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externalLinks/externalLink6.xml" ContentType="application/vnd.openxmlformats-officedocument.spreadsheetml.externalLink+xml"/>
  <Override PartName="/xl/pivotTables/pivotTable1.xml" ContentType="application/vnd.openxmlformats-officedocument.spreadsheetml.pivotTable+xml"/>
  <Override PartName="/xl/charts/chart2.xml" ContentType="application/vnd.openxmlformats-officedocument.drawingml.chart+xml"/>
  <Override PartName="/xl/charts/chart3.xml" ContentType="application/vnd.openxmlformats-officedocument.drawingml.char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charts/chart1.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Default Extension="gif" ContentType="image/gif"/>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290" yWindow="3630" windowWidth="10020" windowHeight="3975" tabRatio="598" firstSheet="1" activeTab="4"/>
  </bookViews>
  <sheets>
    <sheet name="BASE DE DONNEE" sheetId="37" r:id="rId1"/>
    <sheet name="SYNTHESE HEBDO (S19) " sheetId="19" r:id="rId2"/>
    <sheet name="DETAILS LOTS TECHNIQUE " sheetId="32" r:id="rId3"/>
    <sheet name="ETAT D'AVANCEMENT " sheetId="27" r:id="rId4"/>
    <sheet name="SYNTHESE ANNUEL" sheetId="3" r:id="rId5"/>
  </sheets>
  <externalReferences>
    <externalReference r:id="rId6"/>
    <externalReference r:id="rId7"/>
    <externalReference r:id="rId8"/>
    <externalReference r:id="rId9"/>
    <externalReference r:id="rId10"/>
    <externalReference r:id="rId11"/>
  </externalReferences>
  <definedNames>
    <definedName name="_ddd1"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_xlnm._FilterDatabase" localSheetId="1" hidden="1">'SYNTHESE HEBDO (S19) '!$A$1:$B$10</definedName>
    <definedName name="_xlnm._FilterDatabase" hidden="1">[1]Planning!#REF!</definedName>
    <definedName name="AAAA" localSheetId="1">#REF!</definedName>
    <definedName name="AAAA">#REF!</definedName>
    <definedName name="_xlnm.Database" localSheetId="1">[2]FSC!#REF!</definedName>
    <definedName name="_xlnm.Database">[2]FSC!#REF!</definedName>
    <definedName name="Calendar" localSheetId="1">#REF!</definedName>
    <definedName name="Calendar">#REF!</definedName>
    <definedName name="d"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ddd"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deboursp1totautres">'[3]projet verso'!$K$18</definedName>
    <definedName name="deboursp1totchauffage">'[3]projet verso'!$G$18</definedName>
    <definedName name="deboursp1totecs">'[3]projet verso'!$I$18</definedName>
    <definedName name="deboursp2tot">'[3]projet verso'!$G$51</definedName>
    <definedName name="deboursp3tot">'[3]projet verso'!$G$62</definedName>
    <definedName name="derniere_copie">[4]Donnees!$K$1</definedName>
    <definedName name="en_attente">#REF!</definedName>
    <definedName name="en_cours">#REF!</definedName>
    <definedName name="en_retard">#REF!</definedName>
    <definedName name="Equip" localSheetId="1">#REF!</definedName>
    <definedName name="Equip">#REF!</definedName>
    <definedName name="EquipA" localSheetId="1">#REF!</definedName>
    <definedName name="EquipA">#REF!</definedName>
    <definedName name="Equipements" localSheetId="1">#REF!</definedName>
    <definedName name="Equipements">#REF!</definedName>
    <definedName name="essai"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Etats">#REF!</definedName>
    <definedName name="finalises">#REF!</definedName>
    <definedName name="G21ç" localSheetId="1">#REF!</definedName>
    <definedName name="G21ç">#REF!</definedName>
    <definedName name="_xlnm.Print_Titles" localSheetId="1">[1]Planning!#REF!</definedName>
    <definedName name="_xlnm.Print_Titles">[1]Planning!#REF!</definedName>
    <definedName name="lundi">[4]Donnees!$G$1</definedName>
    <definedName name="Macro_Fin">[5]!Macro_Fin</definedName>
    <definedName name="Macro_fin1">[5]!Macro_fin1</definedName>
    <definedName name="MD_Segment_client" localSheetId="1">#REF!</definedName>
    <definedName name="MD_Segment_client">#REF!</definedName>
    <definedName name="MD_Segment_clientèle" localSheetId="1">#REF!</definedName>
    <definedName name="MD_Segment_clientèle">#REF!</definedName>
    <definedName name="NNNNNN" localSheetId="1">[6]FSC!#REF!</definedName>
    <definedName name="NNNNNN">[6]FSC!#REF!</definedName>
    <definedName name="Open">[5]!Open</definedName>
    <definedName name="open1">[5]!open1</definedName>
    <definedName name="Pilotes">#REF!</definedName>
    <definedName name="PREVMAT" localSheetId="1">[2]FSC!#REF!</definedName>
    <definedName name="PREVMAT">[2]FSC!#REF!</definedName>
    <definedName name="PREVMO" localSheetId="1">[2]FSC!#REF!</definedName>
    <definedName name="PREVMO">[2]FSC!#REF!</definedName>
    <definedName name="PREVST" localSheetId="1">[2]FSC!#REF!</definedName>
    <definedName name="PREVST">[2]FSC!#REF!</definedName>
    <definedName name="PREVTOTAL" localSheetId="1">[2]FSC!#REF!</definedName>
    <definedName name="PREVTOTAL">[2]FSC!#REF!</definedName>
    <definedName name="QEBE10_4" localSheetId="1">#REF!</definedName>
    <definedName name="QEBE10_4">#REF!</definedName>
    <definedName name="QEBE12_2" localSheetId="1">#REF!</definedName>
    <definedName name="QEBE12_2">#REF!</definedName>
    <definedName name="QEBE13_1" localSheetId="1">#REF!</definedName>
    <definedName name="QEBE13_1">#REF!</definedName>
    <definedName name="QEBE13_2" localSheetId="1">#REF!</definedName>
    <definedName name="QEBE13_2">#REF!</definedName>
    <definedName name="QEBE13_3" localSheetId="1">#REF!</definedName>
    <definedName name="QEBE13_3">#REF!</definedName>
    <definedName name="QEBE13_4" localSheetId="1">#REF!</definedName>
    <definedName name="QEBE13_4">#REF!</definedName>
    <definedName name="QEBE13_5" localSheetId="1">#REF!</definedName>
    <definedName name="QEBE13_5">#REF!</definedName>
    <definedName name="QEBE14_1" localSheetId="1">#REF!</definedName>
    <definedName name="QEBE14_1">#REF!</definedName>
    <definedName name="QEBE14_2" localSheetId="1">#REF!</definedName>
    <definedName name="QEBE14_2">#REF!</definedName>
    <definedName name="QEBE14_3" localSheetId="1">#REF!</definedName>
    <definedName name="QEBE14_3">#REF!</definedName>
    <definedName name="QEBE14_4" localSheetId="1">#REF!</definedName>
    <definedName name="QEBE14_4">#REF!</definedName>
    <definedName name="QEBE4gestion_1" localSheetId="1">#REF!</definedName>
    <definedName name="QEBE4gestion_1">#REF!</definedName>
    <definedName name="QEBE4gestion_3" localSheetId="1">#REF!</definedName>
    <definedName name="QEBE4gestion_3">#REF!</definedName>
    <definedName name="QEBE4gestion_4" localSheetId="1">#REF!</definedName>
    <definedName name="QEBE4gestion_4">#REF!</definedName>
    <definedName name="QEBE4gestion_6" localSheetId="1">#REF!</definedName>
    <definedName name="QEBE4gestion_6">#REF!</definedName>
    <definedName name="QEBE9_1" localSheetId="1">#REF!</definedName>
    <definedName name="QEBE9_1">#REF!</definedName>
    <definedName name="QEBE9_2" localSheetId="1">#REF!</definedName>
    <definedName name="QEBE9_2">#REF!</definedName>
    <definedName name="REALIT" localSheetId="1">[6]FSC!#REF!</definedName>
    <definedName name="REALIT">[6]FSC!#REF!</definedName>
    <definedName name="REALLISTE" localSheetId="1">[6]FSC!#REF!</definedName>
    <definedName name="REALLISTE">[6]FSC!#REF!</definedName>
    <definedName name="REALMAT" localSheetId="1">[2]FSC!#REF!</definedName>
    <definedName name="REALMAT">[2]FSC!#REF!</definedName>
    <definedName name="REALMO" localSheetId="1">[2]FSC!#REF!</definedName>
    <definedName name="REALMO">[2]FSC!#REF!</definedName>
    <definedName name="REALST" localSheetId="1">[2]FSC!#REF!</definedName>
    <definedName name="REALST">[2]FSC!#REF!</definedName>
    <definedName name="REALTOTAL" localSheetId="1">[2]FSC!#REF!</definedName>
    <definedName name="REALTOTAL">[2]FSC!#REF!</definedName>
    <definedName name="RECAP" localSheetId="1">[2]FSC!#REF!</definedName>
    <definedName name="RECAP">[2]FSC!#REF!</definedName>
    <definedName name="Recto" localSheetId="1">[6]FSC!#REF!</definedName>
    <definedName name="Recto">[6]FSC!#REF!</definedName>
    <definedName name="S4_" localSheetId="1">#REF!</definedName>
    <definedName name="S4_">#REF!</definedName>
    <definedName name="sem_en_cours">[4]Donnees!$B$1</definedName>
    <definedName name="total">#REF!</definedName>
    <definedName name="Warnings" localSheetId="1">#REF!</definedName>
    <definedName name="Warnings">#REF!</definedName>
    <definedName name="wrn.GAMMES112."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_xlnm.Print_Area" localSheetId="3">'ETAT D''AVANCEMENT '!#REF!</definedName>
    <definedName name="_xlnm.Print_Area" localSheetId="1">'SYNTHESE HEBDO (S19) '!$M$6</definedName>
  </definedNames>
  <calcPr calcId="125725"/>
  <pivotCaches>
    <pivotCache cacheId="18" r:id="rId12"/>
  </pivotCaches>
</workbook>
</file>

<file path=xl/calcChain.xml><?xml version="1.0" encoding="utf-8"?>
<calcChain xmlns="http://schemas.openxmlformats.org/spreadsheetml/2006/main">
  <c r="J22" i="3"/>
  <c r="L3"/>
  <c r="J4"/>
  <c r="J5"/>
  <c r="J6"/>
  <c r="J7"/>
  <c r="J8"/>
  <c r="J9"/>
  <c r="J10"/>
  <c r="J11"/>
  <c r="J12"/>
  <c r="J13"/>
  <c r="J14"/>
  <c r="J15"/>
  <c r="J16"/>
  <c r="J17"/>
  <c r="J18"/>
  <c r="J20"/>
  <c r="J19"/>
  <c r="J21"/>
  <c r="J3"/>
  <c r="B12" i="19" l="1"/>
  <c r="C3" s="1"/>
  <c r="D12"/>
  <c r="C8" l="1"/>
  <c r="C4"/>
  <c r="C5"/>
  <c r="C6"/>
  <c r="C7"/>
  <c r="E4" l="1"/>
  <c r="E5" l="1"/>
  <c r="E6"/>
  <c r="E7"/>
  <c r="E8"/>
  <c r="E9"/>
  <c r="E10"/>
  <c r="E3"/>
  <c r="G8" l="1"/>
  <c r="L10" i="3" l="1"/>
  <c r="L9"/>
  <c r="L8"/>
  <c r="L7"/>
  <c r="L6"/>
  <c r="L5"/>
  <c r="L4"/>
  <c r="L12" l="1"/>
  <c r="M3" s="1"/>
  <c r="C10" i="19" l="1"/>
  <c r="E12"/>
  <c r="M10" i="3"/>
  <c r="M9"/>
  <c r="M6"/>
  <c r="M5"/>
  <c r="M8"/>
  <c r="M4"/>
  <c r="M7"/>
  <c r="C9" i="19"/>
  <c r="C12" l="1"/>
  <c r="M12" i="3"/>
</calcChain>
</file>

<file path=xl/sharedStrings.xml><?xml version="1.0" encoding="utf-8"?>
<sst xmlns="http://schemas.openxmlformats.org/spreadsheetml/2006/main" count="2594" uniqueCount="624">
  <si>
    <t>Etat</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</si>
  <si>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</si>
  <si>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</si>
  <si>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</si>
  <si>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</si>
  <si>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</si>
  <si>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</si>
  <si>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</si>
  <si>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</si>
  <si>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</si>
  <si>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</si>
  <si>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</si>
  <si>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</si>
  <si>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</si>
  <si>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</si>
  <si>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</si>
  <si>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</si>
  <si>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</si>
  <si>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</si>
  <si>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</si>
  <si>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</si>
  <si>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</si>
  <si>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</si>
  <si>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</si>
  <si>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</si>
  <si>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</si>
  <si>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</si>
  <si>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</si>
  <si>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</si>
  <si>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</si>
  <si>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</si>
  <si>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</si>
  <si>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</si>
  <si>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</si>
  <si>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</si>
  <si>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</si>
  <si>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 xml:space="preserve">Plomberie </t>
  </si>
  <si>
    <t>total</t>
  </si>
  <si>
    <t>Courant faible</t>
  </si>
  <si>
    <t xml:space="preserve">Courant fort </t>
  </si>
  <si>
    <t xml:space="preserve">Clos et ouvert </t>
  </si>
  <si>
    <t xml:space="preserve">Voirie et reseau divers </t>
  </si>
  <si>
    <t xml:space="preserve">Courant faible </t>
  </si>
  <si>
    <t xml:space="preserve">Second œuvre </t>
  </si>
  <si>
    <t>%</t>
  </si>
  <si>
    <t>S36</t>
  </si>
  <si>
    <t>S37</t>
  </si>
  <si>
    <t>S38</t>
  </si>
  <si>
    <t>S39</t>
  </si>
  <si>
    <t>S40</t>
  </si>
  <si>
    <t>S41</t>
  </si>
  <si>
    <t>S42</t>
  </si>
  <si>
    <t>S43</t>
  </si>
  <si>
    <t>S44</t>
  </si>
  <si>
    <t>S45</t>
  </si>
  <si>
    <t>S46</t>
  </si>
  <si>
    <t>S47</t>
  </si>
  <si>
    <t>S48</t>
  </si>
  <si>
    <t>S49</t>
  </si>
  <si>
    <t>S50</t>
  </si>
  <si>
    <t>S51</t>
  </si>
  <si>
    <t>S52</t>
  </si>
  <si>
    <t>S53</t>
  </si>
  <si>
    <t>Repartition par lots technique</t>
  </si>
  <si>
    <t>Commentaires</t>
  </si>
  <si>
    <t>Total</t>
  </si>
  <si>
    <t xml:space="preserve">Lots technique </t>
  </si>
  <si>
    <t>C.V.C.D</t>
  </si>
  <si>
    <t xml:space="preserve">Protection incendie  </t>
  </si>
  <si>
    <t xml:space="preserve">Protection Incendie </t>
  </si>
  <si>
    <t>Second d'œuvre</t>
  </si>
  <si>
    <t xml:space="preserve">Protection incendie </t>
  </si>
  <si>
    <t>Demandeur</t>
  </si>
  <si>
    <t>Commentaire</t>
  </si>
  <si>
    <t>Tour A</t>
  </si>
  <si>
    <t>Tour B</t>
  </si>
  <si>
    <t xml:space="preserve">Synthese annuel </t>
  </si>
  <si>
    <t>Evolution</t>
  </si>
  <si>
    <t>Médiastructure</t>
  </si>
  <si>
    <t>Esplanade</t>
  </si>
  <si>
    <t>AUTO</t>
  </si>
  <si>
    <t>CFO</t>
  </si>
  <si>
    <t>_ Autre (électricité)</t>
  </si>
  <si>
    <t>Anomalie bloc secours</t>
  </si>
  <si>
    <t>Relamping / Remplt source lumineuse</t>
  </si>
  <si>
    <t>Relamping/Remplt source lumin</t>
  </si>
  <si>
    <t>CLI</t>
  </si>
  <si>
    <t>Réglage climatisation</t>
  </si>
  <si>
    <t>Store bloqué / cassé</t>
  </si>
  <si>
    <t>PLB</t>
  </si>
  <si>
    <t>Eqt sanitaire bouché</t>
  </si>
  <si>
    <t>SOEU</t>
  </si>
  <si>
    <t>_ Autre (serrurerie)</t>
  </si>
  <si>
    <t>Dallage au sol</t>
  </si>
  <si>
    <t>Odeur dans la ventilation</t>
  </si>
  <si>
    <t>Total général</t>
  </si>
  <si>
    <t xml:space="preserve">Total </t>
  </si>
  <si>
    <t>Trop chaud</t>
  </si>
  <si>
    <t>Semaine 19</t>
  </si>
  <si>
    <t>Pb Interrupteur / prise</t>
  </si>
  <si>
    <t>Ouv_ferm porte</t>
  </si>
  <si>
    <t>Porte bloquée / cassée</t>
  </si>
  <si>
    <t>Refixation poignée</t>
  </si>
  <si>
    <t>VENT</t>
  </si>
  <si>
    <t>En cours (Total semaine 15, 16, 17 et 19)</t>
  </si>
  <si>
    <t>Semaine 20</t>
  </si>
  <si>
    <t>Problème d'éclairage général</t>
  </si>
  <si>
    <t>_Autre (climatisation)</t>
  </si>
  <si>
    <t>Bruit dans la climatisation</t>
  </si>
  <si>
    <t>Fuite / Inondation</t>
  </si>
  <si>
    <t>COUV</t>
  </si>
  <si>
    <t>Chasse d'eau HS</t>
  </si>
  <si>
    <t>Prestation en régie Plomberie</t>
  </si>
  <si>
    <t>Mauvaise orientation ventil</t>
  </si>
  <si>
    <t>Cloturée semaine 20</t>
  </si>
  <si>
    <t>En attente d'intervention semaine 19 et 20</t>
  </si>
  <si>
    <t>Étiquettes de lignes</t>
  </si>
  <si>
    <t>N° opération</t>
  </si>
  <si>
    <t>Libellé opération</t>
  </si>
  <si>
    <t>Ordre du type d'opération</t>
  </si>
  <si>
    <t>Code du type d'opération</t>
  </si>
  <si>
    <t>Libellé du  type d'opération</t>
  </si>
  <si>
    <t>Code de l'état d'avancement</t>
  </si>
  <si>
    <t>Libellé de l'état d'avancement</t>
  </si>
  <si>
    <t>Code de l'équipe de travaux</t>
  </si>
  <si>
    <t>Libellé de l'équipe de travaux</t>
  </si>
  <si>
    <t>Code du superviseur</t>
  </si>
  <si>
    <t>Libellé du superviseur</t>
  </si>
  <si>
    <t>Service</t>
  </si>
  <si>
    <t>Inscrit par</t>
  </si>
  <si>
    <t>Acquitté par</t>
  </si>
  <si>
    <t>Code domaine</t>
  </si>
  <si>
    <t>Libellé domaine</t>
  </si>
  <si>
    <t>Code famille</t>
  </si>
  <si>
    <t>Libellé famille</t>
  </si>
  <si>
    <t>Code équipement</t>
  </si>
  <si>
    <t>Libellé équipement</t>
  </si>
  <si>
    <t>Code type de défaut</t>
  </si>
  <si>
    <t>Code site</t>
  </si>
  <si>
    <t>Libellé site</t>
  </si>
  <si>
    <t>Code bâtiment</t>
  </si>
  <si>
    <t>libellé bâtiment</t>
  </si>
  <si>
    <t>NULL</t>
  </si>
  <si>
    <t>Code zone</t>
  </si>
  <si>
    <t>Libellé zone</t>
  </si>
  <si>
    <t>Code local</t>
  </si>
  <si>
    <t>Libellé local</t>
  </si>
  <si>
    <t>Seq. catégorie</t>
  </si>
  <si>
    <t>Code contrat</t>
  </si>
  <si>
    <t>Libellé contrat</t>
  </si>
  <si>
    <t>Date inscription</t>
  </si>
  <si>
    <t>Heure inscription</t>
  </si>
  <si>
    <t>Date acquittement</t>
  </si>
  <si>
    <t>Heure acquittement</t>
  </si>
  <si>
    <t>Date début prévue</t>
  </si>
  <si>
    <t>Heure début prévue</t>
  </si>
  <si>
    <t>Nombre jour prévus</t>
  </si>
  <si>
    <t>Date fin prévue</t>
  </si>
  <si>
    <t>Heure fin prévue</t>
  </si>
  <si>
    <t>Durée prestation prévue</t>
  </si>
  <si>
    <t>Date début réelle</t>
  </si>
  <si>
    <t>Heure début réelle</t>
  </si>
  <si>
    <t>Durée réelle (j)</t>
  </si>
  <si>
    <t>Date fin réelle</t>
  </si>
  <si>
    <t>Heure fin réelle</t>
  </si>
  <si>
    <t>Durée prestation réelle</t>
  </si>
  <si>
    <t>Coût prévu</t>
  </si>
  <si>
    <t>Coût fournitures prévu</t>
  </si>
  <si>
    <t>Coût réel</t>
  </si>
  <si>
    <t>Coût heures réel</t>
  </si>
  <si>
    <t>Coût fournitures réel</t>
  </si>
  <si>
    <t>Coût divers réel</t>
  </si>
  <si>
    <t>Détails opération</t>
  </si>
  <si>
    <t>Consignes particulières opérat</t>
  </si>
  <si>
    <t>Compte-rendu opération</t>
  </si>
  <si>
    <t>3.00</t>
  </si>
  <si>
    <t>DI</t>
  </si>
  <si>
    <t>Demande d'intervention</t>
  </si>
  <si>
    <t>IN</t>
  </si>
  <si>
    <t>Inscrit</t>
  </si>
  <si>
    <t>ETAGCD</t>
  </si>
  <si>
    <t>Etages CD</t>
  </si>
  <si>
    <t>S50862</t>
  </si>
  <si>
    <t>Coeur Défense</t>
  </si>
  <si>
    <t>OLIVIER Bruno</t>
  </si>
  <si>
    <t>EASYTECH</t>
  </si>
  <si>
    <t>ZACD</t>
  </si>
  <si>
    <t>CFO-ECL-SE</t>
  </si>
  <si>
    <t>Eclairage</t>
  </si>
  <si>
    <t>50862-CFO-ECL-SE-63</t>
  </si>
  <si>
    <t>Ensemble éclairage normal TA niveau 29</t>
  </si>
  <si>
    <t>COEUR DEFENSE</t>
  </si>
  <si>
    <t>50862A</t>
  </si>
  <si>
    <t>N29-PC</t>
  </si>
  <si>
    <t>Niveau 29</t>
  </si>
  <si>
    <t>N29-PC-012</t>
  </si>
  <si>
    <t>Salles de réunion, conf-TA-N29</t>
  </si>
  <si>
    <t>1.00</t>
  </si>
  <si>
    <t>0.00</t>
  </si>
  <si>
    <t xml:space="preserve"> Libellé : Relamping / Remplt source lumineuse _x000D_
Description OT : Descript OP : suite a la ronde de l'agent courrier il faut remplacer un néon dans la SDR OHM_x000D_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</si>
  <si>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AR</t>
  </si>
  <si>
    <t>Archivé</t>
  </si>
  <si>
    <t>PIHOUET Pascal</t>
  </si>
  <si>
    <t>CLIMATISATION</t>
  </si>
  <si>
    <t>CHAUF-RES</t>
  </si>
  <si>
    <t>Réseau</t>
  </si>
  <si>
    <t>50862-CHAUF-RES-047</t>
  </si>
  <si>
    <t>RESEAU DISTRIBUTION EAU GLACEE MEDIA</t>
  </si>
  <si>
    <t>50862K</t>
  </si>
  <si>
    <t>CNF-PC</t>
  </si>
  <si>
    <t>Conférences</t>
  </si>
  <si>
    <t>CNF-PC-004</t>
  </si>
  <si>
    <t>Salles de réunion, conf-MED-CF</t>
  </si>
  <si>
    <t>Centre de conférence - Grosse fuite d'eau au plafond dans Artémis A</t>
  </si>
  <si>
    <t xml:space="preserve"> Recherche de la fuite : sur l'alim de la jardinière.  Isolement de la tuyauterie. Fermeture des vannes. Assecheur mis en place pour la moquette.  Réparation de la tuyauterie.
 - ZACD - 11/05/2015 00:00:00 - Temps passé : 3.00 h (TANT Alexis T2950862=3.00)
Supervisée par ZACD le 12/05/2015 à 10:55</t>
  </si>
  <si>
    <t>0.33</t>
  </si>
  <si>
    <t xml:space="preserve"> Libellé : Relamping / Remplt source lumineuse  _x000D_
Description OT : Descript OP : suite a la ronde de l'agent courrier il faut remplacer un néon dans la SDR LENZ_x000D_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</si>
  <si>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1 x  24 W remplacé
 - ZACD - 12/05/2015 00:00:00 - Temps passé : 0.33 h (TANT Alexis T2950862=0.33)
Supervisée par ZACD le 12/05/2015 à 10:50</t>
  </si>
  <si>
    <t>50862-CFO-ECL-SE-62</t>
  </si>
  <si>
    <t>Ensemble éclairage normal TA niveau 28</t>
  </si>
  <si>
    <t>N28-PC</t>
  </si>
  <si>
    <t>Niveau 28</t>
  </si>
  <si>
    <t>N28-PC-004</t>
  </si>
  <si>
    <t>Salles de réunion, conf-TA-N28</t>
  </si>
  <si>
    <t>0.16</t>
  </si>
  <si>
    <t xml:space="preserve"> Libellé : Relamping / Remplt source lumineuse  _x000D_
Description OT : Descript OP : suite a la ronde de l'agent courrier il faut remplacer un néon dans la SDR WATT_x000D_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</si>
  <si>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1 tube 28 W remplacé
 - ZACD - 12/05/2015 00:00:00 - Temps passé : 0.16 h (TANT Alexis T2950862=0.16)
Supervisée par ZACD le 12/05/2015 à 10:49</t>
  </si>
  <si>
    <t xml:space="preserve"> Libellé : Relamping / Remplt source lumineuse  _x000D_
Description OT : Descript OP : suite a la ronde de l'agent courrier il faut remplacer un néon dans la SDR FOUCAULT_x000D_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</si>
  <si>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 xml:space="preserve"> Libellé : Relamping / Remplt source lumineuse  _x000D_
Description OT : Descript OP : suite a la ronde de l'agent courrier il faut remplacer TROIS néon dans la SDR GAULARD_x000D_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</si>
  <si>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50862-CFO-ECL-SE-103</t>
  </si>
  <si>
    <t>Ensemble éclairage normal TB niveau 29</t>
  </si>
  <si>
    <t>50862B</t>
  </si>
  <si>
    <t>N29-PC-010</t>
  </si>
  <si>
    <t>Salles de réunion, conf-TB-N29</t>
  </si>
  <si>
    <t>0.50</t>
  </si>
  <si>
    <t xml:space="preserve"> Libellé : Relamping / Remplt source lumineuse  _x000D_
Description OT : Descript OP : suite a la ronde de l'agent courrier il faut remplacer DEUX néon dans la SDR MAXWELL_x000D_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</si>
  <si>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2 tubes 28 W remplacés
 - ZACD - 12/05/2015 00:00:00 - Temps passé : 0.50 h (TANT Alexis T2950862=0.50)
Supervisée par ZACD le 12/05/2015 à 10:50</t>
  </si>
  <si>
    <t>50862-CFO-ECL-SE-101</t>
  </si>
  <si>
    <t>Ensemble éclairage normal TB niveau 27</t>
  </si>
  <si>
    <t>N27-PC</t>
  </si>
  <si>
    <t>Niveau 27</t>
  </si>
  <si>
    <t>N27-PC-011</t>
  </si>
  <si>
    <t>Bureaux-TB-N27</t>
  </si>
  <si>
    <t xml:space="preserve"> Libellé : Relamping / Remplt source lumineuse  _x000D_
Description OT : Descript OP : SUITE A UN CONTRÔLE IL FAUT CHANGER LES NEONS QUI SE TROUVENT ENTRE LE BUREAU TB27-008 ET LA SALLE ARCHIVES EN ALLANT VERS LA PASSERELLE 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</si>
  <si>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En CHC, tous les néons à 14 W, 21 W et 28 W 840 sont remplacés entre bureau 08 jusqu'à la passerlle TB et TA
 - ZACD - 12/05/2015 00:00:00 - Temps passé : 1.00 h (CHAY Chantha T1650862=1.00)
Supervisée par ZACD le 13/05/2015 à 08:36</t>
  </si>
  <si>
    <t>0.17</t>
  </si>
  <si>
    <t xml:space="preserve"> Libellé : Relamping / Remplt source lumineuse  _x000D_
Description OT : Descript OP : LOCAL MOPEUR CHANGER UN NEON DEMANDER UN TECHNIUCIEN VINCI POUR DEPLACER L'APPAREIL QUI POURRAIT GENER 0675279454 BRUNO_x000D_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</si>
  <si>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Demande faite par la cliente, vu avec le technicien Vinci pour diminuer la luminosité du local courrier des tours A et B
 - ZACD - 11/05/2015 00:00:00 - Temps passé : 0.17 h (COULIBALY Issa T1450862=0.17)
Supervisée par ZACD le 12/05/2015 à 09:55</t>
  </si>
  <si>
    <t>50862-CFO-ECL-SE-317</t>
  </si>
  <si>
    <t>Eclairage des sanitaires TB niveau 29</t>
  </si>
  <si>
    <t>N29-PC-005</t>
  </si>
  <si>
    <t>Groupe Sanitaire-TB-N29</t>
  </si>
  <si>
    <t xml:space="preserve"> Libellé : Relamping / Remplt source lumineuse  _x000D_
Description OT : Descript OP : UN LUMINAIRE A ALIMENTER DANS LA CIRCULATION DES TOILETTES SUD 0675279454 BRUNO_x000D_
  _x000D_
Famille OT : Electricité  _x000D_
Type OT : DI  _x000D_
Code statut : Sous-traitée  _x000D_
Date statut : 11/05/2015  _x000D_
Avan_code_sam : IN  _x000D_
Code local : 50862  _x000D_
Détail local : COEUR DEFENSE-50862   _x000D_
Demandeur : OLIVIER Bruno  _x000D_
Société émettrice : RTE EDF TRANSPORT-0015251  _x000D_
</t>
  </si>
  <si>
    <t>Relamping effectué
 - ZACD - 11/05/2015 00:00:00 - Temps passé : 0.50 h (COULIBALY Issa T1450862=0.50)
Supervisée par ZACD le 12/05/2015 à 09:57</t>
  </si>
  <si>
    <t>TE</t>
  </si>
  <si>
    <t>Terminé</t>
  </si>
  <si>
    <t>BIENVENU Michel</t>
  </si>
  <si>
    <t>50862G</t>
  </si>
  <si>
    <t>Bâtiment 4</t>
  </si>
  <si>
    <t xml:space="preserve"> Libellé : Réglage climatisation  _x000D_
Description OT : Descript OP : Mediateque allianz probleme de reglage de la climatisation_x000D_
trop chaud urgent merci_x000D_
contacte le comité pour accés au locat : Mr TREHOUX 01 58 85 85 54_x000D_
 - MR OLIVIER 01 58 85 85 64._x000D_
  _x000D_
Famille OT : Climatisation  _x000D_
Type OT : DI  _x000D_
Code statut : Sous-traitée  _x000D_
Date statut : 11/05/2015  _x000D_
Avan_code_sam : IN  _x000D_
Code local : CDB4  _x000D_
Détail local : COEUR DEFENSE-50862 / Bâtiment 4   _x000D_
Demandeur : BIENVENU Michel  _x000D_
Société émettrice : ALLIANZ  I.A.R.D.-0011970  _x000D_
</t>
  </si>
  <si>
    <t xml:space="preserve">le 12/05/15 à 16h10 : vérifier le réseau EG et chaud, fermeture  de la vanne EC et ouverture réseau EG, prise de T° OK.
 - GLCD - 12/05/2015 00:00:00 - Temps passé : 0.50 h (COULIBALY Issa T1450862=0.50)
</t>
  </si>
  <si>
    <t>CANCELIER Julien</t>
  </si>
  <si>
    <t>50862-CFO-ECL-SE-125</t>
  </si>
  <si>
    <t>Ensemble éclairage sécurité TA niveau 11</t>
  </si>
  <si>
    <t>N11-PC</t>
  </si>
  <si>
    <t>Niveau 11</t>
  </si>
  <si>
    <t>N11-PC-006</t>
  </si>
  <si>
    <t>Paliers ascenseurs-TA-N11</t>
  </si>
  <si>
    <t>TA 11 - Paliers ascenseurs - Une partie d'éclairage éteinte</t>
  </si>
  <si>
    <t>R.A.S.
 - ZACD - 11/05/2015 00:00:00 - Temps passé : 0.17 h (TANT Alexis T2950862=0.17)
Supervisée par ZACD le 11/05/2015 à 13:24</t>
  </si>
  <si>
    <t>GLCD</t>
  </si>
  <si>
    <t xml:space="preserve"> Libellé : Trop chaud  _x000D_
Description OT : Descript OP : _x000D_
  _x000D_
Famille OT : Climatisation  _x000D_
Type OT : DI  _x000D_
Code statut : Sous-traitée  _x000D_
Date statut : 11/05/2015  _x000D_
Avan_code_sam : IN  _x000D_
Code local : CDTA  _x000D_
Détail local : COEUR DEFENSE-50862 / Tour A   _x000D_
Demandeur : OLIVIER Bruno  _x000D_
Société émettrice : RTE EDF TRANSPORT-0015251  _x000D_
</t>
  </si>
  <si>
    <t xml:space="preserve"> Fait, le 11/05/15 à 10h00 :Recherche de la fuite : sur l'alim de la jardinière.  Isolement de la tuyauterie. Fermeture des vannes. Assecheur mis en place pour la moquette.  Réparation de la tuyauterie.
 - GLCD - 11/05/2015 00:00:00 - Temps passé : 3.00 h (TANT Alexis T2950862=3.00)
Supervisée par ZACD le 12/05/2015 à 10:32</t>
  </si>
  <si>
    <t>E50862</t>
  </si>
  <si>
    <t>COFELY</t>
  </si>
  <si>
    <t>SAUVEUR Abdelghaffar</t>
  </si>
  <si>
    <t xml:space="preserve"> Libellé : _Autre (climatisation)  
Description OT : Descript OP : Bonjour climatisation HS demande deja faite un technicien est deja passé merci pour votre rapide retour. Demander sauveur ou Karim.
Famille OT : Climatisation  
Type OT : DI  
Code statut : Sous-traitée  
Date statut : 11/05/2015  
Avan_code_sam : IN  
Code niveau : CDTA33  
Code local : CDTA33BUR  
Détail local : COEUR DEFENSE-50862 / Tour A / Niveau 33 / Bureaux-TA-N33   
Demandeur : SAUVEUR Abdelghaffar  
tél demandeur : 01.41.97.65.86  
Société émettrice : NOVO NORDISK PHARMACEUTIQUE-0012761  
</t>
  </si>
  <si>
    <t>CLI-VC</t>
  </si>
  <si>
    <t>Ventiloconvecteur</t>
  </si>
  <si>
    <t>50862-CLI-VC-142</t>
  </si>
  <si>
    <t>Ens boites débit variable soufflage - B2 07</t>
  </si>
  <si>
    <t>50862E</t>
  </si>
  <si>
    <t>Bâtiment 2</t>
  </si>
  <si>
    <t>N07-PC</t>
  </si>
  <si>
    <t>Niveau 7</t>
  </si>
  <si>
    <t>N07-PC-011</t>
  </si>
  <si>
    <t>Bureaux-B2-N7</t>
  </si>
  <si>
    <t>0.65</t>
  </si>
  <si>
    <t xml:space="preserve"> Libellé : Réglage climatisation  _x000D_
Description OT : Descript OP : bureau 7165 bureau de Mme WARY Véronique_x000D_
problème de reglage au niveau de climatisation trop chaud _x000D_
sur le zonning, le bureau de Mme wary est séparé par une cloison_x000D_
cela pertube la climatisation : voir si il faut séparer le bureau de la zone_x000D_
_x000D_
 _x000D_
  _x000D_
Famille OT : Climatisation  _x000D_
Type OT : DI  _x000D_
Code statut : Sous-traitée  _x000D_
Date statut : 11/05/2015  _x000D_
Avan_code_sam : IN  _x000D_
Code niveau : CDB207  _x000D_
Code local : CDB207BUR  _x000D_
Détail local : COEUR DEFENSE-50862 / Bâtiment 2 / Niveau 7 / Bureaux-B2-N7   _x000D_
Demandeur : BIENVENU Michel  _x000D_
Société émettrice : ALLIANZ  I.A.R.D.-0011970  _x000D_
</t>
  </si>
  <si>
    <t>Vérification de la télécommande, vérification du réseau d'eau froide + électrovanne_x000D_
Contrôle effectué, électrovanne remplacée
 - ZACD - 12/05/2015 00:00:00 - Temps passé : 0.65 h (COULIBALY Issa T1450862=0.65)
Supervisée par ZACD le 13/05/2015 à 08:34</t>
  </si>
  <si>
    <t>50862-CLI-VC-213</t>
  </si>
  <si>
    <t>Ens boites débit variable soufflage - TB 02</t>
  </si>
  <si>
    <t>N02-PC</t>
  </si>
  <si>
    <t>Niveau 2</t>
  </si>
  <si>
    <t>N02-PC-009</t>
  </si>
  <si>
    <t>Bureaux-TB-N2</t>
  </si>
  <si>
    <t>1.50</t>
  </si>
  <si>
    <t xml:space="preserve"> Libellé : Trop chaud  _x000D_
Description OT : Descript OP : merci d'intervenir dans le bureau de Mr LOUVET grégory dans le service de santé._x000D_
  _x000D_
Famille OT : Climatisation  _x000D_
Type OT : DI  _x000D_
Code statut : Sous-traitée  _x000D_
Date statut : 11/05/2015  _x000D_
Avan_code_sam : IN  _x000D_
Code local : CDTB  _x000D_
Détail local : COEUR DEFENSE-50862 / Tour B   _x000D_
Demandeur : OLIVIER Bruno  _x000D_
Société émettrice : RTE EDF TRANSPORT-0015251  _x000D_
</t>
  </si>
  <si>
    <t xml:space="preserve"> TB 2 - Infirmerie TB 2 061_x000D_
Changement piles TC, vérification commande :ok_x000D_
Ouverture réseau froid (fermé lors de la précédente intervention par un autre tech) et réparation du corps de vanne, fonctionnement normal
 - ZACD - 12/05/2015 00:00:00 - Temps passé : 1.50 h (TANT Alexis T2950862=1.50)
Supervisée par ZACD le 12/05/2015 à 12:45</t>
  </si>
  <si>
    <t>Corine Pignard</t>
  </si>
  <si>
    <t>50862-CLI-VC-208</t>
  </si>
  <si>
    <t>Ens boites débit variable soufflage - TA 37</t>
  </si>
  <si>
    <t>N37-PC</t>
  </si>
  <si>
    <t>Niveau 37</t>
  </si>
  <si>
    <t>N37-PC-004</t>
  </si>
  <si>
    <t>Bureaux-TA-N37</t>
  </si>
  <si>
    <t>0.80</t>
  </si>
  <si>
    <t>Appel à 14h10 : de EDF TA37 : bureau n° 37-44 et 47, impossible de régler la clim.</t>
  </si>
  <si>
    <t>LE 11/05/15 0 18H15 / BUREAU 37-44 : vérification et réglages effectué._x000D_
Pour le bureau 37-47 : en trame 118-120, voir avec edem
 - GLCD - 11/05/2015 00:00:00 - Temps passé : 0.80 h (COULIBALY Issa T1450862=0.80)
Supervisée par ZACD le 12/05/2015 à 10:32</t>
  </si>
  <si>
    <t>pcs</t>
  </si>
  <si>
    <t>PLOMBERIE</t>
  </si>
  <si>
    <t>B4 Niv Livraison : WC bouché.</t>
  </si>
  <si>
    <t xml:space="preserve">fait, le 11/05/15 à 15h00
 - GLCD - 11/05/2015 00:00:00 - Temps passé : 0.50 h (COULIBALY Issa T1450862=0.50)
</t>
  </si>
  <si>
    <t>trop chaud</t>
  </si>
  <si>
    <t>50862-CLI-VC-245</t>
  </si>
  <si>
    <t>Ens boites débit variable soufflage - TB 34</t>
  </si>
  <si>
    <t>N34-PC</t>
  </si>
  <si>
    <t>Niveau 34</t>
  </si>
  <si>
    <t>N34-PC-010</t>
  </si>
  <si>
    <t>Bureaux-TB-N34</t>
  </si>
  <si>
    <t>0.28</t>
  </si>
  <si>
    <t>Appel à 16h24 de EDF TB34, bureau 06 il fait trop chaud</t>
  </si>
  <si>
    <t>Vérification de la vanne d'eau froide + électrovanne_x000D_
Contrôle télécommande plus pile changée
 - ZACD - 11/05/2015 00:00:00 - Temps passé : 0.28 h (COULIBALY Issa T1450862=0.28)
Supervisée par ZACD le 12/05/2015 à 09:58</t>
  </si>
  <si>
    <t>50862-CFO-ECL-SE-322</t>
  </si>
  <si>
    <t>Eclairage des sanitaires TB niveau 34</t>
  </si>
  <si>
    <t>N34-PC-005</t>
  </si>
  <si>
    <t>Groupe Sanitaire-TB-N34</t>
  </si>
  <si>
    <t>0.13</t>
  </si>
  <si>
    <t>Appel à 14h53 de EDF TB34 Sanitaire H Pas de lumière</t>
  </si>
  <si>
    <t>Relamping effectué
 - ZACD - 11/05/2015 00:00:00 - Temps passé : 0.13 h (COULIBALY Issa T1450862=0.13)
Supervisée par ZACD le 12/05/2015 à 09:53</t>
  </si>
  <si>
    <t>PCS 1 Tours</t>
  </si>
  <si>
    <t>50862J</t>
  </si>
  <si>
    <t>Infrastructure</t>
  </si>
  <si>
    <t xml:space="preserve"> Libellé : _ Autre (électricité)  
Description OT : Descript OP : TA_x000D_
NIVEAU S3_x000D_
LOCAL SPK TA/TB_x000D_
_x000D_
LE REPORT D'ALARME DE LA POMPE JOCKEY NE FONCTIONNE_x000D_
PAS AU PCS. NOUS NE POUVONS PAS SAVOIR DEPUIS L?ARMOIRE KHÉOPS SI LA POMPE JOCKEY FONCTIONNE._x000D_
CORDIALEMENT ._x000D_
PCS1_x000D_
Famille OT : Electricité  
Type OT : DI  
Code statut : Sous-traitée  
Date statut : 11/05/2015  
Avan_code_sam : IN  
Code niveau : CDISS5  
Code local : CDISS5  
Détail local : COEUR DEFENSE-50862 / Infrastructure / 5ème sous-sol   
Demandeur : PCS 1 Tours  
tél demandeur : 01 49 03 96 07  
Société émettrice : ESCD  
</t>
  </si>
  <si>
    <t>GTCCD</t>
  </si>
  <si>
    <t>GTC CD</t>
  </si>
  <si>
    <t>Julien Cancelier</t>
  </si>
  <si>
    <t>OUHS</t>
  </si>
  <si>
    <t>OUVRAGES ET HORS SOL</t>
  </si>
  <si>
    <t>ESP-PC</t>
  </si>
  <si>
    <t>ESP-PC-007</t>
  </si>
  <si>
    <t>Zone d'acc.,hall,atrium-TA-ESP</t>
  </si>
  <si>
    <t>Appel à 19h31 de Julien.C : En Esplanade, entre TA et TB, des dalles bougent (indiqué par des plots jaunes), à côté des oliviers en pot</t>
  </si>
  <si>
    <t xml:space="preserve">Doublon avec le bon n° 20662
 - GLCD - 12/05/2015 00:00:00 - Temps passé : 0.00 h ()
</t>
  </si>
  <si>
    <t>ECLACD</t>
  </si>
  <si>
    <t>Eclairage CD</t>
  </si>
  <si>
    <t>p920713@vincipark.com</t>
  </si>
  <si>
    <t>50862-CFO-ECL-SE-6</t>
  </si>
  <si>
    <t>ECLAIRAGE P1</t>
  </si>
  <si>
    <t>50862L</t>
  </si>
  <si>
    <t>Parking</t>
  </si>
  <si>
    <t>PK1-PC</t>
  </si>
  <si>
    <t>P1</t>
  </si>
  <si>
    <t>PK1-PC-016</t>
  </si>
  <si>
    <t>Ascenseurs Est-PA-P1</t>
  </si>
  <si>
    <t>0.25</t>
  </si>
  <si>
    <t xml:space="preserve"> Libellé : Relamping / Remplt source lumineuse  _x000D_
Description OT : Descript OP : Bonjour,_x000D_
_x000D_
Un éclairage éteint (sur deux) dans le sas de la TRIPLEX NORD au niveau P1._x000D_
_x000D_
Monsieur BERTHELOT_x000D_
  _x000D_
Famille OT : Electricité  _x000D_
Type OT : DI  _x000D_
Code statut : Sous-traitée  _x000D_
Date statut : 11/05/2015  _x000D_
Avan_code_sam : IN  _x000D_
Code niveau : CDPAP1  _x000D_
Code local : CDPAP1ASN  _x000D_
Détail local : COEUR DEFENSE-50862 / Parking / P1 / Ascenseurs Nord-PA-P1   _x000D_
Demandeur : p920713@vincipark.com  _x000D_
tél demandeur : 01 49 01 27 30  _x000D_
Société émettrice : VINCI PARK-0000687  _x000D_
</t>
  </si>
  <si>
    <t>1 lampe 13 W 840
 - ZACD - 12/05/2015 00:00:00 - Temps passé : 0.25 h (GHEROUS Mohamed T1850862=0.25)
Supervisée par ZACD le 12/05/2015 à 09:38</t>
  </si>
  <si>
    <t>EC</t>
  </si>
  <si>
    <t>En cours</t>
  </si>
  <si>
    <t>CFACD</t>
  </si>
  <si>
    <t>Courant Faible CD</t>
  </si>
  <si>
    <t>PCT</t>
  </si>
  <si>
    <t>AUTOMATISME</t>
  </si>
  <si>
    <t xml:space="preserve"> Libellé : _ Autre (électricité)  _x000D_
Description OT : Descript OP : 2 caméras HS entrée et sortie quai de livraison (niveau RUE voi des batisseurs_x000D_
caméra B3/B5 ESP HS_x000D_
  _x000D_
Famille OT : Electricité  _x000D_
Type OT : DI  _x000D_
Code statut : Sous-traitée  _x000D_
Date statut : 11/05/2015  _x000D_
Avan_code_sam : IN  _x000D_
Code niveau : CDMSRU  _x000D_
Code local : CDMSRU  _x000D_
Détail local : COEUR DEFENSE-50862 / Médiastructure / Rue   _x000D_
Demandeur : PCT  _x000D_
tél demandeur : 01 49 03 96 21  _x000D_
Société émettrice : ESCD  _x000D_
</t>
  </si>
  <si>
    <t xml:space="preserve">Le 12/05/15 : Intervention en cours avec Qualitag
 - GLCD - 12/05/2015 00:00:00 - Temps passé : 0.50 h (SCHIAVON Valéry T2850862=0.50)
</t>
  </si>
  <si>
    <t>HUGON Jean-Michel</t>
  </si>
  <si>
    <t>50862-CLI-VC-221</t>
  </si>
  <si>
    <t>Ens boites débit variable soufflage - TB 10</t>
  </si>
  <si>
    <t>N10-PC</t>
  </si>
  <si>
    <t>Niveau 10</t>
  </si>
  <si>
    <t>N10-PC-007</t>
  </si>
  <si>
    <t>Bureaux-TB-N10</t>
  </si>
  <si>
    <t>0.40</t>
  </si>
  <si>
    <t xml:space="preserve"> Libellé : _Autre (climatisation)  _x000D_
Description OT : Descript OP : vcp 43 hs_x000D_
  _x000D_
Famille OT : Climatisation  _x000D_
Type OT : DI  _x000D_
Code statut : Sous-traitée  _x000D_
Date statut : 11/05/2015  _x000D_
Avan_code_sam : IN  _x000D_
Code niveau : CDTB10  _x000D_
Code local : CDTB10BUR  _x000D_
Détail local : COEUR DEFENSE-50862 / Tour B / Niveau 10 / Bureaux-TB-N10   _x000D_
Demandeur : HUGON Jean-Michel  _x000D_
Société émettrice : AXA INVESTMENT MANAGERS PARIS-0005499  _x000D_
</t>
  </si>
  <si>
    <t xml:space="preserve">le 12/05/15 à 17h00 : vérifier le VCP et la télécommande, fonctionnement normal
 - GLCD - 12/05/2015 00:00:00 - Temps passé : 0.40 h (COULIBALY Issa T1450862=0.40)
</t>
  </si>
  <si>
    <t>AUTO-COUR</t>
  </si>
  <si>
    <t>Couloir rapide</t>
  </si>
  <si>
    <t>50862-AUTO-COUR-019</t>
  </si>
  <si>
    <t>PNG LB-ESP-075 esplanade TB</t>
  </si>
  <si>
    <t>ESP-PC-006</t>
  </si>
  <si>
    <t>Zone d'acc.,hall,atrium-TB-ESP</t>
  </si>
  <si>
    <t xml:space="preserve"> Libellé : Porte bloquée / cassée  _x000D_
Description OT : Descript OP : PNG SORTIE VISITEURS TB HS_x000D_
  _x000D_
Famille OT : Serrurerie /porte  _x000D_
Type OT : DI  _x000D_
Code statut : Sous-traitée  _x000D_
Date statut : 12/05/2015  _x000D_
Avan_code_sam : IN  _x000D_
Code niveau : CDTBES  _x000D_
Code local : CDTBES  _x000D_
Détail local : COEUR DEFENSE-50862 / Tour B / Esplanade   _x000D_
Demandeur : PCT  _x000D_
tél demandeur : 01 49 03 96 21  _x000D_
Société émettrice : ESCD  _x000D_
</t>
  </si>
  <si>
    <t>Remis en service
 - ZACD - 12/05/2015 00:00:00 - Temps passé : 0.17 h (ALBERI Fabrice T1150862=0.17)
Supervisée par ZACD le 12/05/2015 à 09:31</t>
  </si>
  <si>
    <t>HERNANDEZ Franck</t>
  </si>
  <si>
    <t>50862-CFO-ECL-SE-64</t>
  </si>
  <si>
    <t>Ensemble éclairage normal TA niveau 30</t>
  </si>
  <si>
    <t>N30-PC</t>
  </si>
  <si>
    <t>Niveau 30</t>
  </si>
  <si>
    <t>N30-PC-006</t>
  </si>
  <si>
    <t>Bureaux-TA-N30</t>
  </si>
  <si>
    <t xml:space="preserve"> Libellé : Relamping / Remplt source lumineuse  _x000D_
Description OT : Descript OP : TRAME 87 A 82 , 30 eme etage _x000D_
  _x000D_
Famille OT : Electricité  _x000D_
Type OT : DI  _x000D_
Code statut : Sous-traitée  _x000D_
Date statut : 12/05/2015  _x000D_
Avan_code_sam : IN  _x000D_
Code niveau : CDTA30  _x000D_
Code local : CDTA30  _x000D_
Détail local : COEUR DEFENSE-50862 / Tour A / Niveau 30   _x000D_
Demandeur : HERNANDEZ Franck  _x000D_
Société émettrice : METLIFE-0014384  _x000D_
</t>
  </si>
  <si>
    <t>Néon à 28 W 840
 - ZACD - 12/05/2015 00:00:00 - Temps passé : 0.16 h (CHAY Chantha T1650862=0.16)
Supervisée par ZACD le 13/05/2015 à 08:48</t>
  </si>
  <si>
    <t>N33-PC</t>
  </si>
  <si>
    <t>Niveau 33</t>
  </si>
  <si>
    <t>N33-PC-007</t>
  </si>
  <si>
    <t>Locaux techniques-TA-N33</t>
  </si>
  <si>
    <t xml:space="preserve"> Libellé : _ Autre (électricité)  _x000D_
Description OT : Descript OP : TA_x000D_
NIVEAU 33_x000D_
_x000D_
Nous avons procédé  à une détection incendie du niveau  33 TB et TA en même temps,_x000D_
Le désenfumage  n?a pas fonctionné au niveau 33 TA._x000D_
Cordialement._x000D_
PCS1_x000D_
_x000D_
  _x000D_
Famille OT : Electricité  _x000D_
Type OT : DI  _x000D_
Code statut : Sous-traitée  _x000D_
Date statut : 12/05/2015  _x000D_
Avan_code_sam : IN  _x000D_
Code niveau : CDTA33  _x000D_
Code local : CDTA33  _x000D_
Détail local : COEUR DEFENSE-50862 / Tour A / Niveau 33   _x000D_
Demandeur : PCS 1 Tours  _x000D_
tél demandeur : 01 49 03 96 07  _x000D_
Société émettrice : ESCD  _x000D_
</t>
  </si>
  <si>
    <t>Vu avec Fiducial, conforme aux documents incendie
 - ZACD - 12/05/2015 00:00:00 - Temps passé : 0.16 h (PERILLAT Julien  T0150862=0.16)
Supervisée par ZACD le 12/05/2015 à 13:35</t>
  </si>
  <si>
    <t>50862-CFO-ECL-SE-294</t>
  </si>
  <si>
    <t>Eclairage des sanitaires TB niveau 06</t>
  </si>
  <si>
    <t>N06-PC</t>
  </si>
  <si>
    <t>Niveau 6</t>
  </si>
  <si>
    <t>N06-PC-008</t>
  </si>
  <si>
    <t>Bureaux-TB-N6</t>
  </si>
  <si>
    <t xml:space="preserve"> Libellé : Relamping / Remplt source lumineuse  _x000D_
Description OT : Descript OP : _x000D_
  _x000D_
Famille OT : Electricité  _x000D_
Type OT : DI  _x000D_
Code statut : Sous-traitée  _x000D_
Date statut : 12/05/2015  _x000D_
Avan_code_sam : IN  _x000D_
Code niveau : CDTB06  _x000D_
Code local : CDTB06BUR  _x000D_
Détail local : COEUR DEFENSE-50862 / Tour B / Niveau 6 / Bureaux-TB-N6   _x000D_
Demandeur : HUGON Jean-Michel  _x000D_
Société émettrice : AXA INVESTMENT MANAGERS PARIS-0005499  _x000D_
</t>
  </si>
  <si>
    <t>Trame 12, 14, 16 et 18 :_x000D_
2 néons à 21 W 840 et 2 néons à 28 W 840
 - ZACD - 15/05/2015 00:00:00 - Temps passé : 0.50 h (CHAY Chantha T1650862=0.50)
Supervisée par ZACD le 15/05/2015 à 10:48</t>
  </si>
  <si>
    <t xml:space="preserve">BRAHIMI Meftah </t>
  </si>
  <si>
    <t>50862-CFO-ECL-SE-268</t>
  </si>
  <si>
    <t>Eclairage des sanitaires TA niveau 20</t>
  </si>
  <si>
    <t>N20-PC</t>
  </si>
  <si>
    <t>Niveau 20</t>
  </si>
  <si>
    <t>N20-PC-010</t>
  </si>
  <si>
    <t>Groupe Sanitaire-TA-N20</t>
  </si>
  <si>
    <t xml:space="preserve">TA 20 - Plus de lumière dans les toilettes </t>
  </si>
  <si>
    <t>50862-CFO-ECL-SE-261</t>
  </si>
  <si>
    <t>Eclairage des sanitaires TA niveau 13</t>
  </si>
  <si>
    <t>N13-PC</t>
  </si>
  <si>
    <t>Niveau 13</t>
  </si>
  <si>
    <t>N13-PC-011</t>
  </si>
  <si>
    <t>Groupe Sanitaire-TA-N13</t>
  </si>
  <si>
    <t>TA 13 - Wc coté nord  - Remplacer 2 ampoules</t>
  </si>
  <si>
    <t xml:space="preserve"> Sanitaires hommes, femmes nord,  6 spots à 20 W et 1 dicrho à 35 W_x000D_
2 néons à 18 W+ sarter + local copieurs néon à 14 W 840 + 2 néons à 24 W 840 + starter + CHC
 - ZACD - 13/05/2015 00:00:00 - Temps passé : 0.50 h (CHAY Chantha T1650862=0.50)
Supervisée par ZACD le 15/05/2015 à 10:50</t>
  </si>
  <si>
    <t>STORCD</t>
  </si>
  <si>
    <t>Store CD</t>
  </si>
  <si>
    <t>SECOND OEUVRE</t>
  </si>
  <si>
    <t>50862C</t>
  </si>
  <si>
    <t>Atrium</t>
  </si>
  <si>
    <t>ESP-PC-005</t>
  </si>
  <si>
    <t>Circulations-AT-ESP</t>
  </si>
  <si>
    <t xml:space="preserve"> Libellé : Dallage au sol  _x000D_
Description OT : Descript OP : 2 dalles bougent beaucoup une à l'exterieur devant la porte du starbucks et l'autre à l'exteieur des SAS entrée principale_x000D_
  _x000D_
Famille OT : Sols et murs  _x000D_
Type OT : DI  _x000D_
Code statut : Sous-traitée  _x000D_
Date statut : 12/05/2015  _x000D_
Avan_code_sam : IN  _x000D_
Code local : CDAT  _x000D_
Détail local : COEUR DEFENSE-50862 / Atrium   _x000D_
Demandeur : PCT  _x000D_
tél demandeur : 01 49 03 96 21  _x000D_
Société émettrice : ESCD  _x000D_
</t>
  </si>
  <si>
    <t>Fixation des dalles
 - ZACD - 13/05/2015 00:00:00 - Temps passé : 1.00 h (GIRON Regis T1950862=1.00)
Supervisée par ZACD le 15/05/2015 à 11:12</t>
  </si>
  <si>
    <t>50862-CFO-ECL-SE-271</t>
  </si>
  <si>
    <t>Eclairage des sanitaires TA niveau 23</t>
  </si>
  <si>
    <t>N23-PC</t>
  </si>
  <si>
    <t>Niveau 23</t>
  </si>
  <si>
    <t>N23-PC-009</t>
  </si>
  <si>
    <t>Groupe Sanitaire-TA-N23</t>
  </si>
  <si>
    <t xml:space="preserve">TA 23 - Fenêre 112 - WC plus d&amp;#8217;éclairage </t>
  </si>
  <si>
    <t>Sanitaire Hommes Femmes Nord_x000D_
7 dichros à 35 W
 - ZACD - 12/05/2015 00:00:00 - Temps passé : 0.25 h (CHAY Chantha T1650862=0.25)
Supervisée par ZACD le 13/05/2015 à 08:51</t>
  </si>
  <si>
    <t>50862-CFO-ECL-SE-300</t>
  </si>
  <si>
    <t>Eclairage des sanitaires TB niveau 12</t>
  </si>
  <si>
    <t>N12-PC</t>
  </si>
  <si>
    <t>Niveau 12</t>
  </si>
  <si>
    <t>N12-PC-006</t>
  </si>
  <si>
    <t>Groupe Sanitaire-TB-N12</t>
  </si>
  <si>
    <t xml:space="preserve"> Libellé : Relamping / Remplt source lumineuse  _x000D_
Description OT : Descript OP : _x000D_
  _x000D_
Famille OT : Electricité  _x000D_
Type OT : DI  _x000D_
Code statut : Sous-traitée  _x000D_
Date statut : 12/05/2015  _x000D_
Avan_code_sam : IN  _x000D_
Code niveau : CDTB12  _x000D_
Code local : CDTB12SAN  _x000D_
Détail local : COEUR DEFENSE-50862 / Tour B / Niveau 12 / Groupe Sanitaire-TB-N12   _x000D_
Demandeur : HUGON Jean-Michel  _x000D_
Société émettrice : AXA INVESTMENT MANAGERS PARIS-0005499  _x000D_
</t>
  </si>
  <si>
    <t>Sanitaires hommes et femmes nord _x000D_
2 spots à 35 W
 - ZACD - 13/05/2015 00:00:00 - Temps passé : 0.25 h (CHAY Chantha T1650862=0.25)
Supervisée par ZACD le 15/05/2015 à 10:20</t>
  </si>
  <si>
    <t>DAROUL Karim</t>
  </si>
  <si>
    <t>50862-CFO-ECL-SE-106</t>
  </si>
  <si>
    <t>Ensemble éclairage normal TB niveau 32</t>
  </si>
  <si>
    <t>N32-PC</t>
  </si>
  <si>
    <t>Niveau 32</t>
  </si>
  <si>
    <t>N32-PC-005</t>
  </si>
  <si>
    <t>Circulations horizontal-TB-N32</t>
  </si>
  <si>
    <t>TB 32 -Trame centrale 26 - Fluo H.S.</t>
  </si>
  <si>
    <t>N32-PC-008</t>
  </si>
  <si>
    <t>Bureaux-TB-N32</t>
  </si>
  <si>
    <t>0.20</t>
  </si>
  <si>
    <t>TB 32 - Trame 127 - Bruit de claquement de clim</t>
  </si>
  <si>
    <t xml:space="preserve">Rdv Lundi 18 mai pour changer la volute
 - GLCD - 13/05/2015 00:00:00 - Temps passé : 0.20 h (TANT Alexis T2950862=0.20)
</t>
  </si>
  <si>
    <t>PLOMCD</t>
  </si>
  <si>
    <t>Plomberie CD</t>
  </si>
  <si>
    <t>KFC</t>
  </si>
  <si>
    <t>SOEU-SERR</t>
  </si>
  <si>
    <t>Serrurerie</t>
  </si>
  <si>
    <t>50862-SOEU-SERR-002</t>
  </si>
  <si>
    <t>Serrurerie TB</t>
  </si>
  <si>
    <t>N38-PC</t>
  </si>
  <si>
    <t>Niveau 38</t>
  </si>
  <si>
    <t>N38-PC-010</t>
  </si>
  <si>
    <t>Groupe Sanitaire-TB-N38</t>
  </si>
  <si>
    <t>TB 38 - Sanitaires femmes sud - Cabine du milieu - Roulement à papier coincé</t>
  </si>
  <si>
    <t>Nous n'intervenons pas sur ce genre de roulement, vous rapprocher de l'installateur
 - ZACD - 13/05/2015 00:00:00 - Temps passé : 0.16 h (NORMAND Jean-Claude T2350862=0.16)
Supervisée par ZACD le 13/05/2015 à 09:21</t>
  </si>
  <si>
    <t>PIGNARD Corine</t>
  </si>
  <si>
    <t>PLB-COLL</t>
  </si>
  <si>
    <t>Collecteur</t>
  </si>
  <si>
    <t>50862-PLB-COLL-120</t>
  </si>
  <si>
    <t>Evacuation EU / EV horizontaux - TB 34</t>
  </si>
  <si>
    <t>TB 34 - Sanitaires femmes intertour tour à mobilité réduite - Chasse d'eau coule sans cesse</t>
  </si>
  <si>
    <t xml:space="preserve">LE 12/05/15 0 18H20 / ENTRETIEN DU méacnisme de la chasse d'eau du réservoir
 - GLCD - 12/05/2015 00:00:00 - Temps passé : 1.00 h (COULIBALY Issa T1450862=1.00)
</t>
  </si>
  <si>
    <t>ACCEUIL TEVA</t>
  </si>
  <si>
    <t>N22-PC</t>
  </si>
  <si>
    <t>Niveau 22</t>
  </si>
  <si>
    <t>N22-PC-010</t>
  </si>
  <si>
    <t>Paliers ascenseurs-TB-N22</t>
  </si>
  <si>
    <t>0.15</t>
  </si>
  <si>
    <t>TB 22 - Vers palier monte charge / ascenseur - Bruit assourdissant</t>
  </si>
  <si>
    <t xml:space="preserve">le 12/05/15 à 18h40 : Vérification, RAS
 - GLCD - 12/05/2015 00:00:00 - Temps passé : 0.15 h (COULIBALY Issa T1450862=0.15)
</t>
  </si>
  <si>
    <t>SERRCD</t>
  </si>
  <si>
    <t>Serrurerie CD</t>
  </si>
  <si>
    <t>LIV-PC</t>
  </si>
  <si>
    <t>Livraisons</t>
  </si>
  <si>
    <t>LIV-PC-005</t>
  </si>
  <si>
    <t>Vestiaires-MED-LIV</t>
  </si>
  <si>
    <t xml:space="preserve"> Libellé : Refixation poignée  _x000D_
Description OT : Descript OP : poignée arrachée avec code (vestiaire PCS1) au Niveau LIVRAISON TA _x000D_
_x000D_
PCS1._x000D_
  _x000D_
Famille OT : Serrurerie /porte  _x000D_
Type OT : DI  _x000D_
Code statut : Sous-traitée  _x000D_
Date statut : 12/05/2015  _x000D_
Avan_code_sam : IN  _x000D_
Code local : CDTA  _x000D_
Détail local : COEUR DEFENSE-50862 / Tour A   _x000D_
Demandeur : PCS 1 Tours  _x000D_
tél demandeur : 01 49 03 96 07  _x000D_
Société émettrice : ESCD  _x000D_
</t>
  </si>
  <si>
    <t>Poignées remise en place
 - ZACD - 13/05/2015 00:00:00 - Temps passé : 0.50 h (FERRARA Francis T1750862=0.50)
Supervisée par ZACD le 15/05/2015 à 11:13</t>
  </si>
  <si>
    <t>RUE-PC</t>
  </si>
  <si>
    <t>Rue</t>
  </si>
  <si>
    <t>RUE-PC-016</t>
  </si>
  <si>
    <t>Circulations horizontal-MED-R</t>
  </si>
  <si>
    <t xml:space="preserve"> Libellé : Refixation poignée  _x000D_
Description OT : Descript OP :  TB_x000D_
NIVEAU RUE  _x000D_
LA PORTE DU SAS ACCÈS NIVEAU INFRA LA POIGNÉE  EST CASSÉE._x000D_
 _x000D_
  PCS1._x000D_
  _x000D_
Famille OT : Serrurerie /porte  _x000D_
Type OT : DI  _x000D_
Code statut : Sous-traitée  _x000D_
Date statut : 12/05/2015  _x000D_
Avan_code_sam : IN  _x000D_
Code niveau : CDMSRU  _x000D_
Code local : CDMSRU  _x000D_
Détail local : COEUR DEFENSE-50862 / Médiastructure / Rue   _x000D_
Demandeur : PCS 1 Tours  _x000D_
tél demandeur : 01 49 03 96 07  _x000D_
Société émettrice : ESCD  _x000D_
</t>
  </si>
  <si>
    <t>Poignée remplacée
 - ZACD - 13/05/2015 00:00:00 - Temps passé : 0.16 h (FERRARA Francis T1750862=0.16)
Supervisée par ZACD le 15/05/2015 à 11:20</t>
  </si>
  <si>
    <t>OUVRAGE DE COUVERTURE</t>
  </si>
  <si>
    <t xml:space="preserve"> Libellé : Store bloqué / cassé  
Description OT : Descript OP : Bureau A18 merci de demander Sauveur ou Karim.
Bien à vous.
Famille OT : Vitrerie / store  
Type OT : DI  
Code statut : Sous-traitée  
Date statut : 12/05/2015  
Avan_code_sam : IN  
Code niveau : CDTA33  
Code local : CDTA33BUR  
Détail local : COEUR DEFENSE-50862 / Tour A / Niveau 33 / Bureaux-TA-N33   
Demandeur : SAUVEUR Abdelghaffar  
tél demandeur : 01.41.97.65.86  
Société émettrice : NOVO NORDISK PHARMACEUTIQUE-0012761  
</t>
  </si>
  <si>
    <t>Meftah Brahimi</t>
  </si>
  <si>
    <t>50862-CLI-VC-185</t>
  </si>
  <si>
    <t>Ens boites débit variable soufflage - TA 14</t>
  </si>
  <si>
    <t>N14-PC</t>
  </si>
  <si>
    <t>Niveau 14</t>
  </si>
  <si>
    <t>N14-PC-007</t>
  </si>
  <si>
    <t>Bureaux-TA-N14</t>
  </si>
  <si>
    <t>Problème de climatisation de la fenêtre 7 à la fenêtre 20 / 14eme étage tour A</t>
  </si>
  <si>
    <t xml:space="preserve"> le 13/05/15 à 11h00 : VCP TA 14 54 : prog à recharger, EV démonté provisoirement. VCP 53 : EG ok, pas d'échange. T° GTC sup à T° reprise réel et GV faible : moteur à changer._x000D_
VCP 55 : EV débloqué et ouverture. T° réglage EG retour
 - GLCD - 13/05/2015 00:00:00 - Temps passé : 3.00 h (TANT Alexis T2950862=3.00)
</t>
  </si>
  <si>
    <t>WOJCIK Francine</t>
  </si>
  <si>
    <t>VENTILATION</t>
  </si>
  <si>
    <t xml:space="preserve"> Libellé : Odeur dans la ventilation  
Description OT : Descript OP : Bur 04137 - 4e B2 M Fissiaux
Odeur dans climatisation
Famille OT : Climatisation  
Type OT : DI  
Code statut : Sous-traitée  
Date statut : 12/05/2015  
Avan_code_sam : IN  
Code niveau : CDB204  
Code local : CDB204  
Détail local : COEUR DEFENSE-50862 / Bâtiment 2 / Niveau 4   
Demandeur : WOJCIK Francine  
Société émettrice : ALLIANZ  I.A.R.D.-0011970  
</t>
  </si>
  <si>
    <t>50862-CFO-ECL-SE-203</t>
  </si>
  <si>
    <t>Ensemble éclairage normal B2 niveau 00</t>
  </si>
  <si>
    <t>ESP-PC-003</t>
  </si>
  <si>
    <t>Zone d'acc.,hall,atrium-B2-ESP</t>
  </si>
  <si>
    <t>0.08</t>
  </si>
  <si>
    <t xml:space="preserve"> Libellé : Relamping / Remplt source lumineuse  _x000D_
Description OT : Descript OP : RdC - B2_x000D_
Accueil_x000D_
_x000D_
Lampe ne fonctionne pas_x000D_
  _x000D_
Famille OT : Electricité  _x000D_
Type OT : DI  _x000D_
Code statut : Sous-traitée  _x000D_
Date statut : 12/05/2015  _x000D_
Avan_code_sam : IN  _x000D_
Code niveau : CDB2ES  _x000D_
Code local : CDB2ES  _x000D_
Détail local : COEUR DEFENSE-50862 / Bâtiment 2 / Esplanade   _x000D_
Demandeur : WOJCIK Francine  _x000D_
Société émettrice : ALLIANZ  I.A.R.D.-0011970  _x000D_
</t>
  </si>
  <si>
    <t>1 lampe 42 W
 - ZACD - 15/05/2015 00:00:00 - Temps passé : 0.08 h (GHEROUS Mohamed T1850862=0.08)
Supervisée par ZACD le 15/05/2015 à 09:03</t>
  </si>
  <si>
    <t xml:space="preserve"> Libellé : Anomalie bloc secours  
Description OT : Descript OP : 8e B2/B3 entre bur 08070 et 08063
BAES relamping
Famille OT : Electricité  
Type OT : DI  
Code statut : Sous-traitée  
Date statut : 12/05/2015  
Avan_code_sam : IN  
Code niveau : CDB208  
Code local : CDB208  
Détail local : COEUR DEFENSE-50862 / Bâtiment 2 / Niveau 8   
Demandeur : WOJCIK Francine  
Société émettrice : ALLIANZ  I.A.R.D.-0011970  
</t>
  </si>
  <si>
    <t xml:space="preserve"> Libellé : Anomalie bloc secours  
Description OT : Descript OP : 7e B2
- vers bur 07070
- vers bur 07102
2 BAES relamping
Famille OT : Electricité  
Type OT : DI  
Code statut : Sous-traitée  
Date statut : 12/05/2015  
Avan_code_sam : IN  
Code niveau : CDB207  
Code local : CDB207  
Détail local : COEUR DEFENSE-50862 / Bâtiment 2 / Niveau 7   
Demandeur : WOJCIK Francine  
Société émettrice : ALLIANZ  I.A.R.D.-0011970  
</t>
  </si>
  <si>
    <t xml:space="preserve"> Libellé : Anomalie bloc secours  
Description OT : Descript OP : 5e B2 vers bur 05071
relamping BAES 
Famille OT : Electricité  
Type OT : DI  
Code statut : Sous-traitée  
Date statut : 12/05/2015  
Avan_code_sam : IN  
Code niveau : CDB205  
Code local : CDB205  
Détail local : COEUR DEFENSE-50862 / Bâtiment 2 / Niveau 5   
Demandeur : WOJCIK Francine  
Société émettrice : ALLIANZ  I.A.R.D.-0011970  
</t>
  </si>
  <si>
    <t>PK1-PC-004</t>
  </si>
  <si>
    <t>Palier ascenseur-PA-P1</t>
  </si>
  <si>
    <t xml:space="preserve"> Libellé : Relamping / Remplt source lumineuse  _x000D_
Description OT : Descript OP : Bonjour,_x000D_
_x000D_
Eclairage éteint (36 W) devant la porte donnant accès aux ascenseurs de la TRIPLEX NORD au niveau P1._x000D_
_x000D_
Monsieur BERTHELOT_x000D_
  _x000D_
Famille OT : Electricité  _x000D_
Type OT : DI  _x000D_
Code statut : Sous-traitée  _x000D_
Date statut : 12/05/2015  _x000D_
Avan_code_sam : IN  _x000D_
Code niveau : CDPAP1  _x000D_
Code local : CDPAP1CI  _x000D_
Détail local : COEUR DEFENSE-50862 / Parking / P1 / Circulation-PA-P1   _x000D_
Demandeur : p920713@vincipark.com  _x000D_
tél demandeur : 01 49 01 27 30  _x000D_
Société émettrice : VINCI PARK-0000687  _x000D_
</t>
  </si>
  <si>
    <t>1 néon 36 W 840 + starter
 - ZACD - 15/05/2015 00:00:00 - Temps passé : 0.16 h (GHEROUS Mohamed T1850862=0.16)
Supervisée par ZACD le 15/05/2015 à 11:10</t>
  </si>
  <si>
    <t>50862-CFO-ECL-SE-10</t>
  </si>
  <si>
    <t>ECLAIRAGE P5</t>
  </si>
  <si>
    <t>PK5-PC</t>
  </si>
  <si>
    <t>P5</t>
  </si>
  <si>
    <t>PK5-PC-002</t>
  </si>
  <si>
    <t>Palier ascenseur-PA-P5</t>
  </si>
  <si>
    <t xml:space="preserve"> Libellé : Relamping / Remplt source lumineuse  _x000D_
Description OT : Descript OP : Bonjour,_x000D_
_x000D_
Un éclairage éteint (sur deux) dans le sas de la TRIPLEX OUEST au niveau P5._x000D_
_x000D_
Monsieur BERTHELOT_x000D_
  _x000D_
Famille OT : Electricité  _x000D_
Type OT : DI  _x000D_
Code statut : Sous-traitée  _x000D_
Date statut : 12/05/2015  _x000D_
Avan_code_sam : IN  _x000D_
Code niveau : CDPAP5  _x000D_
Code local : CDPAP5ASO  _x000D_
Détail local : COEUR DEFENSE-50862 / Parking / P5 / Ascenseurs Ouest-PA-P5   _x000D_
Demandeur : p920713@vincipark.com  _x000D_
tél demandeur : 01 49 01 27 30  _x000D_
Société émettrice : VINCI PARK-0000687  _x000D_
</t>
  </si>
  <si>
    <t>1 lampe 13 W 840
 - ZACD - 15/05/2015 00:00:00 - Temps passé : 0.16 h (GHEROUS Mohamed T1850862=0.16)
Supervisée par ZACD le 15/05/2015 à 11:01</t>
  </si>
  <si>
    <t>SOEU-SOL</t>
  </si>
  <si>
    <t>Sol</t>
  </si>
  <si>
    <t>50862-SOEU-SOL-001</t>
  </si>
  <si>
    <t>Ensemble joints coupe feu Esoflam</t>
  </si>
  <si>
    <t>PK2-PC</t>
  </si>
  <si>
    <t>P2</t>
  </si>
  <si>
    <t>PK2-PC-004</t>
  </si>
  <si>
    <t>Ascenseurs Nord-PA-P2</t>
  </si>
  <si>
    <t xml:space="preserve"> Libellé : Ouv_ferm porte  _x000D_
Description OT : Descript OP : Bonjour,_x000D_
_x000D_
La porte donnant accès aux ascenseurs de la QUADRUPLEX EST au niveau P2, côté allée C, demeurait ouverte..._x000D_
_x000D_
Monsieur BERTHELOT_x000D_
  _x000D_
Famille OT : Serrurerie /porte  _x000D_
Type OT : DI  _x000D_
Code statut : Sous-traitée  _x000D_
Date statut : 12/05/2015  _x000D_
Avan_code_sam : IN  _x000D_
Code niveau : CDPAP2  _x000D_
Code local : CDPAP2ASE  _x000D_
Détail local : COEUR DEFENSE-50862 / Parking / P2 / Ascenseurs Est-PA-P2   _x000D_
Demandeur : p920713@vincipark.com  _x000D_
tél demandeur : 01 49 01 27 30  _x000D_
Société émettrice : VINCI PARK-0000687  _x000D_
</t>
  </si>
  <si>
    <t>Réglage des paumelles
 - ZACD - 13/05/2015 00:00:00 - Temps passé : 0.50 h (FERRARA Francis T1750862=0.50)
Supervisée par ZACD le 15/05/2015 à 11:16</t>
  </si>
  <si>
    <t>50862-CFO-ECL-SE-297</t>
  </si>
  <si>
    <t>Eclairage des sanitaires TB niveau 09</t>
  </si>
  <si>
    <t>N09-PC</t>
  </si>
  <si>
    <t>Niveau 9</t>
  </si>
  <si>
    <t>N09-PC-011</t>
  </si>
  <si>
    <t>Groupe Sanitaire-TB-N9</t>
  </si>
  <si>
    <t xml:space="preserve"> Libellé : Relamping / Remplt source lumineuse  _x000D_
Description OT : Descript OP : _x000D_
  _x000D_
Famille OT : Electricité  _x000D_
Type OT : DI  _x000D_
Code statut : Sous-traitée  _x000D_
Date statut : 12/05/2015  _x000D_
Avan_code_sam : IN  _x000D_
Code niveau : CDTB09  _x000D_
Code local : CDTB09SAN  _x000D_
Détail local : COEUR DEFENSE-50862 / Tour B / Niveau 9 / Groupe Sanitaire-TB-N9   _x000D_
Demandeur : HUGON Jean-Michel  _x000D_
Société émettrice : AXA INVESTMENT MANAGERS PARIS-0005499  _x000D_
</t>
  </si>
  <si>
    <t>Sanitaires Hommes Nord et Femmes nord_x000D_
2 spots à 35 W
 - ZACD - 15/05/2015 00:00:00 - Temps passé : 0.25 h (GHEROUS Mohamed T1850862=0.25)
Supervisée par ZACD le 15/05/2015 à 10:45</t>
  </si>
  <si>
    <t>PCS 2 bât. Bas</t>
  </si>
  <si>
    <t>0.30</t>
  </si>
  <si>
    <t xml:space="preserve"> Libellé : _ Autre (serrurerie)  _x000D_
Description OT : Descript OP : extincteur  EP mus.liv.14  a refixé au mur réserve commune DTM10 a coté local TM LI13 manque atache au mur ,vers le monte charge 6T5._x000D_
_x000D_
_x000D_
mr contramestre_x000D_
le 13/05/2015_x000D_
  _x000D_
Famille OT : Serrurerie /porte  _x000D_
Type OT : DI  _x000D_
Code statut : Sous-traitée  _x000D_
Date statut : 13/05/2015  _x000D_
Avan_code_sam : IN  _x000D_
Code local : CDIS  _x000D_
Détail local : COEUR DEFENSE-50862 / Infrastructure   _x000D_
Demandeur : PCS 2 bât. Bas  _x000D_
tél demandeur : 01 49 03 96 23  _x000D_
Société émettrice : ESCD  _x000D_
</t>
  </si>
  <si>
    <t xml:space="preserve">le 13/05/15 à 14h50 : remise en place effectué
 - GLCD - 13/05/2015 00:00:00 - Temps passé : 0.30 h (SCHIAVON Valéry T2850862=0.30)
</t>
  </si>
  <si>
    <t xml:space="preserve"> Libellé : Store bloqué / cassé  
Description OT : Descript OP : Bonjour j'ai un souci sur mon store il ne descend plus bureau 82 etage 2 tour A_x000D_
Famille OT : Vitrerie / store  
Type OT : DI  
Code statut : Sous-traitée  
Date statut : 13/05/2015  
Avan_code_sam : IN  
Code local : 50862  
Détail local : COEUR DEFENSE-50862   
Demandeur : OLIVIER Bruno  
Société émettrice : RTE EDF TRANSPORT-0015251  
</t>
  </si>
  <si>
    <t>CFOCD</t>
  </si>
  <si>
    <t>Courant Fort CD</t>
  </si>
  <si>
    <t>KNEZEVIC Vincent</t>
  </si>
  <si>
    <t>RUE-PC-003</t>
  </si>
  <si>
    <t>Parkings-MED-R</t>
  </si>
  <si>
    <t xml:space="preserve"> Libellé : Problème d'éclairage général  
Description OT : Descript OP : Voir niveau rue Parking Ouest, plus d'éclairage_x000D_
Famille OT : Electricité  
Type OT : DI  
Code statut : Sous-traitée  
Date statut : 13/05/2015  
Avan_code_sam : IN  
Code niveau : CDMSRU  
Code local : CDMSRUPKG  
Détail local : COEUR DEFENSE-50862 / Médiastructure / Rue / Parkings-MED-R   
Demandeur : KNEZEVIC Vincent  
Société émettrice : BNP PARIBAS REPM  
</t>
  </si>
  <si>
    <t xml:space="preserve">
 - ZACD - 13/05/2015 00:00:00 - Temps passé : 0.16 h (HIRA Géronimo T1550862=0.16)
Supervisée par ZACD le 13/05/2015 à 11:54</t>
  </si>
  <si>
    <t>PERILLAT Julien</t>
  </si>
  <si>
    <t>RUE-PC-017</t>
  </si>
  <si>
    <t>Paliers ascenseurs-MED-R</t>
  </si>
  <si>
    <t>Palier ascenseur rue entre TA et TB, triplex niveau Rue - Plus de lumière</t>
  </si>
  <si>
    <t>Remise en service de l'éclairage
 - ZACD - 13/05/2015 00:00:00 - Temps passé : 0.16 h (HIRA Géronimo T1550862=0.16)
Supervisée par ZACD le 13/05/2015 à 11:12</t>
  </si>
  <si>
    <t>50862-CLI-VC-198</t>
  </si>
  <si>
    <t>Ens boites débit variable soufflage - TA 27</t>
  </si>
  <si>
    <t>N27-PC-005</t>
  </si>
  <si>
    <t>Bureaux-TA-N27</t>
  </si>
  <si>
    <t>2.32</t>
  </si>
  <si>
    <t xml:space="preserve"> Libellé : Trop chaud  _x000D_
Description OT : Descript OP : Les 2 bureaux 27/056 &amp; 27/057 TOUR A sont trop chauds ; pas de climatisation. Merci de faire le nécessaire pour ajouter de la fraîcheur._x000D_
_x000D_
  _x000D_
Famille OT : Climatisation  _x000D_
Type OT : DI  _x000D_
Code statut : Sous-traitée  _x000D_
Date statut : 13/05/2015  _x000D_
Avan_code_sam : IN  _x000D_
Code local : 50862  _x000D_
Détail local : COEUR DEFENSE-50862   _x000D_
Demandeur : OLIVIER Bruno  _x000D_
Société émettrice : RTE EDF TRANSPORT-0015251  _x000D_
</t>
  </si>
  <si>
    <t>Branchement des gaines sur le VCP du bureau n°27/56 et bureau 27/57
 - ZACD - 13/05/2015 00:00:00 - Temps passé : 2.32 h (COULIBALY Issa T1450862=2.32)
Supervisée par ZACD le 15/05/2015 à 10:54</t>
  </si>
  <si>
    <t xml:space="preserve"> Libellé : Porte bloquée / cassée  _x000D_
Description OT : Descript OP : PORTES TAMBOURS B3/B5 ESPLANADE HS_x000D_
  _x000D_
Famille OT : Serrurerie /porte  _x000D_
Type OT : DI  _x000D_
Code statut : Sous-traitée  _x000D_
Date statut : 13/05/2015  _x000D_
Avan_code_sam : IN  _x000D_
Code local : CDAT  _x000D_
Détail local : COEUR DEFENSE-50862 / Atrium   _x000D_
Demandeur : PCT  _x000D_
tél demandeur : 01 49 03 96 21  _x000D_
Société émettrice : ESCD  _x000D_
</t>
  </si>
  <si>
    <t xml:space="preserve">le 13/05/15 : test de fonctionnement effectué : Ok
 - GLCD - 13/05/2015 00:00:00 - Temps passé : 0.30 h (SCHIAVON Valéry T2850862=0.30)
</t>
  </si>
  <si>
    <t>Magda</t>
  </si>
  <si>
    <t>50862-CLI-VC-248</t>
  </si>
  <si>
    <t>Ens boites débit variable soufflage - TB 37</t>
  </si>
  <si>
    <t>N37-PC-002</t>
  </si>
  <si>
    <t>Bureaux-TB-N37</t>
  </si>
  <si>
    <t>TB 37 - 26C - Problème de climatisation - plus voir Madame Magda pour la localisation d'un problème de relamping dans une zone</t>
  </si>
  <si>
    <t>Relamping effectué ainsi que changement d'une volute en clim
 - ZACD - 13/05/2015 00:00:00 - Temps passé : 1.00 h (COULIBALY Issa T1450862=1.00)
Supervisée par ZACD le 15/05/2015 à 10:52</t>
  </si>
  <si>
    <t xml:space="preserve"> Libellé : Relamping / Remplt source lumineuse  
Description OT : Descript OP : sanitaires Femmes local 08507
8E B2
Relamping
Famille OT : Electricité  
Type OT : DI  
Code statut : Sous-traitée  
Date statut : 13/05/2015  
Avan_code_sam : IN  
Code niveau : CDB208  
Code local : CDB208  
Détail local : COEUR DEFENSE-50862 / Bâtiment 2 / Niveau 8   
Demandeur : WOJCIK Francine  
Société émettrice : ALLIANZ  I.A.R.D.-0011970  
</t>
  </si>
  <si>
    <t xml:space="preserve"> Libellé : Trop chaud  
Description OT : Descript OP :  06 - Etage B2 / 06125 
Température élevée
Demande M. Vaillant
Famille OT : Climatisation  
Type OT : DI  
Code statut : Sous-traitée  
Date statut : 13/05/2015  
Avan_code_sam : IN  
Code niveau : CDB206  
Code local : CDB206  
Détail local : COEUR DEFENSE-50862 / Bâtiment 2 / Niveau 6   
Demandeur : WOJCIK Francine  
Société émettrice : ALLIANZ  I.A.R.D.-0011970  
</t>
  </si>
  <si>
    <t xml:space="preserve"> Libellé : Réglage climatisation  
Description OT : Descript OP : Bur 07165 - 7e B2
Ventilation trop forte
Demande M. Lefeuvre
Famille OT : Climatisation  
Type OT : DI  
Code statut : Sous-traitée  
Date statut : 13/05/2015  
Avan_code_sam : IN  
Code niveau : CDB207  
Code local : CDB207  
Détail local : COEUR DEFENSE-50862 / Bâtiment 2 / Niveau 7   
Demandeur : WOJCIK Francine  
Société émettrice : ALLIANZ  I.A.R.D.-0011970  
</t>
  </si>
  <si>
    <t xml:space="preserve"> Libellé : Mauvaise orientation de la ventilation  
Description OT : Descript OP : trame 56 a 60 
Famille OT : Climatisation  
Type OT : DI  
Code statut : Sous-traitée  
Date statut : 13/05/2015  
Avan_code_sam : IN  
Code niveau : CDTA30  
Code local : CDTA30  
Détail local : COEUR DEFENSE-50862 / Tour A / Niveau 30   
Demandeur : HERNANDEZ Franck  
Société émettrice : METLIFE-0014384  
</t>
  </si>
  <si>
    <t>50862-CFO-ECL-SE-47</t>
  </si>
  <si>
    <t>Ensemble éclairage normal TA niveau 13</t>
  </si>
  <si>
    <t>N13-PC-004</t>
  </si>
  <si>
    <t>Locaux de service-TA-N13</t>
  </si>
  <si>
    <t xml:space="preserve">néon qui clignote dans le local pr-s des cases courrier. Location = CODE 13 local courier  BAT A 13ème ét_x000D_
</t>
  </si>
  <si>
    <t>Circulations horizontal-B2-N9</t>
  </si>
  <si>
    <t xml:space="preserve"> Libellé : Problème d'éclairage général  _x000D_
Description OT : Descript OP : Bonjour _x000D_
_x000D_
Il n'y a plus d'éclairage au bâtiment 2 niveau +9._x000D_
_x000D_
PCS2_x000D_
  _x000D_
Famille OT : Electricité  _x000D_
Type OT : DI  _x000D_
Code statut : Sous-traitée  _x000D_
Date statut : 13/05/2015  _x000D_
Avan_code_sam : IN  _x000D_
Code niveau : CDB209  _x000D_
Code local : CDB209  _x000D_
Détail local : COEUR DEFENSE-50862 / Bâtiment 2 / Niveau 9   _x000D_
Demandeur : PCS 2 bât. Bas  _x000D_
tél demandeur : 01 49 03 96 23  _x000D_
Société émettrice : ESCD  _x000D_
</t>
  </si>
  <si>
    <t>Disjonction, réarmé
 - ZACD - 15/05/2015 00:00:00 - Temps passé : 0.50 h (CHAY Chantha T1650862=0.25;GHEROUS Mohamed T1850862=0.25)
Supervisée par ZACD le 15/05/2015 à 11:06</t>
  </si>
  <si>
    <t xml:space="preserve"> Libellé : _ Autre (électricité)  
Description OT : Descript OP : Bonjour,
Apparition de 13 dérangements sur le SDI B1 concernant le niveau +8
PCS2
Famille OT : Electricité  
Type OT : DI  
Code statut : Sous-traitée  
Date statut : 13/05/2015  
Avan_code_sam : IN  
Code niveau : CDMSRU  
Code local : CDMSRU  
Détail local : COEUR DEFENSE-50862 / Médiastructure / Rue   
Demandeur : PCS 2 bât. Bas  
tél demandeur : 01 49 03 96 23  
Société émettrice : ESCD  
</t>
  </si>
  <si>
    <t>Pascal Taburet</t>
  </si>
  <si>
    <t>Toilette Homme bouché en TA Rue, côté hotline</t>
  </si>
  <si>
    <t xml:space="preserve">fait
 - GLCD - 13/05/2015 00:00:00 - Temps passé : 0.50 h (COULIBALY Issa T1450862=0.50)
</t>
  </si>
  <si>
    <t>Conchita Rodriguez</t>
  </si>
  <si>
    <t>TA14 23 TROP CHAUD</t>
  </si>
  <si>
    <t xml:space="preserve">T° Ok, mais fenêtre chauffe trop et flux sans reprise. réglages des ailettes pour flux sur la fenêtre. VCP oK
 - GLCD - 13/05/2015 00:00:00 - Temps passé : 0.40 h (TANT Alexis T2950862=0.40)
</t>
  </si>
  <si>
    <t>2.00</t>
  </si>
  <si>
    <t>TA14 TRAME 7 à 21</t>
  </si>
  <si>
    <t xml:space="preserve"> le 13/05/15 :_x000D_
trame 07 : EV HS / Trame 9 : attente de zoning et EV déposé / trame 11, 13, 15 et 17 : RAS / 19 : attente edem chang prog et EV déposé / 21 : moteur du ventilo à remplacer.
 - GLCD - 13/05/2015 00:00:00 - Temps passé : 2.00 h (TANT Alexis T2950862=2.00)
</t>
  </si>
  <si>
    <t xml:space="preserve"> Libellé : Pb Interrupteur / prise  
Description OT : Descript OP : circulation trame 80 prise arrachée 
Famille OT : Electricité  
Type OT : DI  
Code statut : Sous-traitée  
Date statut : 13/05/2015  
Avan_code_sam : IN  
Code niveau : CDTA30  
Code local : CDTA30CIR  
Détail local : COEUR DEFENSE-50862 / Tour A / Niveau 30 / Circulations horizontales-TA-N30   
Demandeur : HERNANDEZ Franck  
Société émettrice : METLIFE-0014384  
</t>
  </si>
  <si>
    <t>Pb portes/ barrières automatiq</t>
  </si>
  <si>
    <t>RUE-PC-015</t>
  </si>
  <si>
    <t>Guérite VDI-MED-R</t>
  </si>
  <si>
    <t xml:space="preserve"> Libellé : Pb portes/ barrières automatiques  _x000D_
Description OT : Descript OP : Régularisation: les barrières levantes et les rideaux métalliques des accès livraisons et VDI bloqués ouverts. Vu avec la hotline.Problème réglé._x000D_
 Michel NZILA_x000D_
  _x000D_
Famille OT : Serrurerie /porte  _x000D_
Type OT : DI  _x000D_
Code statut : Sous-traitée  _x000D_
Date statut : 15/05/2015  _x000D_
Avan_code_sam : IN  _x000D_
Code local : 50862  _x000D_
Détail local : COEUR DEFENSE-50862   _x000D_
Demandeur : PCT  _x000D_
tél demandeur : 01 49 03 96 21  _x000D_
Société émettrice : ESCD  _x000D_
</t>
  </si>
  <si>
    <t>Remis en fonctionnement de tous les rideaux métalliques et barrières levantes
 - ZACD - 15/05/2015 00:00:00 - Temps passé : 0.50 h (SCHIAVON Valéry T2850862=0.50)
Supervisée par ZACD le 15/05/2015 à 10:13</t>
  </si>
  <si>
    <t xml:space="preserve"> Libellé : _ Autre (électricité)  
Description OT : Descript OP : Bonjour,_x000D_
_x000D_
Ce matin, le voyant correspondant à "Dérangement/Anomalie" en "Zone C5" au "PK-2" demeure imperturbablement allumé (jaune ou orange fixe), bien que sensiblement plus faiblement que s'il tel était le cas, ou lors de l'"Essai signalisations", car rien (de tel) n'est actuellement reporté, signalé à l'écran du C.M.S.I. au PCS 3._x000D_
_x000D_
Monsieur BERTHELOT_x000D_
Famille OT : Electricité  
Type OT : DI  
Code statut : Sous-traitée  
Date statut : 15/05/2015  
Avan_code_sam : IN  
Code niveau : CDPAP1  
Code local : CDPAP1PCS3  
Détail local : COEUR DEFENSE-50862 / Parking / P1 / PCS 3-PA-P1   
Demandeur : p920713@vincipark.com  
tél demandeur : 01 49 01 27 30  
Société émettrice : VINCI PARK-0000687  
</t>
  </si>
  <si>
    <t xml:space="preserve">Pour ce fichier on récupére les données sur les colonnes libellé domaine et libellé operation </t>
  </si>
  <si>
    <t xml:space="preserve">Pour ce fichier on récupére les données sur les colonnes libellé domaine, libellé operation et libellé du type d'operation </t>
  </si>
  <si>
    <t xml:space="preserve">Pour ce fichie on récupére les donnés de la colonne libellé etat d'avanement et libellé operation </t>
  </si>
  <si>
    <t xml:space="preserve">Pour ce fichier l'idéal c'est qu'il se remplisse en fonction des données du fichier 'synthese hebdo" </t>
  </si>
  <si>
    <t xml:space="preserve">Semaine </t>
  </si>
</sst>
</file>

<file path=xl/styles.xml><?xml version="1.0" encoding="utf-8"?>
<styleSheet xmlns="http://schemas.openxmlformats.org/spreadsheetml/2006/main">
  <numFmts count="37">
    <numFmt numFmtId="44" formatCode="_-* #,##0.00\ &quot;€&quot;_-;\-* #,##0.00\ &quot;€&quot;_-;_-* &quot;-&quot;??\ &quot;€&quot;_-;_-@_-"/>
    <numFmt numFmtId="43" formatCode="_-* #,##0.00\ _€_-;\-* #,##0.00\ _€_-;_-* &quot;-&quot;??\ _€_-;_-@_-"/>
    <numFmt numFmtId="166" formatCode="_-* #,##0.00\ [$€]_-;\-* #,##0.00\ [$€]_-;_-* &quot;-&quot;??\ [$€]_-;_-@_-"/>
    <numFmt numFmtId="167" formatCode="#.##"/>
    <numFmt numFmtId="168" formatCode="#,##0.000;[Red]&quot;-&quot;#,##0.000"/>
    <numFmt numFmtId="169" formatCode="_-&quot;ÖS&quot;\ * #,##0_-;\-&quot;ÖS&quot;\ * #,##0_-;_-&quot;ÖS&quot;\ * &quot;-&quot;_-;_-@_-"/>
    <numFmt numFmtId="170" formatCode="d/m/yy\ h:mm"/>
    <numFmt numFmtId="171" formatCode="#,##0.0000000000000"/>
    <numFmt numFmtId="172" formatCode="d/m/yy"/>
    <numFmt numFmtId="173" formatCode="&quot;ÖS&quot;\ #,##0;\-&quot;ÖS&quot;\ #,##0"/>
    <numFmt numFmtId="174" formatCode="_(&quot;$&quot;* #,##0.00_);_(&quot;$&quot;* \(#,##0.00\);_(&quot;$&quot;* &quot;-&quot;??_);_(@_)"/>
    <numFmt numFmtId="175" formatCode="000#.000"/>
    <numFmt numFmtId="176" formatCode="#,##0.00&quot;$&quot;;\-#,##0.00&quot;$&quot;"/>
    <numFmt numFmtId="177" formatCode="[$$ -409]#,##0_);[Red]\([$$ -409]#,##0\)"/>
    <numFmt numFmtId="178" formatCode="[$£ -809]#,##0_);[Red]\([$£ -809]#,##0\)"/>
    <numFmt numFmtId="179" formatCode="[$FF -40C]#,##0_);[Red]\([$FF -40C]#,##0\)"/>
    <numFmt numFmtId="180" formatCode="_-* #,##0.00\ [$€-1]_-;\-* #,##0.00\ [$€-1]_-;_-* &quot;-&quot;??\ [$€-1]_-"/>
    <numFmt numFmtId="181" formatCode="[$-40C]General"/>
    <numFmt numFmtId="182" formatCode="0.0%"/>
    <numFmt numFmtId="183" formatCode="_(&quot;$&quot;* #,##0_);_(&quot;$&quot;* \(#,##0\);_(&quot;$&quot;* &quot;-&quot;_);_(@_)"/>
    <numFmt numFmtId="184" formatCode="mm/yyyy"/>
    <numFmt numFmtId="185" formatCode="#,##0.0"/>
    <numFmt numFmtId="186" formatCode="#,##0_ ;\-#,##0\ "/>
    <numFmt numFmtId="187" formatCode="0.00_)"/>
    <numFmt numFmtId="188" formatCode="#,##0_);[Red]\(#,##0\);&quot;-&quot;"/>
    <numFmt numFmtId="189" formatCode="&quot;ÖS&quot;\ #,##0;[Red]\-&quot;ÖS&quot;\ #,##0"/>
    <numFmt numFmtId="190" formatCode="&quot;ÖS&quot;\ #,##0.00;\-&quot;ÖS&quot;\ #,##0.00"/>
    <numFmt numFmtId="191" formatCode="#,##0__"/>
    <numFmt numFmtId="192" formatCode="#,##0.00__"/>
    <numFmt numFmtId="193" formatCode="__@__"/>
    <numFmt numFmtId="194" formatCode="______@______"/>
    <numFmt numFmtId="195" formatCode="__________@__________"/>
    <numFmt numFmtId="196" formatCode="&quot;\&quot;#,##0.00;&quot;\&quot;\-#,##0.00"/>
    <numFmt numFmtId="197" formatCode="_-* #,##0_-;\-* #,##0_-;_-* &quot;-&quot;_-;_-@_-"/>
    <numFmt numFmtId="198" formatCode="_-&quot;\&quot;* #,##0.00_-;&quot;\&quot;\-&quot;\&quot;* #,##0.00_-;_-&quot;\&quot;* &quot;-&quot;??_-;_-@_-"/>
    <numFmt numFmtId="199" formatCode="&quot;\&quot;#,##0.00\ ;\(&quot;\&quot;#,##0.00\)"/>
    <numFmt numFmtId="200" formatCode="&quot;\&quot;#,##0;&quot;\&quot;\-#,##0"/>
  </numFmts>
  <fonts count="135">
    <font>
      <sz val="11"/>
      <color theme="1"/>
      <name val="Calibri"/>
      <family val="2"/>
      <scheme val="minor"/>
    </font>
    <font>
      <b/>
      <sz val="11"/>
      <color theme="1"/>
      <name val="Calibri"/>
      <family val="2"/>
      <scheme val="minor"/>
    </font>
    <font>
      <sz val="10"/>
      <name val="Arial"/>
      <family val="2"/>
    </font>
    <font>
      <sz val="10"/>
      <name val="Times New Roman"/>
      <family val="1"/>
    </font>
    <font>
      <b/>
      <sz val="10"/>
      <name val="Arial"/>
      <family val="2"/>
    </font>
    <font>
      <sz val="12"/>
      <name val="Times New Roman"/>
      <family val="1"/>
    </font>
    <font>
      <b/>
      <i/>
      <sz val="10"/>
      <name val="Times New Roman"/>
      <family val="1"/>
    </font>
    <font>
      <b/>
      <sz val="11"/>
      <name val="Arial"/>
      <family val="2"/>
    </font>
    <font>
      <sz val="9"/>
      <name val="Times New Roman"/>
      <family val="1"/>
    </font>
    <font>
      <sz val="10"/>
      <name val="Arial"/>
      <family val="2"/>
    </font>
    <font>
      <sz val="8"/>
      <name val="Arial"/>
      <family val="2"/>
    </font>
    <font>
      <sz val="10"/>
      <name val="MS Sans Serif"/>
      <family val="2"/>
    </font>
    <font>
      <b/>
      <sz val="14"/>
      <color theme="1"/>
      <name val="Calibri"/>
      <family val="2"/>
      <scheme val="minor"/>
    </font>
    <font>
      <sz val="11"/>
      <name val="Arial"/>
      <family val="2"/>
    </font>
    <font>
      <sz val="9"/>
      <name val="Arial"/>
      <family val="2"/>
    </font>
    <font>
      <b/>
      <sz val="12"/>
      <color theme="1"/>
      <name val="Calibri"/>
      <family val="2"/>
      <scheme val="minor"/>
    </font>
    <font>
      <sz val="12"/>
      <color theme="1"/>
      <name val="Calibri"/>
      <family val="2"/>
      <scheme val="minor"/>
    </font>
    <font>
      <sz val="11"/>
      <color theme="1"/>
      <name val="Calibri"/>
      <family val="2"/>
      <scheme val="minor"/>
    </font>
    <font>
      <sz val="10"/>
      <name val="Arial"/>
      <family val="2"/>
    </font>
    <font>
      <sz val="12"/>
      <name val="바탕체"/>
      <family val="1"/>
      <charset val="129"/>
    </font>
    <font>
      <sz val="12"/>
      <name val="바탕체"/>
      <family val="3"/>
      <charset val="129"/>
    </font>
    <font>
      <sz val="11"/>
      <color indexed="8"/>
      <name val="Calibri"/>
      <family val="2"/>
      <charset val="238"/>
    </font>
    <font>
      <sz val="11"/>
      <color indexed="8"/>
      <name val="Calibri"/>
      <family val="2"/>
    </font>
    <font>
      <sz val="11"/>
      <color indexed="8"/>
      <name val="ＭＳ Ｐゴシック"/>
      <family val="3"/>
      <charset val="128"/>
    </font>
    <font>
      <sz val="11"/>
      <color indexed="9"/>
      <name val="Calibri"/>
      <family val="2"/>
      <charset val="238"/>
    </font>
    <font>
      <sz val="11"/>
      <color indexed="9"/>
      <name val="Calibri"/>
      <family val="2"/>
    </font>
    <font>
      <sz val="11"/>
      <color indexed="9"/>
      <name val="ＭＳ Ｐゴシック"/>
      <family val="3"/>
      <charset val="128"/>
    </font>
    <font>
      <sz val="12"/>
      <name val="굴림"/>
      <family val="2"/>
      <charset val="129"/>
    </font>
    <font>
      <b/>
      <sz val="11"/>
      <color indexed="63"/>
      <name val="Calibri"/>
      <family val="2"/>
    </font>
    <font>
      <sz val="11"/>
      <color indexed="20"/>
      <name val="Calibri"/>
      <family val="2"/>
      <charset val="238"/>
    </font>
    <font>
      <b/>
      <sz val="11"/>
      <color indexed="52"/>
      <name val="Calibri"/>
      <family val="2"/>
    </font>
    <font>
      <b/>
      <sz val="15"/>
      <color indexed="56"/>
      <name val="Calibri"/>
      <family val="2"/>
    </font>
    <font>
      <b/>
      <sz val="13"/>
      <color indexed="56"/>
      <name val="Calibri"/>
      <family val="2"/>
    </font>
    <font>
      <b/>
      <sz val="11"/>
      <color indexed="56"/>
      <name val="Calibri"/>
      <family val="2"/>
    </font>
    <font>
      <sz val="10"/>
      <name val="Helv"/>
    </font>
    <font>
      <b/>
      <sz val="11"/>
      <color indexed="52"/>
      <name val="Calibri"/>
      <family val="2"/>
      <charset val="238"/>
    </font>
    <font>
      <sz val="11"/>
      <color indexed="52"/>
      <name val="Calibri"/>
      <family val="2"/>
    </font>
    <font>
      <b/>
      <sz val="11"/>
      <color indexed="9"/>
      <name val="Calibri"/>
      <family val="2"/>
      <charset val="238"/>
    </font>
    <font>
      <b/>
      <sz val="9"/>
      <name val="Tahoma"/>
      <family val="2"/>
    </font>
    <font>
      <sz val="11"/>
      <color indexed="17"/>
      <name val="Calibri"/>
      <family val="2"/>
    </font>
    <font>
      <sz val="9"/>
      <name val="Tahoma"/>
      <family val="2"/>
    </font>
    <font>
      <sz val="10"/>
      <color indexed="8"/>
      <name val="Arial"/>
      <family val="2"/>
    </font>
    <font>
      <sz val="11"/>
      <color indexed="62"/>
      <name val="Calibri"/>
      <family val="2"/>
    </font>
    <font>
      <b/>
      <sz val="11"/>
      <color indexed="8"/>
      <name val="Calibri"/>
      <family val="2"/>
    </font>
    <font>
      <i/>
      <sz val="11"/>
      <color indexed="23"/>
      <name val="Calibri"/>
      <family val="2"/>
    </font>
    <font>
      <sz val="8"/>
      <name val="Univers"/>
      <family val="2"/>
    </font>
    <font>
      <sz val="10"/>
      <color indexed="8"/>
      <name val="Arial1"/>
    </font>
    <font>
      <i/>
      <sz val="11"/>
      <color indexed="23"/>
      <name val="Calibri"/>
      <family val="2"/>
      <charset val="238"/>
    </font>
    <font>
      <u/>
      <sz val="10"/>
      <color indexed="14"/>
      <name val="MS Sans Serif"/>
      <family val="2"/>
    </font>
    <font>
      <sz val="11"/>
      <color indexed="17"/>
      <name val="Calibri"/>
      <family val="2"/>
      <charset val="238"/>
    </font>
    <font>
      <u/>
      <sz val="13"/>
      <name val="Arial"/>
      <family val="2"/>
    </font>
    <font>
      <i/>
      <u/>
      <sz val="12"/>
      <name val="Arial"/>
      <family val="2"/>
    </font>
    <font>
      <u/>
      <sz val="12"/>
      <name val="Arial"/>
      <family val="2"/>
    </font>
    <font>
      <i/>
      <u/>
      <sz val="11"/>
      <name val="Arial"/>
      <family val="2"/>
    </font>
    <font>
      <u/>
      <sz val="11"/>
      <name val="Arial"/>
      <family val="2"/>
    </font>
    <font>
      <i/>
      <u/>
      <sz val="10"/>
      <name val="Arial"/>
      <family val="2"/>
    </font>
    <font>
      <u/>
      <sz val="10"/>
      <name val="Arial"/>
      <family val="2"/>
    </font>
    <font>
      <i/>
      <u/>
      <sz val="9"/>
      <name val="Arial"/>
      <family val="2"/>
    </font>
    <font>
      <u/>
      <sz val="9"/>
      <name val="Arial"/>
      <family val="2"/>
    </font>
    <font>
      <b/>
      <sz val="12"/>
      <name val="Helv"/>
      <family val="2"/>
    </font>
    <font>
      <b/>
      <sz val="12"/>
      <name val="Arial"/>
      <family val="2"/>
    </font>
    <font>
      <b/>
      <sz val="15"/>
      <color indexed="56"/>
      <name val="Calibri"/>
      <family val="2"/>
      <charset val="238"/>
    </font>
    <font>
      <b/>
      <sz val="13"/>
      <color indexed="56"/>
      <name val="Calibri"/>
      <family val="2"/>
      <charset val="238"/>
    </font>
    <font>
      <b/>
      <sz val="11"/>
      <color indexed="56"/>
      <name val="Calibri"/>
      <family val="2"/>
      <charset val="238"/>
    </font>
    <font>
      <u/>
      <sz val="8"/>
      <color indexed="12"/>
      <name val="Times New Roman"/>
      <family val="1"/>
    </font>
    <font>
      <sz val="11"/>
      <color indexed="20"/>
      <name val="Calibri"/>
      <family val="2"/>
    </font>
    <font>
      <sz val="11"/>
      <color indexed="62"/>
      <name val="Calibri"/>
      <family val="2"/>
      <charset val="238"/>
    </font>
    <font>
      <u/>
      <sz val="10"/>
      <color indexed="12"/>
      <name val="Arial"/>
      <family val="2"/>
    </font>
    <font>
      <sz val="11"/>
      <color indexed="52"/>
      <name val="Calibri"/>
      <family val="2"/>
      <charset val="238"/>
    </font>
    <font>
      <b/>
      <sz val="11"/>
      <name val="Helv"/>
      <family val="2"/>
    </font>
    <font>
      <sz val="11"/>
      <color indexed="60"/>
      <name val="Calibri"/>
      <family val="2"/>
    </font>
    <font>
      <sz val="7"/>
      <name val="Small Fonts"/>
      <family val="2"/>
    </font>
    <font>
      <sz val="10"/>
      <name val="Courier"/>
      <family val="3"/>
    </font>
    <font>
      <b/>
      <i/>
      <sz val="16"/>
      <name val="Helv"/>
    </font>
    <font>
      <sz val="12"/>
      <name val="Helv"/>
      <family val="2"/>
    </font>
    <font>
      <sz val="10"/>
      <name val="Arial CE"/>
      <family val="2"/>
      <charset val="238"/>
    </font>
    <font>
      <b/>
      <sz val="11"/>
      <color indexed="63"/>
      <name val="Calibri"/>
      <family val="2"/>
      <charset val="238"/>
    </font>
    <font>
      <sz val="8"/>
      <color indexed="18"/>
      <name val="Verdana"/>
      <family val="2"/>
    </font>
    <font>
      <sz val="8"/>
      <color indexed="16"/>
      <name val="Century Schoolbook"/>
      <family val="1"/>
    </font>
    <font>
      <sz val="11"/>
      <color indexed="58"/>
      <name val="Arial"/>
      <family val="2"/>
    </font>
    <font>
      <b/>
      <sz val="16"/>
      <name val="Times New Roman"/>
      <family val="1"/>
    </font>
    <font>
      <b/>
      <i/>
      <u val="double"/>
      <sz val="12"/>
      <name val="Arial Rounded MT Bold"/>
      <family val="2"/>
    </font>
    <font>
      <b/>
      <u/>
      <sz val="10"/>
      <name val="Arial"/>
      <family val="2"/>
    </font>
    <font>
      <b/>
      <sz val="8"/>
      <name val="Arial"/>
      <family val="2"/>
    </font>
    <font>
      <b/>
      <sz val="8"/>
      <color indexed="43"/>
      <name val="Verdana"/>
      <family val="2"/>
    </font>
    <font>
      <sz val="11"/>
      <color indexed="10"/>
      <name val="Calibri"/>
      <family val="2"/>
    </font>
    <font>
      <b/>
      <sz val="9"/>
      <name val="Times New Roman"/>
      <family val="1"/>
    </font>
    <font>
      <b/>
      <sz val="11"/>
      <name val="Tahoma"/>
      <family val="2"/>
    </font>
    <font>
      <b/>
      <sz val="10"/>
      <name val="Tahoma"/>
      <family val="2"/>
    </font>
    <font>
      <b/>
      <sz val="8"/>
      <name val="VAG Rounded Lt"/>
      <family val="2"/>
    </font>
    <font>
      <b/>
      <sz val="18"/>
      <color indexed="56"/>
      <name val="Cambria"/>
      <family val="2"/>
    </font>
    <font>
      <sz val="13"/>
      <name val="Arial"/>
      <family val="2"/>
    </font>
    <font>
      <i/>
      <sz val="12"/>
      <name val="Arial"/>
      <family val="2"/>
    </font>
    <font>
      <sz val="12"/>
      <name val="Arial"/>
      <family val="2"/>
    </font>
    <font>
      <i/>
      <sz val="11"/>
      <name val="Arial"/>
      <family val="2"/>
    </font>
    <font>
      <i/>
      <sz val="10"/>
      <name val="Arial"/>
      <family val="2"/>
    </font>
    <font>
      <i/>
      <sz val="9"/>
      <name val="Arial"/>
      <family val="2"/>
    </font>
    <font>
      <b/>
      <sz val="11"/>
      <color indexed="9"/>
      <name val="Calibri"/>
      <family val="2"/>
    </font>
    <font>
      <sz val="11"/>
      <color indexed="10"/>
      <name val="Calibri"/>
      <family val="2"/>
      <charset val="23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0"/>
      <name val="ＭＳ Ｐゴシック"/>
      <family val="3"/>
      <charset val="128"/>
    </font>
    <font>
      <sz val="11"/>
      <color indexed="52"/>
      <name val="ＭＳ Ｐゴシック"/>
      <family val="3"/>
      <charset val="128"/>
    </font>
    <font>
      <sz val="12"/>
      <color indexed="24"/>
      <name val="바탕체"/>
      <family val="3"/>
      <charset val="129"/>
    </font>
    <font>
      <b/>
      <sz val="18"/>
      <color indexed="24"/>
      <name val="바탕체"/>
      <family val="3"/>
      <charset val="129"/>
    </font>
    <font>
      <b/>
      <sz val="15"/>
      <color indexed="24"/>
      <name val="바탕체"/>
      <family val="3"/>
      <charset val="129"/>
    </font>
    <font>
      <sz val="11"/>
      <name val="굴림체"/>
      <family val="3"/>
      <charset val="129"/>
    </font>
    <font>
      <u/>
      <sz val="8.25"/>
      <color indexed="36"/>
      <name val="돋움"/>
      <family val="2"/>
      <charset val="129"/>
    </font>
    <font>
      <sz val="12"/>
      <name val="뼻뮝"/>
      <family val="1"/>
      <charset val="129"/>
    </font>
    <font>
      <sz val="11"/>
      <name val="돋움"/>
      <family val="3"/>
      <charset val="129"/>
    </font>
    <font>
      <b/>
      <sz val="12"/>
      <name val="바탕체"/>
      <family val="3"/>
      <charset val="129"/>
    </font>
    <font>
      <sz val="11"/>
      <name val="돋움"/>
      <family val="2"/>
      <charset val="129"/>
    </font>
    <font>
      <sz val="11"/>
      <color indexed="62"/>
      <name val="ＭＳ Ｐゴシック"/>
      <family val="3"/>
      <charset val="128"/>
    </font>
    <font>
      <b/>
      <sz val="11"/>
      <color indexed="63"/>
      <name val="ＭＳ Ｐゴシック"/>
      <family val="3"/>
      <charset val="128"/>
    </font>
    <font>
      <sz val="11"/>
      <color indexed="20"/>
      <name val="ＭＳ Ｐゴシック"/>
      <family val="3"/>
      <charset val="128"/>
    </font>
    <font>
      <sz val="11"/>
      <color indexed="17"/>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52"/>
      <name val="ＭＳ Ｐゴシック"/>
      <family val="3"/>
      <charset val="128"/>
    </font>
    <font>
      <i/>
      <sz val="11"/>
      <color indexed="23"/>
      <name val="ＭＳ Ｐゴシック"/>
      <family val="3"/>
      <charset val="128"/>
    </font>
    <font>
      <sz val="11"/>
      <color indexed="10"/>
      <name val="ＭＳ Ｐゴシック"/>
      <family val="3"/>
      <charset val="128"/>
    </font>
    <font>
      <b/>
      <sz val="11"/>
      <color indexed="8"/>
      <name val="ＭＳ Ｐゴシック"/>
      <family val="3"/>
      <charset val="128"/>
    </font>
    <font>
      <sz val="10"/>
      <name val="Comic Sans MS"/>
      <family val="4"/>
    </font>
    <font>
      <b/>
      <sz val="18"/>
      <color theme="1"/>
      <name val="Calibri"/>
      <family val="2"/>
      <scheme val="minor"/>
    </font>
    <font>
      <b/>
      <sz val="11"/>
      <color theme="0"/>
      <name val="Calibri"/>
      <family val="2"/>
      <scheme val="minor"/>
    </font>
    <font>
      <b/>
      <sz val="14"/>
      <color theme="0"/>
      <name val="Calibri"/>
      <family val="2"/>
      <scheme val="minor"/>
    </font>
    <font>
      <sz val="11"/>
      <color theme="0"/>
      <name val="Calibri"/>
      <family val="2"/>
      <scheme val="minor"/>
    </font>
    <font>
      <sz val="14"/>
      <color rgb="FFFF0000"/>
      <name val="Wingdings"/>
      <charset val="2"/>
    </font>
    <font>
      <sz val="14"/>
      <color rgb="FF00B050"/>
      <name val="Wingdings"/>
      <charset val="2"/>
    </font>
    <font>
      <sz val="14"/>
      <color rgb="FFFFC000"/>
      <name val="Wingdings"/>
      <charset val="2"/>
    </font>
    <font>
      <sz val="14"/>
      <color theme="1"/>
      <name val="Calibri"/>
      <family val="2"/>
      <scheme val="minor"/>
    </font>
    <font>
      <sz val="12"/>
      <name val="Calibri"/>
      <family val="2"/>
      <scheme val="minor"/>
    </font>
    <font>
      <b/>
      <sz val="14"/>
      <name val="Calibri"/>
      <family val="2"/>
      <scheme val="minor"/>
    </font>
  </fonts>
  <fills count="35">
    <fill>
      <patternFill patternType="none"/>
    </fill>
    <fill>
      <patternFill patternType="gray125"/>
    </fill>
    <fill>
      <patternFill patternType="solid">
        <fgColor theme="6" tint="0.39997558519241921"/>
        <bgColor indexed="64"/>
      </patternFill>
    </fill>
    <fill>
      <patternFill patternType="solid">
        <fgColor theme="9" tint="0.39997558519241921"/>
        <bgColor indexed="64"/>
      </patternFill>
    </fill>
    <fill>
      <patternFill patternType="solid">
        <fgColor indexed="22"/>
        <bgColor indexed="64"/>
      </patternFill>
    </fill>
    <fill>
      <patternFill patternType="solid">
        <fgColor indexed="42"/>
        <bgColor indexed="64"/>
      </patternFill>
    </fill>
    <fill>
      <patternFill patternType="solid">
        <fgColor indexed="44"/>
        <bgColor indexed="64"/>
      </patternFill>
    </fill>
    <fill>
      <patternFill patternType="solid">
        <fgColor theme="0"/>
        <bgColor indexed="64"/>
      </patternFill>
    </fill>
    <fill>
      <patternFill patternType="solid">
        <fgColor theme="5" tint="0.39997558519241921"/>
        <bgColor indexed="64"/>
      </patternFill>
    </fill>
    <fill>
      <patternFill patternType="solid">
        <fgColor indexed="50"/>
        <bgColor indexed="64"/>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bgColor indexed="64"/>
      </patternFill>
    </fill>
    <fill>
      <patternFill patternType="solid">
        <fgColor indexed="43"/>
      </patternFill>
    </fill>
    <fill>
      <patternFill patternType="solid">
        <fgColor indexed="26"/>
      </patternFill>
    </fill>
    <fill>
      <patternFill patternType="solid">
        <fgColor theme="4"/>
        <bgColor indexed="64"/>
      </patternFill>
    </fill>
    <fill>
      <patternFill patternType="solid">
        <fgColor theme="4" tint="0.79998168889431442"/>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style="thin">
        <color indexed="64"/>
      </bottom>
      <diagonal/>
    </border>
    <border>
      <left/>
      <right/>
      <top/>
      <bottom style="thin">
        <color indexed="64"/>
      </bottom>
      <diagonal/>
    </border>
    <border>
      <left/>
      <right style="medium">
        <color indexed="64"/>
      </right>
      <top/>
      <bottom/>
      <diagonal/>
    </border>
    <border>
      <left style="thin">
        <color indexed="64"/>
      </left>
      <right/>
      <top/>
      <bottom/>
      <diagonal/>
    </border>
    <border>
      <left/>
      <right/>
      <top/>
      <bottom style="medium">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right/>
      <top style="medium">
        <color indexed="64"/>
      </top>
      <bottom style="medium">
        <color indexed="64"/>
      </bottom>
      <diagonal/>
    </border>
    <border>
      <left/>
      <right/>
      <top style="thin">
        <color indexed="64"/>
      </top>
      <bottom style="medium">
        <color indexed="64"/>
      </bottom>
      <diagonal/>
    </border>
    <border>
      <left style="thin">
        <color indexed="63"/>
      </left>
      <right style="thin">
        <color indexed="63"/>
      </right>
      <top style="thin">
        <color indexed="63"/>
      </top>
      <bottom style="thin">
        <color indexed="63"/>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right/>
      <top style="thin">
        <color indexed="62"/>
      </top>
      <bottom style="double">
        <color indexed="62"/>
      </bottom>
      <diagonal/>
    </border>
    <border>
      <left style="thin">
        <color indexed="8"/>
      </left>
      <right/>
      <top style="thin">
        <color indexed="8"/>
      </top>
      <bottom/>
      <diagonal/>
    </border>
    <border>
      <left/>
      <right/>
      <top/>
      <bottom style="hair">
        <color indexed="22"/>
      </bottom>
      <diagonal/>
    </border>
    <border>
      <left style="thin">
        <color indexed="22"/>
      </left>
      <right style="thin">
        <color indexed="22"/>
      </right>
      <top style="thin">
        <color indexed="22"/>
      </top>
      <bottom style="thin">
        <color indexed="22"/>
      </bottom>
      <diagonal/>
    </border>
    <border>
      <left/>
      <right/>
      <top style="thin">
        <color indexed="64"/>
      </top>
      <bottom style="hair">
        <color indexed="22"/>
      </bottom>
      <diagonal/>
    </border>
    <border>
      <left/>
      <right/>
      <top style="thin">
        <color indexed="64"/>
      </top>
      <bottom style="double">
        <color indexed="64"/>
      </bottom>
      <diagonal/>
    </border>
    <border>
      <left/>
      <right/>
      <top style="double">
        <color indexed="64"/>
      </top>
      <bottom/>
      <diagonal/>
    </border>
    <border>
      <left/>
      <right style="thin">
        <color indexed="64"/>
      </right>
      <top/>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style="thin">
        <color indexed="64"/>
      </top>
      <bottom style="medium">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s>
  <cellStyleXfs count="368">
    <xf numFmtId="0" fontId="0" fillId="0" borderId="0"/>
    <xf numFmtId="0" fontId="2" fillId="0" borderId="0"/>
    <xf numFmtId="0" fontId="9" fillId="0" borderId="0"/>
    <xf numFmtId="0" fontId="18" fillId="0" borderId="0"/>
    <xf numFmtId="166" fontId="2" fillId="0" borderId="0" applyFont="0" applyFill="0" applyBorder="0" applyAlignment="0" applyProtection="0"/>
    <xf numFmtId="0" fontId="19" fillId="0" borderId="0"/>
    <xf numFmtId="0" fontId="20" fillId="0" borderId="0"/>
    <xf numFmtId="0" fontId="19" fillId="0" borderId="0"/>
    <xf numFmtId="0" fontId="20" fillId="0" borderId="0"/>
    <xf numFmtId="9" fontId="2" fillId="5" borderId="0"/>
    <xf numFmtId="0" fontId="2" fillId="0" borderId="0"/>
    <xf numFmtId="0" fontId="21" fillId="10" borderId="0" applyNumberFormat="0" applyBorder="0" applyAlignment="0" applyProtection="0"/>
    <xf numFmtId="0" fontId="21" fillId="11" borderId="0" applyNumberFormat="0" applyBorder="0" applyAlignment="0" applyProtection="0"/>
    <xf numFmtId="0" fontId="21" fillId="12" borderId="0" applyNumberFormat="0" applyBorder="0" applyAlignment="0" applyProtection="0"/>
    <xf numFmtId="0" fontId="21" fillId="13" borderId="0" applyNumberFormat="0" applyBorder="0" applyAlignment="0" applyProtection="0"/>
    <xf numFmtId="0" fontId="21" fillId="14" borderId="0" applyNumberFormat="0" applyBorder="0" applyAlignment="0" applyProtection="0"/>
    <xf numFmtId="0" fontId="21" fillId="15" borderId="0" applyNumberFormat="0" applyBorder="0" applyAlignment="0" applyProtection="0"/>
    <xf numFmtId="0" fontId="22" fillId="10" borderId="0" applyNumberFormat="0" applyBorder="0" applyAlignment="0" applyProtection="0"/>
    <xf numFmtId="0" fontId="22" fillId="11" borderId="0" applyNumberFormat="0" applyBorder="0" applyAlignment="0" applyProtection="0"/>
    <xf numFmtId="0" fontId="22" fillId="12" borderId="0" applyNumberFormat="0" applyBorder="0" applyAlignment="0" applyProtection="0"/>
    <xf numFmtId="0" fontId="22" fillId="13" borderId="0" applyNumberFormat="0" applyBorder="0" applyAlignment="0" applyProtection="0"/>
    <xf numFmtId="0" fontId="22" fillId="14" borderId="0" applyNumberFormat="0" applyBorder="0" applyAlignment="0" applyProtection="0"/>
    <xf numFmtId="0" fontId="22" fillId="15" borderId="0" applyNumberFormat="0" applyBorder="0" applyAlignment="0" applyProtection="0"/>
    <xf numFmtId="0" fontId="22" fillId="10" borderId="0" applyNumberFormat="0" applyBorder="0" applyAlignment="0" applyProtection="0"/>
    <xf numFmtId="0" fontId="22" fillId="11" borderId="0" applyNumberFormat="0" applyBorder="0" applyAlignment="0" applyProtection="0"/>
    <xf numFmtId="0" fontId="22" fillId="12" borderId="0" applyNumberFormat="0" applyBorder="0" applyAlignment="0" applyProtection="0"/>
    <xf numFmtId="0" fontId="22" fillId="13" borderId="0" applyNumberFormat="0" applyBorder="0" applyAlignment="0" applyProtection="0"/>
    <xf numFmtId="0" fontId="22" fillId="14" borderId="0" applyNumberFormat="0" applyBorder="0" applyAlignment="0" applyProtection="0"/>
    <xf numFmtId="0" fontId="22" fillId="15" borderId="0" applyNumberFormat="0" applyBorder="0" applyAlignment="0" applyProtection="0"/>
    <xf numFmtId="0" fontId="23" fillId="10" borderId="0" applyNumberFormat="0" applyBorder="0" applyAlignment="0" applyProtection="0">
      <alignment vertical="center"/>
    </xf>
    <xf numFmtId="0" fontId="23"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1" fillId="16" borderId="0" applyNumberFormat="0" applyBorder="0" applyAlignment="0" applyProtection="0"/>
    <xf numFmtId="0" fontId="21" fillId="17" borderId="0" applyNumberFormat="0" applyBorder="0" applyAlignment="0" applyProtection="0"/>
    <xf numFmtId="0" fontId="21" fillId="18" borderId="0" applyNumberFormat="0" applyBorder="0" applyAlignment="0" applyProtection="0"/>
    <xf numFmtId="0" fontId="21" fillId="13" borderId="0" applyNumberFormat="0" applyBorder="0" applyAlignment="0" applyProtection="0"/>
    <xf numFmtId="0" fontId="21" fillId="16" borderId="0" applyNumberFormat="0" applyBorder="0" applyAlignment="0" applyProtection="0"/>
    <xf numFmtId="0" fontId="21" fillId="19" borderId="0" applyNumberFormat="0" applyBorder="0" applyAlignment="0" applyProtection="0"/>
    <xf numFmtId="0" fontId="22" fillId="16" borderId="0" applyNumberFormat="0" applyBorder="0" applyAlignment="0" applyProtection="0"/>
    <xf numFmtId="0" fontId="22" fillId="17" borderId="0" applyNumberFormat="0" applyBorder="0" applyAlignment="0" applyProtection="0"/>
    <xf numFmtId="0" fontId="22" fillId="18" borderId="0" applyNumberFormat="0" applyBorder="0" applyAlignment="0" applyProtection="0"/>
    <xf numFmtId="0" fontId="22" fillId="13"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16" borderId="0" applyNumberFormat="0" applyBorder="0" applyAlignment="0" applyProtection="0"/>
    <xf numFmtId="0" fontId="22" fillId="17" borderId="0" applyNumberFormat="0" applyBorder="0" applyAlignment="0" applyProtection="0"/>
    <xf numFmtId="0" fontId="22" fillId="18" borderId="0" applyNumberFormat="0" applyBorder="0" applyAlignment="0" applyProtection="0"/>
    <xf numFmtId="0" fontId="22" fillId="13"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3" fillId="13" borderId="0" applyNumberFormat="0" applyBorder="0" applyAlignment="0" applyProtection="0">
      <alignment vertical="center"/>
    </xf>
    <xf numFmtId="0" fontId="23" fillId="16"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xf numFmtId="0" fontId="24" fillId="17" borderId="0" applyNumberFormat="0" applyBorder="0" applyAlignment="0" applyProtection="0"/>
    <xf numFmtId="0" fontId="24" fillId="18" borderId="0" applyNumberFormat="0" applyBorder="0" applyAlignment="0" applyProtection="0"/>
    <xf numFmtId="0" fontId="24" fillId="21" borderId="0" applyNumberFormat="0" applyBorder="0" applyAlignment="0" applyProtection="0"/>
    <xf numFmtId="0" fontId="24" fillId="22" borderId="0" applyNumberFormat="0" applyBorder="0" applyAlignment="0" applyProtection="0"/>
    <xf numFmtId="0" fontId="24" fillId="23" borderId="0" applyNumberFormat="0" applyBorder="0" applyAlignment="0" applyProtection="0"/>
    <xf numFmtId="0" fontId="25" fillId="20" borderId="0" applyNumberFormat="0" applyBorder="0" applyAlignment="0" applyProtection="0"/>
    <xf numFmtId="0" fontId="25" fillId="17" borderId="0" applyNumberFormat="0" applyBorder="0" applyAlignment="0" applyProtection="0"/>
    <xf numFmtId="0" fontId="25" fillId="18" borderId="0" applyNumberFormat="0" applyBorder="0" applyAlignment="0" applyProtection="0"/>
    <xf numFmtId="0" fontId="25" fillId="21" borderId="0" applyNumberFormat="0" applyBorder="0" applyAlignment="0" applyProtection="0"/>
    <xf numFmtId="0" fontId="25" fillId="22" borderId="0" applyNumberFormat="0" applyBorder="0" applyAlignment="0" applyProtection="0"/>
    <xf numFmtId="0" fontId="25" fillId="23" borderId="0" applyNumberFormat="0" applyBorder="0" applyAlignment="0" applyProtection="0"/>
    <xf numFmtId="0" fontId="25" fillId="20" borderId="0" applyNumberFormat="0" applyBorder="0" applyAlignment="0" applyProtection="0"/>
    <xf numFmtId="0" fontId="25" fillId="17" borderId="0" applyNumberFormat="0" applyBorder="0" applyAlignment="0" applyProtection="0"/>
    <xf numFmtId="0" fontId="25" fillId="18" borderId="0" applyNumberFormat="0" applyBorder="0" applyAlignment="0" applyProtection="0"/>
    <xf numFmtId="0" fontId="25" fillId="21" borderId="0" applyNumberFormat="0" applyBorder="0" applyAlignment="0" applyProtection="0"/>
    <xf numFmtId="0" fontId="25" fillId="22" borderId="0" applyNumberFormat="0" applyBorder="0" applyAlignment="0" applyProtection="0"/>
    <xf numFmtId="0" fontId="25" fillId="23" borderId="0" applyNumberFormat="0" applyBorder="0" applyAlignment="0" applyProtection="0"/>
    <xf numFmtId="0" fontId="26" fillId="20" borderId="0" applyNumberFormat="0" applyBorder="0" applyAlignment="0" applyProtection="0">
      <alignment vertical="center"/>
    </xf>
    <xf numFmtId="0" fontId="26" fillId="17" borderId="0" applyNumberFormat="0" applyBorder="0" applyAlignment="0" applyProtection="0">
      <alignment vertical="center"/>
    </xf>
    <xf numFmtId="0" fontId="26" fillId="18" borderId="0" applyNumberFormat="0" applyBorder="0" applyAlignment="0" applyProtection="0">
      <alignment vertical="center"/>
    </xf>
    <xf numFmtId="0" fontId="26"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14" fontId="2" fillId="0" borderId="0" applyBorder="0"/>
    <xf numFmtId="167" fontId="27" fillId="0" borderId="0" applyFont="0" applyFill="0" applyBorder="0" applyAlignment="0" applyProtection="0"/>
    <xf numFmtId="168" fontId="27" fillId="0" borderId="0" applyFont="0" applyFill="0" applyBorder="0" applyAlignment="0" applyProtection="0"/>
    <xf numFmtId="0" fontId="25" fillId="24" borderId="0" applyNumberFormat="0" applyBorder="0" applyAlignment="0" applyProtection="0"/>
    <xf numFmtId="0" fontId="25" fillId="25" borderId="0" applyNumberFormat="0" applyBorder="0" applyAlignment="0" applyProtection="0"/>
    <xf numFmtId="0" fontId="25" fillId="26" borderId="0" applyNumberFormat="0" applyBorder="0" applyAlignment="0" applyProtection="0"/>
    <xf numFmtId="0" fontId="25" fillId="21" borderId="0" applyNumberFormat="0" applyBorder="0" applyAlignment="0" applyProtection="0"/>
    <xf numFmtId="0" fontId="25" fillId="22" borderId="0" applyNumberFormat="0" applyBorder="0" applyAlignment="0" applyProtection="0"/>
    <xf numFmtId="0" fontId="25" fillId="27" borderId="0" applyNumberFormat="0" applyBorder="0" applyAlignment="0" applyProtection="0"/>
    <xf numFmtId="0" fontId="11" fillId="0" borderId="0"/>
    <xf numFmtId="0" fontId="28" fillId="28" borderId="19" applyNumberFormat="0" applyAlignment="0" applyProtection="0"/>
    <xf numFmtId="0" fontId="29" fillId="11" borderId="0" applyNumberFormat="0" applyBorder="0" applyAlignment="0" applyProtection="0"/>
    <xf numFmtId="0" fontId="30" fillId="28" borderId="20" applyNumberFormat="0" applyAlignment="0" applyProtection="0"/>
    <xf numFmtId="0" fontId="2" fillId="0" borderId="0"/>
    <xf numFmtId="0" fontId="31" fillId="0" borderId="21" applyNumberFormat="0" applyFill="0" applyAlignment="0" applyProtection="0"/>
    <xf numFmtId="0" fontId="32" fillId="0" borderId="22" applyNumberFormat="0" applyFill="0" applyAlignment="0" applyProtection="0"/>
    <xf numFmtId="0" fontId="33" fillId="0" borderId="23" applyNumberFormat="0" applyFill="0" applyAlignment="0" applyProtection="0"/>
    <xf numFmtId="0" fontId="33" fillId="0" borderId="0" applyNumberFormat="0" applyFill="0" applyBorder="0" applyAlignment="0" applyProtection="0"/>
    <xf numFmtId="169" fontId="2" fillId="0" borderId="0" applyFill="0" applyBorder="0" applyAlignment="0"/>
    <xf numFmtId="170" fontId="2" fillId="0" borderId="0" applyFill="0" applyBorder="0" applyAlignment="0"/>
    <xf numFmtId="171" fontId="2" fillId="0" borderId="0" applyFill="0" applyBorder="0" applyAlignment="0"/>
    <xf numFmtId="172" fontId="2" fillId="0" borderId="0" applyFill="0" applyBorder="0" applyAlignment="0"/>
    <xf numFmtId="173" fontId="2" fillId="0" borderId="0" applyFill="0" applyBorder="0" applyAlignment="0"/>
    <xf numFmtId="174" fontId="34" fillId="0" borderId="0" applyFill="0" applyBorder="0" applyAlignment="0"/>
    <xf numFmtId="175" fontId="2" fillId="0" borderId="0" applyFill="0" applyBorder="0" applyAlignment="0"/>
    <xf numFmtId="170" fontId="2" fillId="0" borderId="0" applyFill="0" applyBorder="0" applyAlignment="0"/>
    <xf numFmtId="0" fontId="35" fillId="28" borderId="20" applyNumberFormat="0" applyAlignment="0" applyProtection="0"/>
    <xf numFmtId="0" fontId="30" fillId="28" borderId="20" applyNumberFormat="0" applyAlignment="0" applyProtection="0"/>
    <xf numFmtId="0" fontId="2" fillId="0" borderId="0"/>
    <xf numFmtId="0" fontId="36" fillId="0" borderId="24" applyNumberFormat="0" applyFill="0" applyAlignment="0" applyProtection="0"/>
    <xf numFmtId="0" fontId="37" fillId="29" borderId="25" applyNumberFormat="0" applyAlignment="0" applyProtection="0"/>
    <xf numFmtId="0" fontId="38" fillId="6" borderId="0" applyNumberFormat="0">
      <alignment horizontal="center"/>
    </xf>
    <xf numFmtId="0" fontId="2" fillId="0" borderId="0" applyFont="0" applyFill="0" applyBorder="0" applyAlignment="0" applyProtection="0"/>
    <xf numFmtId="174" fontId="34" fillId="0" borderId="0" applyFont="0" applyFill="0" applyBorder="0" applyAlignment="0" applyProtection="0"/>
    <xf numFmtId="176" fontId="2" fillId="0" borderId="0" applyFont="0" applyFill="0" applyBorder="0" applyAlignment="0" applyProtection="0"/>
    <xf numFmtId="0" fontId="25" fillId="24" borderId="0" applyNumberFormat="0" applyBorder="0" applyAlignment="0" applyProtection="0"/>
    <xf numFmtId="0" fontId="25" fillId="25" borderId="0" applyNumberFormat="0" applyBorder="0" applyAlignment="0" applyProtection="0"/>
    <xf numFmtId="0" fontId="25" fillId="26" borderId="0" applyNumberFormat="0" applyBorder="0" applyAlignment="0" applyProtection="0"/>
    <xf numFmtId="0" fontId="25" fillId="21" borderId="0" applyNumberFormat="0" applyBorder="0" applyAlignment="0" applyProtection="0"/>
    <xf numFmtId="0" fontId="25" fillId="22" borderId="0" applyNumberFormat="0" applyBorder="0" applyAlignment="0" applyProtection="0"/>
    <xf numFmtId="0" fontId="25" fillId="27" borderId="0" applyNumberFormat="0" applyBorder="0" applyAlignment="0" applyProtection="0"/>
    <xf numFmtId="0" fontId="2" fillId="0" borderId="1" applyNumberFormat="0" applyProtection="0">
      <alignment horizontal="left" vertical="center"/>
    </xf>
    <xf numFmtId="0" fontId="39" fillId="12" borderId="0" applyNumberFormat="0" applyBorder="0" applyAlignment="0" applyProtection="0"/>
    <xf numFmtId="0" fontId="2" fillId="0" borderId="0" applyFont="0" applyFill="0" applyBorder="0" applyAlignment="0" applyProtection="0"/>
    <xf numFmtId="170" fontId="2" fillId="0" borderId="0" applyFont="0" applyFill="0" applyBorder="0" applyAlignment="0" applyProtection="0"/>
    <xf numFmtId="177" fontId="5" fillId="0" borderId="0" applyFill="0" applyBorder="0" applyProtection="0">
      <alignment vertical="center"/>
    </xf>
    <xf numFmtId="175" fontId="2" fillId="0" borderId="0" applyFont="0" applyFill="0" applyBorder="0" applyAlignment="0" applyProtection="0"/>
    <xf numFmtId="178" fontId="5" fillId="0" borderId="0" applyFill="0" applyBorder="0" applyProtection="0">
      <alignment vertical="center"/>
    </xf>
    <xf numFmtId="179" fontId="5" fillId="0" borderId="0" applyFill="0" applyBorder="0" applyProtection="0">
      <alignment vertical="center"/>
    </xf>
    <xf numFmtId="39" fontId="40" fillId="0" borderId="0">
      <alignment horizontal="right"/>
    </xf>
    <xf numFmtId="174" fontId="2" fillId="0" borderId="0" applyBorder="0">
      <alignment horizontal="right"/>
    </xf>
    <xf numFmtId="174" fontId="2" fillId="0" borderId="0" applyBorder="0">
      <alignment horizontal="right"/>
    </xf>
    <xf numFmtId="14" fontId="2" fillId="0" borderId="0" applyFont="0" applyFill="0" applyBorder="0" applyAlignment="0" applyProtection="0"/>
    <xf numFmtId="14" fontId="41" fillId="0" borderId="0" applyFill="0" applyBorder="0" applyAlignment="0"/>
    <xf numFmtId="14" fontId="2" fillId="0" borderId="0" applyFill="0" applyBorder="0" applyAlignment="0" applyProtection="0"/>
    <xf numFmtId="0" fontId="42" fillId="15" borderId="20" applyNumberFormat="0" applyAlignment="0" applyProtection="0"/>
    <xf numFmtId="174" fontId="34" fillId="0" borderId="0" applyFill="0" applyBorder="0" applyAlignment="0"/>
    <xf numFmtId="170" fontId="2" fillId="0" borderId="0" applyFill="0" applyBorder="0" applyAlignment="0"/>
    <xf numFmtId="174" fontId="34" fillId="0" borderId="0" applyFill="0" applyBorder="0" applyAlignment="0"/>
    <xf numFmtId="175" fontId="2" fillId="0" borderId="0" applyFill="0" applyBorder="0" applyAlignment="0"/>
    <xf numFmtId="170" fontId="2" fillId="0" borderId="0" applyFill="0" applyBorder="0" applyAlignment="0"/>
    <xf numFmtId="0" fontId="42" fillId="15" borderId="20" applyNumberFormat="0" applyAlignment="0" applyProtection="0"/>
    <xf numFmtId="0" fontId="8" fillId="0" borderId="0">
      <alignment horizontal="left"/>
    </xf>
    <xf numFmtId="0" fontId="43" fillId="0" borderId="26" applyNumberFormat="0" applyFill="0" applyAlignment="0" applyProtection="0"/>
    <xf numFmtId="0" fontId="44" fillId="0" borderId="0" applyNumberFormat="0" applyFill="0" applyBorder="0" applyAlignment="0" applyProtection="0"/>
    <xf numFmtId="0" fontId="45" fillId="0" borderId="27" applyBorder="0"/>
    <xf numFmtId="44" fontId="2" fillId="0" borderId="0" applyFont="0" applyFill="0" applyBorder="0" applyAlignment="0" applyProtection="0"/>
    <xf numFmtId="166" fontId="2" fillId="0" borderId="0" applyFont="0" applyFill="0" applyBorder="0" applyAlignment="0" applyProtection="0"/>
    <xf numFmtId="44" fontId="2" fillId="0" borderId="0" applyFont="0" applyFill="0" applyBorder="0" applyAlignment="0" applyProtection="0"/>
    <xf numFmtId="180" fontId="2" fillId="0" borderId="0" applyFont="0" applyFill="0" applyBorder="0" applyAlignment="0" applyProtection="0"/>
    <xf numFmtId="44" fontId="2" fillId="0" borderId="0" applyFont="0" applyFill="0" applyBorder="0" applyAlignment="0" applyProtection="0"/>
    <xf numFmtId="44" fontId="2" fillId="0" borderId="0" applyFont="0" applyFill="0" applyBorder="0" applyAlignment="0" applyProtection="0"/>
    <xf numFmtId="44" fontId="2" fillId="0" borderId="0" applyFont="0" applyFill="0" applyBorder="0" applyAlignment="0" applyProtection="0"/>
    <xf numFmtId="0" fontId="2" fillId="0" borderId="0" applyFont="0" applyFill="0" applyBorder="0" applyAlignment="0" applyProtection="0"/>
    <xf numFmtId="0" fontId="2" fillId="0" borderId="28" applyNumberFormat="0" applyFont="0" applyFill="0" applyAlignment="0" applyProtection="0"/>
    <xf numFmtId="181" fontId="46" fillId="0" borderId="0"/>
    <xf numFmtId="0" fontId="47" fillId="0" borderId="0" applyNumberFormat="0" applyFill="0" applyBorder="0" applyAlignment="0" applyProtection="0"/>
    <xf numFmtId="182" fontId="2" fillId="0" borderId="0" applyBorder="0"/>
    <xf numFmtId="0" fontId="48" fillId="0" borderId="0" applyNumberFormat="0" applyFill="0" applyBorder="0" applyAlignment="0" applyProtection="0"/>
    <xf numFmtId="0" fontId="49" fillId="12" borderId="0" applyNumberFormat="0" applyBorder="0" applyAlignment="0" applyProtection="0"/>
    <xf numFmtId="0" fontId="7" fillId="0" borderId="0">
      <alignment horizontal="left" indent="2"/>
    </xf>
    <xf numFmtId="38" fontId="10" fillId="4" borderId="0" applyNumberFormat="0" applyBorder="0" applyAlignment="0" applyProtection="0"/>
    <xf numFmtId="0" fontId="39" fillId="12" borderId="0" applyNumberFormat="0" applyBorder="0" applyAlignment="0" applyProtection="0"/>
    <xf numFmtId="0" fontId="50" fillId="0" borderId="0" applyNumberFormat="0" applyFill="0" applyBorder="0" applyAlignment="0" applyProtection="0">
      <alignment horizontal="left"/>
    </xf>
    <xf numFmtId="0" fontId="51" fillId="0" borderId="0" applyNumberFormat="0" applyFill="0" applyBorder="0" applyAlignment="0" applyProtection="0">
      <alignment horizontal="left"/>
    </xf>
    <xf numFmtId="0" fontId="52" fillId="0" borderId="0" applyNumberFormat="0" applyFill="0" applyBorder="0" applyAlignment="0" applyProtection="0">
      <alignment horizontal="left"/>
    </xf>
    <xf numFmtId="0" fontId="53" fillId="0" borderId="0" applyNumberFormat="0" applyFill="0" applyBorder="0" applyAlignment="0" applyProtection="0">
      <alignment horizontal="left"/>
    </xf>
    <xf numFmtId="0" fontId="54" fillId="0" borderId="0" applyNumberFormat="0" applyFill="0" applyBorder="0" applyAlignment="0" applyProtection="0">
      <alignment horizontal="left"/>
    </xf>
    <xf numFmtId="0" fontId="55" fillId="0" borderId="0" applyNumberFormat="0" applyFill="0" applyBorder="0" applyAlignment="0" applyProtection="0">
      <alignment horizontal="left"/>
    </xf>
    <xf numFmtId="0" fontId="56" fillId="0" borderId="0" applyNumberFormat="0" applyFill="0" applyBorder="0" applyAlignment="0" applyProtection="0">
      <alignment horizontal="left"/>
    </xf>
    <xf numFmtId="0" fontId="57" fillId="0" borderId="0" applyNumberFormat="0" applyFill="0" applyBorder="0" applyAlignment="0" applyProtection="0">
      <alignment horizontal="left"/>
    </xf>
    <xf numFmtId="0" fontId="58" fillId="0" borderId="0" applyNumberFormat="0" applyFill="0" applyBorder="0" applyAlignment="0" applyProtection="0">
      <alignment horizontal="left"/>
    </xf>
    <xf numFmtId="0" fontId="59" fillId="0" borderId="0">
      <alignment horizontal="left"/>
    </xf>
    <xf numFmtId="0" fontId="60" fillId="0" borderId="17" applyNumberFormat="0" applyAlignment="0" applyProtection="0">
      <alignment horizontal="left" vertical="center"/>
    </xf>
    <xf numFmtId="0" fontId="60" fillId="0" borderId="9">
      <alignment horizontal="left" vertical="center"/>
    </xf>
    <xf numFmtId="0" fontId="61" fillId="0" borderId="21" applyNumberFormat="0" applyFill="0" applyAlignment="0" applyProtection="0"/>
    <xf numFmtId="0" fontId="62" fillId="0" borderId="22" applyNumberFormat="0" applyFill="0" applyAlignment="0" applyProtection="0"/>
    <xf numFmtId="0" fontId="63" fillId="0" borderId="23" applyNumberFormat="0" applyFill="0" applyAlignment="0" applyProtection="0"/>
    <xf numFmtId="0" fontId="63" fillId="0" borderId="0" applyNumberFormat="0" applyFill="0" applyBorder="0" applyAlignment="0" applyProtection="0"/>
    <xf numFmtId="0" fontId="2" fillId="4" borderId="11" applyNumberFormat="0" applyFont="0" applyBorder="0" applyAlignment="0" applyProtection="0"/>
    <xf numFmtId="0" fontId="64" fillId="0" borderId="0" applyNumberFormat="0" applyFill="0" applyBorder="0" applyAlignment="0" applyProtection="0">
      <alignment vertical="top"/>
      <protection locked="0"/>
    </xf>
    <xf numFmtId="183" fontId="2" fillId="0" borderId="0" applyBorder="0"/>
    <xf numFmtId="0" fontId="65" fillId="11" borderId="0" applyNumberFormat="0" applyBorder="0" applyAlignment="0" applyProtection="0"/>
    <xf numFmtId="0" fontId="66" fillId="15" borderId="20" applyNumberFormat="0" applyAlignment="0" applyProtection="0"/>
    <xf numFmtId="10" fontId="10" fillId="30" borderId="1" applyNumberFormat="0" applyBorder="0" applyAlignment="0" applyProtection="0"/>
    <xf numFmtId="10" fontId="10" fillId="30" borderId="1" applyNumberFormat="0" applyBorder="0" applyAlignment="0" applyProtection="0"/>
    <xf numFmtId="0" fontId="67" fillId="0" borderId="0" applyNumberFormat="0" applyFill="0" applyBorder="0" applyAlignment="0" applyProtection="0">
      <alignment vertical="top"/>
      <protection locked="0"/>
    </xf>
    <xf numFmtId="174" fontId="34" fillId="0" borderId="0" applyFill="0" applyBorder="0" applyAlignment="0"/>
    <xf numFmtId="170" fontId="2" fillId="0" borderId="0" applyFill="0" applyBorder="0" applyAlignment="0"/>
    <xf numFmtId="174" fontId="34" fillId="0" borderId="0" applyFill="0" applyBorder="0" applyAlignment="0"/>
    <xf numFmtId="175" fontId="2" fillId="0" borderId="0" applyFill="0" applyBorder="0" applyAlignment="0"/>
    <xf numFmtId="170" fontId="2" fillId="0" borderId="0" applyFill="0" applyBorder="0" applyAlignment="0"/>
    <xf numFmtId="0" fontId="68" fillId="0" borderId="24" applyNumberFormat="0" applyFill="0" applyAlignment="0" applyProtection="0"/>
    <xf numFmtId="184" fontId="2" fillId="0" borderId="0" applyBorder="0"/>
    <xf numFmtId="185" fontId="10" fillId="0" borderId="0"/>
    <xf numFmtId="4" fontId="10" fillId="0" borderId="0"/>
    <xf numFmtId="43" fontId="17" fillId="0" borderId="0" applyFont="0" applyFill="0" applyBorder="0" applyAlignment="0" applyProtection="0"/>
    <xf numFmtId="43" fontId="17" fillId="0" borderId="0" applyFont="0" applyFill="0" applyBorder="0" applyAlignment="0" applyProtection="0"/>
    <xf numFmtId="186" fontId="10" fillId="0" borderId="0" applyFont="0" applyFill="0" applyBorder="0" applyAlignment="0" applyProtection="0"/>
    <xf numFmtId="0" fontId="69" fillId="0" borderId="13"/>
    <xf numFmtId="44" fontId="17" fillId="0" borderId="0" applyFont="0" applyFill="0" applyBorder="0" applyAlignment="0" applyProtection="0"/>
    <xf numFmtId="44" fontId="17" fillId="0" borderId="0" applyFont="0" applyFill="0" applyBorder="0" applyAlignment="0" applyProtection="0"/>
    <xf numFmtId="0" fontId="70" fillId="31" borderId="0" applyNumberFormat="0" applyBorder="0" applyAlignment="0" applyProtection="0"/>
    <xf numFmtId="0" fontId="70" fillId="31" borderId="0" applyNumberFormat="0" applyBorder="0" applyAlignment="0" applyProtection="0"/>
    <xf numFmtId="37" fontId="71" fillId="0" borderId="0"/>
    <xf numFmtId="0" fontId="72" fillId="0" borderId="0"/>
    <xf numFmtId="187" fontId="73" fillId="0" borderId="0"/>
    <xf numFmtId="0" fontId="74" fillId="0" borderId="0"/>
    <xf numFmtId="0" fontId="74" fillId="0" borderId="0"/>
    <xf numFmtId="0" fontId="74" fillId="0" borderId="0"/>
    <xf numFmtId="0" fontId="74" fillId="0" borderId="0"/>
    <xf numFmtId="0" fontId="74" fillId="0" borderId="0"/>
    <xf numFmtId="0" fontId="74" fillId="0" borderId="0"/>
    <xf numFmtId="0" fontId="74" fillId="0" borderId="0"/>
    <xf numFmtId="0" fontId="2" fillId="0" borderId="0"/>
    <xf numFmtId="0" fontId="2" fillId="0" borderId="0"/>
    <xf numFmtId="0" fontId="2" fillId="0" borderId="0"/>
    <xf numFmtId="0" fontId="2" fillId="0" borderId="0"/>
    <xf numFmtId="0" fontId="2" fillId="0" borderId="0"/>
    <xf numFmtId="0" fontId="2" fillId="0" borderId="0"/>
    <xf numFmtId="0" fontId="11" fillId="0" borderId="0"/>
    <xf numFmtId="0" fontId="2" fillId="0" borderId="0"/>
    <xf numFmtId="0" fontId="21" fillId="0" borderId="0"/>
    <xf numFmtId="0" fontId="11" fillId="0" borderId="0"/>
    <xf numFmtId="0" fontId="21" fillId="0" borderId="0"/>
    <xf numFmtId="0" fontId="2" fillId="0" borderId="0"/>
    <xf numFmtId="0" fontId="21" fillId="0" borderId="0"/>
    <xf numFmtId="0" fontId="2" fillId="0" borderId="0"/>
    <xf numFmtId="0" fontId="2" fillId="0" borderId="0"/>
    <xf numFmtId="0" fontId="2" fillId="0" borderId="0"/>
    <xf numFmtId="0" fontId="3" fillId="0" borderId="0"/>
    <xf numFmtId="0" fontId="2" fillId="0" borderId="0"/>
    <xf numFmtId="0" fontId="2" fillId="0" borderId="0"/>
    <xf numFmtId="0" fontId="2" fillId="32" borderId="29" applyNumberFormat="0" applyFont="0" applyAlignment="0" applyProtection="0"/>
    <xf numFmtId="0" fontId="75" fillId="32" borderId="29" applyNumberFormat="0" applyFont="0" applyAlignment="0" applyProtection="0"/>
    <xf numFmtId="0" fontId="2" fillId="32" borderId="29" applyNumberFormat="0" applyFont="0" applyAlignment="0" applyProtection="0"/>
    <xf numFmtId="188" fontId="5" fillId="0" borderId="0" applyFill="0" applyBorder="0" applyProtection="0">
      <alignment vertical="center"/>
    </xf>
    <xf numFmtId="0" fontId="2" fillId="0" borderId="28" applyNumberFormat="0" applyFont="0" applyFill="0" applyAlignment="0" applyProtection="0"/>
    <xf numFmtId="0" fontId="2" fillId="0" borderId="0" applyFont="0" applyFill="0" applyBorder="0" applyAlignment="0" applyProtection="0"/>
    <xf numFmtId="0" fontId="2" fillId="0" borderId="0" applyFont="0" applyFill="0" applyBorder="0" applyAlignment="0" applyProtection="0"/>
    <xf numFmtId="0" fontId="76" fillId="28" borderId="19" applyNumberFormat="0" applyAlignment="0" applyProtection="0"/>
    <xf numFmtId="0" fontId="2" fillId="0" borderId="30" applyNumberFormat="0" applyFont="0" applyFill="0" applyAlignment="0" applyProtection="0"/>
    <xf numFmtId="0" fontId="2" fillId="0" borderId="31" applyNumberFormat="0" applyFont="0" applyFill="0" applyAlignment="0" applyProtection="0"/>
    <xf numFmtId="173" fontId="2" fillId="0" borderId="0" applyFont="0" applyFill="0" applyBorder="0" applyAlignment="0" applyProtection="0"/>
    <xf numFmtId="176" fontId="2" fillId="0" borderId="0" applyFont="0" applyFill="0" applyBorder="0" applyAlignment="0" applyProtection="0"/>
    <xf numFmtId="10" fontId="2" fillId="0" borderId="0" applyFont="0" applyFill="0" applyBorder="0" applyAlignment="0" applyProtection="0"/>
    <xf numFmtId="189" fontId="2" fillId="0" borderId="0" applyFont="0" applyFill="0" applyBorder="0" applyAlignment="0" applyProtection="0"/>
    <xf numFmtId="9" fontId="2" fillId="0" borderId="0" applyFont="0" applyFill="0" applyBorder="0" applyAlignment="0" applyProtection="0"/>
    <xf numFmtId="174" fontId="34" fillId="0" borderId="0" applyFill="0" applyBorder="0" applyAlignment="0"/>
    <xf numFmtId="170" fontId="2" fillId="0" borderId="0" applyFill="0" applyBorder="0" applyAlignment="0"/>
    <xf numFmtId="174" fontId="34" fillId="0" borderId="0" applyFill="0" applyBorder="0" applyAlignment="0"/>
    <xf numFmtId="175" fontId="2" fillId="0" borderId="0" applyFill="0" applyBorder="0" applyAlignment="0"/>
    <xf numFmtId="170" fontId="2" fillId="0" borderId="0" applyFill="0" applyBorder="0" applyAlignment="0"/>
    <xf numFmtId="4" fontId="8" fillId="0" borderId="0">
      <alignment horizontal="right"/>
    </xf>
    <xf numFmtId="0" fontId="77" fillId="0" borderId="20">
      <alignment vertical="center"/>
    </xf>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4" fontId="78" fillId="0" borderId="0">
      <alignment horizontal="right"/>
    </xf>
    <xf numFmtId="0" fontId="28" fillId="28" borderId="19" applyNumberFormat="0" applyAlignment="0" applyProtection="0"/>
    <xf numFmtId="0" fontId="79" fillId="4" borderId="14" applyNumberFormat="0" applyAlignment="0">
      <protection locked="0"/>
    </xf>
    <xf numFmtId="0" fontId="65" fillId="11" borderId="0" applyNumberFormat="0" applyBorder="0" applyAlignment="0" applyProtection="0"/>
    <xf numFmtId="0" fontId="6" fillId="0" borderId="0">
      <alignment horizontal="left"/>
    </xf>
    <xf numFmtId="0" fontId="80" fillId="0" borderId="0" applyFill="0" applyBorder="0" applyProtection="0">
      <alignment horizontal="centerContinuous" vertical="top"/>
    </xf>
    <xf numFmtId="0" fontId="3" fillId="0" borderId="0" applyFill="0" applyBorder="0" applyProtection="0">
      <alignment horizontal="left"/>
    </xf>
    <xf numFmtId="0" fontId="2" fillId="0" borderId="0"/>
    <xf numFmtId="0" fontId="81" fillId="0" borderId="0">
      <alignment horizontal="center" vertical="center"/>
    </xf>
    <xf numFmtId="0" fontId="2" fillId="0" borderId="0"/>
    <xf numFmtId="0" fontId="10" fillId="0" borderId="0" applyNumberFormat="0" applyFill="0" applyBorder="0" applyProtection="0">
      <alignment horizontal="left" vertical="top"/>
    </xf>
    <xf numFmtId="0" fontId="69" fillId="0" borderId="0"/>
    <xf numFmtId="0" fontId="82" fillId="0" borderId="0">
      <alignment horizontal="left"/>
    </xf>
    <xf numFmtId="0" fontId="4" fillId="0" borderId="0">
      <alignment horizontal="left" indent="1"/>
    </xf>
    <xf numFmtId="49" fontId="40" fillId="0" borderId="0"/>
    <xf numFmtId="0" fontId="2" fillId="0" borderId="0" applyBorder="0"/>
    <xf numFmtId="0" fontId="2" fillId="0" borderId="0" applyBorder="0"/>
    <xf numFmtId="0" fontId="83" fillId="0" borderId="0">
      <alignment horizontal="center" vertical="center" wrapText="1"/>
    </xf>
    <xf numFmtId="0" fontId="84" fillId="9" borderId="20" applyNumberFormat="0" applyFont="0" applyFill="0" applyBorder="0" applyAlignment="0">
      <alignment vertical="center"/>
    </xf>
    <xf numFmtId="3" fontId="13" fillId="0" borderId="0" applyFont="0" applyFill="0" applyBorder="0" applyAlignment="0" applyProtection="0">
      <alignment horizontal="right"/>
    </xf>
    <xf numFmtId="49" fontId="41" fillId="0" borderId="0" applyFill="0" applyBorder="0" applyAlignment="0"/>
    <xf numFmtId="189" fontId="2" fillId="0" borderId="0" applyFill="0" applyBorder="0" applyAlignment="0"/>
    <xf numFmtId="190" fontId="2" fillId="0" borderId="0" applyFill="0" applyBorder="0" applyAlignment="0"/>
    <xf numFmtId="0" fontId="85" fillId="0" borderId="0" applyNumberFormat="0" applyFill="0" applyBorder="0" applyAlignment="0" applyProtection="0"/>
    <xf numFmtId="0" fontId="44" fillId="0" borderId="0" applyNumberFormat="0" applyFill="0" applyBorder="0" applyAlignment="0" applyProtection="0"/>
    <xf numFmtId="0" fontId="86" fillId="0" borderId="0">
      <alignment horizontal="center"/>
    </xf>
    <xf numFmtId="0" fontId="87" fillId="0" borderId="0">
      <alignment horizontal="center"/>
    </xf>
    <xf numFmtId="0" fontId="88" fillId="0" borderId="0">
      <alignment horizontal="center"/>
    </xf>
    <xf numFmtId="0" fontId="89" fillId="0" borderId="0">
      <alignment horizontal="left" vertical="center"/>
    </xf>
    <xf numFmtId="0" fontId="90" fillId="0" borderId="0" applyNumberFormat="0" applyFill="0" applyBorder="0" applyAlignment="0" applyProtection="0"/>
    <xf numFmtId="0" fontId="43" fillId="0" borderId="26" applyNumberFormat="0" applyFill="0" applyAlignment="0" applyProtection="0"/>
    <xf numFmtId="0" fontId="91" fillId="0" borderId="0" applyNumberFormat="0" applyFill="0" applyBorder="0" applyAlignment="0" applyProtection="0">
      <alignment horizontal="left"/>
    </xf>
    <xf numFmtId="0" fontId="92" fillId="0" borderId="0" applyNumberFormat="0" applyFill="0" applyBorder="0" applyAlignment="0" applyProtection="0">
      <alignment horizontal="left"/>
    </xf>
    <xf numFmtId="0" fontId="93" fillId="0" borderId="0" applyNumberFormat="0" applyFill="0" applyBorder="0" applyAlignment="0" applyProtection="0">
      <alignment horizontal="left"/>
    </xf>
    <xf numFmtId="0" fontId="94" fillId="0" borderId="0" applyNumberFormat="0" applyFill="0" applyBorder="0" applyAlignment="0" applyProtection="0">
      <alignment horizontal="left"/>
    </xf>
    <xf numFmtId="0" fontId="13" fillId="0" borderId="0" applyNumberFormat="0" applyFill="0" applyBorder="0" applyAlignment="0" applyProtection="0">
      <alignment horizontal="left"/>
    </xf>
    <xf numFmtId="0" fontId="95" fillId="0" borderId="0" applyNumberFormat="0" applyFill="0" applyBorder="0" applyAlignment="0" applyProtection="0">
      <alignment horizontal="left"/>
    </xf>
    <xf numFmtId="0" fontId="2" fillId="0" borderId="0" applyNumberFormat="0" applyFill="0" applyBorder="0" applyAlignment="0" applyProtection="0">
      <alignment horizontal="left"/>
    </xf>
    <xf numFmtId="0" fontId="96" fillId="0" borderId="0">
      <alignment horizontal="left"/>
    </xf>
    <xf numFmtId="0" fontId="14" fillId="0" borderId="0" applyNumberFormat="0" applyFill="0" applyBorder="0" applyAlignment="0" applyProtection="0">
      <alignment horizontal="left"/>
    </xf>
    <xf numFmtId="0" fontId="2" fillId="6" borderId="0" applyNumberFormat="0" applyFont="0" applyBorder="0" applyAlignment="0" applyProtection="0"/>
    <xf numFmtId="191" fontId="2" fillId="0" borderId="0" applyFill="0" applyBorder="0" applyAlignment="0"/>
    <xf numFmtId="192" fontId="2" fillId="0" borderId="0" applyFill="0" applyBorder="0" applyAlignment="0"/>
    <xf numFmtId="193" fontId="2" fillId="0" borderId="0" applyFont="0" applyFill="0" applyBorder="0" applyAlignment="0"/>
    <xf numFmtId="194" fontId="2" fillId="0" borderId="0" applyFont="0" applyFill="0" applyBorder="0" applyAlignment="0"/>
    <xf numFmtId="195" fontId="2" fillId="0" borderId="0" applyFont="0" applyFill="0" applyBorder="0" applyAlignment="0"/>
    <xf numFmtId="0" fontId="90" fillId="0" borderId="0" applyNumberFormat="0" applyFill="0" applyBorder="0" applyAlignment="0" applyProtection="0"/>
    <xf numFmtId="0" fontId="31" fillId="0" borderId="21" applyNumberFormat="0" applyFill="0" applyAlignment="0" applyProtection="0"/>
    <xf numFmtId="0" fontId="32" fillId="0" borderId="22" applyNumberFormat="0" applyFill="0" applyAlignment="0" applyProtection="0"/>
    <xf numFmtId="0" fontId="33" fillId="0" borderId="23" applyNumberFormat="0" applyFill="0" applyAlignment="0" applyProtection="0"/>
    <xf numFmtId="0" fontId="33" fillId="0" borderId="0" applyNumberFormat="0" applyFill="0" applyBorder="0" applyAlignment="0" applyProtection="0"/>
    <xf numFmtId="0" fontId="2" fillId="0" borderId="13" applyNumberFormat="0" applyFont="0" applyFill="0" applyAlignment="0" applyProtection="0"/>
    <xf numFmtId="0" fontId="97" fillId="29" borderId="25" applyNumberFormat="0" applyAlignment="0" applyProtection="0"/>
    <xf numFmtId="0" fontId="36" fillId="0" borderId="24" applyNumberFormat="0" applyFill="0" applyAlignment="0" applyProtection="0"/>
    <xf numFmtId="0" fontId="85" fillId="0" borderId="0" applyNumberFormat="0" applyFill="0" applyBorder="0" applyAlignment="0" applyProtection="0"/>
    <xf numFmtId="0" fontId="98" fillId="0" borderId="0" applyNumberFormat="0" applyFill="0" applyBorder="0" applyAlignment="0" applyProtection="0"/>
    <xf numFmtId="0" fontId="97" fillId="29" borderId="25" applyNumberFormat="0" applyAlignment="0" applyProtection="0"/>
    <xf numFmtId="0" fontId="26" fillId="24" borderId="0" applyNumberFormat="0" applyBorder="0" applyAlignment="0" applyProtection="0">
      <alignment vertical="center"/>
    </xf>
    <xf numFmtId="0" fontId="26" fillId="25" borderId="0" applyNumberFormat="0" applyBorder="0" applyAlignment="0" applyProtection="0">
      <alignment vertical="center"/>
    </xf>
    <xf numFmtId="0" fontId="26" fillId="26" borderId="0" applyNumberFormat="0" applyBorder="0" applyAlignment="0" applyProtection="0">
      <alignment vertical="center"/>
    </xf>
    <xf numFmtId="0" fontId="26" fillId="21" borderId="0" applyNumberFormat="0" applyBorder="0" applyAlignment="0" applyProtection="0">
      <alignment vertical="center"/>
    </xf>
    <xf numFmtId="0" fontId="26" fillId="22" borderId="0" applyNumberFormat="0" applyBorder="0" applyAlignment="0" applyProtection="0">
      <alignment vertical="center"/>
    </xf>
    <xf numFmtId="0" fontId="26" fillId="27" borderId="0" applyNumberFormat="0" applyBorder="0" applyAlignment="0" applyProtection="0">
      <alignment vertical="center"/>
    </xf>
    <xf numFmtId="0" fontId="99" fillId="0" borderId="0" applyNumberFormat="0" applyFill="0" applyBorder="0" applyAlignment="0" applyProtection="0">
      <alignment vertical="center"/>
    </xf>
    <xf numFmtId="0" fontId="100" fillId="29" borderId="25" applyNumberFormat="0" applyAlignment="0" applyProtection="0">
      <alignment vertical="center"/>
    </xf>
    <xf numFmtId="0" fontId="101" fillId="31" borderId="0" applyNumberFormat="0" applyBorder="0" applyAlignment="0" applyProtection="0">
      <alignment vertical="center"/>
    </xf>
    <xf numFmtId="0" fontId="102" fillId="32" borderId="29" applyNumberFormat="0" applyFont="0" applyAlignment="0" applyProtection="0">
      <alignment vertical="center"/>
    </xf>
    <xf numFmtId="0" fontId="103" fillId="0" borderId="24" applyNumberFormat="0" applyFill="0" applyAlignment="0" applyProtection="0">
      <alignment vertical="center"/>
    </xf>
    <xf numFmtId="2" fontId="104" fillId="0" borderId="0" applyFont="0" applyFill="0" applyBorder="0" applyAlignment="0" applyProtection="0"/>
    <xf numFmtId="0" fontId="105" fillId="0" borderId="0" applyNumberFormat="0" applyFill="0" applyBorder="0" applyAlignment="0" applyProtection="0"/>
    <xf numFmtId="0" fontId="106" fillId="0" borderId="0" applyNumberFormat="0" applyFill="0" applyBorder="0" applyAlignment="0" applyProtection="0"/>
    <xf numFmtId="196" fontId="107" fillId="0" borderId="1">
      <alignment horizontal="right" vertical="center" shrinkToFit="1"/>
    </xf>
    <xf numFmtId="0" fontId="104" fillId="0" borderId="0" applyFont="0" applyFill="0" applyBorder="0" applyAlignment="0" applyProtection="0"/>
    <xf numFmtId="0" fontId="104" fillId="0" borderId="0" applyFont="0" applyFill="0" applyBorder="0" applyAlignment="0" applyProtection="0"/>
    <xf numFmtId="0" fontId="108" fillId="0" borderId="0" applyNumberFormat="0" applyFill="0" applyBorder="0" applyAlignment="0" applyProtection="0">
      <alignment vertical="top"/>
      <protection locked="0"/>
    </xf>
    <xf numFmtId="0" fontId="109" fillId="0" borderId="0"/>
    <xf numFmtId="197" fontId="110" fillId="0" borderId="0" applyFont="0" applyFill="0" applyBorder="0" applyAlignment="0" applyProtection="0"/>
    <xf numFmtId="4" fontId="104" fillId="0" borderId="0" applyFont="0" applyFill="0" applyBorder="0" applyAlignment="0" applyProtection="0"/>
    <xf numFmtId="3" fontId="104" fillId="0" borderId="0" applyFont="0" applyFill="0" applyBorder="0" applyAlignment="0" applyProtection="0"/>
    <xf numFmtId="0" fontId="20" fillId="0" borderId="0"/>
    <xf numFmtId="198" fontId="111" fillId="0" borderId="0" applyFont="0" applyFill="0" applyBorder="0" applyAlignment="0" applyProtection="0"/>
    <xf numFmtId="0" fontId="112" fillId="0" borderId="0" applyFont="0" applyFill="0" applyBorder="0" applyAlignment="0" applyProtection="0"/>
    <xf numFmtId="10" fontId="104" fillId="0" borderId="0" applyFont="0" applyFill="0" applyBorder="0" applyAlignment="0" applyProtection="0"/>
    <xf numFmtId="0" fontId="112" fillId="0" borderId="0"/>
    <xf numFmtId="0" fontId="104" fillId="0" borderId="32" applyNumberFormat="0" applyFont="0" applyFill="0" applyAlignment="0" applyProtection="0"/>
    <xf numFmtId="199" fontId="104" fillId="0" borderId="0" applyFont="0" applyFill="0" applyBorder="0" applyAlignment="0" applyProtection="0"/>
    <xf numFmtId="200" fontId="104" fillId="0" borderId="0" applyFont="0" applyFill="0" applyBorder="0" applyAlignment="0" applyProtection="0"/>
    <xf numFmtId="0" fontId="113" fillId="15" borderId="20" applyNumberFormat="0" applyAlignment="0" applyProtection="0">
      <alignment vertical="center"/>
    </xf>
    <xf numFmtId="0" fontId="114" fillId="28" borderId="19" applyNumberFormat="0" applyAlignment="0" applyProtection="0">
      <alignment vertical="center"/>
    </xf>
    <xf numFmtId="0" fontId="115" fillId="11" borderId="0" applyNumberFormat="0" applyBorder="0" applyAlignment="0" applyProtection="0">
      <alignment vertical="center"/>
    </xf>
    <xf numFmtId="0" fontId="112" fillId="0" borderId="0">
      <alignment vertical="center"/>
    </xf>
    <xf numFmtId="0" fontId="116" fillId="12" borderId="0" applyNumberFormat="0" applyBorder="0" applyAlignment="0" applyProtection="0">
      <alignment vertical="center"/>
    </xf>
    <xf numFmtId="0" fontId="117" fillId="0" borderId="21" applyNumberFormat="0" applyFill="0" applyAlignment="0" applyProtection="0">
      <alignment vertical="center"/>
    </xf>
    <xf numFmtId="0" fontId="118" fillId="0" borderId="22" applyNumberFormat="0" applyFill="0" applyAlignment="0" applyProtection="0">
      <alignment vertical="center"/>
    </xf>
    <xf numFmtId="0" fontId="119" fillId="0" borderId="23" applyNumberFormat="0" applyFill="0" applyAlignment="0" applyProtection="0">
      <alignment vertical="center"/>
    </xf>
    <xf numFmtId="0" fontId="119" fillId="0" borderId="0" applyNumberFormat="0" applyFill="0" applyBorder="0" applyAlignment="0" applyProtection="0">
      <alignment vertical="center"/>
    </xf>
    <xf numFmtId="0" fontId="120" fillId="28" borderId="20" applyNumberFormat="0" applyAlignment="0" applyProtection="0">
      <alignment vertical="center"/>
    </xf>
    <xf numFmtId="0" fontId="121" fillId="0" borderId="0" applyNumberFormat="0" applyFill="0" applyBorder="0" applyAlignment="0" applyProtection="0">
      <alignment vertical="center"/>
    </xf>
    <xf numFmtId="0" fontId="122" fillId="0" borderId="0" applyNumberFormat="0" applyFill="0" applyBorder="0" applyAlignment="0" applyProtection="0">
      <alignment vertical="center"/>
    </xf>
    <xf numFmtId="0" fontId="123" fillId="0" borderId="26" applyNumberFormat="0" applyFill="0" applyAlignment="0" applyProtection="0">
      <alignment vertical="center"/>
    </xf>
    <xf numFmtId="0" fontId="124" fillId="0" borderId="0"/>
  </cellStyleXfs>
  <cellXfs count="86">
    <xf numFmtId="0" fontId="0" fillId="0" borderId="0" xfId="0"/>
    <xf numFmtId="0" fontId="0" fillId="0" borderId="1" xfId="0" applyBorder="1"/>
    <xf numFmtId="0" fontId="1" fillId="0" borderId="1" xfId="0" applyFont="1" applyBorder="1"/>
    <xf numFmtId="0" fontId="0" fillId="0" borderId="0" xfId="0" applyBorder="1"/>
    <xf numFmtId="0" fontId="0" fillId="0" borderId="2" xfId="0" applyBorder="1"/>
    <xf numFmtId="0" fontId="0" fillId="0" borderId="1" xfId="0" applyFill="1" applyBorder="1"/>
    <xf numFmtId="10" fontId="0" fillId="0" borderId="1" xfId="0" applyNumberFormat="1" applyBorder="1"/>
    <xf numFmtId="0" fontId="0" fillId="0" borderId="1" xfId="0" applyNumberFormat="1" applyBorder="1"/>
    <xf numFmtId="0" fontId="0" fillId="0" borderId="2" xfId="0" applyFill="1" applyBorder="1"/>
    <xf numFmtId="0" fontId="0" fillId="0" borderId="5" xfId="0" applyBorder="1"/>
    <xf numFmtId="0" fontId="0" fillId="3" borderId="6" xfId="0" applyFill="1" applyBorder="1" applyAlignment="1">
      <alignment horizontal="center" vertical="center"/>
    </xf>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0" borderId="1" xfId="0" applyBorder="1" applyAlignment="1">
      <alignment horizontal="center"/>
    </xf>
    <xf numFmtId="0" fontId="0" fillId="0" borderId="1" xfId="0" applyBorder="1" applyAlignment="1"/>
    <xf numFmtId="0" fontId="0" fillId="0" borderId="0" xfId="0" applyAlignment="1"/>
    <xf numFmtId="0" fontId="0" fillId="0" borderId="0" xfId="0" applyBorder="1" applyAlignment="1"/>
    <xf numFmtId="0" fontId="0" fillId="34" borderId="1" xfId="0" applyFill="1" applyBorder="1"/>
    <xf numFmtId="0" fontId="1" fillId="0" borderId="1" xfId="0" applyFont="1" applyBorder="1" applyAlignment="1">
      <alignment horizontal="center"/>
    </xf>
    <xf numFmtId="0" fontId="126" fillId="33" borderId="1" xfId="0" applyFont="1" applyFill="1" applyBorder="1"/>
    <xf numFmtId="0" fontId="1" fillId="0" borderId="1" xfId="0" applyFont="1" applyBorder="1" applyAlignment="1"/>
    <xf numFmtId="0" fontId="1" fillId="8" borderId="1" xfId="0" applyFont="1" applyFill="1" applyBorder="1"/>
    <xf numFmtId="0" fontId="129" fillId="0" borderId="1" xfId="0" applyFont="1" applyBorder="1" applyAlignment="1">
      <alignment horizontal="center"/>
    </xf>
    <xf numFmtId="0" fontId="130" fillId="0" borderId="1" xfId="0" applyFont="1" applyBorder="1" applyAlignment="1">
      <alignment horizontal="center"/>
    </xf>
    <xf numFmtId="0" fontId="131" fillId="0" borderId="1" xfId="0" applyFont="1" applyBorder="1" applyAlignment="1">
      <alignment horizontal="center"/>
    </xf>
    <xf numFmtId="0" fontId="16" fillId="0" borderId="1" xfId="0" applyFont="1" applyFill="1" applyBorder="1" applyAlignment="1">
      <alignment horizontal="right"/>
    </xf>
    <xf numFmtId="0" fontId="16" fillId="0" borderId="1" xfId="0" applyFont="1" applyBorder="1" applyAlignment="1">
      <alignment horizontal="right"/>
    </xf>
    <xf numFmtId="0" fontId="16" fillId="0" borderId="1" xfId="0" applyNumberFormat="1" applyFont="1" applyBorder="1" applyAlignment="1">
      <alignment horizontal="right"/>
    </xf>
    <xf numFmtId="0" fontId="1" fillId="7" borderId="1" xfId="0" applyFont="1" applyFill="1" applyBorder="1" applyAlignment="1">
      <alignment horizontal="right"/>
    </xf>
    <xf numFmtId="0" fontId="128" fillId="0" borderId="0" xfId="0" applyFont="1"/>
    <xf numFmtId="10" fontId="1" fillId="0" borderId="1" xfId="0" applyNumberFormat="1" applyFont="1" applyBorder="1" applyAlignment="1">
      <alignment horizontal="center"/>
    </xf>
    <xf numFmtId="10" fontId="16" fillId="0" borderId="1" xfId="0" applyNumberFormat="1" applyFont="1" applyBorder="1" applyAlignment="1">
      <alignment horizontal="right"/>
    </xf>
    <xf numFmtId="0" fontId="133" fillId="0" borderId="1" xfId="0" applyFont="1" applyBorder="1" applyAlignment="1">
      <alignment horizontal="right"/>
    </xf>
    <xf numFmtId="10" fontId="1" fillId="7" borderId="1" xfId="0" applyNumberFormat="1" applyFont="1" applyFill="1" applyBorder="1" applyAlignment="1">
      <alignment horizontal="right"/>
    </xf>
    <xf numFmtId="0" fontId="1" fillId="7" borderId="1" xfId="0" applyNumberFormat="1" applyFont="1" applyFill="1" applyBorder="1" applyAlignment="1">
      <alignment horizontal="right"/>
    </xf>
    <xf numFmtId="0" fontId="0" fillId="0" borderId="11" xfId="0" applyBorder="1"/>
    <xf numFmtId="0" fontId="1" fillId="7" borderId="1" xfId="0" applyFont="1" applyFill="1" applyBorder="1"/>
    <xf numFmtId="0" fontId="128" fillId="33" borderId="1" xfId="0" applyFont="1" applyFill="1" applyBorder="1"/>
    <xf numFmtId="0" fontId="0" fillId="0" borderId="0" xfId="0" applyAlignment="1">
      <alignment horizontal="center"/>
    </xf>
    <xf numFmtId="0" fontId="0" fillId="0" borderId="0" xfId="0" applyBorder="1" applyAlignment="1">
      <alignment horizontal="center"/>
    </xf>
    <xf numFmtId="0" fontId="0" fillId="0" borderId="0" xfId="0" applyBorder="1" applyAlignment="1">
      <alignment horizontal="left"/>
    </xf>
    <xf numFmtId="0" fontId="0" fillId="0" borderId="0" xfId="0" applyNumberFormat="1" applyBorder="1"/>
    <xf numFmtId="0" fontId="0" fillId="0" borderId="0" xfId="0" applyBorder="1" applyAlignment="1">
      <alignment horizontal="left" indent="1"/>
    </xf>
    <xf numFmtId="14" fontId="0" fillId="0" borderId="0" xfId="0" applyNumberFormat="1"/>
    <xf numFmtId="21" fontId="0" fillId="0" borderId="0" xfId="0" applyNumberFormat="1"/>
    <xf numFmtId="0" fontId="1" fillId="7" borderId="36" xfId="0" applyFont="1" applyFill="1" applyBorder="1" applyAlignment="1">
      <alignment horizontal="center"/>
    </xf>
    <xf numFmtId="0" fontId="0" fillId="2" borderId="37" xfId="0" applyFill="1" applyBorder="1"/>
    <xf numFmtId="0" fontId="0" fillId="2" borderId="38" xfId="0" applyFill="1" applyBorder="1"/>
    <xf numFmtId="0" fontId="0" fillId="2" borderId="39" xfId="0" applyFill="1" applyBorder="1"/>
    <xf numFmtId="0" fontId="0" fillId="34" borderId="4" xfId="0" applyFill="1" applyBorder="1"/>
    <xf numFmtId="0" fontId="0" fillId="8" borderId="4" xfId="0" applyFill="1" applyBorder="1"/>
    <xf numFmtId="0" fontId="0" fillId="0" borderId="2" xfId="0" applyBorder="1"/>
    <xf numFmtId="0" fontId="0" fillId="2" borderId="40" xfId="0" applyFill="1" applyBorder="1"/>
    <xf numFmtId="0" fontId="0" fillId="0" borderId="15" xfId="0" applyBorder="1" applyAlignment="1">
      <alignment horizontal="right"/>
    </xf>
    <xf numFmtId="0" fontId="0" fillId="0" borderId="0" xfId="0" applyAlignment="1">
      <alignment horizontal="left"/>
    </xf>
    <xf numFmtId="0" fontId="0" fillId="0" borderId="0" xfId="0" applyNumberFormat="1"/>
    <xf numFmtId="0" fontId="0" fillId="0" borderId="0" xfId="0" applyAlignment="1">
      <alignment horizontal="left" indent="1"/>
    </xf>
    <xf numFmtId="0" fontId="0" fillId="0" borderId="0" xfId="0" pivotButton="1"/>
    <xf numFmtId="0" fontId="127" fillId="33" borderId="1" xfId="0" applyFont="1" applyFill="1" applyBorder="1" applyAlignment="1">
      <alignment horizontal="center" wrapText="1"/>
    </xf>
    <xf numFmtId="0" fontId="0" fillId="7" borderId="1" xfId="0" applyFill="1" applyBorder="1" applyAlignment="1">
      <alignment horizontal="center"/>
    </xf>
    <xf numFmtId="0" fontId="125" fillId="2" borderId="3" xfId="0" applyFont="1" applyFill="1" applyBorder="1" applyAlignment="1">
      <alignment horizontal="center"/>
    </xf>
    <xf numFmtId="0" fontId="125" fillId="2" borderId="9" xfId="0" applyFont="1" applyFill="1" applyBorder="1" applyAlignment="1">
      <alignment horizontal="center"/>
    </xf>
    <xf numFmtId="0" fontId="125" fillId="2" borderId="4" xfId="0" applyFont="1" applyFill="1" applyBorder="1" applyAlignment="1">
      <alignment horizontal="center"/>
    </xf>
    <xf numFmtId="0" fontId="0" fillId="7" borderId="4" xfId="0" applyFill="1" applyBorder="1" applyAlignment="1">
      <alignment horizontal="center"/>
    </xf>
    <xf numFmtId="0" fontId="15" fillId="7" borderId="12" xfId="0" applyFont="1" applyFill="1" applyBorder="1" applyAlignment="1">
      <alignment horizontal="center" vertical="top" wrapText="1"/>
    </xf>
    <xf numFmtId="0" fontId="16" fillId="7" borderId="0" xfId="0" applyFont="1" applyFill="1" applyBorder="1" applyAlignment="1">
      <alignment horizontal="center"/>
    </xf>
    <xf numFmtId="0" fontId="16" fillId="7" borderId="33" xfId="0" applyFont="1" applyFill="1" applyBorder="1" applyAlignment="1">
      <alignment horizontal="center"/>
    </xf>
    <xf numFmtId="0" fontId="16" fillId="7" borderId="16" xfId="0" applyFont="1" applyFill="1" applyBorder="1" applyAlignment="1">
      <alignment horizontal="center"/>
    </xf>
    <xf numFmtId="0" fontId="16" fillId="7" borderId="10" xfId="0" applyFont="1" applyFill="1" applyBorder="1" applyAlignment="1">
      <alignment horizontal="center"/>
    </xf>
    <xf numFmtId="0" fontId="16" fillId="7" borderId="5" xfId="0" applyFont="1" applyFill="1" applyBorder="1" applyAlignment="1">
      <alignment horizontal="center"/>
    </xf>
    <xf numFmtId="0" fontId="127" fillId="33" borderId="34" xfId="0" applyFont="1" applyFill="1" applyBorder="1" applyAlignment="1">
      <alignment horizontal="center" vertical="center"/>
    </xf>
    <xf numFmtId="0" fontId="132" fillId="33" borderId="18" xfId="0" applyFont="1" applyFill="1" applyBorder="1"/>
    <xf numFmtId="0" fontId="132" fillId="33" borderId="35" xfId="0" applyFont="1" applyFill="1" applyBorder="1"/>
    <xf numFmtId="0" fontId="134" fillId="7" borderId="42" xfId="0" applyFont="1" applyFill="1" applyBorder="1" applyAlignment="1">
      <alignment horizontal="center" vertical="center"/>
    </xf>
    <xf numFmtId="0" fontId="134" fillId="7" borderId="43" xfId="0" applyFont="1" applyFill="1" applyBorder="1" applyAlignment="1">
      <alignment horizontal="center" vertical="center"/>
    </xf>
    <xf numFmtId="0" fontId="134" fillId="7" borderId="44" xfId="0" applyFont="1" applyFill="1" applyBorder="1" applyAlignment="1">
      <alignment horizontal="center" vertical="center"/>
    </xf>
    <xf numFmtId="0" fontId="12" fillId="7" borderId="41" xfId="0" applyFont="1" applyFill="1" applyBorder="1" applyAlignment="1">
      <alignment horizontal="center"/>
    </xf>
    <xf numFmtId="0" fontId="0" fillId="0" borderId="41" xfId="0" applyBorder="1" applyAlignment="1">
      <alignment horizontal="center" vertical="top" wrapText="1"/>
    </xf>
    <xf numFmtId="0" fontId="0" fillId="0" borderId="41" xfId="0" applyBorder="1" applyAlignment="1">
      <alignment horizontal="center" vertical="top"/>
    </xf>
    <xf numFmtId="0" fontId="0" fillId="34" borderId="15" xfId="0" applyFill="1" applyBorder="1" applyAlignment="1">
      <alignment vertical="center"/>
    </xf>
    <xf numFmtId="20" fontId="0" fillId="0" borderId="0" xfId="0" applyNumberFormat="1"/>
    <xf numFmtId="0" fontId="0" fillId="0" borderId="0" xfId="0" applyNumberFormat="1" applyAlignment="1">
      <alignment wrapText="1"/>
    </xf>
    <xf numFmtId="0" fontId="0" fillId="0" borderId="0" xfId="0" applyAlignment="1">
      <alignment wrapText="1"/>
    </xf>
    <xf numFmtId="0" fontId="15" fillId="7" borderId="42" xfId="0" applyFont="1" applyFill="1" applyBorder="1" applyAlignment="1">
      <alignment horizontal="center" vertical="top" wrapText="1"/>
    </xf>
    <xf numFmtId="0" fontId="15" fillId="7" borderId="43" xfId="0" applyFont="1" applyFill="1" applyBorder="1" applyAlignment="1">
      <alignment horizontal="center" vertical="top" wrapText="1"/>
    </xf>
    <xf numFmtId="0" fontId="15" fillId="7" borderId="44" xfId="0" applyFont="1" applyFill="1" applyBorder="1" applyAlignment="1">
      <alignment horizontal="center" vertical="top" wrapText="1"/>
    </xf>
  </cellXfs>
  <cellStyles count="368">
    <cellStyle name="??&amp;O?&amp;H?_x0008__x000f__x0007_?_x0007_" xfId="5"/>
    <cellStyle name="??&amp;O?&amp;H?_x0008__x000f__x0007_?_x0007__x0001__x0001_" xfId="6"/>
    <cellStyle name="??&amp;O?&amp;H?_x0008_??_x0007__x0001_" xfId="7"/>
    <cellStyle name="??&amp;O?&amp;H?_x0008_??_x0007__x0001__x0001_" xfId="8"/>
    <cellStyle name="=C:\WINDOWS\SYSTEM32\COMMAND.COM" xfId="9"/>
    <cellStyle name="•W?_laroux" xfId="10"/>
    <cellStyle name="20% - Accent1" xfId="11"/>
    <cellStyle name="20% - Accent2" xfId="12"/>
    <cellStyle name="20% - Accent3" xfId="13"/>
    <cellStyle name="20% - Accent4" xfId="14"/>
    <cellStyle name="20% - Accent5" xfId="15"/>
    <cellStyle name="20% - Accent6" xfId="16"/>
    <cellStyle name="20% - Akzent1" xfId="17"/>
    <cellStyle name="20% - Akzent2" xfId="18"/>
    <cellStyle name="20% - Akzent3" xfId="19"/>
    <cellStyle name="20% - Akzent4" xfId="20"/>
    <cellStyle name="20% - Akzent5" xfId="21"/>
    <cellStyle name="20% - Akzent6" xfId="22"/>
    <cellStyle name="20% - Cor1" xfId="23"/>
    <cellStyle name="20% - Cor2" xfId="24"/>
    <cellStyle name="20% - Cor3" xfId="25"/>
    <cellStyle name="20% - Cor4" xfId="26"/>
    <cellStyle name="20% - Cor5" xfId="27"/>
    <cellStyle name="20% - Cor6" xfId="28"/>
    <cellStyle name="20% - アクセント 1" xfId="29"/>
    <cellStyle name="20% - アクセント 2" xfId="30"/>
    <cellStyle name="20% - アクセント 3" xfId="31"/>
    <cellStyle name="20% - アクセント 4" xfId="32"/>
    <cellStyle name="20% - アクセント 5" xfId="33"/>
    <cellStyle name="20% - アクセント 6" xfId="34"/>
    <cellStyle name="40% - Accent1" xfId="35"/>
    <cellStyle name="40% - Accent2" xfId="36"/>
    <cellStyle name="40% - Accent3" xfId="37"/>
    <cellStyle name="40% - Accent4" xfId="38"/>
    <cellStyle name="40% - Accent5" xfId="39"/>
    <cellStyle name="40% - Accent6" xfId="40"/>
    <cellStyle name="40% - Akzent1" xfId="41"/>
    <cellStyle name="40% - Akzent2" xfId="42"/>
    <cellStyle name="40% - Akzent3" xfId="43"/>
    <cellStyle name="40% - Akzent4" xfId="44"/>
    <cellStyle name="40% - Akzent5" xfId="45"/>
    <cellStyle name="40% - Akzent6" xfId="46"/>
    <cellStyle name="40% - Cor1" xfId="47"/>
    <cellStyle name="40% - Cor2" xfId="48"/>
    <cellStyle name="40% - Cor3" xfId="49"/>
    <cellStyle name="40% - Cor4" xfId="50"/>
    <cellStyle name="40% - Cor5" xfId="51"/>
    <cellStyle name="40% - Cor6" xfId="52"/>
    <cellStyle name="40% - アクセント 1" xfId="53"/>
    <cellStyle name="40% - アクセント 2" xfId="54"/>
    <cellStyle name="40% - アクセント 3" xfId="55"/>
    <cellStyle name="40% - アクセント 4" xfId="56"/>
    <cellStyle name="40% - アクセント 5" xfId="57"/>
    <cellStyle name="40% - アクセント 6" xfId="58"/>
    <cellStyle name="60% - Accent1" xfId="59"/>
    <cellStyle name="60% - Accent2" xfId="60"/>
    <cellStyle name="60% - Accent3" xfId="61"/>
    <cellStyle name="60% - Accent4" xfId="62"/>
    <cellStyle name="60% - Accent5" xfId="63"/>
    <cellStyle name="60% - Accent6" xfId="64"/>
    <cellStyle name="60% - Akzent1" xfId="65"/>
    <cellStyle name="60% - Akzent2" xfId="66"/>
    <cellStyle name="60% - Akzent3" xfId="67"/>
    <cellStyle name="60% - Akzent4" xfId="68"/>
    <cellStyle name="60% - Akzent5" xfId="69"/>
    <cellStyle name="60% - Akzent6" xfId="70"/>
    <cellStyle name="60% - Cor1" xfId="71"/>
    <cellStyle name="60% - Cor2" xfId="72"/>
    <cellStyle name="60% - Cor3" xfId="73"/>
    <cellStyle name="60% - Cor4" xfId="74"/>
    <cellStyle name="60% - Cor5" xfId="75"/>
    <cellStyle name="60% - Cor6" xfId="76"/>
    <cellStyle name="60% - アクセント 1" xfId="77"/>
    <cellStyle name="60% - アクセント 2" xfId="78"/>
    <cellStyle name="60% - アクセント 3" xfId="79"/>
    <cellStyle name="60% - アクセント 4" xfId="80"/>
    <cellStyle name="60% - アクセント 5" xfId="81"/>
    <cellStyle name="60% - アクセント 6" xfId="82"/>
    <cellStyle name="A" xfId="83"/>
    <cellStyle name="AeE­ [0]_PERSONAL" xfId="84"/>
    <cellStyle name="AeE­_PERSONAL" xfId="85"/>
    <cellStyle name="Akzent1" xfId="86"/>
    <cellStyle name="Akzent2" xfId="87"/>
    <cellStyle name="Akzent3" xfId="88"/>
    <cellStyle name="Akzent4" xfId="89"/>
    <cellStyle name="Akzent5" xfId="90"/>
    <cellStyle name="Akzent6" xfId="91"/>
    <cellStyle name="ALIGNMENT" xfId="92"/>
    <cellStyle name="Ausgabe" xfId="93"/>
    <cellStyle name="Bad" xfId="94"/>
    <cellStyle name="Berechnung" xfId="95"/>
    <cellStyle name="C￥AØ_PERSONAL" xfId="96"/>
    <cellStyle name="Cabeçalho 1" xfId="97"/>
    <cellStyle name="Cabeçalho 2" xfId="98"/>
    <cellStyle name="Cabeçalho 3" xfId="99"/>
    <cellStyle name="Cabeçalho 4" xfId="100"/>
    <cellStyle name="Calc Currency (0)" xfId="101"/>
    <cellStyle name="Calc Currency (2)" xfId="102"/>
    <cellStyle name="Calc Percent (0)" xfId="103"/>
    <cellStyle name="Calc Percent (1)" xfId="104"/>
    <cellStyle name="Calc Percent (2)" xfId="105"/>
    <cellStyle name="Calc Units (0)" xfId="106"/>
    <cellStyle name="Calc Units (1)" xfId="107"/>
    <cellStyle name="Calc Units (2)" xfId="108"/>
    <cellStyle name="Calculation" xfId="109"/>
    <cellStyle name="Cálculo" xfId="110"/>
    <cellStyle name="category" xfId="111"/>
    <cellStyle name="Célula Ligada" xfId="112"/>
    <cellStyle name="Check Cell" xfId="113"/>
    <cellStyle name="ColumnHeading" xfId="114"/>
    <cellStyle name="Comma [0]_#6 Temps &amp; Contractors" xfId="115"/>
    <cellStyle name="Comma [00]" xfId="116"/>
    <cellStyle name="Comma_#6 Temps &amp; Contractors" xfId="117"/>
    <cellStyle name="Cor1" xfId="118"/>
    <cellStyle name="Cor2" xfId="119"/>
    <cellStyle name="Cor3" xfId="120"/>
    <cellStyle name="Cor4" xfId="121"/>
    <cellStyle name="Cor5" xfId="122"/>
    <cellStyle name="Cor6" xfId="123"/>
    <cellStyle name="Corps de tableau" xfId="124"/>
    <cellStyle name="Correcto" xfId="125"/>
    <cellStyle name="Currency [0]_#6 Temps &amp; Contractors" xfId="126"/>
    <cellStyle name="Currency [00]" xfId="127"/>
    <cellStyle name="Currency-$" xfId="128"/>
    <cellStyle name="Currency_#6 Temps &amp; Contractors" xfId="129"/>
    <cellStyle name="Currency-£" xfId="130"/>
    <cellStyle name="Currency-F" xfId="131"/>
    <cellStyle name="D" xfId="132"/>
    <cellStyle name="D_~9934190" xfId="133"/>
    <cellStyle name="D_BS Jan 02" xfId="134"/>
    <cellStyle name="Date" xfId="135"/>
    <cellStyle name="Date Short" xfId="136"/>
    <cellStyle name="Date_consignes elec et VCP" xfId="137"/>
    <cellStyle name="Eingabe" xfId="138"/>
    <cellStyle name="Enter Currency (0)" xfId="139"/>
    <cellStyle name="Enter Currency (2)" xfId="140"/>
    <cellStyle name="Enter Units (0)" xfId="141"/>
    <cellStyle name="Enter Units (1)" xfId="142"/>
    <cellStyle name="Enter Units (2)" xfId="143"/>
    <cellStyle name="Entrada" xfId="144"/>
    <cellStyle name="entry" xfId="145"/>
    <cellStyle name="Ergebnis" xfId="146"/>
    <cellStyle name="Erklärender Text" xfId="147"/>
    <cellStyle name="essai" xfId="148"/>
    <cellStyle name="Euro" xfId="4"/>
    <cellStyle name="Euro 2" xfId="149"/>
    <cellStyle name="Euro 2 2" xfId="150"/>
    <cellStyle name="Euro 3" xfId="151"/>
    <cellStyle name="Euro 3 2" xfId="152"/>
    <cellStyle name="Euro 4" xfId="153"/>
    <cellStyle name="Euro 5" xfId="154"/>
    <cellStyle name="Euro 6" xfId="155"/>
    <cellStyle name="Euro_CY-LAN Planning vitrerie" xfId="156"/>
    <cellStyle name="EvenBodyShade" xfId="157"/>
    <cellStyle name="Excel Built-in Normal" xfId="158"/>
    <cellStyle name="Explanatory Text" xfId="159"/>
    <cellStyle name="F1" xfId="160"/>
    <cellStyle name="Followed Hyperlink" xfId="161"/>
    <cellStyle name="Good" xfId="162"/>
    <cellStyle name="GrandTotal" xfId="163"/>
    <cellStyle name="Grey" xfId="164"/>
    <cellStyle name="Gut" xfId="165"/>
    <cellStyle name="Head1" xfId="166"/>
    <cellStyle name="Head2" xfId="167"/>
    <cellStyle name="Head3" xfId="168"/>
    <cellStyle name="Head4" xfId="169"/>
    <cellStyle name="Head5" xfId="170"/>
    <cellStyle name="Head6" xfId="171"/>
    <cellStyle name="Head7" xfId="172"/>
    <cellStyle name="Head8" xfId="173"/>
    <cellStyle name="Head9" xfId="174"/>
    <cellStyle name="HEADER" xfId="175"/>
    <cellStyle name="Header1" xfId="176"/>
    <cellStyle name="Header2" xfId="177"/>
    <cellStyle name="Heading 1" xfId="178"/>
    <cellStyle name="Heading 2" xfId="179"/>
    <cellStyle name="Heading 3" xfId="180"/>
    <cellStyle name="Heading 4" xfId="181"/>
    <cellStyle name="HeadShade" xfId="182"/>
    <cellStyle name="Hyperlink" xfId="183"/>
    <cellStyle name="I" xfId="184"/>
    <cellStyle name="Incorrecto" xfId="185"/>
    <cellStyle name="Input" xfId="186"/>
    <cellStyle name="Input [yellow]" xfId="187"/>
    <cellStyle name="Input [yellow] 2" xfId="188"/>
    <cellStyle name="Lien hypertexte 2" xfId="189"/>
    <cellStyle name="Link Currency (0)" xfId="190"/>
    <cellStyle name="Link Currency (2)" xfId="191"/>
    <cellStyle name="Link Units (0)" xfId="192"/>
    <cellStyle name="Link Units (1)" xfId="193"/>
    <cellStyle name="Link Units (2)" xfId="194"/>
    <cellStyle name="Linked Cell" xfId="195"/>
    <cellStyle name="M" xfId="196"/>
    <cellStyle name="Milliers [1]" xfId="197"/>
    <cellStyle name="Milliers [2]" xfId="198"/>
    <cellStyle name="Milliers 2" xfId="199"/>
    <cellStyle name="Milliers 2 2" xfId="200"/>
    <cellStyle name="Milliers2" xfId="201"/>
    <cellStyle name="Model" xfId="202"/>
    <cellStyle name="Monétaire 2" xfId="203"/>
    <cellStyle name="Monétaire 2 2" xfId="204"/>
    <cellStyle name="Neutral" xfId="205"/>
    <cellStyle name="Neutro" xfId="206"/>
    <cellStyle name="no dec" xfId="207"/>
    <cellStyle name="Non défini" xfId="208"/>
    <cellStyle name="Normal" xfId="0" builtinId="0"/>
    <cellStyle name="Normal - Style1" xfId="209"/>
    <cellStyle name="Normal - Style2" xfId="210"/>
    <cellStyle name="Normal - Style3" xfId="211"/>
    <cellStyle name="Normal - Style4" xfId="212"/>
    <cellStyle name="Normal - Style5" xfId="213"/>
    <cellStyle name="Normal - Style6" xfId="214"/>
    <cellStyle name="Normal - Style7" xfId="215"/>
    <cellStyle name="Normal - Style8" xfId="216"/>
    <cellStyle name="Normal 10" xfId="217"/>
    <cellStyle name="Normal 11" xfId="367"/>
    <cellStyle name="Normal 2" xfId="1"/>
    <cellStyle name="Normal 2 2" xfId="218"/>
    <cellStyle name="Normal 2 3" xfId="219"/>
    <cellStyle name="Normal 2 4" xfId="220"/>
    <cellStyle name="Normal 2 5" xfId="221"/>
    <cellStyle name="Normal 3" xfId="2"/>
    <cellStyle name="Normal 3 2" xfId="222"/>
    <cellStyle name="Normal 4" xfId="3"/>
    <cellStyle name="Normal 4 2" xfId="223"/>
    <cellStyle name="Normal 4 3" xfId="224"/>
    <cellStyle name="Normal 5" xfId="225"/>
    <cellStyle name="Normal 5 2" xfId="226"/>
    <cellStyle name="Normal 6" xfId="227"/>
    <cellStyle name="Normal 6 2" xfId="228"/>
    <cellStyle name="Normal 7" xfId="229"/>
    <cellStyle name="Normal 7 2" xfId="230"/>
    <cellStyle name="Normal 8" xfId="231"/>
    <cellStyle name="Normal 9" xfId="232"/>
    <cellStyle name="Normal1" xfId="233"/>
    <cellStyle name="normální_Current Month" xfId="234"/>
    <cellStyle name="Normalny_Arkusz1" xfId="235"/>
    <cellStyle name="Nota" xfId="236"/>
    <cellStyle name="Note" xfId="237"/>
    <cellStyle name="Notiz" xfId="238"/>
    <cellStyle name="Numbers" xfId="239"/>
    <cellStyle name="OddBodyShade" xfId="240"/>
    <cellStyle name="Œ…‹æØ‚è [0.00]_laroux" xfId="241"/>
    <cellStyle name="Œ…‹æØ‚è_laroux" xfId="242"/>
    <cellStyle name="Output" xfId="243"/>
    <cellStyle name="Overscore" xfId="244"/>
    <cellStyle name="Overunder" xfId="245"/>
    <cellStyle name="Percent [0]" xfId="246"/>
    <cellStyle name="Percent [00]" xfId="247"/>
    <cellStyle name="Percent [2]" xfId="248"/>
    <cellStyle name="Percent_#6 Temps &amp; Contractors" xfId="249"/>
    <cellStyle name="Pourcentage 2" xfId="250"/>
    <cellStyle name="PrePop Currency (0)" xfId="251"/>
    <cellStyle name="PrePop Currency (2)" xfId="252"/>
    <cellStyle name="PrePop Units (0)" xfId="253"/>
    <cellStyle name="PrePop Units (1)" xfId="254"/>
    <cellStyle name="PrePop Units (2)" xfId="255"/>
    <cellStyle name="price" xfId="256"/>
    <cellStyle name="rapport" xfId="257"/>
    <cellStyle name="Reg1" xfId="258"/>
    <cellStyle name="Reg2" xfId="259"/>
    <cellStyle name="Reg3" xfId="260"/>
    <cellStyle name="Reg4" xfId="261"/>
    <cellStyle name="Reg5" xfId="262"/>
    <cellStyle name="Reg6" xfId="263"/>
    <cellStyle name="Reg7" xfId="264"/>
    <cellStyle name="Reg8" xfId="265"/>
    <cellStyle name="Reg9" xfId="266"/>
    <cellStyle name="revised" xfId="267"/>
    <cellStyle name="Saída" xfId="268"/>
    <cellStyle name="Saisie" xfId="269"/>
    <cellStyle name="Schlecht" xfId="270"/>
    <cellStyle name="section" xfId="271"/>
    <cellStyle name="Slide Title" xfId="272"/>
    <cellStyle name="Source" xfId="273"/>
    <cellStyle name="Standard_ESB_KoKo 08_09(CBRE)" xfId="274"/>
    <cellStyle name="steve" xfId="275"/>
    <cellStyle name="Style 1" xfId="276"/>
    <cellStyle name="Style 27" xfId="277"/>
    <cellStyle name="subhead" xfId="278"/>
    <cellStyle name="SubHeader" xfId="279"/>
    <cellStyle name="SubTotal" xfId="280"/>
    <cellStyle name="T" xfId="281"/>
    <cellStyle name="T_~9934190" xfId="282"/>
    <cellStyle name="T_BS Jan 02" xfId="283"/>
    <cellStyle name="Tableau" xfId="284"/>
    <cellStyle name="Tableau modèle" xfId="285"/>
    <cellStyle name="Tausender" xfId="286"/>
    <cellStyle name="Text Indent A" xfId="287"/>
    <cellStyle name="Text Indent B" xfId="288"/>
    <cellStyle name="Text Indent C" xfId="289"/>
    <cellStyle name="Texto de Aviso" xfId="290"/>
    <cellStyle name="Texto Explicativo" xfId="291"/>
    <cellStyle name="title" xfId="292"/>
    <cellStyle name="Title1" xfId="293"/>
    <cellStyle name="TitleOther" xfId="294"/>
    <cellStyle name="Titre tableau" xfId="295"/>
    <cellStyle name="Título" xfId="296"/>
    <cellStyle name="Total 2" xfId="297"/>
    <cellStyle name="Total1" xfId="298"/>
    <cellStyle name="Total2" xfId="299"/>
    <cellStyle name="Total3" xfId="300"/>
    <cellStyle name="Total4" xfId="301"/>
    <cellStyle name="Total5" xfId="302"/>
    <cellStyle name="Total6" xfId="303"/>
    <cellStyle name="Total7" xfId="304"/>
    <cellStyle name="Total8" xfId="305"/>
    <cellStyle name="Total9" xfId="306"/>
    <cellStyle name="TotShade" xfId="307"/>
    <cellStyle name="TRS NB" xfId="308"/>
    <cellStyle name="TRS PX" xfId="309"/>
    <cellStyle name="TRS Ret02c" xfId="310"/>
    <cellStyle name="TRS Ret06c" xfId="311"/>
    <cellStyle name="TRS Ret10c" xfId="312"/>
    <cellStyle name="Überschrift" xfId="313"/>
    <cellStyle name="Überschrift 1" xfId="314"/>
    <cellStyle name="Überschrift 2" xfId="315"/>
    <cellStyle name="Überschrift 3" xfId="316"/>
    <cellStyle name="Überschrift 4" xfId="317"/>
    <cellStyle name="Underscore" xfId="318"/>
    <cellStyle name="Verificar Célula" xfId="319"/>
    <cellStyle name="Verknüpfte Zelle" xfId="320"/>
    <cellStyle name="Warnender Text" xfId="321"/>
    <cellStyle name="Warning Text" xfId="322"/>
    <cellStyle name="Zelle überprüfen" xfId="323"/>
    <cellStyle name="アクセント 1" xfId="324"/>
    <cellStyle name="アクセント 2" xfId="325"/>
    <cellStyle name="アクセント 3" xfId="326"/>
    <cellStyle name="アクセント 4" xfId="327"/>
    <cellStyle name="アクセント 5" xfId="328"/>
    <cellStyle name="アクセント 6" xfId="329"/>
    <cellStyle name="タイトル" xfId="330"/>
    <cellStyle name="チェック セル" xfId="331"/>
    <cellStyle name="どちらでもない" xfId="332"/>
    <cellStyle name="メモ" xfId="333"/>
    <cellStyle name="リンク セル" xfId="334"/>
    <cellStyle name="고정소숫점" xfId="335"/>
    <cellStyle name="고정출력1" xfId="336"/>
    <cellStyle name="고정출력2" xfId="337"/>
    <cellStyle name="금액" xfId="338"/>
    <cellStyle name="날짜" xfId="339"/>
    <cellStyle name="달러" xfId="340"/>
    <cellStyle name="뒤에 오는 하이퍼링크_2003_HANNURI_BUSINESS_PLAN_FINAL(6)" xfId="341"/>
    <cellStyle name="뷭?_BOOKSHIP" xfId="342"/>
    <cellStyle name="쉼표 [0]_2005-2008 Budget" xfId="343"/>
    <cellStyle name="자리수" xfId="344"/>
    <cellStyle name="자리수0" xfId="345"/>
    <cellStyle name="지정되지 않음" xfId="346"/>
    <cellStyle name="콤마 [0]_01실적" xfId="347"/>
    <cellStyle name="콤마_0120결과(이론)" xfId="348"/>
    <cellStyle name="퍼센트" xfId="349"/>
    <cellStyle name="표준_CAPEX&amp;Repair List(2003)" xfId="350"/>
    <cellStyle name="합산" xfId="351"/>
    <cellStyle name="화폐기호" xfId="352"/>
    <cellStyle name="화폐기호0" xfId="353"/>
    <cellStyle name="入力" xfId="354"/>
    <cellStyle name="出力" xfId="355"/>
    <cellStyle name="悪い" xfId="356"/>
    <cellStyle name="標準_②加湿エレメント交換" xfId="357"/>
    <cellStyle name="良い" xfId="358"/>
    <cellStyle name="見出し 1" xfId="359"/>
    <cellStyle name="見出し 2" xfId="360"/>
    <cellStyle name="見出し 3" xfId="361"/>
    <cellStyle name="見出し 4" xfId="362"/>
    <cellStyle name="計算" xfId="363"/>
    <cellStyle name="説明文" xfId="364"/>
    <cellStyle name="警告文" xfId="365"/>
    <cellStyle name="集計" xfId="366"/>
  </cellStyles>
  <dxfs count="0"/>
  <tableStyles count="0" defaultTableStyle="TableStyleMedium9" defaultPivotStyle="PivotStyleLight16"/>
  <colors>
    <mruColors>
      <color rgb="FF4F81BD"/>
      <color rgb="FF0000FF"/>
      <color rgb="FF000000"/>
      <color rgb="FFFF00FF"/>
      <color rgb="FF29C7FF"/>
      <color rgb="FFC5D9F1"/>
      <color rgb="FFB8CCE4"/>
      <color rgb="FF333399"/>
    </mruColors>
  </colors>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pivotCacheDefinition" Target="pivotCache/pivotCacheDefinition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externalLink" Target="externalLinks/externalLink6.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5.xml"/><Relationship Id="rId4" Type="http://schemas.openxmlformats.org/officeDocument/2006/relationships/worksheet" Target="worksheets/sheet4.xml"/><Relationship Id="rId9" Type="http://schemas.openxmlformats.org/officeDocument/2006/relationships/externalLink" Target="externalLinks/externalLink4.xml"/><Relationship Id="rId1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en-US"/>
              <a:t>Semaine 20</a:t>
            </a:r>
          </a:p>
          <a:p>
            <a:pPr>
              <a:defRPr/>
            </a:pPr>
            <a:r>
              <a:rPr lang="en-US"/>
              <a:t>Repartition par lots technique</a:t>
            </a:r>
          </a:p>
        </c:rich>
      </c:tx>
      <c:layout>
        <c:manualLayout>
          <c:xMode val="edge"/>
          <c:yMode val="edge"/>
          <c:x val="0.24995768971501572"/>
          <c:y val="0"/>
        </c:manualLayout>
      </c:layout>
    </c:title>
    <c:view3D>
      <c:rotX val="30"/>
      <c:perspective val="30"/>
    </c:view3D>
    <c:plotArea>
      <c:layout>
        <c:manualLayout>
          <c:layoutTarget val="inner"/>
          <c:xMode val="edge"/>
          <c:yMode val="edge"/>
          <c:x val="6.0111139239108984E-2"/>
          <c:y val="0.3247372471065445"/>
          <c:w val="0.64073542067610456"/>
          <c:h val="0.61394471976333764"/>
        </c:manualLayout>
      </c:layout>
      <c:pie3DChart>
        <c:varyColors val="1"/>
        <c:ser>
          <c:idx val="0"/>
          <c:order val="0"/>
          <c:tx>
            <c:strRef>
              <c:f>'SYNTHESE HEBDO (S19) '!$B$1:$B$2</c:f>
              <c:strCache>
                <c:ptCount val="1"/>
                <c:pt idx="0">
                  <c:v>Semaine 20 Repartition par lots technique</c:v>
                </c:pt>
              </c:strCache>
            </c:strRef>
          </c:tx>
          <c:explosion val="1"/>
          <c:cat>
            <c:strRef>
              <c:f>'SYNTHESE HEBDO (S19) '!$A$3:$A$10</c:f>
              <c:strCache>
                <c:ptCount val="8"/>
                <c:pt idx="0">
                  <c:v>Courant faible</c:v>
                </c:pt>
                <c:pt idx="1">
                  <c:v>Courant fort </c:v>
                </c:pt>
                <c:pt idx="2">
                  <c:v>C.V.C.D</c:v>
                </c:pt>
                <c:pt idx="3">
                  <c:v>Clos et ouvert </c:v>
                </c:pt>
                <c:pt idx="4">
                  <c:v>Second d'œuvre</c:v>
                </c:pt>
                <c:pt idx="5">
                  <c:v>Plomberie </c:v>
                </c:pt>
                <c:pt idx="6">
                  <c:v>Protection incendie </c:v>
                </c:pt>
                <c:pt idx="7">
                  <c:v>Voirie et reseau divers </c:v>
                </c:pt>
              </c:strCache>
            </c:strRef>
          </c:cat>
          <c:val>
            <c:numRef>
              <c:f>'SYNTHESE HEBDO (S19) '!$B$3:$B$10</c:f>
              <c:numCache>
                <c:formatCode>General</c:formatCode>
                <c:ptCount val="8"/>
                <c:pt idx="0">
                  <c:v>2</c:v>
                </c:pt>
                <c:pt idx="1">
                  <c:v>35</c:v>
                </c:pt>
                <c:pt idx="2">
                  <c:v>20</c:v>
                </c:pt>
                <c:pt idx="3">
                  <c:v>2</c:v>
                </c:pt>
                <c:pt idx="4">
                  <c:v>7</c:v>
                </c:pt>
                <c:pt idx="5">
                  <c:v>3</c:v>
                </c:pt>
                <c:pt idx="6">
                  <c:v>0</c:v>
                </c:pt>
                <c:pt idx="7">
                  <c:v>0</c:v>
                </c:pt>
              </c:numCache>
            </c:numRef>
          </c:val>
        </c:ser>
        <c:ser>
          <c:idx val="1"/>
          <c:order val="1"/>
          <c:tx>
            <c:strRef>
              <c:f>'SYNTHESE HEBDO (S19) '!$C$1:$C$2</c:f>
              <c:strCache>
                <c:ptCount val="1"/>
                <c:pt idx="0">
                  <c:v>Semaine 20 %</c:v>
                </c:pt>
              </c:strCache>
            </c:strRef>
          </c:tx>
          <c:cat>
            <c:strRef>
              <c:f>'SYNTHESE HEBDO (S19) '!$A$3:$A$10</c:f>
              <c:strCache>
                <c:ptCount val="8"/>
                <c:pt idx="0">
                  <c:v>Courant faible</c:v>
                </c:pt>
                <c:pt idx="1">
                  <c:v>Courant fort </c:v>
                </c:pt>
                <c:pt idx="2">
                  <c:v>C.V.C.D</c:v>
                </c:pt>
                <c:pt idx="3">
                  <c:v>Clos et ouvert </c:v>
                </c:pt>
                <c:pt idx="4">
                  <c:v>Second d'œuvre</c:v>
                </c:pt>
                <c:pt idx="5">
                  <c:v>Plomberie </c:v>
                </c:pt>
                <c:pt idx="6">
                  <c:v>Protection incendie </c:v>
                </c:pt>
                <c:pt idx="7">
                  <c:v>Voirie et reseau divers </c:v>
                </c:pt>
              </c:strCache>
            </c:strRef>
          </c:cat>
          <c:val>
            <c:numRef>
              <c:f>'SYNTHESE HEBDO (S19) '!$C$3:$C$10</c:f>
              <c:numCache>
                <c:formatCode>0.00%</c:formatCode>
                <c:ptCount val="8"/>
                <c:pt idx="0">
                  <c:v>2.8985507246376812E-2</c:v>
                </c:pt>
                <c:pt idx="1">
                  <c:v>0.50724637681159424</c:v>
                </c:pt>
                <c:pt idx="2">
                  <c:v>0.28985507246376813</c:v>
                </c:pt>
                <c:pt idx="3">
                  <c:v>2.8985507246376812E-2</c:v>
                </c:pt>
                <c:pt idx="4">
                  <c:v>0.10144927536231885</c:v>
                </c:pt>
                <c:pt idx="5">
                  <c:v>4.3478260869565216E-2</c:v>
                </c:pt>
                <c:pt idx="6">
                  <c:v>0</c:v>
                </c:pt>
                <c:pt idx="7" formatCode="General">
                  <c:v>0</c:v>
                </c:pt>
              </c:numCache>
            </c:numRef>
          </c:val>
        </c:ser>
        <c:dLbls>
          <c:showPercent val="1"/>
        </c:dLbls>
      </c:pie3DChart>
    </c:plotArea>
    <c:legend>
      <c:legendPos val="r"/>
      <c:layout/>
    </c:legend>
    <c:plotVisOnly val="1"/>
  </c:chart>
  <c:printSettings>
    <c:headerFooter/>
    <c:pageMargins b="0.75000000000000944" l="0.70000000000000062" r="0.70000000000000062" t="0.75000000000000944"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layout>
        <c:manualLayout>
          <c:xMode val="edge"/>
          <c:yMode val="edge"/>
          <c:x val="0.53"/>
          <c:y val="0"/>
        </c:manualLayout>
      </c:layout>
    </c:title>
    <c:view3D>
      <c:rAngAx val="1"/>
    </c:view3D>
    <c:plotArea>
      <c:layout/>
      <c:bar3DChart>
        <c:barDir val="col"/>
        <c:grouping val="clustered"/>
        <c:ser>
          <c:idx val="0"/>
          <c:order val="0"/>
          <c:tx>
            <c:strRef>
              <c:f>'ETAT D''AVANCEMENT '!$B$1</c:f>
              <c:strCache>
                <c:ptCount val="1"/>
                <c:pt idx="0">
                  <c:v>Total </c:v>
                </c:pt>
              </c:strCache>
            </c:strRef>
          </c:tx>
          <c:cat>
            <c:strRef>
              <c:f>'ETAT D''AVANCEMENT '!$A$2:$A$4</c:f>
              <c:strCache>
                <c:ptCount val="3"/>
                <c:pt idx="0">
                  <c:v>En cours (Total semaine 15, 16, 17 et 19)</c:v>
                </c:pt>
                <c:pt idx="1">
                  <c:v>En attente d'intervention semaine 19 et 20</c:v>
                </c:pt>
                <c:pt idx="2">
                  <c:v>Cloturée semaine 20</c:v>
                </c:pt>
              </c:strCache>
            </c:strRef>
          </c:cat>
          <c:val>
            <c:numRef>
              <c:f>'ETAT D''AVANCEMENT '!$B$2:$B$4</c:f>
              <c:numCache>
                <c:formatCode>General</c:formatCode>
                <c:ptCount val="3"/>
                <c:pt idx="0">
                  <c:v>12</c:v>
                </c:pt>
                <c:pt idx="1">
                  <c:v>44</c:v>
                </c:pt>
                <c:pt idx="2">
                  <c:v>33</c:v>
                </c:pt>
              </c:numCache>
            </c:numRef>
          </c:val>
        </c:ser>
        <c:shape val="cylinder"/>
        <c:axId val="86800640"/>
        <c:axId val="87626880"/>
        <c:axId val="0"/>
      </c:bar3DChart>
      <c:catAx>
        <c:axId val="86800640"/>
        <c:scaling>
          <c:orientation val="minMax"/>
        </c:scaling>
        <c:axPos val="b"/>
        <c:tickLblPos val="nextTo"/>
        <c:crossAx val="87626880"/>
        <c:crosses val="autoZero"/>
        <c:auto val="1"/>
        <c:lblAlgn val="ctr"/>
        <c:lblOffset val="100"/>
      </c:catAx>
      <c:valAx>
        <c:axId val="87626880"/>
        <c:scaling>
          <c:orientation val="minMax"/>
        </c:scaling>
        <c:axPos val="l"/>
        <c:majorGridlines/>
        <c:numFmt formatCode="General" sourceLinked="1"/>
        <c:tickLblPos val="nextTo"/>
        <c:crossAx val="86800640"/>
        <c:crosses val="autoZero"/>
        <c:crossBetween val="between"/>
      </c:valAx>
    </c:plotArea>
    <c:legend>
      <c:legendPos val="r"/>
      <c:layout/>
    </c:legend>
    <c:plotVisOnly val="1"/>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autoTitleDeleted val="1"/>
    <c:view3D>
      <c:rotX val="30"/>
      <c:perspective val="30"/>
    </c:view3D>
    <c:plotArea>
      <c:layout/>
      <c:pie3DChart>
        <c:varyColors val="1"/>
        <c:ser>
          <c:idx val="0"/>
          <c:order val="0"/>
          <c:tx>
            <c:strRef>
              <c:f>'SYNTHESE ANNUEL'!$L$2</c:f>
              <c:strCache>
                <c:ptCount val="1"/>
                <c:pt idx="0">
                  <c:v>total</c:v>
                </c:pt>
              </c:strCache>
            </c:strRef>
          </c:tx>
          <c:cat>
            <c:strRef>
              <c:f>'SYNTHESE ANNUEL'!$K$3:$K$10</c:f>
              <c:strCache>
                <c:ptCount val="8"/>
                <c:pt idx="0">
                  <c:v>Courant faible </c:v>
                </c:pt>
                <c:pt idx="1">
                  <c:v>Courant fort </c:v>
                </c:pt>
                <c:pt idx="2">
                  <c:v>C.V.C.D</c:v>
                </c:pt>
                <c:pt idx="3">
                  <c:v>Clos et ouvert </c:v>
                </c:pt>
                <c:pt idx="4">
                  <c:v>Second œuvre </c:v>
                </c:pt>
                <c:pt idx="5">
                  <c:v>Plomberie </c:v>
                </c:pt>
                <c:pt idx="6">
                  <c:v>Protection Incendie </c:v>
                </c:pt>
                <c:pt idx="7">
                  <c:v>Voirie et reseau divers </c:v>
                </c:pt>
              </c:strCache>
            </c:strRef>
          </c:cat>
          <c:val>
            <c:numRef>
              <c:f>'SYNTHESE ANNUEL'!$L$3:$L$10</c:f>
              <c:numCache>
                <c:formatCode>General</c:formatCode>
                <c:ptCount val="8"/>
                <c:pt idx="0">
                  <c:v>93</c:v>
                </c:pt>
                <c:pt idx="1">
                  <c:v>1271</c:v>
                </c:pt>
                <c:pt idx="2">
                  <c:v>496</c:v>
                </c:pt>
                <c:pt idx="3">
                  <c:v>89</c:v>
                </c:pt>
                <c:pt idx="4">
                  <c:v>207</c:v>
                </c:pt>
                <c:pt idx="5">
                  <c:v>209</c:v>
                </c:pt>
                <c:pt idx="6">
                  <c:v>9</c:v>
                </c:pt>
                <c:pt idx="7">
                  <c:v>2</c:v>
                </c:pt>
              </c:numCache>
            </c:numRef>
          </c:val>
        </c:ser>
        <c:ser>
          <c:idx val="1"/>
          <c:order val="1"/>
          <c:tx>
            <c:strRef>
              <c:f>'SYNTHESE ANNUEL'!$M$2</c:f>
              <c:strCache>
                <c:ptCount val="1"/>
                <c:pt idx="0">
                  <c:v>%</c:v>
                </c:pt>
              </c:strCache>
            </c:strRef>
          </c:tx>
          <c:cat>
            <c:strRef>
              <c:f>'SYNTHESE ANNUEL'!$K$3:$K$10</c:f>
              <c:strCache>
                <c:ptCount val="8"/>
                <c:pt idx="0">
                  <c:v>Courant faible </c:v>
                </c:pt>
                <c:pt idx="1">
                  <c:v>Courant fort </c:v>
                </c:pt>
                <c:pt idx="2">
                  <c:v>C.V.C.D</c:v>
                </c:pt>
                <c:pt idx="3">
                  <c:v>Clos et ouvert </c:v>
                </c:pt>
                <c:pt idx="4">
                  <c:v>Second œuvre </c:v>
                </c:pt>
                <c:pt idx="5">
                  <c:v>Plomberie </c:v>
                </c:pt>
                <c:pt idx="6">
                  <c:v>Protection Incendie </c:v>
                </c:pt>
                <c:pt idx="7">
                  <c:v>Voirie et reseau divers </c:v>
                </c:pt>
              </c:strCache>
            </c:strRef>
          </c:cat>
          <c:val>
            <c:numRef>
              <c:f>'SYNTHESE ANNUEL'!$M$3:$M$10</c:f>
              <c:numCache>
                <c:formatCode>0.00%</c:formatCode>
                <c:ptCount val="8"/>
                <c:pt idx="0">
                  <c:v>3.9141414141414144E-2</c:v>
                </c:pt>
                <c:pt idx="1">
                  <c:v>0.53493265993265993</c:v>
                </c:pt>
                <c:pt idx="2">
                  <c:v>0.20875420875420875</c:v>
                </c:pt>
                <c:pt idx="3">
                  <c:v>3.7457912457912461E-2</c:v>
                </c:pt>
                <c:pt idx="4">
                  <c:v>8.7121212121212127E-2</c:v>
                </c:pt>
                <c:pt idx="5">
                  <c:v>8.7962962962962965E-2</c:v>
                </c:pt>
                <c:pt idx="6">
                  <c:v>3.787878787878788E-3</c:v>
                </c:pt>
                <c:pt idx="7">
                  <c:v>8.4175084175084171E-4</c:v>
                </c:pt>
              </c:numCache>
            </c:numRef>
          </c:val>
        </c:ser>
        <c:dLbls>
          <c:showPercent val="1"/>
        </c:dLbls>
      </c:pie3DChart>
    </c:plotArea>
    <c:legend>
      <c:legendPos val="t"/>
      <c:layout/>
    </c:legend>
    <c:plotVisOnly val="1"/>
  </c:chart>
  <c:printSettings>
    <c:headerFooter/>
    <c:pageMargins b="0.75000000000000844" l="0.70000000000000062" r="0.70000000000000062" t="0.75000000000000844" header="0.30000000000000032" footer="0.30000000000000032"/>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Synthèse</a:t>
            </a:r>
            <a:r>
              <a:rPr lang="fr-FR" baseline="0"/>
              <a:t> annuel  2015</a:t>
            </a:r>
            <a:endParaRPr lang="fr-FR"/>
          </a:p>
        </c:rich>
      </c:tx>
      <c:layout/>
    </c:title>
    <c:view3D>
      <c:rAngAx val="1"/>
    </c:view3D>
    <c:plotArea>
      <c:layout/>
      <c:bar3DChart>
        <c:barDir val="col"/>
        <c:grouping val="stacked"/>
        <c:ser>
          <c:idx val="0"/>
          <c:order val="0"/>
          <c:tx>
            <c:strRef>
              <c:f>'SYNTHESE ANNUEL'!$B$2</c:f>
              <c:strCache>
                <c:ptCount val="1"/>
                <c:pt idx="0">
                  <c:v>Courant faible </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ANNUEL'!$B$3:$B$55</c:f>
              <c:numCache>
                <c:formatCode>General</c:formatCode>
                <c:ptCount val="53"/>
                <c:pt idx="0">
                  <c:v>0</c:v>
                </c:pt>
                <c:pt idx="1">
                  <c:v>1</c:v>
                </c:pt>
                <c:pt idx="2">
                  <c:v>0</c:v>
                </c:pt>
                <c:pt idx="3">
                  <c:v>2</c:v>
                </c:pt>
                <c:pt idx="4">
                  <c:v>8</c:v>
                </c:pt>
                <c:pt idx="5">
                  <c:v>1</c:v>
                </c:pt>
                <c:pt idx="6">
                  <c:v>7</c:v>
                </c:pt>
                <c:pt idx="7">
                  <c:v>8</c:v>
                </c:pt>
                <c:pt idx="8">
                  <c:v>3</c:v>
                </c:pt>
                <c:pt idx="9">
                  <c:v>1</c:v>
                </c:pt>
                <c:pt idx="10">
                  <c:v>11</c:v>
                </c:pt>
                <c:pt idx="11">
                  <c:v>3</c:v>
                </c:pt>
                <c:pt idx="12">
                  <c:v>10</c:v>
                </c:pt>
                <c:pt idx="13">
                  <c:v>4</c:v>
                </c:pt>
                <c:pt idx="14">
                  <c:v>8</c:v>
                </c:pt>
                <c:pt idx="15">
                  <c:v>6</c:v>
                </c:pt>
                <c:pt idx="16">
                  <c:v>5</c:v>
                </c:pt>
                <c:pt idx="17">
                  <c:v>7</c:v>
                </c:pt>
                <c:pt idx="18">
                  <c:v>6</c:v>
                </c:pt>
                <c:pt idx="19">
                  <c:v>2</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ser>
          <c:idx val="1"/>
          <c:order val="1"/>
          <c:tx>
            <c:strRef>
              <c:f>'SYNTHESE ANNUEL'!$C$2</c:f>
              <c:strCache>
                <c:ptCount val="1"/>
                <c:pt idx="0">
                  <c:v>Courant fort </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ANNUEL'!$C$3:$C$55</c:f>
              <c:numCache>
                <c:formatCode>General</c:formatCode>
                <c:ptCount val="53"/>
                <c:pt idx="0">
                  <c:v>5</c:v>
                </c:pt>
                <c:pt idx="1">
                  <c:v>56</c:v>
                </c:pt>
                <c:pt idx="2">
                  <c:v>61</c:v>
                </c:pt>
                <c:pt idx="3">
                  <c:v>79</c:v>
                </c:pt>
                <c:pt idx="4">
                  <c:v>92</c:v>
                </c:pt>
                <c:pt idx="5">
                  <c:v>81</c:v>
                </c:pt>
                <c:pt idx="6">
                  <c:v>82</c:v>
                </c:pt>
                <c:pt idx="7">
                  <c:v>57</c:v>
                </c:pt>
                <c:pt idx="8">
                  <c:v>86</c:v>
                </c:pt>
                <c:pt idx="9">
                  <c:v>51</c:v>
                </c:pt>
                <c:pt idx="10">
                  <c:v>28</c:v>
                </c:pt>
                <c:pt idx="11">
                  <c:v>99</c:v>
                </c:pt>
                <c:pt idx="12">
                  <c:v>94</c:v>
                </c:pt>
                <c:pt idx="13">
                  <c:v>85</c:v>
                </c:pt>
                <c:pt idx="14">
                  <c:v>44</c:v>
                </c:pt>
                <c:pt idx="15">
                  <c:v>58</c:v>
                </c:pt>
                <c:pt idx="16">
                  <c:v>67</c:v>
                </c:pt>
                <c:pt idx="17">
                  <c:v>33</c:v>
                </c:pt>
                <c:pt idx="18">
                  <c:v>78</c:v>
                </c:pt>
                <c:pt idx="19">
                  <c:v>35</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ser>
          <c:idx val="2"/>
          <c:order val="2"/>
          <c:tx>
            <c:strRef>
              <c:f>'SYNTHESE ANNUEL'!$D$2</c:f>
              <c:strCache>
                <c:ptCount val="1"/>
                <c:pt idx="0">
                  <c:v>C.V.C.D</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ANNUEL'!$D$3:$D$55</c:f>
              <c:numCache>
                <c:formatCode>General</c:formatCode>
                <c:ptCount val="53"/>
                <c:pt idx="0">
                  <c:v>1</c:v>
                </c:pt>
                <c:pt idx="1">
                  <c:v>56</c:v>
                </c:pt>
                <c:pt idx="2">
                  <c:v>24</c:v>
                </c:pt>
                <c:pt idx="3">
                  <c:v>52</c:v>
                </c:pt>
                <c:pt idx="4">
                  <c:v>34</c:v>
                </c:pt>
                <c:pt idx="5">
                  <c:v>26</c:v>
                </c:pt>
                <c:pt idx="6">
                  <c:v>31</c:v>
                </c:pt>
                <c:pt idx="7">
                  <c:v>25</c:v>
                </c:pt>
                <c:pt idx="8">
                  <c:v>15</c:v>
                </c:pt>
                <c:pt idx="9">
                  <c:v>16</c:v>
                </c:pt>
                <c:pt idx="10">
                  <c:v>16</c:v>
                </c:pt>
                <c:pt idx="11">
                  <c:v>29</c:v>
                </c:pt>
                <c:pt idx="12">
                  <c:v>20</c:v>
                </c:pt>
                <c:pt idx="13">
                  <c:v>21</c:v>
                </c:pt>
                <c:pt idx="14">
                  <c:v>22</c:v>
                </c:pt>
                <c:pt idx="15">
                  <c:v>41</c:v>
                </c:pt>
                <c:pt idx="16">
                  <c:v>25</c:v>
                </c:pt>
                <c:pt idx="17">
                  <c:v>13</c:v>
                </c:pt>
                <c:pt idx="18">
                  <c:v>9</c:v>
                </c:pt>
                <c:pt idx="19">
                  <c:v>20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ser>
          <c:idx val="3"/>
          <c:order val="3"/>
          <c:tx>
            <c:strRef>
              <c:f>'SYNTHESE ANNUEL'!$E$2</c:f>
              <c:strCache>
                <c:ptCount val="1"/>
                <c:pt idx="0">
                  <c:v>Clos et ouvert </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ANNUEL'!$E$3:$E$55</c:f>
              <c:numCache>
                <c:formatCode>General</c:formatCode>
                <c:ptCount val="53"/>
                <c:pt idx="0">
                  <c:v>0</c:v>
                </c:pt>
                <c:pt idx="1">
                  <c:v>2</c:v>
                </c:pt>
                <c:pt idx="2">
                  <c:v>4</c:v>
                </c:pt>
                <c:pt idx="3">
                  <c:v>2</c:v>
                </c:pt>
                <c:pt idx="4">
                  <c:v>2</c:v>
                </c:pt>
                <c:pt idx="5">
                  <c:v>3</c:v>
                </c:pt>
                <c:pt idx="6">
                  <c:v>3</c:v>
                </c:pt>
                <c:pt idx="7">
                  <c:v>6</c:v>
                </c:pt>
                <c:pt idx="8">
                  <c:v>2</c:v>
                </c:pt>
                <c:pt idx="9">
                  <c:v>5</c:v>
                </c:pt>
                <c:pt idx="10">
                  <c:v>8</c:v>
                </c:pt>
                <c:pt idx="11">
                  <c:v>5</c:v>
                </c:pt>
                <c:pt idx="12">
                  <c:v>7</c:v>
                </c:pt>
                <c:pt idx="13">
                  <c:v>4</c:v>
                </c:pt>
                <c:pt idx="14">
                  <c:v>5</c:v>
                </c:pt>
                <c:pt idx="15">
                  <c:v>8</c:v>
                </c:pt>
                <c:pt idx="16">
                  <c:v>12</c:v>
                </c:pt>
                <c:pt idx="17">
                  <c:v>2</c:v>
                </c:pt>
                <c:pt idx="18">
                  <c:v>7</c:v>
                </c:pt>
                <c:pt idx="19">
                  <c:v>2</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ser>
          <c:idx val="4"/>
          <c:order val="4"/>
          <c:tx>
            <c:strRef>
              <c:f>'SYNTHESE ANNUEL'!$F$2</c:f>
              <c:strCache>
                <c:ptCount val="1"/>
                <c:pt idx="0">
                  <c:v>Second œuvre </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ANNUEL'!$F$3:$F$55</c:f>
              <c:numCache>
                <c:formatCode>General</c:formatCode>
                <c:ptCount val="53"/>
                <c:pt idx="0">
                  <c:v>4</c:v>
                </c:pt>
                <c:pt idx="1">
                  <c:v>8</c:v>
                </c:pt>
                <c:pt idx="2">
                  <c:v>7</c:v>
                </c:pt>
                <c:pt idx="3">
                  <c:v>7</c:v>
                </c:pt>
                <c:pt idx="4">
                  <c:v>6</c:v>
                </c:pt>
                <c:pt idx="5">
                  <c:v>18</c:v>
                </c:pt>
                <c:pt idx="6">
                  <c:v>17</c:v>
                </c:pt>
                <c:pt idx="7">
                  <c:v>17</c:v>
                </c:pt>
                <c:pt idx="8">
                  <c:v>15</c:v>
                </c:pt>
                <c:pt idx="9">
                  <c:v>9</c:v>
                </c:pt>
                <c:pt idx="10">
                  <c:v>7</c:v>
                </c:pt>
                <c:pt idx="11">
                  <c:v>10</c:v>
                </c:pt>
                <c:pt idx="12">
                  <c:v>20</c:v>
                </c:pt>
                <c:pt idx="13">
                  <c:v>10</c:v>
                </c:pt>
                <c:pt idx="14">
                  <c:v>4</c:v>
                </c:pt>
                <c:pt idx="15">
                  <c:v>11</c:v>
                </c:pt>
                <c:pt idx="16">
                  <c:v>15</c:v>
                </c:pt>
                <c:pt idx="17">
                  <c:v>6</c:v>
                </c:pt>
                <c:pt idx="18">
                  <c:v>9</c:v>
                </c:pt>
                <c:pt idx="19">
                  <c:v>7</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ser>
          <c:idx val="5"/>
          <c:order val="5"/>
          <c:tx>
            <c:strRef>
              <c:f>'SYNTHESE ANNUEL'!$G$2</c:f>
              <c:strCache>
                <c:ptCount val="1"/>
                <c:pt idx="0">
                  <c:v>Plomberie </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ANNUEL'!$G$3:$G$55</c:f>
              <c:numCache>
                <c:formatCode>General</c:formatCode>
                <c:ptCount val="53"/>
                <c:pt idx="0">
                  <c:v>2</c:v>
                </c:pt>
                <c:pt idx="1">
                  <c:v>15</c:v>
                </c:pt>
                <c:pt idx="2">
                  <c:v>13</c:v>
                </c:pt>
                <c:pt idx="3">
                  <c:v>13</c:v>
                </c:pt>
                <c:pt idx="4">
                  <c:v>14</c:v>
                </c:pt>
                <c:pt idx="5">
                  <c:v>17</c:v>
                </c:pt>
                <c:pt idx="6">
                  <c:v>12</c:v>
                </c:pt>
                <c:pt idx="7">
                  <c:v>7</c:v>
                </c:pt>
                <c:pt idx="8">
                  <c:v>9</c:v>
                </c:pt>
                <c:pt idx="9">
                  <c:v>12</c:v>
                </c:pt>
                <c:pt idx="10">
                  <c:v>6</c:v>
                </c:pt>
                <c:pt idx="11">
                  <c:v>18</c:v>
                </c:pt>
                <c:pt idx="12">
                  <c:v>22</c:v>
                </c:pt>
                <c:pt idx="13">
                  <c:v>5</c:v>
                </c:pt>
                <c:pt idx="14">
                  <c:v>8</c:v>
                </c:pt>
                <c:pt idx="15">
                  <c:v>13</c:v>
                </c:pt>
                <c:pt idx="16">
                  <c:v>4</c:v>
                </c:pt>
                <c:pt idx="17">
                  <c:v>8</c:v>
                </c:pt>
                <c:pt idx="18">
                  <c:v>8</c:v>
                </c:pt>
                <c:pt idx="19">
                  <c:v>3</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ser>
          <c:idx val="6"/>
          <c:order val="6"/>
          <c:tx>
            <c:strRef>
              <c:f>'SYNTHESE ANNUEL'!$H$2</c:f>
              <c:strCache>
                <c:ptCount val="1"/>
                <c:pt idx="0">
                  <c:v>Protection incendie  </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ANNUEL'!$H$3:$H$55</c:f>
              <c:numCache>
                <c:formatCode>General</c:formatCode>
                <c:ptCount val="53"/>
                <c:pt idx="0">
                  <c:v>0</c:v>
                </c:pt>
                <c:pt idx="1">
                  <c:v>1</c:v>
                </c:pt>
                <c:pt idx="2">
                  <c:v>0</c:v>
                </c:pt>
                <c:pt idx="3">
                  <c:v>0</c:v>
                </c:pt>
                <c:pt idx="4">
                  <c:v>0</c:v>
                </c:pt>
                <c:pt idx="5">
                  <c:v>0</c:v>
                </c:pt>
                <c:pt idx="6">
                  <c:v>0</c:v>
                </c:pt>
                <c:pt idx="7">
                  <c:v>2</c:v>
                </c:pt>
                <c:pt idx="8">
                  <c:v>0</c:v>
                </c:pt>
                <c:pt idx="9">
                  <c:v>1</c:v>
                </c:pt>
                <c:pt idx="10">
                  <c:v>1</c:v>
                </c:pt>
                <c:pt idx="11">
                  <c:v>0</c:v>
                </c:pt>
                <c:pt idx="12">
                  <c:v>0</c:v>
                </c:pt>
                <c:pt idx="13">
                  <c:v>2</c:v>
                </c:pt>
                <c:pt idx="14">
                  <c:v>0</c:v>
                </c:pt>
                <c:pt idx="15">
                  <c:v>2</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ser>
          <c:idx val="7"/>
          <c:order val="7"/>
          <c:tx>
            <c:strRef>
              <c:f>'SYNTHESE ANNUEL'!$I$2</c:f>
              <c:strCache>
                <c:ptCount val="1"/>
                <c:pt idx="0">
                  <c:v>Voirie et reseau divers </c:v>
                </c:pt>
              </c:strCache>
            </c:strRef>
          </c:tx>
          <c:cat>
            <c:strRef>
              <c:f>'SYNTHESE ANNUEL'!$A$3:$A$55</c:f>
              <c:strCache>
                <c:ptCount val="53"/>
                <c:pt idx="0">
                  <c:v>S1</c:v>
                </c:pt>
                <c:pt idx="1">
                  <c:v>S2</c:v>
                </c:pt>
                <c:pt idx="2">
                  <c:v>S3</c:v>
                </c:pt>
                <c:pt idx="3">
                  <c:v>S4</c:v>
                </c:pt>
                <c:pt idx="4">
                  <c:v>S5</c:v>
                </c:pt>
                <c:pt idx="5">
                  <c:v>S6</c:v>
                </c:pt>
                <c:pt idx="6">
                  <c:v>S7</c:v>
                </c:pt>
                <c:pt idx="7">
                  <c:v>S8</c:v>
                </c:pt>
                <c:pt idx="8">
                  <c:v>S9</c:v>
                </c:pt>
                <c:pt idx="9">
                  <c:v>S10</c:v>
                </c:pt>
                <c:pt idx="10">
                  <c:v>S11</c:v>
                </c:pt>
                <c:pt idx="11">
                  <c:v>S12</c:v>
                </c:pt>
                <c:pt idx="12">
                  <c:v>S13</c:v>
                </c:pt>
                <c:pt idx="13">
                  <c:v>S14</c:v>
                </c:pt>
                <c:pt idx="14">
                  <c:v>S15</c:v>
                </c:pt>
                <c:pt idx="15">
                  <c:v>S16</c:v>
                </c:pt>
                <c:pt idx="16">
                  <c:v>S17</c:v>
                </c:pt>
                <c:pt idx="17">
                  <c:v>S18</c:v>
                </c:pt>
                <c:pt idx="18">
                  <c:v>S19</c:v>
                </c:pt>
                <c:pt idx="19">
                  <c:v>S20</c:v>
                </c:pt>
                <c:pt idx="20">
                  <c:v>S21</c:v>
                </c:pt>
                <c:pt idx="21">
                  <c:v>S22</c:v>
                </c:pt>
                <c:pt idx="22">
                  <c:v>S23</c:v>
                </c:pt>
                <c:pt idx="23">
                  <c:v>S24</c:v>
                </c:pt>
                <c:pt idx="24">
                  <c:v>S25</c:v>
                </c:pt>
                <c:pt idx="25">
                  <c:v>S26</c:v>
                </c:pt>
                <c:pt idx="26">
                  <c:v>S27</c:v>
                </c:pt>
                <c:pt idx="27">
                  <c:v>S28</c:v>
                </c:pt>
                <c:pt idx="28">
                  <c:v>S29</c:v>
                </c:pt>
                <c:pt idx="29">
                  <c:v>S30</c:v>
                </c:pt>
                <c:pt idx="30">
                  <c:v>S31</c:v>
                </c:pt>
                <c:pt idx="31">
                  <c:v>S32</c:v>
                </c:pt>
                <c:pt idx="32">
                  <c:v>S33</c:v>
                </c:pt>
                <c:pt idx="33">
                  <c:v>S34</c:v>
                </c:pt>
                <c:pt idx="34">
                  <c:v>S35</c:v>
                </c:pt>
                <c:pt idx="35">
                  <c:v>S36</c:v>
                </c:pt>
                <c:pt idx="36">
                  <c:v>S37</c:v>
                </c:pt>
                <c:pt idx="37">
                  <c:v>S38</c:v>
                </c:pt>
                <c:pt idx="38">
                  <c:v>S39</c:v>
                </c:pt>
                <c:pt idx="39">
                  <c:v>S40</c:v>
                </c:pt>
                <c:pt idx="40">
                  <c:v>S41</c:v>
                </c:pt>
                <c:pt idx="41">
                  <c:v>S42</c:v>
                </c:pt>
                <c:pt idx="42">
                  <c:v>S43</c:v>
                </c:pt>
                <c:pt idx="43">
                  <c:v>S44</c:v>
                </c:pt>
                <c:pt idx="44">
                  <c:v>S45</c:v>
                </c:pt>
                <c:pt idx="45">
                  <c:v>S46</c:v>
                </c:pt>
                <c:pt idx="46">
                  <c:v>S47</c:v>
                </c:pt>
                <c:pt idx="47">
                  <c:v>S48</c:v>
                </c:pt>
                <c:pt idx="48">
                  <c:v>S49</c:v>
                </c:pt>
                <c:pt idx="49">
                  <c:v>S50</c:v>
                </c:pt>
                <c:pt idx="50">
                  <c:v>S51</c:v>
                </c:pt>
                <c:pt idx="51">
                  <c:v>S52</c:v>
                </c:pt>
                <c:pt idx="52">
                  <c:v>S53</c:v>
                </c:pt>
              </c:strCache>
            </c:strRef>
          </c:cat>
          <c:val>
            <c:numRef>
              <c:f>'SYNTHESE ANNUEL'!$I$3:$I$55</c:f>
              <c:numCache>
                <c:formatCode>General</c:formatCode>
                <c:ptCount val="53"/>
                <c:pt idx="0">
                  <c:v>0</c:v>
                </c:pt>
                <c:pt idx="1">
                  <c:v>1</c:v>
                </c:pt>
                <c:pt idx="2">
                  <c:v>0</c:v>
                </c:pt>
                <c:pt idx="3">
                  <c:v>0</c:v>
                </c:pt>
                <c:pt idx="4">
                  <c:v>0</c:v>
                </c:pt>
                <c:pt idx="5">
                  <c:v>0</c:v>
                </c:pt>
                <c:pt idx="6">
                  <c:v>1</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numCache>
            </c:numRef>
          </c:val>
        </c:ser>
        <c:gapWidth val="75"/>
        <c:shape val="box"/>
        <c:axId val="87672704"/>
        <c:axId val="87674240"/>
        <c:axId val="0"/>
      </c:bar3DChart>
      <c:catAx>
        <c:axId val="87672704"/>
        <c:scaling>
          <c:orientation val="minMax"/>
        </c:scaling>
        <c:axPos val="b"/>
        <c:majorTickMark val="none"/>
        <c:tickLblPos val="nextTo"/>
        <c:crossAx val="87674240"/>
        <c:crosses val="autoZero"/>
        <c:auto val="1"/>
        <c:lblAlgn val="ctr"/>
        <c:lblOffset val="100"/>
      </c:catAx>
      <c:valAx>
        <c:axId val="87674240"/>
        <c:scaling>
          <c:orientation val="minMax"/>
        </c:scaling>
        <c:axPos val="l"/>
        <c:majorGridlines/>
        <c:numFmt formatCode="General" sourceLinked="1"/>
        <c:majorTickMark val="none"/>
        <c:tickLblPos val="nextTo"/>
        <c:spPr>
          <a:ln w="9525">
            <a:noFill/>
          </a:ln>
        </c:spPr>
        <c:crossAx val="87672704"/>
        <c:crosses val="autoZero"/>
        <c:crossBetween val="between"/>
      </c:valAx>
    </c:plotArea>
    <c:legend>
      <c:legendPos val="b"/>
      <c:layout/>
    </c:legend>
    <c:plotVisOnly val="1"/>
  </c:chart>
  <c:printSettings>
    <c:headerFooter/>
    <c:pageMargins b="0.75000000000000844" l="0.70000000000000062" r="0.70000000000000062" t="0.75000000000000844"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2.gif"/><Relationship Id="rId2" Type="http://schemas.openxmlformats.org/officeDocument/2006/relationships/image" Target="../media/image1.gif"/><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2" Type="http://schemas.openxmlformats.org/officeDocument/2006/relationships/chart" Target="../charts/chart4.xml"/><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0</xdr:col>
      <xdr:colOff>14817</xdr:colOff>
      <xdr:row>12</xdr:row>
      <xdr:rowOff>162982</xdr:rowOff>
    </xdr:from>
    <xdr:to>
      <xdr:col>5</xdr:col>
      <xdr:colOff>929217</xdr:colOff>
      <xdr:row>30</xdr:row>
      <xdr:rowOff>58208</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5</xdr:col>
      <xdr:colOff>0</xdr:colOff>
      <xdr:row>2</xdr:row>
      <xdr:rowOff>0</xdr:rowOff>
    </xdr:from>
    <xdr:to>
      <xdr:col>5</xdr:col>
      <xdr:colOff>9525</xdr:colOff>
      <xdr:row>2</xdr:row>
      <xdr:rowOff>9525</xdr:rowOff>
    </xdr:to>
    <xdr:pic>
      <xdr:nvPicPr>
        <xdr:cNvPr id="3073" name="imgTa_4386159234624752480" descr="http://its.tradelab.fr/?type=imp&amp;cnt=0&amp;location=http%3A%2F%2Fwww.commentcamarche.net%2Fforum%2Faffich-9496243-fleches-de-tendance-sous-excel&amp;ua=Mozilla%2F5.0%20(compatible%3B%20MSIE%209.0%3B%20Windows%20NT%206.1%3B%20WOW64%3B%20Trident%2F5.0%3B%20SLCC2%3B%20.NET%20CLR%202.0.50727%3B%20.NET%20CLR%203.5.30729%3B%20.NET%20CLR%203.0.30729%3B%20Media%20Center%20PC%206.0%3B%20.NET4.0C%3B%20.NET4.0E%3B%20CMDTDF%3B%20BRI%2F1%3B%20BRI%2F2)&amp;it=1429104480&amp;advid=362835&amp;lineid=1856410&amp;cpgid=7911441&amp;aucid=4386159234624752480&amp;plid=1201484&amp;creid=28385756&amp;ecp=12.299&amp;rpce=0.1066&amp;sfq=-1&amp;age=0&amp;gnd=u&amp;pce=1.592326&amp;rurl=&amp;bid=1.59283&amp;inv=1359&amp;uuid2=4732435006434590386&amp;uip=62.160.237.153&amp;zip=78390&amp;afq=0&amp;rmk=0&amp;seg=&amp;city=Bois-d%27arcy&amp;state=FR%3AA8&amp;seller=1608&amp;site=321095&amp;pub=&amp;sz=728x90"/>
        <xdr:cNvPicPr>
          <a:picLocks noChangeAspect="1" noChangeArrowheads="1"/>
        </xdr:cNvPicPr>
      </xdr:nvPicPr>
      <xdr:blipFill>
        <a:blip xmlns:r="http://schemas.openxmlformats.org/officeDocument/2006/relationships" r:embed="rId2"/>
        <a:srcRect/>
        <a:stretch>
          <a:fillRect/>
        </a:stretch>
      </xdr:blipFill>
      <xdr:spPr bwMode="auto">
        <a:xfrm>
          <a:off x="7219950" y="438150"/>
          <a:ext cx="9525" cy="9525"/>
        </a:xfrm>
        <a:prstGeom prst="rect">
          <a:avLst/>
        </a:prstGeom>
        <a:noFill/>
      </xdr:spPr>
    </xdr:pic>
    <xdr:clientData/>
  </xdr:twoCellAnchor>
  <xdr:twoCellAnchor editAs="oneCell">
    <xdr:from>
      <xdr:col>5</xdr:col>
      <xdr:colOff>19050</xdr:colOff>
      <xdr:row>2</xdr:row>
      <xdr:rowOff>0</xdr:rowOff>
    </xdr:from>
    <xdr:to>
      <xdr:col>5</xdr:col>
      <xdr:colOff>28575</xdr:colOff>
      <xdr:row>2</xdr:row>
      <xdr:rowOff>9525</xdr:rowOff>
    </xdr:to>
    <xdr:pic>
      <xdr:nvPicPr>
        <xdr:cNvPr id="3074" name="Picture 2" descr="http://ib.adnxs.com/seg?add=2491894:86&amp;t=2"/>
        <xdr:cNvPicPr>
          <a:picLocks noChangeAspect="1" noChangeArrowheads="1"/>
        </xdr:cNvPicPr>
      </xdr:nvPicPr>
      <xdr:blipFill>
        <a:blip xmlns:r="http://schemas.openxmlformats.org/officeDocument/2006/relationships" r:embed="rId3"/>
        <a:srcRect/>
        <a:stretch>
          <a:fillRect/>
        </a:stretch>
      </xdr:blipFill>
      <xdr:spPr bwMode="auto">
        <a:xfrm>
          <a:off x="7239000" y="438150"/>
          <a:ext cx="9525" cy="9525"/>
        </a:xfrm>
        <a:prstGeom prst="rect">
          <a:avLst/>
        </a:prstGeom>
        <a:noFill/>
      </xdr:spPr>
    </xdr:pic>
    <xdr:clientData/>
  </xdr:twoCellAnchor>
</xdr:wsDr>
</file>

<file path=xl/drawings/drawing2.xml><?xml version="1.0" encoding="utf-8"?>
<xdr:wsDr xmlns:xdr="http://schemas.openxmlformats.org/drawingml/2006/spreadsheetDrawing" xmlns:a="http://schemas.openxmlformats.org/drawingml/2006/main">
  <xdr:twoCellAnchor>
    <xdr:from>
      <xdr:col>2</xdr:col>
      <xdr:colOff>571500</xdr:colOff>
      <xdr:row>1</xdr:row>
      <xdr:rowOff>28575</xdr:rowOff>
    </xdr:from>
    <xdr:to>
      <xdr:col>3</xdr:col>
      <xdr:colOff>304800</xdr:colOff>
      <xdr:row>17</xdr:row>
      <xdr:rowOff>85725</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10</xdr:col>
      <xdr:colOff>9524</xdr:colOff>
      <xdr:row>13</xdr:row>
      <xdr:rowOff>28575</xdr:rowOff>
    </xdr:from>
    <xdr:to>
      <xdr:col>14</xdr:col>
      <xdr:colOff>628649</xdr:colOff>
      <xdr:row>30</xdr:row>
      <xdr:rowOff>9525</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514350</xdr:colOff>
      <xdr:row>56</xdr:row>
      <xdr:rowOff>38099</xdr:rowOff>
    </xdr:from>
    <xdr:to>
      <xdr:col>10</xdr:col>
      <xdr:colOff>190499</xdr:colOff>
      <xdr:row>80</xdr:row>
      <xdr:rowOff>9524</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gma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intranet.cofely-fr.gdfsuez.net/DOCUME~1/AROCHE~1/LOCALS~1/Temp/notesFFF692/fiche%20de%20transfert%20Rungis.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rv-nt-44\Users\WINNT\Profiles\jleger\Bureau\FS%20COFATHEC%2028120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J5245/AppData/Roaming/Microsoft/Excel/Users/Hotline1.COMMUN-CD/AppData/Roaming/Microsoft/Excel/Coeur%20Defense%20-%20R&#195;&#169;union%20Hebdo%202015%20-%20Liste%20Unique%20.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Classeur1.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Srv-nt-44\Users\DOCUME~1\nbresson\LOCALS~1\Temp\DOSSIERS%202002\02%20011%20NESTLE%20contrat%20SIN.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enu"/>
      <sheetName val="BT"/>
      <sheetName val="Planning"/>
      <sheetName val="Arbo"/>
      <sheetName val="Marbor"/>
      <sheetName val="Tables"/>
      <sheetName val="Table2"/>
      <sheetName val="Divers"/>
      <sheetName val="B1"/>
      <sheetName val="creationbt"/>
      <sheetName val="B2"/>
      <sheetName val="creationequipement"/>
      <sheetName val="B3"/>
      <sheetName val="nonplanifiée"/>
      <sheetName val="B4"/>
      <sheetName val="interplanifiée"/>
      <sheetName val="editionbt"/>
      <sheetName val="B7"/>
      <sheetName val="affichagegammes"/>
      <sheetName val="Lissage"/>
      <sheetName val="GraphL"/>
      <sheetName val="PlanningL"/>
      <sheetName val="B5"/>
      <sheetName val="Retard"/>
      <sheetName val="PlanningR"/>
      <sheetName val="soustraitant"/>
      <sheetName val="Commun"/>
      <sheetName val="Fermeture"/>
      <sheetName val="Macro B1"/>
      <sheetName val="Macro B2"/>
      <sheetName val="Macro B3"/>
      <sheetName val="Macro B4"/>
      <sheetName val="Macro 6"/>
      <sheetName val="Macro B7"/>
      <sheetName val="Module1"/>
      <sheetName val="Stock"/>
    </sheetNames>
    <sheetDataSet>
      <sheetData sheetId="0"/>
      <sheetData sheetId="1"/>
      <sheetData sheetId="2"/>
      <sheetData sheetId="3"/>
      <sheetData sheetId="4" refreshError="1"/>
      <sheetData sheetId="5"/>
      <sheetData sheetId="6"/>
      <sheetData sheetId="7" refreshError="1"/>
      <sheetData sheetId="8"/>
      <sheetData sheetId="9" refreshError="1"/>
      <sheetData sheetId="10"/>
      <sheetData sheetId="11" refreshError="1"/>
      <sheetData sheetId="12"/>
      <sheetData sheetId="13" refreshError="1"/>
      <sheetData sheetId="14"/>
      <sheetData sheetId="15" refreshError="1"/>
      <sheetData sheetId="16" refreshError="1"/>
      <sheetData sheetId="17"/>
      <sheetData sheetId="18" refreshError="1"/>
      <sheetData sheetId="19" refreshError="1"/>
      <sheetData sheetId="20" refreshError="1"/>
      <sheetData sheetId="21"/>
      <sheetData sheetId="22"/>
      <sheetData sheetId="23" refreshError="1"/>
      <sheetData sheetId="24"/>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Feuil2"/>
      <sheetName val="logigramme"/>
      <sheetName val="logigramme 1"/>
      <sheetName val="P3"/>
      <sheetName val="annexe P1"/>
      <sheetName val="Fiche réception contrat avenant"/>
      <sheetName val="FSC"/>
    </sheetNames>
    <sheetDataSet>
      <sheetData sheetId="0"/>
      <sheetData sheetId="1"/>
      <sheetData sheetId="2"/>
      <sheetData sheetId="3"/>
      <sheetData sheetId="4"/>
      <sheetData sheetId="5"/>
      <sheetData sheetId="6"/>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projet recto"/>
      <sheetName val="projet verso"/>
    </sheetNames>
    <sheetDataSet>
      <sheetData sheetId="0" refreshError="1"/>
      <sheetData sheetId="1" refreshError="1">
        <row r="18">
          <cell r="G18">
            <v>0</v>
          </cell>
          <cell r="I18">
            <v>0</v>
          </cell>
          <cell r="K18">
            <v>0</v>
          </cell>
        </row>
        <row r="51">
          <cell r="G51">
            <v>0</v>
          </cell>
        </row>
        <row r="62">
          <cell r="G62">
            <v>0</v>
          </cell>
        </row>
      </sheetData>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Liste Unique"/>
      <sheetName val="Donnees"/>
      <sheetName val="Graph indicateurs"/>
    </sheetNames>
    <sheetDataSet>
      <sheetData sheetId="0" refreshError="1"/>
      <sheetData sheetId="1">
        <row r="1">
          <cell r="B1">
            <v>15</v>
          </cell>
          <cell r="G1">
            <v>41008</v>
          </cell>
          <cell r="K1">
            <v>41802.679166666669</v>
          </cell>
        </row>
      </sheetData>
      <sheetData sheetId="2"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SUIVI DEMANDE CLIENT  (2)"/>
      <sheetName val="Classeur1"/>
    </sheetNames>
    <definedNames>
      <definedName name="Macro_Fin" refersTo="#REF!"/>
      <definedName name="Macro_fin1" refersTo="#REF!"/>
      <definedName name="Open" refersTo="#REF!"/>
      <definedName name="open1" refersTo="#REF!"/>
    </definedNames>
    <sheetDataSet>
      <sheetData sheetId="0" refreshError="1"/>
      <sheetData sheetId="1" refreshError="1"/>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demande d'étude"/>
      <sheetName val="revuecontratexploitFSOpage1"/>
      <sheetName val="revuecontratexploitFSOpage2"/>
      <sheetName val="synthèse recto"/>
      <sheetName val="synthèse recto (2)"/>
      <sheetName val="synthèse verso"/>
      <sheetName val="synthèse verso (2)"/>
      <sheetName val="P2CALCUL"/>
      <sheetName val="P3"/>
      <sheetName val="AOC"/>
      <sheetName val="Fiche reception contrat avenant"/>
      <sheetName val="FSC"/>
      <sheetName val="titr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Users/MJ5245/AppData/Local/Microsoft/Windows/Temporary%20Internet%20Files/Content.IE5/CEZTRBFS/export_2015-05-15T093054.csv"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J5245" refreshedDate="42139.410488425929" createdVersion="3" refreshedVersion="3" minRefreshableVersion="3" recordCount="69">
  <cacheSource type="worksheet">
    <worksheetSource ref="A1:AP70" sheet="export_2015-05-15T093054" r:id="rId2"/>
  </cacheSource>
  <cacheFields count="42">
    <cacheField name="N° opération" numFmtId="0">
      <sharedItems containsSemiMixedTypes="0" containsString="0" containsNumber="1" containsInteger="1" minValue="508620625" maxValue="508620708"/>
    </cacheField>
    <cacheField name="Libellé opération" numFmtId="0">
      <sharedItems count="22">
        <s v="Relamping/Remplt source lumin"/>
        <s v="Fuite / Inondation"/>
        <s v="Réglage climatisation"/>
        <s v="Problème d'éclairage général"/>
        <s v="Trop chaud"/>
        <s v="_Autre (climatisation)"/>
        <s v="Eqt sanitaire bouché"/>
        <s v="Relamping / Remplt source lumineuse"/>
        <s v="_ Autre (électricité)"/>
        <s v="Porte bloquée / cassée"/>
        <s v="Dallage au sol"/>
        <s v="Bruit dans la climatisation"/>
        <s v="Prestation en régie Plomberie"/>
        <s v="Chasse d'eau HS"/>
        <s v="Refixation poignée"/>
        <s v="Store bloqué / cassé"/>
        <s v="Odeur dans la ventilation"/>
        <s v="Anomalie bloc secours"/>
        <s v="Ouv_ferm porte"/>
        <s v="_ Autre (serrurerie)"/>
        <s v="Mauvaise orientation ventil"/>
        <s v="Pb Interrupteur / prise"/>
      </sharedItems>
    </cacheField>
    <cacheField name="Ordre du type d'opération" numFmtId="0">
      <sharedItems/>
    </cacheField>
    <cacheField name="Code du type d'opération" numFmtId="0">
      <sharedItems/>
    </cacheField>
    <cacheField name="Libellé du  type d'opération" numFmtId="0">
      <sharedItems/>
    </cacheField>
    <cacheField name="Code de l'état d'avancement" numFmtId="0">
      <sharedItems/>
    </cacheField>
    <cacheField name="Libellé de l'état d'avancement" numFmtId="0">
      <sharedItems/>
    </cacheField>
    <cacheField name="Code de l'équipe de travaux" numFmtId="0">
      <sharedItems/>
    </cacheField>
    <cacheField name="Libellé de l'équipe de travaux" numFmtId="0">
      <sharedItems/>
    </cacheField>
    <cacheField name="Code du superviseur" numFmtId="0">
      <sharedItems/>
    </cacheField>
    <cacheField name="Libellé du superviseur" numFmtId="0">
      <sharedItems/>
    </cacheField>
    <cacheField name="Demandeur" numFmtId="0">
      <sharedItems/>
    </cacheField>
    <cacheField name="Service" numFmtId="0">
      <sharedItems containsNonDate="0" containsString="0" containsBlank="1"/>
    </cacheField>
    <cacheField name="Inscrit par" numFmtId="0">
      <sharedItems/>
    </cacheField>
    <cacheField name="Acquitté par" numFmtId="0">
      <sharedItems containsBlank="1"/>
    </cacheField>
    <cacheField name="Code domaine" numFmtId="0">
      <sharedItems count="7">
        <s v="CFO"/>
        <s v="CLI"/>
        <s v="PLB"/>
        <s v="AUTO"/>
        <s v="SOEU"/>
        <s v="COUV"/>
        <s v="VENT"/>
      </sharedItems>
    </cacheField>
    <cacheField name="Libellé domaine" numFmtId="0">
      <sharedItems/>
    </cacheField>
    <cacheField name="Code famille" numFmtId="0">
      <sharedItems containsBlank="1"/>
    </cacheField>
    <cacheField name="Libellé famille" numFmtId="0">
      <sharedItems containsBlank="1"/>
    </cacheField>
    <cacheField name="Code équipement" numFmtId="0">
      <sharedItems containsBlank="1"/>
    </cacheField>
    <cacheField name="Libellé équipement" numFmtId="0">
      <sharedItems containsBlank="1"/>
    </cacheField>
    <cacheField name="Code type de défaut" numFmtId="0">
      <sharedItems containsNonDate="0" containsString="0" containsBlank="1"/>
    </cacheField>
    <cacheField name="Code site" numFmtId="0">
      <sharedItems containsSemiMixedTypes="0" containsString="0" containsNumber="1" containsInteger="1" minValue="50862" maxValue="50862"/>
    </cacheField>
    <cacheField name="Libellé site" numFmtId="0">
      <sharedItems/>
    </cacheField>
    <cacheField name="Code bâtiment" numFmtId="0">
      <sharedItems containsBlank="1"/>
    </cacheField>
    <cacheField name="libellé bâtiment" numFmtId="0">
      <sharedItems containsBlank="1"/>
    </cacheField>
    <cacheField name="NULL" numFmtId="0">
      <sharedItems containsNonDate="0" containsString="0" containsBlank="1"/>
    </cacheField>
    <cacheField name="Code zone" numFmtId="0">
      <sharedItems containsBlank="1"/>
    </cacheField>
    <cacheField name="Libellé zone" numFmtId="0">
      <sharedItems containsBlank="1"/>
    </cacheField>
    <cacheField name="Code local" numFmtId="0">
      <sharedItems containsBlank="1"/>
    </cacheField>
    <cacheField name="Libellé local" numFmtId="0">
      <sharedItems containsBlank="1"/>
    </cacheField>
    <cacheField name="Seq. catégorie" numFmtId="0">
      <sharedItems/>
    </cacheField>
    <cacheField name="NULL2" numFmtId="0">
      <sharedItems containsNonDate="0" containsString="0" containsBlank="1"/>
    </cacheField>
    <cacheField name="NULL3" numFmtId="0">
      <sharedItems containsNonDate="0" containsString="0" containsBlank="1"/>
    </cacheField>
    <cacheField name="Code contrat" numFmtId="0">
      <sharedItems containsNonDate="0" containsString="0" containsBlank="1"/>
    </cacheField>
    <cacheField name="Libellé contrat" numFmtId="0">
      <sharedItems containsNonDate="0" containsString="0" containsBlank="1"/>
    </cacheField>
    <cacheField name="NULL4" numFmtId="0">
      <sharedItems containsNonDate="0" containsString="0" containsBlank="1"/>
    </cacheField>
    <cacheField name="NULL5" numFmtId="0">
      <sharedItems containsNonDate="0" containsString="0" containsBlank="1"/>
    </cacheField>
    <cacheField name="Date inscription" numFmtId="14">
      <sharedItems containsSemiMixedTypes="0" containsNonDate="0" containsDate="1" containsString="0" minDate="2015-05-11T00:00:00" maxDate="2015-05-14T00:00:00"/>
    </cacheField>
    <cacheField name="Heure inscription" numFmtId="20">
      <sharedItems containsSemiMixedTypes="0" containsNonDate="0" containsDate="1" containsString="0" minDate="1899-12-30T03:58:00" maxDate="1899-12-30T20:05:00"/>
    </cacheField>
    <cacheField name="Date acquittement" numFmtId="0">
      <sharedItems containsNonDate="0" containsDate="1" containsString="0" containsBlank="1" minDate="2015-05-11T00:00:00" maxDate="2015-05-14T00:00:00"/>
    </cacheField>
    <cacheField name="Heure acquittement" numFmtId="0">
      <sharedItems containsNonDate="0" containsDate="1" containsString="0" containsBlank="1" minDate="1899-12-30T07:47:00" maxDate="1899-12-30T18:52:00"/>
    </cacheField>
  </cacheFields>
</pivotCacheDefinition>
</file>

<file path=xl/pivotCache/pivotCacheRecords1.xml><?xml version="1.0" encoding="utf-8"?>
<pivotCacheRecords xmlns="http://schemas.openxmlformats.org/spreadsheetml/2006/main" xmlns:r="http://schemas.openxmlformats.org/officeDocument/2006/relationships" count="69">
  <r>
    <n v="508620625"/>
    <x v="0"/>
    <s v="3.00"/>
    <s v="DI"/>
    <s v="Demande d'intervention"/>
    <s v="IN"/>
    <s v="Inscrit"/>
    <s v="ETAGCD"/>
    <s v="Etages CD"/>
    <s v="S50862"/>
    <s v="Coeur Défense"/>
    <s v="OLIVIER Bruno"/>
    <m/>
    <s v="EASYTECH"/>
    <s v="ZACD"/>
    <x v="0"/>
    <s v="CFO"/>
    <s v="CFO-ECL-SE"/>
    <s v="Eclairage"/>
    <s v="50862-CFO-ECL-SE-63"/>
    <s v="Ensemble éclairage normal TA niveau 29"/>
    <m/>
    <n v="50862"/>
    <s v="COEUR DEFENSE"/>
    <s v="50862A"/>
    <s v="Tour A"/>
    <m/>
    <s v="N29-PC"/>
    <s v="Niveau 29"/>
    <s v="N29-PC-012"/>
    <s v="Salles de réunion, conf-TA-N29"/>
    <s v="1.00"/>
    <m/>
    <m/>
    <m/>
    <m/>
    <m/>
    <m/>
    <d v="2015-05-11T00:00:00"/>
    <d v="1899-12-30T08:34:00"/>
    <d v="2015-05-11T00:00:00"/>
    <d v="1899-12-30T09:32:00"/>
  </r>
  <r>
    <n v="508620626"/>
    <x v="1"/>
    <s v="3.00"/>
    <s v="DI"/>
    <s v="Demande d'intervention"/>
    <s v="AR"/>
    <s v="Archivé"/>
    <s v="ETAGCD"/>
    <s v="Etages CD"/>
    <s v="S50862"/>
    <s v="Coeur Défense"/>
    <s v="PIHOUET Pascal"/>
    <m/>
    <s v="ZACD"/>
    <s v="ZACD"/>
    <x v="1"/>
    <s v="CLIMATISATION"/>
    <s v="CHAUF-RES"/>
    <s v="Réseau"/>
    <s v="50862-CHAUF-RES-047"/>
    <s v="RESEAU DISTRIBUTION EAU GLACEE MEDIA"/>
    <m/>
    <n v="50862"/>
    <s v="COEUR DEFENSE"/>
    <s v="50862K"/>
    <s v="Médiastructure"/>
    <m/>
    <s v="CNF-PC"/>
    <s v="Conférences"/>
    <s v="CNF-PC-004"/>
    <s v="Salles de réunion, conf-MED-CF"/>
    <s v="1.00"/>
    <m/>
    <m/>
    <m/>
    <m/>
    <m/>
    <m/>
    <d v="2015-05-11T00:00:00"/>
    <d v="1899-12-30T08:36:00"/>
    <d v="2015-05-11T00:00:00"/>
    <d v="1899-12-30T09:32:00"/>
  </r>
  <r>
    <n v="508620627"/>
    <x v="0"/>
    <s v="3.00"/>
    <s v="DI"/>
    <s v="Demande d'intervention"/>
    <s v="AR"/>
    <s v="Archivé"/>
    <s v="ETAGCD"/>
    <s v="Etages CD"/>
    <s v="S50862"/>
    <s v="Coeur Défense"/>
    <s v="OLIVIER Bruno"/>
    <m/>
    <s v="EASYTECH"/>
    <s v="ZACD"/>
    <x v="0"/>
    <s v="CFO"/>
    <s v="CFO-ECL-SE"/>
    <s v="Eclairage"/>
    <s v="50862-CFO-ECL-SE-63"/>
    <s v="Ensemble éclairage normal TA niveau 29"/>
    <m/>
    <n v="50862"/>
    <s v="COEUR DEFENSE"/>
    <s v="50862A"/>
    <s v="Tour A"/>
    <m/>
    <s v="N29-PC"/>
    <s v="Niveau 29"/>
    <s v="N29-PC-012"/>
    <s v="Salles de réunion, conf-TA-N29"/>
    <s v="1.00"/>
    <m/>
    <m/>
    <m/>
    <m/>
    <m/>
    <m/>
    <d v="2015-05-11T00:00:00"/>
    <d v="1899-12-30T08:36:00"/>
    <d v="2015-05-11T00:00:00"/>
    <d v="1899-12-30T09:32:00"/>
  </r>
  <r>
    <n v="508620628"/>
    <x v="0"/>
    <s v="3.00"/>
    <s v="DI"/>
    <s v="Demande d'intervention"/>
    <s v="AR"/>
    <s v="Archivé"/>
    <s v="ETAGCD"/>
    <s v="Etages CD"/>
    <s v="S50862"/>
    <s v="Coeur Défense"/>
    <s v="OLIVIER Bruno"/>
    <m/>
    <s v="EASYTECH"/>
    <s v="ZACD"/>
    <x v="0"/>
    <s v="CFO"/>
    <s v="CFO-ECL-SE"/>
    <s v="Eclairage"/>
    <s v="50862-CFO-ECL-SE-62"/>
    <s v="Ensemble éclairage normal TA niveau 28"/>
    <m/>
    <n v="50862"/>
    <s v="COEUR DEFENSE"/>
    <s v="50862A"/>
    <s v="Tour A"/>
    <m/>
    <s v="N28-PC"/>
    <s v="Niveau 28"/>
    <s v="N28-PC-004"/>
    <s v="Salles de réunion, conf-TA-N28"/>
    <s v="1.00"/>
    <m/>
    <m/>
    <m/>
    <m/>
    <m/>
    <m/>
    <d v="2015-05-11T00:00:00"/>
    <d v="1899-12-30T08:37:00"/>
    <d v="2015-05-11T00:00:00"/>
    <d v="1899-12-30T09:32:00"/>
  </r>
  <r>
    <n v="508620629"/>
    <x v="0"/>
    <s v="3.00"/>
    <s v="DI"/>
    <s v="Demande d'intervention"/>
    <s v="IN"/>
    <s v="Inscrit"/>
    <s v="ETAGCD"/>
    <s v="Etages CD"/>
    <s v="S50862"/>
    <s v="Coeur Défense"/>
    <s v="OLIVIER Bruno"/>
    <m/>
    <s v="EASYTECH"/>
    <s v="ZACD"/>
    <x v="0"/>
    <s v="CFO"/>
    <s v="CFO-ECL-SE"/>
    <s v="Eclairage"/>
    <s v="50862-CFO-ECL-SE-62"/>
    <s v="Ensemble éclairage normal TA niveau 28"/>
    <m/>
    <n v="50862"/>
    <s v="COEUR DEFENSE"/>
    <s v="50862A"/>
    <s v="Tour A"/>
    <m/>
    <s v="N28-PC"/>
    <s v="Niveau 28"/>
    <s v="N28-PC-004"/>
    <s v="Salles de réunion, conf-TA-N28"/>
    <s v="1.00"/>
    <m/>
    <m/>
    <m/>
    <m/>
    <m/>
    <m/>
    <d v="2015-05-11T00:00:00"/>
    <d v="1899-12-30T08:38:00"/>
    <d v="2015-05-11T00:00:00"/>
    <d v="1899-12-30T09:32:00"/>
  </r>
  <r>
    <n v="508620630"/>
    <x v="0"/>
    <s v="3.00"/>
    <s v="DI"/>
    <s v="Demande d'intervention"/>
    <s v="IN"/>
    <s v="Inscrit"/>
    <s v="ETAGCD"/>
    <s v="Etages CD"/>
    <s v="S50862"/>
    <s v="Coeur Défense"/>
    <s v="OLIVIER Bruno"/>
    <m/>
    <s v="EASYTECH"/>
    <s v="ZACD"/>
    <x v="0"/>
    <s v="CFO"/>
    <s v="CFO-ECL-SE"/>
    <s v="Eclairage"/>
    <s v="50862-CFO-ECL-SE-62"/>
    <s v="Ensemble éclairage normal TA niveau 28"/>
    <m/>
    <n v="50862"/>
    <s v="COEUR DEFENSE"/>
    <s v="50862A"/>
    <s v="Tour A"/>
    <m/>
    <s v="N28-PC"/>
    <s v="Niveau 28"/>
    <s v="N28-PC-004"/>
    <s v="Salles de réunion, conf-TA-N28"/>
    <s v="1.00"/>
    <m/>
    <m/>
    <m/>
    <m/>
    <m/>
    <m/>
    <d v="2015-05-11T00:00:00"/>
    <d v="1899-12-30T08:42:00"/>
    <d v="2015-05-11T00:00:00"/>
    <d v="1899-12-30T09:32:00"/>
  </r>
  <r>
    <n v="508620631"/>
    <x v="0"/>
    <s v="3.00"/>
    <s v="DI"/>
    <s v="Demande d'intervention"/>
    <s v="AR"/>
    <s v="Archivé"/>
    <s v="ETAGCD"/>
    <s v="Etages CD"/>
    <s v="S50862"/>
    <s v="Coeur Défense"/>
    <s v="OLIVIER Bruno"/>
    <m/>
    <s v="EASYTECH"/>
    <s v="ZACD"/>
    <x v="0"/>
    <s v="CFO"/>
    <s v="CFO-ECL-SE"/>
    <s v="Eclairage"/>
    <s v="50862-CFO-ECL-SE-103"/>
    <s v="Ensemble éclairage normal TB niveau 29"/>
    <m/>
    <n v="50862"/>
    <s v="COEUR DEFENSE"/>
    <s v="50862B"/>
    <s v="Tour B"/>
    <m/>
    <s v="N29-PC"/>
    <s v="Niveau 29"/>
    <s v="N29-PC-010"/>
    <s v="Salles de réunion, conf-TB-N29"/>
    <s v="1.00"/>
    <m/>
    <m/>
    <m/>
    <m/>
    <m/>
    <m/>
    <d v="2015-05-11T00:00:00"/>
    <d v="1899-12-30T08:43:00"/>
    <d v="2015-05-11T00:00:00"/>
    <d v="1899-12-30T09:32:00"/>
  </r>
  <r>
    <n v="508620632"/>
    <x v="0"/>
    <s v="3.00"/>
    <s v="DI"/>
    <s v="Demande d'intervention"/>
    <s v="AR"/>
    <s v="Archivé"/>
    <s v="ETAGCD"/>
    <s v="Etages CD"/>
    <s v="S50862"/>
    <s v="Coeur Défense"/>
    <s v="OLIVIER Bruno"/>
    <m/>
    <s v="EASYTECH"/>
    <s v="ZACD"/>
    <x v="0"/>
    <s v="CFO"/>
    <s v="CFO-ECL-SE"/>
    <s v="Eclairage"/>
    <s v="50862-CFO-ECL-SE-101"/>
    <s v="Ensemble éclairage normal TB niveau 27"/>
    <m/>
    <n v="50862"/>
    <s v="COEUR DEFENSE"/>
    <s v="50862B"/>
    <s v="Tour B"/>
    <m/>
    <s v="N27-PC"/>
    <s v="Niveau 27"/>
    <s v="N27-PC-011"/>
    <s v="Bureaux-TB-N27"/>
    <s v="1.00"/>
    <m/>
    <m/>
    <m/>
    <m/>
    <m/>
    <m/>
    <d v="2015-05-11T00:00:00"/>
    <d v="1899-12-30T12:15:00"/>
    <d v="2015-05-11T00:00:00"/>
    <d v="1899-12-30T12:50:00"/>
  </r>
  <r>
    <n v="508620633"/>
    <x v="0"/>
    <s v="3.00"/>
    <s v="DI"/>
    <s v="Demande d'intervention"/>
    <s v="AR"/>
    <s v="Archivé"/>
    <s v="ETAGCD"/>
    <s v="Etages CD"/>
    <s v="S50862"/>
    <s v="Coeur Défense"/>
    <s v="OLIVIER Bruno"/>
    <m/>
    <s v="EASYTECH"/>
    <s v="ZACD"/>
    <x v="0"/>
    <s v="CFO"/>
    <s v="CFO-ECL-SE"/>
    <s v="Eclairage"/>
    <s v="50862-CFO-ECL-SE-101"/>
    <s v="Ensemble éclairage normal TB niveau 27"/>
    <m/>
    <n v="50862"/>
    <s v="COEUR DEFENSE"/>
    <s v="50862B"/>
    <s v="Tour B"/>
    <m/>
    <s v="N27-PC"/>
    <s v="Niveau 27"/>
    <s v="N27-PC-011"/>
    <s v="Bureaux-TB-N27"/>
    <s v="1.00"/>
    <m/>
    <m/>
    <m/>
    <m/>
    <m/>
    <m/>
    <d v="2015-05-11T00:00:00"/>
    <d v="1899-12-30T12:22:00"/>
    <d v="2015-05-11T00:00:00"/>
    <d v="1899-12-30T12:50:00"/>
  </r>
  <r>
    <n v="508620634"/>
    <x v="0"/>
    <s v="3.00"/>
    <s v="DI"/>
    <s v="Demande d'intervention"/>
    <s v="AR"/>
    <s v="Archivé"/>
    <s v="ETAGCD"/>
    <s v="Etages CD"/>
    <s v="S50862"/>
    <s v="Coeur Défense"/>
    <s v="OLIVIER Bruno"/>
    <m/>
    <s v="EASYTECH"/>
    <s v="ZACD"/>
    <x v="0"/>
    <s v="CFO"/>
    <s v="CFO-ECL-SE"/>
    <s v="Eclairage"/>
    <s v="50862-CFO-ECL-SE-317"/>
    <s v="Eclairage des sanitaires TB niveau 29"/>
    <m/>
    <n v="50862"/>
    <s v="COEUR DEFENSE"/>
    <s v="50862B"/>
    <s v="Tour B"/>
    <m/>
    <s v="N29-PC"/>
    <s v="Niveau 29"/>
    <s v="N29-PC-005"/>
    <s v="Groupe Sanitaire-TB-N29"/>
    <s v="1.00"/>
    <m/>
    <m/>
    <m/>
    <m/>
    <m/>
    <m/>
    <d v="2015-05-11T00:00:00"/>
    <d v="1899-12-30T12:25:00"/>
    <d v="2015-05-11T00:00:00"/>
    <d v="1899-12-30T12:50:00"/>
  </r>
  <r>
    <n v="508620635"/>
    <x v="2"/>
    <s v="3.00"/>
    <s v="DI"/>
    <s v="Demande d'intervention"/>
    <s v="TE"/>
    <s v="Terminé"/>
    <s v="ETAGCD"/>
    <s v="Etages CD"/>
    <s v="S50862"/>
    <s v="Coeur Défense"/>
    <s v="BIENVENU Michel"/>
    <m/>
    <s v="EASYTECH"/>
    <s v="ZACD"/>
    <x v="1"/>
    <s v="CLIMATISATION"/>
    <m/>
    <m/>
    <m/>
    <m/>
    <m/>
    <n v="50862"/>
    <s v="COEUR DEFENSE"/>
    <s v="50862G"/>
    <s v="Bâtiment 4"/>
    <m/>
    <m/>
    <m/>
    <m/>
    <m/>
    <s v="1.00"/>
    <m/>
    <m/>
    <m/>
    <m/>
    <m/>
    <m/>
    <d v="2015-05-11T00:00:00"/>
    <d v="1899-12-30T13:03:00"/>
    <d v="2015-05-11T00:00:00"/>
    <d v="1899-12-30T13:13:00"/>
  </r>
  <r>
    <n v="508620636"/>
    <x v="3"/>
    <s v="3.00"/>
    <s v="DI"/>
    <s v="Demande d'intervention"/>
    <s v="AR"/>
    <s v="Archivé"/>
    <s v="ETAGCD"/>
    <s v="Etages CD"/>
    <s v="S50862"/>
    <s v="Coeur Défense"/>
    <s v="CANCELIER Julien"/>
    <m/>
    <s v="ZACD"/>
    <s v="ZACD"/>
    <x v="0"/>
    <s v="CFO"/>
    <s v="CFO-ECL-SE"/>
    <s v="Eclairage"/>
    <s v="50862-CFO-ECL-SE-125"/>
    <s v="Ensemble éclairage sécurité TA niveau 11"/>
    <m/>
    <n v="50862"/>
    <s v="COEUR DEFENSE"/>
    <s v="50862A"/>
    <s v="Tour A"/>
    <m/>
    <s v="N11-PC"/>
    <s v="Niveau 11"/>
    <s v="N11-PC-006"/>
    <s v="Paliers ascenseurs-TA-N11"/>
    <s v="1.00"/>
    <m/>
    <m/>
    <m/>
    <m/>
    <m/>
    <m/>
    <d v="2015-05-11T00:00:00"/>
    <d v="1899-12-30T13:12:00"/>
    <d v="2015-05-11T00:00:00"/>
    <d v="1899-12-30T13:13:00"/>
  </r>
  <r>
    <n v="508620637"/>
    <x v="4"/>
    <s v="3.00"/>
    <s v="DI"/>
    <s v="Demande d'intervention"/>
    <s v="AR"/>
    <s v="Archivé"/>
    <s v="ETAGCD"/>
    <s v="Etages CD"/>
    <s v="S50862"/>
    <s v="Coeur Défense"/>
    <s v="OLIVIER Bruno"/>
    <m/>
    <s v="EASYTECH"/>
    <s v="GLCD"/>
    <x v="1"/>
    <s v="CLIMATISATION"/>
    <m/>
    <m/>
    <m/>
    <m/>
    <m/>
    <n v="50862"/>
    <s v="COEUR DEFENSE"/>
    <s v="50862K"/>
    <s v="Médiastructure"/>
    <m/>
    <s v="CNF-PC"/>
    <s v="Conférences"/>
    <s v="CNF-PC-004"/>
    <s v="Salles de réunion, conf-MED-CF"/>
    <s v="1.00"/>
    <m/>
    <m/>
    <m/>
    <m/>
    <m/>
    <m/>
    <d v="2015-05-11T00:00:00"/>
    <d v="1899-12-30T15:22:00"/>
    <d v="2015-05-11T00:00:00"/>
    <d v="1899-12-30T17:01:00"/>
  </r>
  <r>
    <n v="508620638"/>
    <x v="5"/>
    <s v="3.00"/>
    <s v="DI"/>
    <s v="Demande d'intervention"/>
    <s v="IN"/>
    <s v="Inscrit"/>
    <s v="E50862"/>
    <s v="COFELY"/>
    <s v="S50862"/>
    <s v="Coeur Défense"/>
    <s v="SAUVEUR Abdelghaffar"/>
    <m/>
    <s v="EASYTECH"/>
    <s v="GLCD"/>
    <x v="1"/>
    <s v="CLIMATISATION"/>
    <m/>
    <m/>
    <m/>
    <m/>
    <m/>
    <n v="50862"/>
    <s v="COEUR DEFENSE"/>
    <s v="50862A"/>
    <s v="Tour A"/>
    <m/>
    <m/>
    <m/>
    <m/>
    <m/>
    <s v="1.00"/>
    <m/>
    <m/>
    <m/>
    <m/>
    <m/>
    <m/>
    <d v="2015-05-11T00:00:00"/>
    <d v="1899-12-30T15:22:00"/>
    <d v="2015-05-11T00:00:00"/>
    <d v="1899-12-30T17:01:00"/>
  </r>
  <r>
    <n v="508620639"/>
    <x v="2"/>
    <s v="3.00"/>
    <s v="DI"/>
    <s v="Demande d'intervention"/>
    <s v="AR"/>
    <s v="Archivé"/>
    <s v="ETAGCD"/>
    <s v="Etages CD"/>
    <s v="S50862"/>
    <s v="Coeur Défense"/>
    <s v="BIENVENU Michel"/>
    <m/>
    <s v="EASYTECH"/>
    <s v="GLCD"/>
    <x v="1"/>
    <s v="CLIMATISATION"/>
    <s v="CLI-VC"/>
    <s v="Ventiloconvecteur"/>
    <s v="50862-CLI-VC-142"/>
    <s v="Ens boites débit variable soufflage - B2 07"/>
    <m/>
    <n v="50862"/>
    <s v="COEUR DEFENSE"/>
    <s v="50862E"/>
    <s v="Bâtiment 2"/>
    <m/>
    <s v="N07-PC"/>
    <s v="Niveau 7"/>
    <s v="N07-PC-011"/>
    <s v="Bureaux-B2-N7"/>
    <s v="1.00"/>
    <m/>
    <m/>
    <m/>
    <m/>
    <m/>
    <m/>
    <d v="2015-05-11T00:00:00"/>
    <d v="1899-12-30T16:04:00"/>
    <d v="2015-05-11T00:00:00"/>
    <d v="1899-12-30T17:01:00"/>
  </r>
  <r>
    <n v="508620640"/>
    <x v="4"/>
    <s v="3.00"/>
    <s v="DI"/>
    <s v="Demande d'intervention"/>
    <s v="AR"/>
    <s v="Archivé"/>
    <s v="ETAGCD"/>
    <s v="Etages CD"/>
    <s v="S50862"/>
    <s v="Coeur Défense"/>
    <s v="OLIVIER Bruno"/>
    <m/>
    <s v="EASYTECH"/>
    <s v="GLCD"/>
    <x v="1"/>
    <s v="CLIMATISATION"/>
    <s v="CLI-VC"/>
    <s v="Ventiloconvecteur"/>
    <s v="50862-CLI-VC-213"/>
    <s v="Ens boites débit variable soufflage - TB 02"/>
    <m/>
    <n v="50862"/>
    <s v="COEUR DEFENSE"/>
    <s v="50862B"/>
    <s v="Tour B"/>
    <m/>
    <s v="N02-PC"/>
    <s v="Niveau 2"/>
    <s v="N02-PC-009"/>
    <s v="Bureaux-TB-N2"/>
    <s v="1.00"/>
    <m/>
    <m/>
    <m/>
    <m/>
    <m/>
    <m/>
    <d v="2015-05-11T00:00:00"/>
    <d v="1899-12-30T16:28:00"/>
    <d v="2015-05-11T00:00:00"/>
    <d v="1899-12-30T17:01:00"/>
  </r>
  <r>
    <n v="508620641"/>
    <x v="2"/>
    <s v="3.00"/>
    <s v="DI"/>
    <s v="Demande d'intervention"/>
    <s v="AR"/>
    <s v="Archivé"/>
    <s v="ETAGCD"/>
    <s v="Etages CD"/>
    <s v="S50862"/>
    <s v="Coeur Défense"/>
    <s v="Corine Pignard"/>
    <m/>
    <s v="GLCD"/>
    <s v="GLCD"/>
    <x v="1"/>
    <s v="CLIMATISATION"/>
    <s v="CLI-VC"/>
    <s v="Ventiloconvecteur"/>
    <s v="50862-CLI-VC-208"/>
    <s v="Ens boites débit variable soufflage - TA 37"/>
    <m/>
    <n v="50862"/>
    <s v="COEUR DEFENSE"/>
    <s v="50862A"/>
    <s v="Tour A"/>
    <m/>
    <s v="N37-PC"/>
    <s v="Niveau 37"/>
    <s v="N37-PC-004"/>
    <s v="Bureaux-TA-N37"/>
    <s v="1.00"/>
    <m/>
    <m/>
    <m/>
    <m/>
    <m/>
    <m/>
    <d v="2015-05-11T00:00:00"/>
    <d v="1899-12-30T16:40:00"/>
    <d v="2015-05-11T00:00:00"/>
    <d v="1899-12-30T17:01:00"/>
  </r>
  <r>
    <n v="508620642"/>
    <x v="6"/>
    <s v="3.00"/>
    <s v="DI"/>
    <s v="Demande d'intervention"/>
    <s v="TE"/>
    <s v="Terminé"/>
    <s v="ETAGCD"/>
    <s v="Etages CD"/>
    <s v="S50862"/>
    <s v="Coeur Défense"/>
    <s v="pcs"/>
    <m/>
    <s v="GLCD"/>
    <s v="GLCD"/>
    <x v="2"/>
    <s v="PLOMBERIE"/>
    <m/>
    <m/>
    <m/>
    <m/>
    <m/>
    <n v="50862"/>
    <s v="COEUR DEFENSE"/>
    <s v="50862G"/>
    <s v="Bâtiment 4"/>
    <m/>
    <m/>
    <m/>
    <m/>
    <m/>
    <s v="1.00"/>
    <m/>
    <m/>
    <m/>
    <m/>
    <m/>
    <m/>
    <d v="2015-05-11T00:00:00"/>
    <d v="1899-12-30T16:49:00"/>
    <d v="2015-05-11T00:00:00"/>
    <d v="1899-12-30T17:01:00"/>
  </r>
  <r>
    <n v="508620643"/>
    <x v="4"/>
    <s v="3.00"/>
    <s v="DI"/>
    <s v="Demande d'intervention"/>
    <s v="AR"/>
    <s v="Archivé"/>
    <s v="ETAGCD"/>
    <s v="Etages CD"/>
    <s v="S50862"/>
    <s v="Coeur Défense"/>
    <s v="Corine Pignard"/>
    <m/>
    <s v="GLCD"/>
    <s v="GLCD"/>
    <x v="1"/>
    <s v="CLIMATISATION"/>
    <s v="CLI-VC"/>
    <s v="Ventiloconvecteur"/>
    <s v="50862-CLI-VC-245"/>
    <s v="Ens boites débit variable soufflage - TB 34"/>
    <m/>
    <n v="50862"/>
    <s v="COEUR DEFENSE"/>
    <s v="50862B"/>
    <s v="Tour B"/>
    <m/>
    <s v="N34-PC"/>
    <s v="Niveau 34"/>
    <s v="N34-PC-010"/>
    <s v="Bureaux-TB-N34"/>
    <s v="1.00"/>
    <m/>
    <m/>
    <m/>
    <m/>
    <m/>
    <m/>
    <d v="2015-05-11T00:00:00"/>
    <d v="1899-12-30T16:51:00"/>
    <d v="2015-05-11T00:00:00"/>
    <d v="1899-12-30T17:01:00"/>
  </r>
  <r>
    <n v="508620644"/>
    <x v="7"/>
    <s v="3.00"/>
    <s v="DI"/>
    <s v="Demande d'intervention"/>
    <s v="AR"/>
    <s v="Archivé"/>
    <s v="ETAGCD"/>
    <s v="Etages CD"/>
    <s v="S50862"/>
    <s v="Coeur Défense"/>
    <s v="Corine Pignard"/>
    <m/>
    <s v="GLCD"/>
    <s v="GLCD"/>
    <x v="0"/>
    <s v="CFO"/>
    <s v="CFO-ECL-SE"/>
    <s v="Eclairage"/>
    <s v="50862-CFO-ECL-SE-322"/>
    <s v="Eclairage des sanitaires TB niveau 34"/>
    <m/>
    <n v="50862"/>
    <s v="COEUR DEFENSE"/>
    <s v="50862B"/>
    <s v="Tour B"/>
    <m/>
    <s v="N34-PC"/>
    <s v="Niveau 34"/>
    <s v="N34-PC-005"/>
    <s v="Groupe Sanitaire-TB-N34"/>
    <s v="1.00"/>
    <m/>
    <m/>
    <m/>
    <m/>
    <m/>
    <m/>
    <d v="2015-05-11T00:00:00"/>
    <d v="1899-12-30T16:55:00"/>
    <d v="2015-05-11T00:00:00"/>
    <d v="1899-12-30T17:01:00"/>
  </r>
  <r>
    <n v="508620645"/>
    <x v="8"/>
    <s v="3.00"/>
    <s v="DI"/>
    <s v="Demande d'intervention"/>
    <s v="IN"/>
    <s v="Inscrit"/>
    <s v="E50862"/>
    <s v="COFELY"/>
    <s v="S50862"/>
    <s v="Coeur Défense"/>
    <s v="PCS 1 Tours"/>
    <m/>
    <s v="EASYTECH"/>
    <s v="GLCD"/>
    <x v="0"/>
    <s v="CFO"/>
    <m/>
    <m/>
    <m/>
    <m/>
    <m/>
    <n v="50862"/>
    <s v="COEUR DEFENSE"/>
    <s v="50862J"/>
    <s v="Infrastructure"/>
    <m/>
    <m/>
    <m/>
    <m/>
    <m/>
    <s v="1.00"/>
    <m/>
    <m/>
    <m/>
    <m/>
    <m/>
    <m/>
    <d v="2015-05-11T00:00:00"/>
    <d v="1899-12-30T17:22:00"/>
    <d v="2015-05-11T00:00:00"/>
    <d v="1899-12-30T18:03:00"/>
  </r>
  <r>
    <n v="508620647"/>
    <x v="0"/>
    <s v="3.00"/>
    <s v="DI"/>
    <s v="Demande d'intervention"/>
    <s v="AR"/>
    <s v="Archivé"/>
    <s v="ECLACD"/>
    <s v="Eclairage CD"/>
    <s v="S50862"/>
    <s v="Coeur Défense"/>
    <s v="p920713@vincipark.com"/>
    <m/>
    <s v="EASYTECH"/>
    <s v="ZACD"/>
    <x v="0"/>
    <s v="CFO"/>
    <s v="CFO-ECL-SE"/>
    <s v="Eclairage"/>
    <s v="50862-CFO-ECL-SE-6"/>
    <s v="ECLAIRAGE P1"/>
    <m/>
    <n v="50862"/>
    <s v="COEUR DEFENSE"/>
    <s v="50862L"/>
    <s v="Parking"/>
    <m/>
    <s v="PK1-PC"/>
    <s v="P1"/>
    <s v="PK1-PC-016"/>
    <s v="Ascenseurs Est-PA-P1"/>
    <s v="1.00"/>
    <m/>
    <m/>
    <m/>
    <m/>
    <m/>
    <m/>
    <d v="2015-05-11T00:00:00"/>
    <d v="1899-12-30T19:43:00"/>
    <d v="2015-05-12T00:00:00"/>
    <d v="1899-12-30T09:09:00"/>
  </r>
  <r>
    <n v="508620648"/>
    <x v="8"/>
    <s v="3.00"/>
    <s v="DI"/>
    <s v="Demande d'intervention"/>
    <s v="EC"/>
    <s v="En cours"/>
    <s v="CFACD"/>
    <s v="Courant Faible CD"/>
    <s v="S50862"/>
    <s v="Coeur Défense"/>
    <s v="PCT"/>
    <m/>
    <s v="EASYTECH"/>
    <s v="ZACD"/>
    <x v="3"/>
    <s v="AUTOMATISME"/>
    <m/>
    <m/>
    <m/>
    <m/>
    <m/>
    <n v="50862"/>
    <s v="COEUR DEFENSE"/>
    <s v="50862K"/>
    <s v="Médiastructure"/>
    <m/>
    <m/>
    <m/>
    <m/>
    <m/>
    <s v="1.00"/>
    <m/>
    <m/>
    <m/>
    <m/>
    <m/>
    <m/>
    <d v="2015-05-11T00:00:00"/>
    <d v="1899-12-30T20:05:00"/>
    <d v="2015-05-12T00:00:00"/>
    <d v="1899-12-30T09:10:00"/>
  </r>
  <r>
    <n v="508620649"/>
    <x v="5"/>
    <s v="3.00"/>
    <s v="DI"/>
    <s v="Demande d'intervention"/>
    <s v="TE"/>
    <s v="Terminé"/>
    <s v="ETAGCD"/>
    <s v="Etages CD"/>
    <s v="S50862"/>
    <s v="Coeur Défense"/>
    <s v="HUGON Jean-Michel"/>
    <m/>
    <s v="EASYTECH"/>
    <s v="ZACD"/>
    <x v="1"/>
    <s v="CLIMATISATION"/>
    <s v="CLI-VC"/>
    <s v="Ventiloconvecteur"/>
    <s v="50862-CLI-VC-221"/>
    <s v="Ens boites débit variable soufflage - TB 10"/>
    <m/>
    <n v="50862"/>
    <s v="COEUR DEFENSE"/>
    <s v="50862B"/>
    <s v="Tour B"/>
    <m/>
    <s v="N10-PC"/>
    <s v="Niveau 10"/>
    <s v="N10-PC-007"/>
    <s v="Bureaux-TB-N10"/>
    <s v="1.00"/>
    <m/>
    <m/>
    <m/>
    <m/>
    <m/>
    <m/>
    <d v="2015-05-11T00:00:00"/>
    <d v="1899-12-30T20:05:00"/>
    <d v="2015-05-12T00:00:00"/>
    <d v="1899-12-30T09:09:00"/>
  </r>
  <r>
    <n v="508620656"/>
    <x v="9"/>
    <s v="3.00"/>
    <s v="DI"/>
    <s v="Demande d'intervention"/>
    <s v="AR"/>
    <s v="Archivé"/>
    <s v="CFACD"/>
    <s v="Courant Faible CD"/>
    <s v="S50862"/>
    <s v="Coeur Défense"/>
    <s v="PCT"/>
    <m/>
    <s v="EASYTECH"/>
    <s v="ZACD"/>
    <x v="3"/>
    <s v="AUTOMATISME"/>
    <s v="AUTO-COUR"/>
    <s v="Couloir rapide"/>
    <s v="50862-AUTO-COUR-019"/>
    <s v="PNG LB-ESP-075 esplanade TB"/>
    <m/>
    <n v="50862"/>
    <s v="COEUR DEFENSE"/>
    <s v="50862B"/>
    <s v="Tour B"/>
    <m/>
    <s v="ESP-PC"/>
    <s v="Esplanade"/>
    <s v="ESP-PC-006"/>
    <s v="Zone d'acc.,hall,atrium-TB-ESP"/>
    <s v="1.00"/>
    <m/>
    <m/>
    <m/>
    <m/>
    <m/>
    <m/>
    <d v="2015-05-12T00:00:00"/>
    <d v="1899-12-30T07:57:00"/>
    <d v="2015-05-12T00:00:00"/>
    <d v="1899-12-30T09:09:00"/>
  </r>
  <r>
    <n v="508620657"/>
    <x v="0"/>
    <s v="3.00"/>
    <s v="DI"/>
    <s v="Demande d'intervention"/>
    <s v="AR"/>
    <s v="Archivé"/>
    <s v="ETAGCD"/>
    <s v="Etages CD"/>
    <s v="S50862"/>
    <s v="Coeur Défense"/>
    <s v="HERNANDEZ Franck"/>
    <m/>
    <s v="EASYTECH"/>
    <s v="ZACD"/>
    <x v="0"/>
    <s v="CFO"/>
    <s v="CFO-ECL-SE"/>
    <s v="Eclairage"/>
    <s v="50862-CFO-ECL-SE-64"/>
    <s v="Ensemble éclairage normal TA niveau 30"/>
    <m/>
    <n v="50862"/>
    <s v="COEUR DEFENSE"/>
    <s v="50862A"/>
    <s v="Tour A"/>
    <m/>
    <s v="N30-PC"/>
    <s v="Niveau 30"/>
    <s v="N30-PC-006"/>
    <s v="Bureaux-TA-N30"/>
    <s v="1.00"/>
    <m/>
    <m/>
    <m/>
    <m/>
    <m/>
    <m/>
    <d v="2015-05-12T00:00:00"/>
    <d v="1899-12-30T11:23:00"/>
    <d v="2015-05-12T00:00:00"/>
    <d v="1899-12-30T12:11:00"/>
  </r>
  <r>
    <n v="508620658"/>
    <x v="8"/>
    <s v="3.00"/>
    <s v="DI"/>
    <s v="Demande d'intervention"/>
    <s v="AR"/>
    <s v="Archivé"/>
    <s v="E50862"/>
    <s v="COFELY"/>
    <s v="S50862"/>
    <s v="Coeur Défense"/>
    <s v="PCS 1 Tours"/>
    <m/>
    <s v="EASYTECH"/>
    <s v="ZACD"/>
    <x v="0"/>
    <s v="CFO"/>
    <m/>
    <m/>
    <m/>
    <m/>
    <m/>
    <n v="50862"/>
    <s v="COEUR DEFENSE"/>
    <s v="50862A"/>
    <s v="Tour A"/>
    <m/>
    <s v="N33-PC"/>
    <s v="Niveau 33"/>
    <s v="N33-PC-007"/>
    <s v="Locaux techniques-TA-N33"/>
    <s v="1.00"/>
    <m/>
    <m/>
    <m/>
    <m/>
    <m/>
    <m/>
    <d v="2015-05-12T00:00:00"/>
    <d v="1899-12-30T11:41:00"/>
    <d v="2015-05-12T00:00:00"/>
    <d v="1899-12-30T12:11:00"/>
  </r>
  <r>
    <n v="508620659"/>
    <x v="0"/>
    <s v="3.00"/>
    <s v="DI"/>
    <s v="Demande d'intervention"/>
    <s v="IN"/>
    <s v="Inscrit"/>
    <s v="E50862"/>
    <s v="COFELY"/>
    <s v="S50862"/>
    <s v="Coeur Défense"/>
    <s v="HUGON Jean-Michel"/>
    <m/>
    <s v="EASYTECH"/>
    <s v="GLCD"/>
    <x v="0"/>
    <s v="CFO"/>
    <m/>
    <m/>
    <m/>
    <m/>
    <m/>
    <n v="50862"/>
    <s v="COEUR DEFENSE"/>
    <s v="50862B"/>
    <s v="Tour B"/>
    <m/>
    <m/>
    <m/>
    <m/>
    <m/>
    <s v="1.00"/>
    <m/>
    <m/>
    <m/>
    <m/>
    <m/>
    <m/>
    <d v="2015-05-12T00:00:00"/>
    <d v="1899-12-30T12:36:00"/>
    <d v="2015-05-12T00:00:00"/>
    <d v="1899-12-30T13:33:00"/>
  </r>
  <r>
    <n v="508620660"/>
    <x v="7"/>
    <s v="3.00"/>
    <s v="DI"/>
    <s v="Demande d'intervention"/>
    <s v="IN"/>
    <s v="Inscrit"/>
    <s v="ETAGCD"/>
    <s v="Etages CD"/>
    <s v="S50862"/>
    <s v="Coeur Défense"/>
    <s v="BRAHIMI Meftah "/>
    <m/>
    <s v="ZACD"/>
    <s v="GLCD"/>
    <x v="0"/>
    <s v="CFO"/>
    <s v="CFO-ECL-SE"/>
    <s v="Eclairage"/>
    <s v="50862-CFO-ECL-SE-268"/>
    <s v="Eclairage des sanitaires TA niveau 20"/>
    <m/>
    <n v="50862"/>
    <s v="COEUR DEFENSE"/>
    <s v="50862A"/>
    <s v="Tour A"/>
    <m/>
    <s v="N20-PC"/>
    <s v="Niveau 20"/>
    <s v="N20-PC-010"/>
    <s v="Groupe Sanitaire-TA-N20"/>
    <s v="1.00"/>
    <m/>
    <m/>
    <m/>
    <m/>
    <m/>
    <m/>
    <d v="2015-05-12T00:00:00"/>
    <d v="1899-12-30T13:15:00"/>
    <d v="2015-05-12T00:00:00"/>
    <d v="1899-12-30T13:33:00"/>
  </r>
  <r>
    <n v="508620661"/>
    <x v="7"/>
    <s v="3.00"/>
    <s v="DI"/>
    <s v="Demande d'intervention"/>
    <s v="IN"/>
    <s v="Inscrit"/>
    <s v="ETAGCD"/>
    <s v="Etages CD"/>
    <s v="S50862"/>
    <s v="Coeur Défense"/>
    <s v="BRAHIMI Meftah "/>
    <m/>
    <s v="ZACD"/>
    <s v="GLCD"/>
    <x v="0"/>
    <s v="CFO"/>
    <s v="CFO-ECL-SE"/>
    <s v="Eclairage"/>
    <s v="50862-CFO-ECL-SE-261"/>
    <s v="Eclairage des sanitaires TA niveau 13"/>
    <m/>
    <n v="50862"/>
    <s v="COEUR DEFENSE"/>
    <s v="50862A"/>
    <s v="Tour A"/>
    <m/>
    <s v="N13-PC"/>
    <s v="Niveau 13"/>
    <s v="N13-PC-011"/>
    <s v="Groupe Sanitaire-TA-N13"/>
    <s v="1.00"/>
    <m/>
    <m/>
    <m/>
    <m/>
    <m/>
    <m/>
    <d v="2015-05-12T00:00:00"/>
    <d v="1899-12-30T13:22:00"/>
    <d v="2015-05-12T00:00:00"/>
    <d v="1899-12-30T13:33:00"/>
  </r>
  <r>
    <n v="508620662"/>
    <x v="10"/>
    <s v="3.00"/>
    <s v="DI"/>
    <s v="Demande d'intervention"/>
    <s v="IN"/>
    <s v="Inscrit"/>
    <s v="E50862"/>
    <s v="COFELY"/>
    <s v="S50862"/>
    <s v="Coeur Défense"/>
    <s v="PCT"/>
    <m/>
    <s v="EASYTECH"/>
    <s v="GLCD"/>
    <x v="4"/>
    <s v="SECOND OEUVRE"/>
    <m/>
    <m/>
    <m/>
    <m/>
    <m/>
    <n v="50862"/>
    <s v="COEUR DEFENSE"/>
    <s v="50862C"/>
    <s v="Atrium"/>
    <m/>
    <m/>
    <m/>
    <m/>
    <m/>
    <s v="1.00"/>
    <m/>
    <m/>
    <m/>
    <m/>
    <m/>
    <m/>
    <d v="2015-05-12T00:00:00"/>
    <d v="1899-12-30T13:26:00"/>
    <d v="2015-05-12T00:00:00"/>
    <d v="1899-12-30T13:33:00"/>
  </r>
  <r>
    <n v="508620663"/>
    <x v="7"/>
    <s v="3.00"/>
    <s v="DI"/>
    <s v="Demande d'intervention"/>
    <s v="AR"/>
    <s v="Archivé"/>
    <s v="ETAGCD"/>
    <s v="Etages CD"/>
    <s v="S50862"/>
    <s v="Coeur Défense"/>
    <s v="BRAHIMI Meftah "/>
    <m/>
    <s v="ZACD"/>
    <s v="GLCD"/>
    <x v="0"/>
    <s v="CFO"/>
    <s v="CFO-ECL-SE"/>
    <s v="Eclairage"/>
    <s v="50862-CFO-ECL-SE-271"/>
    <s v="Eclairage des sanitaires TA niveau 23"/>
    <m/>
    <n v="50862"/>
    <s v="COEUR DEFENSE"/>
    <s v="50862A"/>
    <s v="Tour A"/>
    <m/>
    <s v="N23-PC"/>
    <s v="Niveau 23"/>
    <s v="N23-PC-009"/>
    <s v="Groupe Sanitaire-TA-N23"/>
    <s v="1.00"/>
    <m/>
    <m/>
    <m/>
    <m/>
    <m/>
    <m/>
    <d v="2015-05-12T00:00:00"/>
    <d v="1899-12-30T13:26:00"/>
    <d v="2015-05-12T00:00:00"/>
    <d v="1899-12-30T13:33:00"/>
  </r>
  <r>
    <n v="508620664"/>
    <x v="0"/>
    <s v="3.00"/>
    <s v="DI"/>
    <s v="Demande d'intervention"/>
    <s v="IN"/>
    <s v="Inscrit"/>
    <s v="E50862"/>
    <s v="COFELY"/>
    <s v="S50862"/>
    <s v="Coeur Défense"/>
    <s v="HUGON Jean-Michel"/>
    <m/>
    <s v="EASYTECH"/>
    <s v="GLCD"/>
    <x v="0"/>
    <s v="CFO"/>
    <m/>
    <m/>
    <m/>
    <m/>
    <m/>
    <n v="50862"/>
    <s v="COEUR DEFENSE"/>
    <s v="50862B"/>
    <s v="Tour B"/>
    <m/>
    <m/>
    <m/>
    <m/>
    <m/>
    <s v="1.00"/>
    <m/>
    <m/>
    <m/>
    <m/>
    <m/>
    <m/>
    <d v="2015-05-12T00:00:00"/>
    <d v="1899-12-30T13:37:00"/>
    <d v="2015-05-12T00:00:00"/>
    <d v="1899-12-30T14:11:00"/>
  </r>
  <r>
    <n v="508620665"/>
    <x v="7"/>
    <s v="3.00"/>
    <s v="DI"/>
    <s v="Demande d'intervention"/>
    <s v="IN"/>
    <s v="Inscrit"/>
    <s v="ETAGCD"/>
    <s v="Etages CD"/>
    <s v="S50862"/>
    <s v="Coeur Défense"/>
    <s v="DAROUL Karim"/>
    <m/>
    <s v="ZACD"/>
    <s v="GLCD"/>
    <x v="0"/>
    <s v="CFO"/>
    <s v="CFO-ECL-SE"/>
    <s v="Eclairage"/>
    <s v="50862-CFO-ECL-SE-106"/>
    <s v="Ensemble éclairage normal TB niveau 32"/>
    <m/>
    <n v="50862"/>
    <s v="COEUR DEFENSE"/>
    <s v="50862B"/>
    <s v="Tour B"/>
    <m/>
    <s v="N32-PC"/>
    <s v="Niveau 32"/>
    <s v="N32-PC-005"/>
    <s v="Circulations horizontal-TB-N32"/>
    <s v="1.00"/>
    <m/>
    <m/>
    <m/>
    <m/>
    <m/>
    <m/>
    <d v="2015-05-12T00:00:00"/>
    <d v="1899-12-30T14:08:00"/>
    <d v="2015-05-13T00:00:00"/>
    <d v="1899-12-30T13:36:00"/>
  </r>
  <r>
    <n v="508620666"/>
    <x v="11"/>
    <s v="3.00"/>
    <s v="DI"/>
    <s v="Demande d'intervention"/>
    <s v="EC"/>
    <s v="En cours"/>
    <s v="ETAGCD"/>
    <s v="Etages CD"/>
    <s v="S50862"/>
    <s v="Coeur Défense"/>
    <s v="DAROUL Karim"/>
    <m/>
    <s v="ZACD"/>
    <s v="GLCD"/>
    <x v="1"/>
    <s v="CLIMATISATION"/>
    <m/>
    <m/>
    <m/>
    <m/>
    <m/>
    <n v="50862"/>
    <s v="COEUR DEFENSE"/>
    <s v="50862B"/>
    <s v="Tour B"/>
    <m/>
    <s v="N32-PC"/>
    <s v="Niveau 32"/>
    <s v="N32-PC-008"/>
    <s v="Bureaux-TB-N32"/>
    <s v="1.00"/>
    <m/>
    <m/>
    <m/>
    <m/>
    <m/>
    <m/>
    <d v="2015-05-12T00:00:00"/>
    <d v="1899-12-30T14:11:00"/>
    <d v="2015-05-12T00:00:00"/>
    <d v="1899-12-30T16:13:00"/>
  </r>
  <r>
    <n v="508620667"/>
    <x v="12"/>
    <s v="3.00"/>
    <s v="DI"/>
    <s v="Demande d'intervention"/>
    <s v="AR"/>
    <s v="Archivé"/>
    <s v="PLOMCD"/>
    <s v="Plomberie CD"/>
    <s v="S50862"/>
    <s v="Coeur Défense"/>
    <s v="KFC"/>
    <m/>
    <s v="ZACD"/>
    <s v="GLCD"/>
    <x v="4"/>
    <s v="SECOND OEUVRE"/>
    <s v="SOEU-SERR"/>
    <s v="Serrurerie"/>
    <s v="50862-SOEU-SERR-002"/>
    <s v="Serrurerie TB"/>
    <m/>
    <n v="50862"/>
    <s v="COEUR DEFENSE"/>
    <s v="50862B"/>
    <s v="Tour B"/>
    <m/>
    <s v="N38-PC"/>
    <s v="Niveau 38"/>
    <s v="N38-PC-010"/>
    <s v="Groupe Sanitaire-TB-N38"/>
    <s v="1.00"/>
    <m/>
    <m/>
    <m/>
    <m/>
    <m/>
    <m/>
    <d v="2015-05-12T00:00:00"/>
    <d v="1899-12-30T14:18:00"/>
    <d v="2015-05-12T00:00:00"/>
    <d v="1899-12-30T16:13:00"/>
  </r>
  <r>
    <n v="508620668"/>
    <x v="13"/>
    <s v="3.00"/>
    <s v="DI"/>
    <s v="Demande d'intervention"/>
    <s v="TE"/>
    <s v="Terminé"/>
    <s v="ETAGCD"/>
    <s v="Etages CD"/>
    <s v="S50862"/>
    <s v="Coeur Défense"/>
    <s v="PIGNARD Corine"/>
    <m/>
    <s v="ZACD"/>
    <s v="GLCD"/>
    <x v="2"/>
    <s v="PLOMBERIE"/>
    <s v="PLB-COLL"/>
    <s v="Collecteur"/>
    <s v="50862-PLB-COLL-120"/>
    <s v="Evacuation EU / EV horizontaux - TB 34"/>
    <m/>
    <n v="50862"/>
    <s v="COEUR DEFENSE"/>
    <s v="50862B"/>
    <s v="Tour B"/>
    <m/>
    <s v="N34-PC"/>
    <s v="Niveau 34"/>
    <s v="N34-PC-005"/>
    <s v="Groupe Sanitaire-TB-N34"/>
    <s v="1.00"/>
    <m/>
    <m/>
    <m/>
    <m/>
    <m/>
    <m/>
    <d v="2015-05-12T00:00:00"/>
    <d v="1899-12-30T14:21:00"/>
    <d v="2015-05-12T00:00:00"/>
    <d v="1899-12-30T16:13:00"/>
  </r>
  <r>
    <n v="508620669"/>
    <x v="11"/>
    <s v="3.00"/>
    <s v="DI"/>
    <s v="Demande d'intervention"/>
    <s v="TE"/>
    <s v="Terminé"/>
    <s v="ETAGCD"/>
    <s v="Etages CD"/>
    <s v="S50862"/>
    <s v="Coeur Défense"/>
    <s v="ACCEUIL TEVA"/>
    <m/>
    <s v="ZACD"/>
    <s v="GLCD"/>
    <x v="1"/>
    <s v="CLIMATISATION"/>
    <m/>
    <m/>
    <m/>
    <m/>
    <m/>
    <n v="50862"/>
    <s v="COEUR DEFENSE"/>
    <s v="50862B"/>
    <s v="Tour B"/>
    <m/>
    <s v="N22-PC"/>
    <s v="Niveau 22"/>
    <s v="N22-PC-010"/>
    <s v="Paliers ascenseurs-TB-N22"/>
    <s v="1.00"/>
    <m/>
    <m/>
    <m/>
    <m/>
    <m/>
    <m/>
    <d v="2015-05-12T00:00:00"/>
    <d v="1899-12-30T14:23:00"/>
    <d v="2015-05-12T00:00:00"/>
    <d v="1899-12-30T16:13:00"/>
  </r>
  <r>
    <n v="508620670"/>
    <x v="14"/>
    <s v="3.00"/>
    <s v="DI"/>
    <s v="Demande d'intervention"/>
    <s v="IN"/>
    <s v="Inscrit"/>
    <s v="E50862"/>
    <s v="COFELY"/>
    <s v="S50862"/>
    <s v="Coeur Défense"/>
    <s v="PCS 1 Tours"/>
    <m/>
    <s v="EASYTECH"/>
    <s v="GLCD"/>
    <x v="4"/>
    <s v="SECOND OEUVRE"/>
    <m/>
    <m/>
    <m/>
    <m/>
    <m/>
    <n v="50862"/>
    <s v="COEUR DEFENSE"/>
    <s v="50862A"/>
    <s v="Tour A"/>
    <m/>
    <m/>
    <m/>
    <m/>
    <m/>
    <s v="1.00"/>
    <m/>
    <m/>
    <m/>
    <m/>
    <m/>
    <m/>
    <d v="2015-05-12T00:00:00"/>
    <d v="1899-12-30T16:18:00"/>
    <d v="2015-05-12T00:00:00"/>
    <d v="1899-12-30T18:01:00"/>
  </r>
  <r>
    <n v="508620671"/>
    <x v="14"/>
    <s v="3.00"/>
    <s v="DI"/>
    <s v="Demande d'intervention"/>
    <s v="IN"/>
    <s v="Inscrit"/>
    <s v="E50862"/>
    <s v="COFELY"/>
    <s v="S50862"/>
    <s v="Coeur Défense"/>
    <s v="PCS 1 Tours"/>
    <m/>
    <s v="EASYTECH"/>
    <s v="GLCD"/>
    <x v="4"/>
    <s v="SECOND OEUVRE"/>
    <m/>
    <m/>
    <m/>
    <m/>
    <m/>
    <n v="50862"/>
    <s v="COEUR DEFENSE"/>
    <s v="50862K"/>
    <s v="Médiastructure"/>
    <m/>
    <m/>
    <m/>
    <m/>
    <m/>
    <s v="1.00"/>
    <m/>
    <m/>
    <m/>
    <m/>
    <m/>
    <m/>
    <d v="2015-05-12T00:00:00"/>
    <d v="1899-12-30T16:25:00"/>
    <d v="2015-05-12T00:00:00"/>
    <d v="1899-12-30T18:01:00"/>
  </r>
  <r>
    <n v="508620672"/>
    <x v="15"/>
    <s v="3.00"/>
    <s v="DI"/>
    <s v="Demande d'intervention"/>
    <s v="IN"/>
    <s v="Inscrit"/>
    <s v="E50862"/>
    <s v="COFELY"/>
    <s v="S50862"/>
    <s v="Coeur Défense"/>
    <s v="SAUVEUR Abdelghaffar"/>
    <m/>
    <s v="EASYTECH"/>
    <s v="GLCD"/>
    <x v="5"/>
    <s v="OUVRAGE DE COUVERTURE"/>
    <m/>
    <m/>
    <m/>
    <m/>
    <m/>
    <n v="50862"/>
    <s v="COEUR DEFENSE"/>
    <s v="50862A"/>
    <s v="Tour A"/>
    <m/>
    <m/>
    <m/>
    <m/>
    <m/>
    <s v="1.00"/>
    <m/>
    <m/>
    <m/>
    <m/>
    <m/>
    <m/>
    <d v="2015-05-12T00:00:00"/>
    <d v="1899-12-30T16:30:00"/>
    <d v="2015-05-12T00:00:00"/>
    <d v="1899-12-30T18:01:00"/>
  </r>
  <r>
    <n v="508620673"/>
    <x v="2"/>
    <s v="3.00"/>
    <s v="DI"/>
    <s v="Demande d'intervention"/>
    <s v="TE"/>
    <s v="Terminé"/>
    <s v="ETAGCD"/>
    <s v="Etages CD"/>
    <s v="S50862"/>
    <s v="Coeur Défense"/>
    <s v="Meftah Brahimi"/>
    <m/>
    <s v="GLCD"/>
    <s v="GLCD"/>
    <x v="1"/>
    <s v="CLIMATISATION"/>
    <s v="CLI-VC"/>
    <s v="Ventiloconvecteur"/>
    <s v="50862-CLI-VC-185"/>
    <s v="Ens boites débit variable soufflage - TA 14"/>
    <m/>
    <n v="50862"/>
    <s v="COEUR DEFENSE"/>
    <s v="50862A"/>
    <s v="Tour A"/>
    <m/>
    <s v="N14-PC"/>
    <s v="Niveau 14"/>
    <s v="N14-PC-007"/>
    <s v="Bureaux-TA-N14"/>
    <s v="1.00"/>
    <m/>
    <m/>
    <m/>
    <m/>
    <m/>
    <m/>
    <d v="2015-05-12T00:00:00"/>
    <d v="1899-12-30T18:00:00"/>
    <d v="2015-05-12T00:00:00"/>
    <d v="1899-12-30T18:01:00"/>
  </r>
  <r>
    <n v="508620674"/>
    <x v="16"/>
    <s v="3.00"/>
    <s v="DI"/>
    <s v="Demande d'intervention"/>
    <s v="IN"/>
    <s v="Inscrit"/>
    <s v="E50862"/>
    <s v="COFELY"/>
    <s v="S50862"/>
    <s v="Coeur Défense"/>
    <s v="WOJCIK Francine"/>
    <m/>
    <s v="EASYTECH"/>
    <s v="GLCD"/>
    <x v="6"/>
    <s v="VENTILATION"/>
    <m/>
    <m/>
    <m/>
    <m/>
    <m/>
    <n v="50862"/>
    <s v="COEUR DEFENSE"/>
    <s v="50862E"/>
    <s v="Bâtiment 2"/>
    <m/>
    <m/>
    <m/>
    <m/>
    <m/>
    <s v="1.00"/>
    <m/>
    <m/>
    <m/>
    <m/>
    <m/>
    <m/>
    <d v="2015-05-12T00:00:00"/>
    <d v="1899-12-30T18:04:00"/>
    <d v="2015-05-13T00:00:00"/>
    <d v="1899-12-30T13:36:00"/>
  </r>
  <r>
    <n v="508620675"/>
    <x v="0"/>
    <s v="3.00"/>
    <s v="DI"/>
    <s v="Demande d'intervention"/>
    <s v="AR"/>
    <s v="Archivé"/>
    <s v="ECLACD"/>
    <s v="Eclairage CD"/>
    <s v="S50862"/>
    <s v="Coeur Défense"/>
    <s v="WOJCIK Francine"/>
    <m/>
    <s v="EASYTECH"/>
    <s v="GLCD"/>
    <x v="0"/>
    <s v="CFO"/>
    <s v="CFO-ECL-SE"/>
    <s v="Eclairage"/>
    <s v="50862-CFO-ECL-SE-203"/>
    <s v="Ensemble éclairage normal B2 niveau 00"/>
    <m/>
    <n v="50862"/>
    <s v="COEUR DEFENSE"/>
    <s v="50862E"/>
    <s v="Bâtiment 2"/>
    <m/>
    <s v="ESP-PC"/>
    <s v="Esplanade"/>
    <s v="ESP-PC-003"/>
    <s v="Zone d'acc.,hall,atrium-B2-ESP"/>
    <s v="1.00"/>
    <m/>
    <m/>
    <m/>
    <m/>
    <m/>
    <m/>
    <d v="2015-05-12T00:00:00"/>
    <d v="1899-12-30T18:21:00"/>
    <d v="2015-05-13T00:00:00"/>
    <d v="1899-12-30T13:36:00"/>
  </r>
  <r>
    <n v="508620676"/>
    <x v="17"/>
    <s v="3.00"/>
    <s v="DI"/>
    <s v="Demande d'intervention"/>
    <s v="IN"/>
    <s v="Inscrit"/>
    <s v="E50862"/>
    <s v="COFELY"/>
    <s v="S50862"/>
    <s v="Coeur Défense"/>
    <s v="WOJCIK Francine"/>
    <m/>
    <s v="EASYTECH"/>
    <s v="GLCD"/>
    <x v="0"/>
    <s v="CFO"/>
    <m/>
    <m/>
    <m/>
    <m/>
    <m/>
    <n v="50862"/>
    <s v="COEUR DEFENSE"/>
    <s v="50862E"/>
    <s v="Bâtiment 2"/>
    <m/>
    <m/>
    <m/>
    <m/>
    <m/>
    <s v="1.00"/>
    <m/>
    <m/>
    <m/>
    <m/>
    <m/>
    <m/>
    <d v="2015-05-12T00:00:00"/>
    <d v="1899-12-30T18:49:00"/>
    <d v="2015-05-13T00:00:00"/>
    <d v="1899-12-30T13:36:00"/>
  </r>
  <r>
    <n v="508620677"/>
    <x v="17"/>
    <s v="3.00"/>
    <s v="DI"/>
    <s v="Demande d'intervention"/>
    <s v="IN"/>
    <s v="Inscrit"/>
    <s v="E50862"/>
    <s v="COFELY"/>
    <s v="S50862"/>
    <s v="Coeur Défense"/>
    <s v="WOJCIK Francine"/>
    <m/>
    <s v="EASYTECH"/>
    <s v="GLCD"/>
    <x v="0"/>
    <s v="CFO"/>
    <m/>
    <m/>
    <m/>
    <m/>
    <m/>
    <n v="50862"/>
    <s v="COEUR DEFENSE"/>
    <s v="50862E"/>
    <s v="Bâtiment 2"/>
    <m/>
    <m/>
    <m/>
    <m/>
    <m/>
    <s v="1.00"/>
    <m/>
    <m/>
    <m/>
    <m/>
    <m/>
    <m/>
    <d v="2015-05-12T00:00:00"/>
    <d v="1899-12-30T18:50:00"/>
    <d v="2015-05-13T00:00:00"/>
    <d v="1899-12-30T13:36:00"/>
  </r>
  <r>
    <n v="508620678"/>
    <x v="17"/>
    <s v="3.00"/>
    <s v="DI"/>
    <s v="Demande d'intervention"/>
    <s v="IN"/>
    <s v="Inscrit"/>
    <s v="E50862"/>
    <s v="COFELY"/>
    <s v="S50862"/>
    <s v="Coeur Défense"/>
    <s v="WOJCIK Francine"/>
    <m/>
    <s v="EASYTECH"/>
    <s v="GLCD"/>
    <x v="0"/>
    <s v="CFO"/>
    <m/>
    <m/>
    <m/>
    <m/>
    <m/>
    <n v="50862"/>
    <s v="COEUR DEFENSE"/>
    <s v="50862E"/>
    <s v="Bâtiment 2"/>
    <m/>
    <m/>
    <m/>
    <m/>
    <m/>
    <s v="1.00"/>
    <m/>
    <m/>
    <m/>
    <m/>
    <m/>
    <m/>
    <d v="2015-05-12T00:00:00"/>
    <d v="1899-12-30T18:50:00"/>
    <d v="2015-05-13T00:00:00"/>
    <d v="1899-12-30T13:36:00"/>
  </r>
  <r>
    <n v="508620679"/>
    <x v="0"/>
    <s v="3.00"/>
    <s v="DI"/>
    <s v="Demande d'intervention"/>
    <s v="IN"/>
    <s v="Inscrit"/>
    <s v="E50862"/>
    <s v="COFELY"/>
    <s v="S50862"/>
    <s v="Coeur Défense"/>
    <s v="p920713@vincipark.com"/>
    <m/>
    <s v="EASYTECH"/>
    <s v="GLCD"/>
    <x v="0"/>
    <s v="CFO"/>
    <m/>
    <m/>
    <m/>
    <m/>
    <m/>
    <n v="50862"/>
    <s v="COEUR DEFENSE"/>
    <s v="50862L"/>
    <s v="Parking"/>
    <m/>
    <m/>
    <m/>
    <m/>
    <m/>
    <s v="1.00"/>
    <m/>
    <m/>
    <m/>
    <m/>
    <m/>
    <m/>
    <d v="2015-05-12T00:00:00"/>
    <d v="1899-12-30T18:56:00"/>
    <d v="2015-05-13T00:00:00"/>
    <d v="1899-12-30T13:36:00"/>
  </r>
  <r>
    <n v="508620680"/>
    <x v="0"/>
    <s v="3.00"/>
    <s v="DI"/>
    <s v="Demande d'intervention"/>
    <s v="IN"/>
    <s v="Inscrit"/>
    <s v="E50862"/>
    <s v="COFELY"/>
    <s v="S50862"/>
    <s v="Coeur Défense"/>
    <s v="p920713@vincipark.com"/>
    <m/>
    <s v="EASYTECH"/>
    <s v="GLCD"/>
    <x v="0"/>
    <s v="CFO"/>
    <m/>
    <m/>
    <m/>
    <m/>
    <m/>
    <n v="50862"/>
    <s v="COEUR DEFENSE"/>
    <s v="50862L"/>
    <s v="Parking"/>
    <m/>
    <m/>
    <m/>
    <m/>
    <m/>
    <s v="1.00"/>
    <m/>
    <m/>
    <m/>
    <m/>
    <m/>
    <m/>
    <d v="2015-05-12T00:00:00"/>
    <d v="1899-12-30T18:58:00"/>
    <d v="2015-05-13T00:00:00"/>
    <d v="1899-12-30T13:36:00"/>
  </r>
  <r>
    <n v="508620681"/>
    <x v="18"/>
    <s v="3.00"/>
    <s v="DI"/>
    <s v="Demande d'intervention"/>
    <s v="IN"/>
    <s v="Inscrit"/>
    <s v="E50862"/>
    <s v="COFELY"/>
    <s v="S50862"/>
    <s v="Coeur Défense"/>
    <s v="p920713@vincipark.com"/>
    <m/>
    <s v="EASYTECH"/>
    <s v="GLCD"/>
    <x v="4"/>
    <s v="SECOND OEUVRE"/>
    <m/>
    <m/>
    <m/>
    <m/>
    <m/>
    <n v="50862"/>
    <s v="COEUR DEFENSE"/>
    <s v="50862L"/>
    <s v="Parking"/>
    <m/>
    <m/>
    <m/>
    <m/>
    <m/>
    <s v="1.00"/>
    <m/>
    <m/>
    <m/>
    <m/>
    <m/>
    <m/>
    <d v="2015-05-12T00:00:00"/>
    <d v="1899-12-30T19:04:00"/>
    <d v="2015-05-13T00:00:00"/>
    <d v="1899-12-30T13:36:00"/>
  </r>
  <r>
    <n v="508620682"/>
    <x v="0"/>
    <s v="3.00"/>
    <s v="DI"/>
    <s v="Demande d'intervention"/>
    <s v="IN"/>
    <s v="Inscrit"/>
    <s v="E50862"/>
    <s v="COFELY"/>
    <s v="S50862"/>
    <s v="Coeur Défense"/>
    <s v="HUGON Jean-Michel"/>
    <m/>
    <s v="EASYTECH"/>
    <s v="GLCD"/>
    <x v="0"/>
    <s v="CFO"/>
    <m/>
    <m/>
    <m/>
    <m/>
    <m/>
    <n v="50862"/>
    <s v="COEUR DEFENSE"/>
    <s v="50862B"/>
    <s v="Tour B"/>
    <m/>
    <m/>
    <m/>
    <m/>
    <m/>
    <s v="1.00"/>
    <m/>
    <m/>
    <m/>
    <m/>
    <m/>
    <m/>
    <d v="2015-05-12T00:00:00"/>
    <d v="1899-12-30T20:05:00"/>
    <d v="2015-05-13T00:00:00"/>
    <d v="1899-12-30T13:36:00"/>
  </r>
  <r>
    <n v="508620691"/>
    <x v="19"/>
    <s v="3.00"/>
    <s v="DI"/>
    <s v="Demande d'intervention"/>
    <s v="TE"/>
    <s v="Terminé"/>
    <s v="CFACD"/>
    <s v="Courant Faible CD"/>
    <s v="S50862"/>
    <s v="Coeur Défense"/>
    <s v="PCS 2 bât. Bas"/>
    <m/>
    <s v="EASYTECH"/>
    <s v="ZACD"/>
    <x v="4"/>
    <s v="SECOND OEUVRE"/>
    <m/>
    <m/>
    <m/>
    <m/>
    <m/>
    <n v="50862"/>
    <s v="COEUR DEFENSE"/>
    <s v="50862J"/>
    <s v="Infrastructure"/>
    <m/>
    <m/>
    <m/>
    <m/>
    <m/>
    <s v="1.00"/>
    <m/>
    <m/>
    <m/>
    <m/>
    <m/>
    <m/>
    <d v="2015-05-13T00:00:00"/>
    <d v="1899-12-30T03:58:00"/>
    <d v="2015-05-13T00:00:00"/>
    <d v="1899-12-30T07:47:00"/>
  </r>
  <r>
    <n v="508620692"/>
    <x v="15"/>
    <s v="3.00"/>
    <s v="DI"/>
    <s v="Demande d'intervention"/>
    <s v="IN"/>
    <s v="Inscrit"/>
    <s v="E50862"/>
    <s v="COFELY"/>
    <s v="S50862"/>
    <s v="Coeur Défense"/>
    <s v="OLIVIER Bruno"/>
    <m/>
    <s v="EASYTECH"/>
    <s v="ZACD"/>
    <x v="5"/>
    <s v="OUVRAGE DE COUVERTURE"/>
    <m/>
    <m/>
    <m/>
    <m/>
    <m/>
    <n v="50862"/>
    <s v="COEUR DEFENSE"/>
    <m/>
    <m/>
    <m/>
    <m/>
    <m/>
    <m/>
    <m/>
    <s v="1.00"/>
    <m/>
    <m/>
    <m/>
    <m/>
    <m/>
    <m/>
    <d v="2015-05-13T00:00:00"/>
    <d v="1899-12-30T08:22:00"/>
    <d v="2015-05-13T00:00:00"/>
    <d v="1899-12-30T10:26:00"/>
  </r>
  <r>
    <n v="508620693"/>
    <x v="3"/>
    <s v="3.00"/>
    <s v="DI"/>
    <s v="Demande d'intervention"/>
    <s v="AR"/>
    <s v="Archivé"/>
    <s v="CFOCD"/>
    <s v="Courant Fort CD"/>
    <s v="S50862"/>
    <s v="Coeur Défense"/>
    <s v="KNEZEVIC Vincent"/>
    <m/>
    <s v="EASYTECH"/>
    <s v="ZACD"/>
    <x v="0"/>
    <s v="CFO"/>
    <m/>
    <m/>
    <m/>
    <m/>
    <m/>
    <n v="50862"/>
    <s v="COEUR DEFENSE"/>
    <s v="50862K"/>
    <s v="Médiastructure"/>
    <m/>
    <s v="RUE-PC"/>
    <s v="Rue"/>
    <s v="RUE-PC-003"/>
    <s v="Parkings-MED-R"/>
    <s v="1.00"/>
    <m/>
    <m/>
    <m/>
    <m/>
    <m/>
    <m/>
    <d v="2015-05-13T00:00:00"/>
    <d v="1899-12-30T09:24:00"/>
    <d v="2015-05-13T00:00:00"/>
    <d v="1899-12-30T10:26:00"/>
  </r>
  <r>
    <n v="508620694"/>
    <x v="3"/>
    <s v="3.00"/>
    <s v="DI"/>
    <s v="Demande d'intervention"/>
    <s v="AR"/>
    <s v="Archivé"/>
    <s v="CFOCD"/>
    <s v="Courant Fort CD"/>
    <s v="S50862"/>
    <s v="Coeur Défense"/>
    <s v="PERILLAT Julien"/>
    <m/>
    <s v="ZACD"/>
    <s v="ZACD"/>
    <x v="0"/>
    <s v="CFO"/>
    <m/>
    <m/>
    <m/>
    <m/>
    <m/>
    <n v="50862"/>
    <s v="COEUR DEFENSE"/>
    <s v="50862K"/>
    <s v="Médiastructure"/>
    <m/>
    <s v="RUE-PC"/>
    <s v="Rue"/>
    <s v="RUE-PC-017"/>
    <s v="Paliers ascenseurs-MED-R"/>
    <s v="1.00"/>
    <m/>
    <m/>
    <m/>
    <m/>
    <m/>
    <m/>
    <d v="2015-05-13T00:00:00"/>
    <d v="1899-12-30T09:26:00"/>
    <d v="2015-05-13T00:00:00"/>
    <d v="1899-12-30T10:26:00"/>
  </r>
  <r>
    <n v="508620695"/>
    <x v="4"/>
    <s v="3.00"/>
    <s v="DI"/>
    <s v="Demande d'intervention"/>
    <s v="IN"/>
    <s v="Inscrit"/>
    <s v="E50862"/>
    <s v="COFELY"/>
    <s v="S50862"/>
    <s v="Coeur Défense"/>
    <s v="OLIVIER Bruno"/>
    <m/>
    <s v="EASYTECH"/>
    <s v="ZACD"/>
    <x v="1"/>
    <s v="CLIMATISATION"/>
    <m/>
    <m/>
    <m/>
    <m/>
    <m/>
    <n v="50862"/>
    <s v="COEUR DEFENSE"/>
    <m/>
    <m/>
    <m/>
    <m/>
    <m/>
    <m/>
    <m/>
    <s v="1.00"/>
    <m/>
    <m/>
    <m/>
    <m/>
    <m/>
    <m/>
    <d v="2015-05-13T00:00:00"/>
    <d v="1899-12-30T09:44:00"/>
    <d v="2015-05-13T00:00:00"/>
    <d v="1899-12-30T10:26:00"/>
  </r>
  <r>
    <n v="508620696"/>
    <x v="9"/>
    <s v="3.00"/>
    <s v="DI"/>
    <s v="Demande d'intervention"/>
    <s v="TE"/>
    <s v="Terminé"/>
    <s v="CFACD"/>
    <s v="Courant Faible CD"/>
    <s v="S50862"/>
    <s v="Coeur Défense"/>
    <s v="PCT"/>
    <m/>
    <s v="EASYTECH"/>
    <s v="ZACD"/>
    <x v="4"/>
    <s v="SECOND OEUVRE"/>
    <m/>
    <m/>
    <m/>
    <m/>
    <m/>
    <n v="50862"/>
    <s v="COEUR DEFENSE"/>
    <s v="50862C"/>
    <s v="Atrium"/>
    <m/>
    <m/>
    <m/>
    <m/>
    <m/>
    <s v="1.00"/>
    <m/>
    <m/>
    <m/>
    <m/>
    <m/>
    <m/>
    <d v="2015-05-13T00:00:00"/>
    <d v="1899-12-30T09:49:00"/>
    <d v="2015-05-13T00:00:00"/>
    <d v="1899-12-30T10:26:00"/>
  </r>
  <r>
    <n v="508620697"/>
    <x v="2"/>
    <s v="3.00"/>
    <s v="DI"/>
    <s v="Demande d'intervention"/>
    <s v="IN"/>
    <s v="Inscrit"/>
    <s v="ETAGCD"/>
    <s v="Etages CD"/>
    <s v="S50862"/>
    <s v="Coeur Défense"/>
    <s v="Magda"/>
    <m/>
    <s v="ZACD"/>
    <s v="ZACD"/>
    <x v="1"/>
    <s v="CLIMATISATION"/>
    <s v="CLI-VC"/>
    <s v="Ventiloconvecteur"/>
    <s v="50862-CLI-VC-248"/>
    <s v="Ens boites débit variable soufflage - TB 37"/>
    <m/>
    <n v="50862"/>
    <s v="COEUR DEFENSE"/>
    <s v="50862B"/>
    <s v="Tour B"/>
    <m/>
    <s v="N37-PC"/>
    <s v="Niveau 37"/>
    <s v="N37-PC-002"/>
    <s v="Bureaux-TB-N37"/>
    <s v="1.00"/>
    <m/>
    <m/>
    <m/>
    <m/>
    <m/>
    <m/>
    <d v="2015-05-13T00:00:00"/>
    <d v="1899-12-30T12:38:00"/>
    <d v="2015-05-13T00:00:00"/>
    <d v="1899-12-30T12:38:00"/>
  </r>
  <r>
    <n v="508620698"/>
    <x v="0"/>
    <s v="3.00"/>
    <s v="DI"/>
    <s v="Demande d'intervention"/>
    <s v="IN"/>
    <s v="Inscrit"/>
    <s v="E50862"/>
    <s v="COFELY"/>
    <s v="S50862"/>
    <s v="Coeur Défense"/>
    <s v="WOJCIK Francine"/>
    <m/>
    <s v="EASYTECH"/>
    <s v="GLCD"/>
    <x v="0"/>
    <s v="CFO"/>
    <m/>
    <m/>
    <m/>
    <m/>
    <m/>
    <n v="50862"/>
    <s v="COEUR DEFENSE"/>
    <s v="50862E"/>
    <s v="Bâtiment 2"/>
    <m/>
    <m/>
    <m/>
    <m/>
    <m/>
    <s v="1.00"/>
    <m/>
    <m/>
    <m/>
    <m/>
    <m/>
    <m/>
    <d v="2015-05-13T00:00:00"/>
    <d v="1899-12-30T14:31:00"/>
    <d v="2015-05-13T00:00:00"/>
    <d v="1899-12-30T15:53:00"/>
  </r>
  <r>
    <n v="508620699"/>
    <x v="4"/>
    <s v="3.00"/>
    <s v="DI"/>
    <s v="Demande d'intervention"/>
    <s v="IN"/>
    <s v="Inscrit"/>
    <s v="E50862"/>
    <s v="COFELY"/>
    <s v="S50862"/>
    <s v="Coeur Défense"/>
    <s v="WOJCIK Francine"/>
    <m/>
    <s v="EASYTECH"/>
    <s v="GLCD"/>
    <x v="1"/>
    <s v="CLIMATISATION"/>
    <m/>
    <m/>
    <m/>
    <m/>
    <m/>
    <n v="50862"/>
    <s v="COEUR DEFENSE"/>
    <s v="50862E"/>
    <s v="Bâtiment 2"/>
    <m/>
    <m/>
    <m/>
    <m/>
    <m/>
    <s v="1.00"/>
    <m/>
    <m/>
    <m/>
    <m/>
    <m/>
    <m/>
    <d v="2015-05-13T00:00:00"/>
    <d v="1899-12-30T14:34:00"/>
    <d v="2015-05-13T00:00:00"/>
    <d v="1899-12-30T15:53:00"/>
  </r>
  <r>
    <n v="508620700"/>
    <x v="2"/>
    <s v="3.00"/>
    <s v="DI"/>
    <s v="Demande d'intervention"/>
    <s v="IN"/>
    <s v="Inscrit"/>
    <s v="E50862"/>
    <s v="COFELY"/>
    <s v="S50862"/>
    <s v="Coeur Défense"/>
    <s v="WOJCIK Francine"/>
    <m/>
    <s v="EASYTECH"/>
    <s v="GLCD"/>
    <x v="1"/>
    <s v="CLIMATISATION"/>
    <m/>
    <m/>
    <m/>
    <m/>
    <m/>
    <n v="50862"/>
    <s v="COEUR DEFENSE"/>
    <s v="50862E"/>
    <s v="Bâtiment 2"/>
    <m/>
    <m/>
    <m/>
    <m/>
    <m/>
    <s v="1.00"/>
    <m/>
    <m/>
    <m/>
    <m/>
    <m/>
    <m/>
    <d v="2015-05-13T00:00:00"/>
    <d v="1899-12-30T14:36:00"/>
    <d v="2015-05-13T00:00:00"/>
    <d v="1899-12-30T15:53:00"/>
  </r>
  <r>
    <n v="508620701"/>
    <x v="20"/>
    <s v="3.00"/>
    <s v="DI"/>
    <s v="Demande d'intervention"/>
    <s v="IN"/>
    <s v="Inscrit"/>
    <s v="E50862"/>
    <s v="COFELY"/>
    <s v="S50862"/>
    <s v="Coeur Défense"/>
    <s v="HERNANDEZ Franck"/>
    <m/>
    <s v="EASYTECH"/>
    <s v="GLCD"/>
    <x v="6"/>
    <s v="VENTILATION"/>
    <m/>
    <m/>
    <m/>
    <m/>
    <m/>
    <n v="50862"/>
    <s v="COEUR DEFENSE"/>
    <s v="50862A"/>
    <s v="Tour A"/>
    <m/>
    <m/>
    <m/>
    <m/>
    <m/>
    <s v="1.00"/>
    <m/>
    <m/>
    <m/>
    <m/>
    <m/>
    <m/>
    <d v="2015-05-13T00:00:00"/>
    <d v="1899-12-30T15:40:00"/>
    <d v="2015-05-13T00:00:00"/>
    <d v="1899-12-30T15:53:00"/>
  </r>
  <r>
    <n v="508620702"/>
    <x v="7"/>
    <s v="3.00"/>
    <s v="DI"/>
    <s v="Demande d'intervention"/>
    <s v="IN"/>
    <s v="Inscrit"/>
    <s v="ETAGCD"/>
    <s v="Etages CD"/>
    <s v="S50862"/>
    <s v="Coeur Défense"/>
    <s v="Meftah Brahimi"/>
    <m/>
    <s v="GLCD"/>
    <s v="GLCD"/>
    <x v="0"/>
    <s v="CFO"/>
    <s v="CFO-ECL-SE"/>
    <s v="Eclairage"/>
    <s v="50862-CFO-ECL-SE-47"/>
    <s v="Ensemble éclairage normal TA niveau 13"/>
    <m/>
    <n v="50862"/>
    <s v="COEUR DEFENSE"/>
    <s v="50862A"/>
    <s v="Tour A"/>
    <m/>
    <s v="N13-PC"/>
    <s v="Niveau 13"/>
    <s v="N13-PC-004"/>
    <s v="Locaux de service-TA-N13"/>
    <s v="1.00"/>
    <m/>
    <m/>
    <m/>
    <m/>
    <m/>
    <m/>
    <d v="2015-05-13T00:00:00"/>
    <d v="1899-12-30T16:10:00"/>
    <d v="2015-05-13T00:00:00"/>
    <d v="1899-12-30T16:14:00"/>
  </r>
  <r>
    <n v="508620703"/>
    <x v="3"/>
    <s v="3.00"/>
    <s v="DI"/>
    <s v="Demande d'intervention"/>
    <s v="IN"/>
    <s v="Inscrit"/>
    <s v="E50862"/>
    <s v="COFELY"/>
    <s v="S50862"/>
    <s v="Coeur Défense"/>
    <s v="PCS 2 bât. Bas"/>
    <m/>
    <s v="EASYTECH"/>
    <s v="GLCD"/>
    <x v="0"/>
    <s v="CFO"/>
    <m/>
    <m/>
    <m/>
    <m/>
    <m/>
    <n v="50862"/>
    <s v="COEUR DEFENSE"/>
    <s v="50862E"/>
    <s v="Bâtiment 2"/>
    <m/>
    <m/>
    <m/>
    <m/>
    <m/>
    <s v="1.00"/>
    <m/>
    <m/>
    <m/>
    <m/>
    <m/>
    <m/>
    <d v="2015-05-13T00:00:00"/>
    <d v="1899-12-30T17:01:00"/>
    <d v="2015-05-13T00:00:00"/>
    <d v="1899-12-30T17:06:00"/>
  </r>
  <r>
    <n v="508620704"/>
    <x v="8"/>
    <s v="3.00"/>
    <s v="DI"/>
    <s v="Demande d'intervention"/>
    <s v="IN"/>
    <s v="Inscrit"/>
    <s v="E50862"/>
    <s v="COFELY"/>
    <s v="S50862"/>
    <s v="Coeur Défense"/>
    <s v="PCS 2 bât. Bas"/>
    <m/>
    <s v="EASYTECH"/>
    <s v="GLCD"/>
    <x v="0"/>
    <s v="CFO"/>
    <m/>
    <m/>
    <m/>
    <m/>
    <m/>
    <n v="50862"/>
    <s v="COEUR DEFENSE"/>
    <s v="50862K"/>
    <s v="Médiastructure"/>
    <m/>
    <m/>
    <m/>
    <m/>
    <m/>
    <s v="1.00"/>
    <m/>
    <m/>
    <m/>
    <m/>
    <m/>
    <m/>
    <d v="2015-05-13T00:00:00"/>
    <d v="1899-12-30T17:06:00"/>
    <d v="2015-05-13T00:00:00"/>
    <d v="1899-12-30T17:21:00"/>
  </r>
  <r>
    <n v="508620705"/>
    <x v="6"/>
    <s v="3.00"/>
    <s v="DI"/>
    <s v="Demande d'intervention"/>
    <s v="TE"/>
    <s v="Terminé"/>
    <s v="ETAGCD"/>
    <s v="Etages CD"/>
    <s v="S50862"/>
    <s v="Coeur Défense"/>
    <s v="Pascal Taburet"/>
    <m/>
    <s v="GLCD"/>
    <s v="GLCD"/>
    <x v="2"/>
    <s v="PLOMBERIE"/>
    <m/>
    <m/>
    <m/>
    <m/>
    <m/>
    <n v="50862"/>
    <s v="COEUR DEFENSE"/>
    <s v="50862K"/>
    <s v="Médiastructure"/>
    <m/>
    <m/>
    <m/>
    <m/>
    <m/>
    <s v="1.00"/>
    <m/>
    <m/>
    <m/>
    <m/>
    <m/>
    <m/>
    <d v="2015-05-13T00:00:00"/>
    <d v="1899-12-30T18:41:00"/>
    <d v="2015-05-13T00:00:00"/>
    <d v="1899-12-30T18:52:00"/>
  </r>
  <r>
    <n v="508620706"/>
    <x v="4"/>
    <s v="3.00"/>
    <s v="DI"/>
    <s v="Demande d'intervention"/>
    <s v="TE"/>
    <s v="Terminé"/>
    <s v="ETAGCD"/>
    <s v="Etages CD"/>
    <s v="S50862"/>
    <s v="Coeur Défense"/>
    <s v="Conchita Rodriguez"/>
    <m/>
    <s v="GLCD"/>
    <s v="GLCD"/>
    <x v="1"/>
    <s v="CLIMATISATION"/>
    <s v="CLI-VC"/>
    <s v="Ventiloconvecteur"/>
    <s v="50862-CLI-VC-185"/>
    <s v="Ens boites débit variable soufflage - TA 14"/>
    <m/>
    <n v="50862"/>
    <s v="COEUR DEFENSE"/>
    <s v="50862A"/>
    <s v="Tour A"/>
    <m/>
    <s v="N14-PC"/>
    <s v="Niveau 14"/>
    <s v="N14-PC-007"/>
    <s v="Bureaux-TA-N14"/>
    <s v="1.00"/>
    <m/>
    <m/>
    <m/>
    <m/>
    <m/>
    <m/>
    <d v="2015-05-13T00:00:00"/>
    <d v="1899-12-30T18:46:00"/>
    <d v="2015-05-13T00:00:00"/>
    <d v="1899-12-30T18:52:00"/>
  </r>
  <r>
    <n v="508620707"/>
    <x v="4"/>
    <s v="3.00"/>
    <s v="DI"/>
    <s v="Demande d'intervention"/>
    <s v="EC"/>
    <s v="En cours"/>
    <s v="ETAGCD"/>
    <s v="Etages CD"/>
    <s v="S50862"/>
    <s v="Coeur Défense"/>
    <s v="Conchita Rodriguez"/>
    <m/>
    <s v="GLCD"/>
    <s v="GLCD"/>
    <x v="1"/>
    <s v="CLIMATISATION"/>
    <s v="CLI-VC"/>
    <s v="Ventiloconvecteur"/>
    <s v="50862-CLI-VC-185"/>
    <s v="Ens boites débit variable soufflage - TA 14"/>
    <m/>
    <n v="50862"/>
    <s v="COEUR DEFENSE"/>
    <s v="50862A"/>
    <s v="Tour A"/>
    <m/>
    <s v="N14-PC"/>
    <s v="Niveau 14"/>
    <s v="N14-PC-007"/>
    <s v="Bureaux-TA-N14"/>
    <s v="1.00"/>
    <m/>
    <m/>
    <m/>
    <m/>
    <m/>
    <m/>
    <d v="2015-05-13T00:00:00"/>
    <d v="1899-12-30T18:48:00"/>
    <d v="2015-05-13T00:00:00"/>
    <d v="1899-12-30T18:52:00"/>
  </r>
  <r>
    <n v="508620708"/>
    <x v="21"/>
    <s v="3.00"/>
    <s v="DI"/>
    <s v="Demande d'intervention"/>
    <s v="IN"/>
    <s v="Inscrit"/>
    <s v="E50862"/>
    <s v="COFELY"/>
    <s v="S50862"/>
    <s v="Coeur Défense"/>
    <s v="HERNANDEZ Franck"/>
    <m/>
    <s v="EASYTECH"/>
    <m/>
    <x v="0"/>
    <s v="CFO"/>
    <m/>
    <m/>
    <m/>
    <m/>
    <m/>
    <n v="50862"/>
    <s v="COEUR DEFENSE"/>
    <s v="50862A"/>
    <s v="Tour A"/>
    <m/>
    <m/>
    <m/>
    <m/>
    <m/>
    <s v="1.00"/>
    <m/>
    <m/>
    <m/>
    <m/>
    <m/>
    <m/>
    <d v="2015-05-13T00:00:00"/>
    <d v="1899-12-30T20:04:00"/>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5" cacheId="18"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1:B33" firstHeaderRow="1" firstDataRow="1" firstDataCol="1"/>
  <pivotFields count="42">
    <pivotField showAll="0"/>
    <pivotField axis="axisRow" showAll="0">
      <items count="23">
        <item x="8"/>
        <item x="19"/>
        <item x="5"/>
        <item x="17"/>
        <item x="11"/>
        <item x="13"/>
        <item x="10"/>
        <item x="6"/>
        <item x="1"/>
        <item x="20"/>
        <item x="16"/>
        <item x="18"/>
        <item x="21"/>
        <item x="9"/>
        <item x="12"/>
        <item x="3"/>
        <item x="14"/>
        <item x="2"/>
        <item x="7"/>
        <item x="0"/>
        <item x="15"/>
        <item x="4"/>
        <item t="default"/>
      </items>
    </pivotField>
    <pivotField showAll="0"/>
    <pivotField showAll="0"/>
    <pivotField dataField="1" showAll="0"/>
    <pivotField showAll="0"/>
    <pivotField showAll="0"/>
    <pivotField showAll="0"/>
    <pivotField showAll="0"/>
    <pivotField showAll="0"/>
    <pivotField showAll="0"/>
    <pivotField showAll="0"/>
    <pivotField showAll="0"/>
    <pivotField showAll="0"/>
    <pivotField showAll="0"/>
    <pivotField axis="axisRow" showAll="0">
      <items count="8">
        <item x="3"/>
        <item x="0"/>
        <item x="1"/>
        <item x="5"/>
        <item x="2"/>
        <item x="4"/>
        <item x="6"/>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numFmtId="14" showAll="0"/>
    <pivotField numFmtId="20" showAll="0"/>
    <pivotField showAll="0"/>
    <pivotField showAll="0"/>
  </pivotFields>
  <rowFields count="2">
    <field x="15"/>
    <field x="1"/>
  </rowFields>
  <rowItems count="32">
    <i>
      <x/>
    </i>
    <i r="1">
      <x/>
    </i>
    <i r="1">
      <x v="13"/>
    </i>
    <i>
      <x v="1"/>
    </i>
    <i r="1">
      <x/>
    </i>
    <i r="1">
      <x v="3"/>
    </i>
    <i r="1">
      <x v="12"/>
    </i>
    <i r="1">
      <x v="15"/>
    </i>
    <i r="1">
      <x v="18"/>
    </i>
    <i r="1">
      <x v="19"/>
    </i>
    <i>
      <x v="2"/>
    </i>
    <i r="1">
      <x v="2"/>
    </i>
    <i r="1">
      <x v="4"/>
    </i>
    <i r="1">
      <x v="8"/>
    </i>
    <i r="1">
      <x v="17"/>
    </i>
    <i r="1">
      <x v="21"/>
    </i>
    <i>
      <x v="3"/>
    </i>
    <i r="1">
      <x v="20"/>
    </i>
    <i>
      <x v="4"/>
    </i>
    <i r="1">
      <x v="5"/>
    </i>
    <i r="1">
      <x v="7"/>
    </i>
    <i>
      <x v="5"/>
    </i>
    <i r="1">
      <x v="1"/>
    </i>
    <i r="1">
      <x v="6"/>
    </i>
    <i r="1">
      <x v="11"/>
    </i>
    <i r="1">
      <x v="13"/>
    </i>
    <i r="1">
      <x v="14"/>
    </i>
    <i r="1">
      <x v="16"/>
    </i>
    <i>
      <x v="6"/>
    </i>
    <i r="1">
      <x v="9"/>
    </i>
    <i r="1">
      <x v="10"/>
    </i>
    <i t="grand">
      <x/>
    </i>
  </rowItems>
  <colItems count="1">
    <i/>
  </colItems>
  <dataFields count="1">
    <dataField name="Total " fld="4" subtotal="count" baseField="0" baseItem="0"/>
  </dataField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BK73"/>
  <sheetViews>
    <sheetView workbookViewId="0">
      <selection activeCell="F16" sqref="F16:G16"/>
    </sheetView>
  </sheetViews>
  <sheetFormatPr baseColWidth="10" defaultRowHeight="15"/>
  <cols>
    <col min="5" max="5" width="25.5703125" bestFit="1" customWidth="1"/>
  </cols>
  <sheetData>
    <row r="1" spans="1:63">
      <c r="A1" t="s">
        <v>117</v>
      </c>
      <c r="B1" t="s">
        <v>118</v>
      </c>
      <c r="C1" t="s">
        <v>119</v>
      </c>
      <c r="D1" t="s">
        <v>120</v>
      </c>
      <c r="E1" t="s">
        <v>121</v>
      </c>
      <c r="F1" t="s">
        <v>122</v>
      </c>
      <c r="G1" t="s">
        <v>123</v>
      </c>
      <c r="H1" t="s">
        <v>124</v>
      </c>
      <c r="I1" t="s">
        <v>125</v>
      </c>
      <c r="J1" t="s">
        <v>126</v>
      </c>
      <c r="K1" t="s">
        <v>127</v>
      </c>
      <c r="L1" t="s">
        <v>72</v>
      </c>
      <c r="M1" t="s">
        <v>128</v>
      </c>
      <c r="N1" t="s">
        <v>129</v>
      </c>
      <c r="O1" t="s">
        <v>130</v>
      </c>
      <c r="P1" t="s">
        <v>131</v>
      </c>
      <c r="Q1" t="s">
        <v>132</v>
      </c>
      <c r="R1" t="s">
        <v>133</v>
      </c>
      <c r="S1" t="s">
        <v>134</v>
      </c>
      <c r="T1" t="s">
        <v>135</v>
      </c>
      <c r="U1" t="s">
        <v>136</v>
      </c>
      <c r="V1" t="s">
        <v>137</v>
      </c>
      <c r="W1" t="s">
        <v>138</v>
      </c>
      <c r="X1" t="s">
        <v>139</v>
      </c>
      <c r="Y1" t="s">
        <v>140</v>
      </c>
      <c r="Z1" t="s">
        <v>141</v>
      </c>
      <c r="AA1" t="s">
        <v>142</v>
      </c>
      <c r="AB1" t="s">
        <v>143</v>
      </c>
      <c r="AC1" t="s">
        <v>144</v>
      </c>
      <c r="AD1" t="s">
        <v>145</v>
      </c>
      <c r="AE1" t="s">
        <v>146</v>
      </c>
      <c r="AF1" t="s">
        <v>147</v>
      </c>
      <c r="AG1" t="s">
        <v>142</v>
      </c>
      <c r="AH1" t="s">
        <v>142</v>
      </c>
      <c r="AI1" t="s">
        <v>148</v>
      </c>
      <c r="AJ1" t="s">
        <v>149</v>
      </c>
      <c r="AK1" t="s">
        <v>142</v>
      </c>
      <c r="AL1" t="s">
        <v>142</v>
      </c>
      <c r="AM1" t="s">
        <v>150</v>
      </c>
      <c r="AN1" t="s">
        <v>151</v>
      </c>
      <c r="AO1" t="s">
        <v>152</v>
      </c>
      <c r="AP1" t="s">
        <v>153</v>
      </c>
      <c r="AQ1" t="s">
        <v>154</v>
      </c>
      <c r="AR1" t="s">
        <v>155</v>
      </c>
      <c r="AS1" t="s">
        <v>156</v>
      </c>
      <c r="AT1" t="s">
        <v>157</v>
      </c>
      <c r="AU1" t="s">
        <v>158</v>
      </c>
      <c r="AV1" t="s">
        <v>159</v>
      </c>
      <c r="AW1" t="s">
        <v>160</v>
      </c>
      <c r="AX1" t="s">
        <v>161</v>
      </c>
      <c r="AY1" t="s">
        <v>162</v>
      </c>
      <c r="AZ1" t="s">
        <v>163</v>
      </c>
      <c r="BA1" t="s">
        <v>164</v>
      </c>
      <c r="BB1" t="s">
        <v>165</v>
      </c>
      <c r="BC1" t="s">
        <v>166</v>
      </c>
      <c r="BD1" t="s">
        <v>167</v>
      </c>
      <c r="BE1" t="s">
        <v>168</v>
      </c>
      <c r="BF1" t="s">
        <v>169</v>
      </c>
      <c r="BG1" t="s">
        <v>170</v>
      </c>
      <c r="BH1" t="s">
        <v>171</v>
      </c>
      <c r="BI1" t="s">
        <v>172</v>
      </c>
      <c r="BJ1" t="s">
        <v>173</v>
      </c>
      <c r="BK1" t="s">
        <v>174</v>
      </c>
    </row>
    <row r="2" spans="1:63">
      <c r="A2">
        <v>508620625</v>
      </c>
      <c r="B2" t="s">
        <v>85</v>
      </c>
      <c r="C2" t="s">
        <v>175</v>
      </c>
      <c r="D2" t="s">
        <v>176</v>
      </c>
      <c r="E2" t="s">
        <v>177</v>
      </c>
      <c r="F2" t="s">
        <v>178</v>
      </c>
      <c r="G2" t="s">
        <v>179</v>
      </c>
      <c r="H2" t="s">
        <v>180</v>
      </c>
      <c r="I2" t="s">
        <v>181</v>
      </c>
      <c r="J2" t="s">
        <v>182</v>
      </c>
      <c r="K2" t="s">
        <v>183</v>
      </c>
      <c r="L2" t="s">
        <v>184</v>
      </c>
      <c r="N2" t="s">
        <v>185</v>
      </c>
      <c r="O2" t="s">
        <v>186</v>
      </c>
      <c r="P2" t="s">
        <v>81</v>
      </c>
      <c r="Q2" t="s">
        <v>81</v>
      </c>
      <c r="R2" t="s">
        <v>187</v>
      </c>
      <c r="S2" t="s">
        <v>188</v>
      </c>
      <c r="T2" t="s">
        <v>189</v>
      </c>
      <c r="U2" t="s">
        <v>190</v>
      </c>
      <c r="W2">
        <v>50862</v>
      </c>
      <c r="X2" t="s">
        <v>191</v>
      </c>
      <c r="Y2" t="s">
        <v>192</v>
      </c>
      <c r="Z2" t="s">
        <v>74</v>
      </c>
      <c r="AB2" t="s">
        <v>193</v>
      </c>
      <c r="AC2" t="s">
        <v>194</v>
      </c>
      <c r="AD2" t="s">
        <v>195</v>
      </c>
      <c r="AE2" t="s">
        <v>196</v>
      </c>
      <c r="AF2" t="s">
        <v>197</v>
      </c>
      <c r="AM2" s="43">
        <v>42135</v>
      </c>
      <c r="AN2" s="80">
        <v>0.35694444444444445</v>
      </c>
      <c r="AO2" s="43">
        <v>42135</v>
      </c>
      <c r="AP2" s="80">
        <v>0.3972222222222222</v>
      </c>
      <c r="AV2" t="s">
        <v>198</v>
      </c>
      <c r="BC2" t="s">
        <v>198</v>
      </c>
      <c r="BD2" t="s">
        <v>198</v>
      </c>
      <c r="BE2" t="s">
        <v>198</v>
      </c>
      <c r="BG2" t="s">
        <v>198</v>
      </c>
      <c r="BI2" s="81" t="s">
        <v>199</v>
      </c>
    </row>
    <row r="3" spans="1:63">
      <c r="A3">
        <v>508620626</v>
      </c>
      <c r="B3" t="s">
        <v>109</v>
      </c>
      <c r="C3" t="s">
        <v>175</v>
      </c>
      <c r="D3" t="s">
        <v>176</v>
      </c>
      <c r="E3" t="s">
        <v>177</v>
      </c>
      <c r="F3" t="s">
        <v>200</v>
      </c>
      <c r="G3" t="s">
        <v>201</v>
      </c>
      <c r="H3" t="s">
        <v>180</v>
      </c>
      <c r="I3" t="s">
        <v>181</v>
      </c>
      <c r="J3" t="s">
        <v>182</v>
      </c>
      <c r="K3" t="s">
        <v>183</v>
      </c>
      <c r="L3" t="s">
        <v>202</v>
      </c>
      <c r="N3" t="s">
        <v>186</v>
      </c>
      <c r="O3" t="s">
        <v>186</v>
      </c>
      <c r="P3" t="s">
        <v>86</v>
      </c>
      <c r="Q3" t="s">
        <v>203</v>
      </c>
      <c r="R3" t="s">
        <v>204</v>
      </c>
      <c r="S3" t="s">
        <v>205</v>
      </c>
      <c r="T3" t="s">
        <v>206</v>
      </c>
      <c r="U3" t="s">
        <v>207</v>
      </c>
      <c r="W3">
        <v>50862</v>
      </c>
      <c r="X3" t="s">
        <v>191</v>
      </c>
      <c r="Y3" t="s">
        <v>208</v>
      </c>
      <c r="Z3" t="s">
        <v>78</v>
      </c>
      <c r="AB3" t="s">
        <v>209</v>
      </c>
      <c r="AC3" t="s">
        <v>210</v>
      </c>
      <c r="AD3" t="s">
        <v>211</v>
      </c>
      <c r="AE3" t="s">
        <v>212</v>
      </c>
      <c r="AF3" t="s">
        <v>197</v>
      </c>
      <c r="AM3" s="43">
        <v>42135</v>
      </c>
      <c r="AN3" s="80">
        <v>0.35833333333333334</v>
      </c>
      <c r="AO3" s="43">
        <v>42135</v>
      </c>
      <c r="AP3" s="80">
        <v>0.3972222222222222</v>
      </c>
      <c r="AV3" t="s">
        <v>198</v>
      </c>
      <c r="AW3" s="43">
        <v>42135</v>
      </c>
      <c r="AX3" s="80">
        <v>0.41666666666666669</v>
      </c>
      <c r="AY3" t="s">
        <v>197</v>
      </c>
      <c r="AZ3" s="43">
        <v>42135</v>
      </c>
      <c r="BA3" s="80">
        <v>0.54166666666666663</v>
      </c>
      <c r="BB3" t="s">
        <v>175</v>
      </c>
      <c r="BC3" t="s">
        <v>198</v>
      </c>
      <c r="BD3" t="s">
        <v>198</v>
      </c>
      <c r="BE3" t="s">
        <v>198</v>
      </c>
      <c r="BF3" t="s">
        <v>198</v>
      </c>
      <c r="BG3" t="s">
        <v>198</v>
      </c>
      <c r="BH3" t="s">
        <v>198</v>
      </c>
      <c r="BI3" t="s">
        <v>213</v>
      </c>
      <c r="BK3" s="81" t="s">
        <v>214</v>
      </c>
    </row>
    <row r="4" spans="1:63">
      <c r="A4">
        <v>508620627</v>
      </c>
      <c r="B4" t="s">
        <v>85</v>
      </c>
      <c r="C4" t="s">
        <v>175</v>
      </c>
      <c r="D4" t="s">
        <v>176</v>
      </c>
      <c r="E4" t="s">
        <v>177</v>
      </c>
      <c r="F4" t="s">
        <v>200</v>
      </c>
      <c r="G4" t="s">
        <v>201</v>
      </c>
      <c r="H4" t="s">
        <v>180</v>
      </c>
      <c r="I4" t="s">
        <v>181</v>
      </c>
      <c r="J4" t="s">
        <v>182</v>
      </c>
      <c r="K4" t="s">
        <v>183</v>
      </c>
      <c r="L4" t="s">
        <v>184</v>
      </c>
      <c r="N4" t="s">
        <v>185</v>
      </c>
      <c r="O4" t="s">
        <v>186</v>
      </c>
      <c r="P4" t="s">
        <v>81</v>
      </c>
      <c r="Q4" t="s">
        <v>81</v>
      </c>
      <c r="R4" t="s">
        <v>187</v>
      </c>
      <c r="S4" t="s">
        <v>188</v>
      </c>
      <c r="T4" t="s">
        <v>189</v>
      </c>
      <c r="U4" t="s">
        <v>190</v>
      </c>
      <c r="W4">
        <v>50862</v>
      </c>
      <c r="X4" t="s">
        <v>191</v>
      </c>
      <c r="Y4" t="s">
        <v>192</v>
      </c>
      <c r="Z4" t="s">
        <v>74</v>
      </c>
      <c r="AB4" t="s">
        <v>193</v>
      </c>
      <c r="AC4" t="s">
        <v>194</v>
      </c>
      <c r="AD4" t="s">
        <v>195</v>
      </c>
      <c r="AE4" t="s">
        <v>196</v>
      </c>
      <c r="AF4" t="s">
        <v>197</v>
      </c>
      <c r="AM4" s="43">
        <v>42135</v>
      </c>
      <c r="AN4" s="80">
        <v>0.35833333333333334</v>
      </c>
      <c r="AO4" s="43">
        <v>42135</v>
      </c>
      <c r="AP4" s="80">
        <v>0.3972222222222222</v>
      </c>
      <c r="AV4" t="s">
        <v>198</v>
      </c>
      <c r="AW4" s="43">
        <v>42136</v>
      </c>
      <c r="AX4" s="80">
        <v>0.35416666666666669</v>
      </c>
      <c r="AY4" t="s">
        <v>197</v>
      </c>
      <c r="AZ4" s="43">
        <v>42136</v>
      </c>
      <c r="BA4" s="80">
        <v>0.36805555555555558</v>
      </c>
      <c r="BB4" t="s">
        <v>215</v>
      </c>
      <c r="BC4" t="s">
        <v>198</v>
      </c>
      <c r="BD4" t="s">
        <v>198</v>
      </c>
      <c r="BE4" t="s">
        <v>198</v>
      </c>
      <c r="BF4" t="s">
        <v>198</v>
      </c>
      <c r="BG4" t="s">
        <v>198</v>
      </c>
      <c r="BH4" t="s">
        <v>198</v>
      </c>
      <c r="BI4" s="81" t="s">
        <v>216</v>
      </c>
      <c r="BK4" s="82" t="s">
        <v>217</v>
      </c>
    </row>
    <row r="5" spans="1:63">
      <c r="A5">
        <v>508620628</v>
      </c>
      <c r="B5" t="s">
        <v>85</v>
      </c>
      <c r="C5" t="s">
        <v>175</v>
      </c>
      <c r="D5" t="s">
        <v>176</v>
      </c>
      <c r="E5" t="s">
        <v>177</v>
      </c>
      <c r="F5" t="s">
        <v>200</v>
      </c>
      <c r="G5" t="s">
        <v>201</v>
      </c>
      <c r="H5" t="s">
        <v>180</v>
      </c>
      <c r="I5" t="s">
        <v>181</v>
      </c>
      <c r="J5" t="s">
        <v>182</v>
      </c>
      <c r="K5" t="s">
        <v>183</v>
      </c>
      <c r="L5" t="s">
        <v>184</v>
      </c>
      <c r="N5" t="s">
        <v>185</v>
      </c>
      <c r="O5" t="s">
        <v>186</v>
      </c>
      <c r="P5" t="s">
        <v>81</v>
      </c>
      <c r="Q5" t="s">
        <v>81</v>
      </c>
      <c r="R5" t="s">
        <v>187</v>
      </c>
      <c r="S5" t="s">
        <v>188</v>
      </c>
      <c r="T5" t="s">
        <v>218</v>
      </c>
      <c r="U5" t="s">
        <v>219</v>
      </c>
      <c r="W5">
        <v>50862</v>
      </c>
      <c r="X5" t="s">
        <v>191</v>
      </c>
      <c r="Y5" t="s">
        <v>192</v>
      </c>
      <c r="Z5" t="s">
        <v>74</v>
      </c>
      <c r="AB5" t="s">
        <v>220</v>
      </c>
      <c r="AC5" t="s">
        <v>221</v>
      </c>
      <c r="AD5" t="s">
        <v>222</v>
      </c>
      <c r="AE5" t="s">
        <v>223</v>
      </c>
      <c r="AF5" t="s">
        <v>197</v>
      </c>
      <c r="AM5" s="43">
        <v>42135</v>
      </c>
      <c r="AN5" s="80">
        <v>0.35902777777777778</v>
      </c>
      <c r="AO5" s="43">
        <v>42135</v>
      </c>
      <c r="AP5" s="80">
        <v>0.3972222222222222</v>
      </c>
      <c r="AV5" t="s">
        <v>198</v>
      </c>
      <c r="AW5" s="43">
        <v>42136</v>
      </c>
      <c r="AX5" s="80">
        <v>0</v>
      </c>
      <c r="AY5" t="s">
        <v>197</v>
      </c>
      <c r="AZ5" s="43">
        <v>42136</v>
      </c>
      <c r="BA5" s="80">
        <v>0</v>
      </c>
      <c r="BB5" t="s">
        <v>224</v>
      </c>
      <c r="BC5" t="s">
        <v>198</v>
      </c>
      <c r="BD5" t="s">
        <v>198</v>
      </c>
      <c r="BE5" t="s">
        <v>198</v>
      </c>
      <c r="BF5" t="s">
        <v>198</v>
      </c>
      <c r="BG5" t="s">
        <v>198</v>
      </c>
      <c r="BH5" t="s">
        <v>198</v>
      </c>
      <c r="BI5" s="81" t="s">
        <v>225</v>
      </c>
      <c r="BK5" s="82" t="s">
        <v>226</v>
      </c>
    </row>
    <row r="6" spans="1:63">
      <c r="A6">
        <v>508620629</v>
      </c>
      <c r="B6" t="s">
        <v>85</v>
      </c>
      <c r="C6" t="s">
        <v>175</v>
      </c>
      <c r="D6" t="s">
        <v>176</v>
      </c>
      <c r="E6" t="s">
        <v>177</v>
      </c>
      <c r="F6" t="s">
        <v>178</v>
      </c>
      <c r="G6" t="s">
        <v>179</v>
      </c>
      <c r="H6" t="s">
        <v>180</v>
      </c>
      <c r="I6" t="s">
        <v>181</v>
      </c>
      <c r="J6" t="s">
        <v>182</v>
      </c>
      <c r="K6" t="s">
        <v>183</v>
      </c>
      <c r="L6" t="s">
        <v>184</v>
      </c>
      <c r="N6" t="s">
        <v>185</v>
      </c>
      <c r="O6" t="s">
        <v>186</v>
      </c>
      <c r="P6" t="s">
        <v>81</v>
      </c>
      <c r="Q6" t="s">
        <v>81</v>
      </c>
      <c r="R6" t="s">
        <v>187</v>
      </c>
      <c r="S6" t="s">
        <v>188</v>
      </c>
      <c r="T6" t="s">
        <v>218</v>
      </c>
      <c r="U6" t="s">
        <v>219</v>
      </c>
      <c r="W6">
        <v>50862</v>
      </c>
      <c r="X6" t="s">
        <v>191</v>
      </c>
      <c r="Y6" t="s">
        <v>192</v>
      </c>
      <c r="Z6" t="s">
        <v>74</v>
      </c>
      <c r="AB6" t="s">
        <v>220</v>
      </c>
      <c r="AC6" t="s">
        <v>221</v>
      </c>
      <c r="AD6" t="s">
        <v>222</v>
      </c>
      <c r="AE6" t="s">
        <v>223</v>
      </c>
      <c r="AF6" t="s">
        <v>197</v>
      </c>
      <c r="AM6" s="43">
        <v>42135</v>
      </c>
      <c r="AN6" s="80">
        <v>0.35972222222222222</v>
      </c>
      <c r="AO6" s="43">
        <v>42135</v>
      </c>
      <c r="AP6" s="80">
        <v>0.3972222222222222</v>
      </c>
      <c r="AV6" t="s">
        <v>198</v>
      </c>
      <c r="BC6" t="s">
        <v>198</v>
      </c>
      <c r="BD6" t="s">
        <v>198</v>
      </c>
      <c r="BE6" t="s">
        <v>198</v>
      </c>
      <c r="BG6" t="s">
        <v>198</v>
      </c>
      <c r="BI6" s="81" t="s">
        <v>227</v>
      </c>
    </row>
    <row r="7" spans="1:63">
      <c r="A7">
        <v>508620630</v>
      </c>
      <c r="B7" t="s">
        <v>85</v>
      </c>
      <c r="C7" t="s">
        <v>175</v>
      </c>
      <c r="D7" t="s">
        <v>176</v>
      </c>
      <c r="E7" t="s">
        <v>177</v>
      </c>
      <c r="F7" t="s">
        <v>178</v>
      </c>
      <c r="G7" t="s">
        <v>179</v>
      </c>
      <c r="H7" t="s">
        <v>180</v>
      </c>
      <c r="I7" t="s">
        <v>181</v>
      </c>
      <c r="J7" t="s">
        <v>182</v>
      </c>
      <c r="K7" t="s">
        <v>183</v>
      </c>
      <c r="L7" t="s">
        <v>184</v>
      </c>
      <c r="N7" t="s">
        <v>185</v>
      </c>
      <c r="O7" t="s">
        <v>186</v>
      </c>
      <c r="P7" t="s">
        <v>81</v>
      </c>
      <c r="Q7" t="s">
        <v>81</v>
      </c>
      <c r="R7" t="s">
        <v>187</v>
      </c>
      <c r="S7" t="s">
        <v>188</v>
      </c>
      <c r="T7" t="s">
        <v>218</v>
      </c>
      <c r="U7" t="s">
        <v>219</v>
      </c>
      <c r="W7">
        <v>50862</v>
      </c>
      <c r="X7" t="s">
        <v>191</v>
      </c>
      <c r="Y7" t="s">
        <v>192</v>
      </c>
      <c r="Z7" t="s">
        <v>74</v>
      </c>
      <c r="AB7" t="s">
        <v>220</v>
      </c>
      <c r="AC7" t="s">
        <v>221</v>
      </c>
      <c r="AD7" t="s">
        <v>222</v>
      </c>
      <c r="AE7" t="s">
        <v>223</v>
      </c>
      <c r="AF7" t="s">
        <v>197</v>
      </c>
      <c r="AM7" s="43">
        <v>42135</v>
      </c>
      <c r="AN7" s="80">
        <v>0.36249999999999999</v>
      </c>
      <c r="AO7" s="43">
        <v>42135</v>
      </c>
      <c r="AP7" s="80">
        <v>0.3972222222222222</v>
      </c>
      <c r="AV7" t="s">
        <v>198</v>
      </c>
      <c r="BC7" t="s">
        <v>198</v>
      </c>
      <c r="BD7" t="s">
        <v>198</v>
      </c>
      <c r="BE7" t="s">
        <v>198</v>
      </c>
      <c r="BG7" t="s">
        <v>198</v>
      </c>
      <c r="BI7" s="81" t="s">
        <v>228</v>
      </c>
    </row>
    <row r="8" spans="1:63">
      <c r="A8">
        <v>508620631</v>
      </c>
      <c r="B8" t="s">
        <v>85</v>
      </c>
      <c r="C8" t="s">
        <v>175</v>
      </c>
      <c r="D8" t="s">
        <v>176</v>
      </c>
      <c r="E8" t="s">
        <v>177</v>
      </c>
      <c r="F8" t="s">
        <v>200</v>
      </c>
      <c r="G8" t="s">
        <v>201</v>
      </c>
      <c r="H8" t="s">
        <v>180</v>
      </c>
      <c r="I8" t="s">
        <v>181</v>
      </c>
      <c r="J8" t="s">
        <v>182</v>
      </c>
      <c r="K8" t="s">
        <v>183</v>
      </c>
      <c r="L8" t="s">
        <v>184</v>
      </c>
      <c r="N8" t="s">
        <v>185</v>
      </c>
      <c r="O8" t="s">
        <v>186</v>
      </c>
      <c r="P8" t="s">
        <v>81</v>
      </c>
      <c r="Q8" t="s">
        <v>81</v>
      </c>
      <c r="R8" t="s">
        <v>187</v>
      </c>
      <c r="S8" t="s">
        <v>188</v>
      </c>
      <c r="T8" t="s">
        <v>229</v>
      </c>
      <c r="U8" t="s">
        <v>230</v>
      </c>
      <c r="W8">
        <v>50862</v>
      </c>
      <c r="X8" t="s">
        <v>191</v>
      </c>
      <c r="Y8" t="s">
        <v>231</v>
      </c>
      <c r="Z8" t="s">
        <v>75</v>
      </c>
      <c r="AB8" t="s">
        <v>193</v>
      </c>
      <c r="AC8" t="s">
        <v>194</v>
      </c>
      <c r="AD8" t="s">
        <v>232</v>
      </c>
      <c r="AE8" t="s">
        <v>233</v>
      </c>
      <c r="AF8" t="s">
        <v>197</v>
      </c>
      <c r="AM8" s="43">
        <v>42135</v>
      </c>
      <c r="AN8" s="80">
        <v>0.36319444444444443</v>
      </c>
      <c r="AO8" s="43">
        <v>42135</v>
      </c>
      <c r="AP8" s="80">
        <v>0.3972222222222222</v>
      </c>
      <c r="AV8" t="s">
        <v>198</v>
      </c>
      <c r="AW8" s="43">
        <v>42136</v>
      </c>
      <c r="AX8" s="80">
        <v>0.33333333333333331</v>
      </c>
      <c r="AY8" t="s">
        <v>197</v>
      </c>
      <c r="AZ8" s="43">
        <v>42136</v>
      </c>
      <c r="BA8" s="80">
        <v>0.35416666666666669</v>
      </c>
      <c r="BB8" t="s">
        <v>234</v>
      </c>
      <c r="BC8" t="s">
        <v>198</v>
      </c>
      <c r="BD8" t="s">
        <v>198</v>
      </c>
      <c r="BE8" t="s">
        <v>198</v>
      </c>
      <c r="BF8" t="s">
        <v>198</v>
      </c>
      <c r="BG8" t="s">
        <v>198</v>
      </c>
      <c r="BH8" t="s">
        <v>198</v>
      </c>
      <c r="BI8" s="81" t="s">
        <v>235</v>
      </c>
      <c r="BK8" s="82" t="s">
        <v>236</v>
      </c>
    </row>
    <row r="9" spans="1:63">
      <c r="A9">
        <v>508620632</v>
      </c>
      <c r="B9" t="s">
        <v>85</v>
      </c>
      <c r="C9" t="s">
        <v>175</v>
      </c>
      <c r="D9" t="s">
        <v>176</v>
      </c>
      <c r="E9" t="s">
        <v>177</v>
      </c>
      <c r="F9" t="s">
        <v>200</v>
      </c>
      <c r="G9" t="s">
        <v>201</v>
      </c>
      <c r="H9" t="s">
        <v>180</v>
      </c>
      <c r="I9" t="s">
        <v>181</v>
      </c>
      <c r="J9" t="s">
        <v>182</v>
      </c>
      <c r="K9" t="s">
        <v>183</v>
      </c>
      <c r="L9" t="s">
        <v>184</v>
      </c>
      <c r="N9" t="s">
        <v>185</v>
      </c>
      <c r="O9" t="s">
        <v>186</v>
      </c>
      <c r="P9" t="s">
        <v>81</v>
      </c>
      <c r="Q9" t="s">
        <v>81</v>
      </c>
      <c r="R9" t="s">
        <v>187</v>
      </c>
      <c r="S9" t="s">
        <v>188</v>
      </c>
      <c r="T9" t="s">
        <v>237</v>
      </c>
      <c r="U9" t="s">
        <v>238</v>
      </c>
      <c r="W9">
        <v>50862</v>
      </c>
      <c r="X9" t="s">
        <v>191</v>
      </c>
      <c r="Y9" t="s">
        <v>231</v>
      </c>
      <c r="Z9" t="s">
        <v>75</v>
      </c>
      <c r="AB9" t="s">
        <v>239</v>
      </c>
      <c r="AC9" t="s">
        <v>240</v>
      </c>
      <c r="AD9" t="s">
        <v>241</v>
      </c>
      <c r="AE9" t="s">
        <v>242</v>
      </c>
      <c r="AF9" t="s">
        <v>197</v>
      </c>
      <c r="AM9" s="43">
        <v>42135</v>
      </c>
      <c r="AN9" s="80">
        <v>0.51041666666666663</v>
      </c>
      <c r="AO9" s="43">
        <v>42135</v>
      </c>
      <c r="AP9" s="80">
        <v>0.53472222222222221</v>
      </c>
      <c r="AV9" t="s">
        <v>198</v>
      </c>
      <c r="AW9" s="43">
        <v>42136</v>
      </c>
      <c r="AX9" s="80">
        <v>0</v>
      </c>
      <c r="AY9" t="s">
        <v>197</v>
      </c>
      <c r="AZ9" s="43">
        <v>42136</v>
      </c>
      <c r="BA9" s="80">
        <v>0</v>
      </c>
      <c r="BB9" t="s">
        <v>197</v>
      </c>
      <c r="BC9" t="s">
        <v>198</v>
      </c>
      <c r="BD9" t="s">
        <v>198</v>
      </c>
      <c r="BE9" t="s">
        <v>198</v>
      </c>
      <c r="BF9" t="s">
        <v>198</v>
      </c>
      <c r="BG9" t="s">
        <v>198</v>
      </c>
      <c r="BH9" t="s">
        <v>198</v>
      </c>
      <c r="BI9" s="81" t="s">
        <v>243</v>
      </c>
      <c r="BK9" s="82" t="s">
        <v>244</v>
      </c>
    </row>
    <row r="10" spans="1:63">
      <c r="A10">
        <v>508620633</v>
      </c>
      <c r="B10" t="s">
        <v>85</v>
      </c>
      <c r="C10" t="s">
        <v>175</v>
      </c>
      <c r="D10" t="s">
        <v>176</v>
      </c>
      <c r="E10" t="s">
        <v>177</v>
      </c>
      <c r="F10" t="s">
        <v>200</v>
      </c>
      <c r="G10" t="s">
        <v>201</v>
      </c>
      <c r="H10" t="s">
        <v>180</v>
      </c>
      <c r="I10" t="s">
        <v>181</v>
      </c>
      <c r="J10" t="s">
        <v>182</v>
      </c>
      <c r="K10" t="s">
        <v>183</v>
      </c>
      <c r="L10" t="s">
        <v>184</v>
      </c>
      <c r="N10" t="s">
        <v>185</v>
      </c>
      <c r="O10" t="s">
        <v>186</v>
      </c>
      <c r="P10" t="s">
        <v>81</v>
      </c>
      <c r="Q10" t="s">
        <v>81</v>
      </c>
      <c r="R10" t="s">
        <v>187</v>
      </c>
      <c r="S10" t="s">
        <v>188</v>
      </c>
      <c r="T10" t="s">
        <v>237</v>
      </c>
      <c r="U10" t="s">
        <v>238</v>
      </c>
      <c r="W10">
        <v>50862</v>
      </c>
      <c r="X10" t="s">
        <v>191</v>
      </c>
      <c r="Y10" t="s">
        <v>231</v>
      </c>
      <c r="Z10" t="s">
        <v>75</v>
      </c>
      <c r="AB10" t="s">
        <v>239</v>
      </c>
      <c r="AC10" t="s">
        <v>240</v>
      </c>
      <c r="AD10" t="s">
        <v>241</v>
      </c>
      <c r="AE10" t="s">
        <v>242</v>
      </c>
      <c r="AF10" t="s">
        <v>197</v>
      </c>
      <c r="AM10" s="43">
        <v>42135</v>
      </c>
      <c r="AN10" s="80">
        <v>0.51527777777777783</v>
      </c>
      <c r="AO10" s="43">
        <v>42135</v>
      </c>
      <c r="AP10" s="80">
        <v>0.53472222222222221</v>
      </c>
      <c r="AV10" t="s">
        <v>198</v>
      </c>
      <c r="AW10" s="43">
        <v>42135</v>
      </c>
      <c r="AX10" s="80">
        <v>0.61805555555555558</v>
      </c>
      <c r="AY10" t="s">
        <v>197</v>
      </c>
      <c r="AZ10" s="43">
        <v>42135</v>
      </c>
      <c r="BA10" s="80">
        <v>0.625</v>
      </c>
      <c r="BB10" t="s">
        <v>245</v>
      </c>
      <c r="BC10" t="s">
        <v>198</v>
      </c>
      <c r="BD10" t="s">
        <v>198</v>
      </c>
      <c r="BE10" t="s">
        <v>198</v>
      </c>
      <c r="BF10" t="s">
        <v>198</v>
      </c>
      <c r="BG10" t="s">
        <v>198</v>
      </c>
      <c r="BH10" t="s">
        <v>198</v>
      </c>
      <c r="BI10" s="81" t="s">
        <v>246</v>
      </c>
      <c r="BK10" s="82" t="s">
        <v>247</v>
      </c>
    </row>
    <row r="11" spans="1:63">
      <c r="A11">
        <v>508620634</v>
      </c>
      <c r="B11" t="s">
        <v>85</v>
      </c>
      <c r="C11" t="s">
        <v>175</v>
      </c>
      <c r="D11" t="s">
        <v>176</v>
      </c>
      <c r="E11" t="s">
        <v>177</v>
      </c>
      <c r="F11" t="s">
        <v>200</v>
      </c>
      <c r="G11" t="s">
        <v>201</v>
      </c>
      <c r="H11" t="s">
        <v>180</v>
      </c>
      <c r="I11" t="s">
        <v>181</v>
      </c>
      <c r="J11" t="s">
        <v>182</v>
      </c>
      <c r="K11" t="s">
        <v>183</v>
      </c>
      <c r="L11" t="s">
        <v>184</v>
      </c>
      <c r="N11" t="s">
        <v>185</v>
      </c>
      <c r="O11" t="s">
        <v>186</v>
      </c>
      <c r="P11" t="s">
        <v>81</v>
      </c>
      <c r="Q11" t="s">
        <v>81</v>
      </c>
      <c r="R11" t="s">
        <v>187</v>
      </c>
      <c r="S11" t="s">
        <v>188</v>
      </c>
      <c r="T11" t="s">
        <v>248</v>
      </c>
      <c r="U11" t="s">
        <v>249</v>
      </c>
      <c r="W11">
        <v>50862</v>
      </c>
      <c r="X11" t="s">
        <v>191</v>
      </c>
      <c r="Y11" t="s">
        <v>231</v>
      </c>
      <c r="Z11" t="s">
        <v>75</v>
      </c>
      <c r="AB11" t="s">
        <v>193</v>
      </c>
      <c r="AC11" t="s">
        <v>194</v>
      </c>
      <c r="AD11" t="s">
        <v>250</v>
      </c>
      <c r="AE11" t="s">
        <v>251</v>
      </c>
      <c r="AF11" t="s">
        <v>197</v>
      </c>
      <c r="AM11" s="43">
        <v>42135</v>
      </c>
      <c r="AN11" s="80">
        <v>0.51736111111111105</v>
      </c>
      <c r="AO11" s="43">
        <v>42135</v>
      </c>
      <c r="AP11" s="80">
        <v>0.53472222222222221</v>
      </c>
      <c r="AV11" t="s">
        <v>198</v>
      </c>
      <c r="AW11" s="43">
        <v>42135</v>
      </c>
      <c r="AX11" s="80">
        <v>0</v>
      </c>
      <c r="AY11" t="s">
        <v>197</v>
      </c>
      <c r="AZ11" s="43">
        <v>42135</v>
      </c>
      <c r="BA11" s="80">
        <v>0</v>
      </c>
      <c r="BB11" t="s">
        <v>234</v>
      </c>
      <c r="BC11" t="s">
        <v>198</v>
      </c>
      <c r="BD11" t="s">
        <v>198</v>
      </c>
      <c r="BE11" t="s">
        <v>198</v>
      </c>
      <c r="BF11" t="s">
        <v>198</v>
      </c>
      <c r="BG11" t="s">
        <v>198</v>
      </c>
      <c r="BH11" t="s">
        <v>198</v>
      </c>
      <c r="BI11" s="81" t="s">
        <v>252</v>
      </c>
      <c r="BK11" s="82" t="s">
        <v>253</v>
      </c>
    </row>
    <row r="12" spans="1:63">
      <c r="A12">
        <v>508620635</v>
      </c>
      <c r="B12" t="s">
        <v>87</v>
      </c>
      <c r="C12" t="s">
        <v>175</v>
      </c>
      <c r="D12" t="s">
        <v>176</v>
      </c>
      <c r="E12" t="s">
        <v>177</v>
      </c>
      <c r="F12" t="s">
        <v>254</v>
      </c>
      <c r="G12" t="s">
        <v>255</v>
      </c>
      <c r="H12" t="s">
        <v>180</v>
      </c>
      <c r="I12" t="s">
        <v>181</v>
      </c>
      <c r="J12" t="s">
        <v>182</v>
      </c>
      <c r="K12" t="s">
        <v>183</v>
      </c>
      <c r="L12" t="s">
        <v>256</v>
      </c>
      <c r="N12" t="s">
        <v>185</v>
      </c>
      <c r="O12" t="s">
        <v>186</v>
      </c>
      <c r="P12" t="s">
        <v>86</v>
      </c>
      <c r="Q12" t="s">
        <v>203</v>
      </c>
      <c r="W12">
        <v>50862</v>
      </c>
      <c r="X12" t="s">
        <v>191</v>
      </c>
      <c r="Y12" t="s">
        <v>257</v>
      </c>
      <c r="Z12" t="s">
        <v>258</v>
      </c>
      <c r="AF12" t="s">
        <v>197</v>
      </c>
      <c r="AM12" s="43">
        <v>42135</v>
      </c>
      <c r="AN12" s="80">
        <v>0.54375000000000007</v>
      </c>
      <c r="AO12" s="43">
        <v>42135</v>
      </c>
      <c r="AP12" s="80">
        <v>0.55069444444444449</v>
      </c>
      <c r="AV12" t="s">
        <v>198</v>
      </c>
      <c r="AW12" s="43">
        <v>42136</v>
      </c>
      <c r="AX12" s="80">
        <v>0</v>
      </c>
      <c r="AY12" t="s">
        <v>197</v>
      </c>
      <c r="AZ12" s="43">
        <v>42136</v>
      </c>
      <c r="BA12" s="80">
        <v>0</v>
      </c>
      <c r="BB12" t="s">
        <v>234</v>
      </c>
      <c r="BC12" t="s">
        <v>198</v>
      </c>
      <c r="BD12" t="s">
        <v>198</v>
      </c>
      <c r="BE12" t="s">
        <v>198</v>
      </c>
      <c r="BF12" t="s">
        <v>198</v>
      </c>
      <c r="BG12" t="s">
        <v>198</v>
      </c>
      <c r="BH12" t="s">
        <v>198</v>
      </c>
      <c r="BI12" s="81" t="s">
        <v>259</v>
      </c>
      <c r="BK12" s="82" t="s">
        <v>260</v>
      </c>
    </row>
    <row r="13" spans="1:63">
      <c r="A13">
        <v>508620636</v>
      </c>
      <c r="B13" t="s">
        <v>106</v>
      </c>
      <c r="C13" t="s">
        <v>175</v>
      </c>
      <c r="D13" t="s">
        <v>176</v>
      </c>
      <c r="E13" t="s">
        <v>177</v>
      </c>
      <c r="F13" t="s">
        <v>200</v>
      </c>
      <c r="G13" t="s">
        <v>201</v>
      </c>
      <c r="H13" t="s">
        <v>180</v>
      </c>
      <c r="I13" t="s">
        <v>181</v>
      </c>
      <c r="J13" t="s">
        <v>182</v>
      </c>
      <c r="K13" t="s">
        <v>183</v>
      </c>
      <c r="L13" t="s">
        <v>261</v>
      </c>
      <c r="N13" t="s">
        <v>186</v>
      </c>
      <c r="O13" t="s">
        <v>186</v>
      </c>
      <c r="P13" t="s">
        <v>81</v>
      </c>
      <c r="Q13" t="s">
        <v>81</v>
      </c>
      <c r="R13" t="s">
        <v>187</v>
      </c>
      <c r="S13" t="s">
        <v>188</v>
      </c>
      <c r="T13" t="s">
        <v>262</v>
      </c>
      <c r="U13" t="s">
        <v>263</v>
      </c>
      <c r="W13">
        <v>50862</v>
      </c>
      <c r="X13" t="s">
        <v>191</v>
      </c>
      <c r="Y13" t="s">
        <v>192</v>
      </c>
      <c r="Z13" t="s">
        <v>74</v>
      </c>
      <c r="AB13" t="s">
        <v>264</v>
      </c>
      <c r="AC13" t="s">
        <v>265</v>
      </c>
      <c r="AD13" t="s">
        <v>266</v>
      </c>
      <c r="AE13" t="s">
        <v>267</v>
      </c>
      <c r="AF13" t="s">
        <v>197</v>
      </c>
      <c r="AM13" s="43">
        <v>42135</v>
      </c>
      <c r="AN13" s="80">
        <v>0.54999999999999993</v>
      </c>
      <c r="AO13" s="43">
        <v>42135</v>
      </c>
      <c r="AP13" s="80">
        <v>0.55069444444444449</v>
      </c>
      <c r="AV13" t="s">
        <v>198</v>
      </c>
      <c r="AW13" s="43">
        <v>42135</v>
      </c>
      <c r="AX13" s="80">
        <v>0.51388888888888895</v>
      </c>
      <c r="AY13" t="s">
        <v>197</v>
      </c>
      <c r="AZ13" s="43">
        <v>42135</v>
      </c>
      <c r="BA13" s="80">
        <v>0.52152777777777781</v>
      </c>
      <c r="BB13" t="s">
        <v>245</v>
      </c>
      <c r="BC13" t="s">
        <v>198</v>
      </c>
      <c r="BD13" t="s">
        <v>198</v>
      </c>
      <c r="BE13" t="s">
        <v>198</v>
      </c>
      <c r="BF13" t="s">
        <v>198</v>
      </c>
      <c r="BG13" t="s">
        <v>198</v>
      </c>
      <c r="BH13" t="s">
        <v>198</v>
      </c>
      <c r="BI13" t="s">
        <v>268</v>
      </c>
      <c r="BK13" s="82" t="s">
        <v>269</v>
      </c>
    </row>
    <row r="14" spans="1:63">
      <c r="A14">
        <v>508620637</v>
      </c>
      <c r="B14" t="s">
        <v>97</v>
      </c>
      <c r="C14" t="s">
        <v>175</v>
      </c>
      <c r="D14" t="s">
        <v>176</v>
      </c>
      <c r="E14" t="s">
        <v>177</v>
      </c>
      <c r="F14" t="s">
        <v>200</v>
      </c>
      <c r="G14" t="s">
        <v>201</v>
      </c>
      <c r="H14" t="s">
        <v>180</v>
      </c>
      <c r="I14" t="s">
        <v>181</v>
      </c>
      <c r="J14" t="s">
        <v>182</v>
      </c>
      <c r="K14" t="s">
        <v>183</v>
      </c>
      <c r="L14" t="s">
        <v>184</v>
      </c>
      <c r="N14" t="s">
        <v>185</v>
      </c>
      <c r="O14" t="s">
        <v>270</v>
      </c>
      <c r="P14" t="s">
        <v>86</v>
      </c>
      <c r="Q14" t="s">
        <v>203</v>
      </c>
      <c r="W14">
        <v>50862</v>
      </c>
      <c r="X14" t="s">
        <v>191</v>
      </c>
      <c r="Y14" t="s">
        <v>208</v>
      </c>
      <c r="Z14" t="s">
        <v>78</v>
      </c>
      <c r="AB14" t="s">
        <v>209</v>
      </c>
      <c r="AC14" t="s">
        <v>210</v>
      </c>
      <c r="AD14" t="s">
        <v>211</v>
      </c>
      <c r="AE14" t="s">
        <v>212</v>
      </c>
      <c r="AF14" t="s">
        <v>197</v>
      </c>
      <c r="AM14" s="43">
        <v>42135</v>
      </c>
      <c r="AN14" s="80">
        <v>0.64027777777777783</v>
      </c>
      <c r="AO14" s="43">
        <v>42135</v>
      </c>
      <c r="AP14" s="80">
        <v>0.7090277777777777</v>
      </c>
      <c r="AV14" t="s">
        <v>198</v>
      </c>
      <c r="AW14" s="43">
        <v>42135</v>
      </c>
      <c r="AX14" s="80">
        <v>0</v>
      </c>
      <c r="AY14" t="s">
        <v>197</v>
      </c>
      <c r="AZ14" s="43">
        <v>42135</v>
      </c>
      <c r="BA14" s="80">
        <v>0</v>
      </c>
      <c r="BB14" t="s">
        <v>175</v>
      </c>
      <c r="BC14" t="s">
        <v>198</v>
      </c>
      <c r="BD14" t="s">
        <v>198</v>
      </c>
      <c r="BE14" t="s">
        <v>198</v>
      </c>
      <c r="BF14" t="s">
        <v>198</v>
      </c>
      <c r="BG14" t="s">
        <v>198</v>
      </c>
      <c r="BH14" t="s">
        <v>198</v>
      </c>
      <c r="BI14" s="81" t="s">
        <v>271</v>
      </c>
      <c r="BK14" s="81" t="s">
        <v>272</v>
      </c>
    </row>
    <row r="15" spans="1:63">
      <c r="A15">
        <v>508620638</v>
      </c>
      <c r="B15" t="s">
        <v>107</v>
      </c>
      <c r="C15" t="s">
        <v>175</v>
      </c>
      <c r="D15" t="s">
        <v>176</v>
      </c>
      <c r="E15" t="s">
        <v>177</v>
      </c>
      <c r="F15" t="s">
        <v>178</v>
      </c>
      <c r="G15" t="s">
        <v>179</v>
      </c>
      <c r="H15" t="s">
        <v>273</v>
      </c>
      <c r="I15" t="s">
        <v>274</v>
      </c>
      <c r="J15" t="s">
        <v>182</v>
      </c>
      <c r="K15" t="s">
        <v>183</v>
      </c>
      <c r="L15" t="s">
        <v>275</v>
      </c>
      <c r="N15" t="s">
        <v>185</v>
      </c>
      <c r="O15" t="s">
        <v>270</v>
      </c>
      <c r="P15" t="s">
        <v>86</v>
      </c>
      <c r="Q15" t="s">
        <v>203</v>
      </c>
      <c r="W15">
        <v>50862</v>
      </c>
      <c r="X15" t="s">
        <v>191</v>
      </c>
      <c r="Y15" t="s">
        <v>192</v>
      </c>
      <c r="Z15" t="s">
        <v>74</v>
      </c>
      <c r="AF15" t="s">
        <v>197</v>
      </c>
      <c r="AM15" s="43">
        <v>42135</v>
      </c>
      <c r="AN15" s="80">
        <v>0.64027777777777783</v>
      </c>
      <c r="AO15" s="43">
        <v>42135</v>
      </c>
      <c r="AP15" s="80">
        <v>0.7090277777777777</v>
      </c>
      <c r="BC15" t="s">
        <v>198</v>
      </c>
      <c r="BD15" t="s">
        <v>198</v>
      </c>
      <c r="BE15" t="s">
        <v>198</v>
      </c>
      <c r="BG15" t="s">
        <v>198</v>
      </c>
      <c r="BI15" s="81" t="s">
        <v>276</v>
      </c>
    </row>
    <row r="16" spans="1:63">
      <c r="A16">
        <v>508620639</v>
      </c>
      <c r="B16" t="s">
        <v>87</v>
      </c>
      <c r="C16" t="s">
        <v>175</v>
      </c>
      <c r="D16" t="s">
        <v>176</v>
      </c>
      <c r="E16" t="s">
        <v>177</v>
      </c>
      <c r="F16" t="s">
        <v>200</v>
      </c>
      <c r="G16" t="s">
        <v>201</v>
      </c>
      <c r="H16" t="s">
        <v>180</v>
      </c>
      <c r="I16" t="s">
        <v>181</v>
      </c>
      <c r="J16" t="s">
        <v>182</v>
      </c>
      <c r="K16" t="s">
        <v>183</v>
      </c>
      <c r="L16" t="s">
        <v>256</v>
      </c>
      <c r="N16" t="s">
        <v>185</v>
      </c>
      <c r="O16" t="s">
        <v>270</v>
      </c>
      <c r="P16" t="s">
        <v>86</v>
      </c>
      <c r="Q16" t="s">
        <v>203</v>
      </c>
      <c r="R16" t="s">
        <v>277</v>
      </c>
      <c r="S16" t="s">
        <v>278</v>
      </c>
      <c r="T16" t="s">
        <v>279</v>
      </c>
      <c r="U16" t="s">
        <v>280</v>
      </c>
      <c r="W16">
        <v>50862</v>
      </c>
      <c r="X16" t="s">
        <v>191</v>
      </c>
      <c r="Y16" t="s">
        <v>281</v>
      </c>
      <c r="Z16" t="s">
        <v>282</v>
      </c>
      <c r="AB16" t="s">
        <v>283</v>
      </c>
      <c r="AC16" t="s">
        <v>284</v>
      </c>
      <c r="AD16" t="s">
        <v>285</v>
      </c>
      <c r="AE16" t="s">
        <v>286</v>
      </c>
      <c r="AF16" t="s">
        <v>197</v>
      </c>
      <c r="AM16" s="43">
        <v>42135</v>
      </c>
      <c r="AN16" s="80">
        <v>0.6694444444444444</v>
      </c>
      <c r="AO16" s="43">
        <v>42135</v>
      </c>
      <c r="AP16" s="80">
        <v>0.7090277777777777</v>
      </c>
      <c r="AV16" t="s">
        <v>198</v>
      </c>
      <c r="AW16" s="43">
        <v>42136</v>
      </c>
      <c r="AX16" s="80">
        <v>0.58472222222222225</v>
      </c>
      <c r="AY16" t="s">
        <v>197</v>
      </c>
      <c r="AZ16" s="43">
        <v>42136</v>
      </c>
      <c r="BA16" s="80">
        <v>0.6118055555555556</v>
      </c>
      <c r="BB16" t="s">
        <v>287</v>
      </c>
      <c r="BC16" t="s">
        <v>198</v>
      </c>
      <c r="BD16" t="s">
        <v>198</v>
      </c>
      <c r="BE16" t="s">
        <v>198</v>
      </c>
      <c r="BF16" t="s">
        <v>198</v>
      </c>
      <c r="BG16" t="s">
        <v>198</v>
      </c>
      <c r="BH16" t="s">
        <v>198</v>
      </c>
      <c r="BI16" s="81" t="s">
        <v>288</v>
      </c>
      <c r="BK16" s="82" t="s">
        <v>289</v>
      </c>
    </row>
    <row r="17" spans="1:63">
      <c r="A17">
        <v>508620640</v>
      </c>
      <c r="B17" t="s">
        <v>97</v>
      </c>
      <c r="C17" t="s">
        <v>175</v>
      </c>
      <c r="D17" t="s">
        <v>176</v>
      </c>
      <c r="E17" t="s">
        <v>177</v>
      </c>
      <c r="F17" t="s">
        <v>200</v>
      </c>
      <c r="G17" t="s">
        <v>201</v>
      </c>
      <c r="H17" t="s">
        <v>180</v>
      </c>
      <c r="I17" t="s">
        <v>181</v>
      </c>
      <c r="J17" t="s">
        <v>182</v>
      </c>
      <c r="K17" t="s">
        <v>183</v>
      </c>
      <c r="L17" t="s">
        <v>184</v>
      </c>
      <c r="N17" t="s">
        <v>185</v>
      </c>
      <c r="O17" t="s">
        <v>270</v>
      </c>
      <c r="P17" t="s">
        <v>86</v>
      </c>
      <c r="Q17" t="s">
        <v>203</v>
      </c>
      <c r="R17" t="s">
        <v>277</v>
      </c>
      <c r="S17" t="s">
        <v>278</v>
      </c>
      <c r="T17" t="s">
        <v>290</v>
      </c>
      <c r="U17" t="s">
        <v>291</v>
      </c>
      <c r="W17">
        <v>50862</v>
      </c>
      <c r="X17" t="s">
        <v>191</v>
      </c>
      <c r="Y17" t="s">
        <v>231</v>
      </c>
      <c r="Z17" t="s">
        <v>75</v>
      </c>
      <c r="AB17" t="s">
        <v>292</v>
      </c>
      <c r="AC17" t="s">
        <v>293</v>
      </c>
      <c r="AD17" t="s">
        <v>294</v>
      </c>
      <c r="AE17" t="s">
        <v>295</v>
      </c>
      <c r="AF17" t="s">
        <v>197</v>
      </c>
      <c r="AM17" s="43">
        <v>42135</v>
      </c>
      <c r="AN17" s="80">
        <v>0.68611111111111101</v>
      </c>
      <c r="AO17" s="43">
        <v>42135</v>
      </c>
      <c r="AP17" s="80">
        <v>0.7090277777777777</v>
      </c>
      <c r="AV17" t="s">
        <v>198</v>
      </c>
      <c r="AW17" s="43">
        <v>42136</v>
      </c>
      <c r="AX17" s="80">
        <v>0.39583333333333331</v>
      </c>
      <c r="AY17" t="s">
        <v>197</v>
      </c>
      <c r="AZ17" s="43">
        <v>42136</v>
      </c>
      <c r="BA17" s="80">
        <v>0.45833333333333331</v>
      </c>
      <c r="BB17" t="s">
        <v>296</v>
      </c>
      <c r="BC17" t="s">
        <v>198</v>
      </c>
      <c r="BD17" t="s">
        <v>198</v>
      </c>
      <c r="BE17" t="s">
        <v>198</v>
      </c>
      <c r="BF17" t="s">
        <v>198</v>
      </c>
      <c r="BG17" t="s">
        <v>198</v>
      </c>
      <c r="BH17" t="s">
        <v>198</v>
      </c>
      <c r="BI17" s="81" t="s">
        <v>297</v>
      </c>
      <c r="BK17" s="81" t="s">
        <v>298</v>
      </c>
    </row>
    <row r="18" spans="1:63">
      <c r="A18">
        <v>508620641</v>
      </c>
      <c r="B18" t="s">
        <v>87</v>
      </c>
      <c r="C18" t="s">
        <v>175</v>
      </c>
      <c r="D18" t="s">
        <v>176</v>
      </c>
      <c r="E18" t="s">
        <v>177</v>
      </c>
      <c r="F18" t="s">
        <v>200</v>
      </c>
      <c r="G18" t="s">
        <v>201</v>
      </c>
      <c r="H18" t="s">
        <v>180</v>
      </c>
      <c r="I18" t="s">
        <v>181</v>
      </c>
      <c r="J18" t="s">
        <v>182</v>
      </c>
      <c r="K18" t="s">
        <v>183</v>
      </c>
      <c r="L18" t="s">
        <v>299</v>
      </c>
      <c r="N18" t="s">
        <v>270</v>
      </c>
      <c r="O18" t="s">
        <v>270</v>
      </c>
      <c r="P18" t="s">
        <v>86</v>
      </c>
      <c r="Q18" t="s">
        <v>203</v>
      </c>
      <c r="R18" t="s">
        <v>277</v>
      </c>
      <c r="S18" t="s">
        <v>278</v>
      </c>
      <c r="T18" t="s">
        <v>300</v>
      </c>
      <c r="U18" t="s">
        <v>301</v>
      </c>
      <c r="W18">
        <v>50862</v>
      </c>
      <c r="X18" t="s">
        <v>191</v>
      </c>
      <c r="Y18" t="s">
        <v>192</v>
      </c>
      <c r="Z18" t="s">
        <v>74</v>
      </c>
      <c r="AB18" t="s">
        <v>302</v>
      </c>
      <c r="AC18" t="s">
        <v>303</v>
      </c>
      <c r="AD18" t="s">
        <v>304</v>
      </c>
      <c r="AE18" t="s">
        <v>305</v>
      </c>
      <c r="AF18" t="s">
        <v>197</v>
      </c>
      <c r="AM18" s="43">
        <v>42135</v>
      </c>
      <c r="AN18" s="80">
        <v>0.69444444444444453</v>
      </c>
      <c r="AO18" s="43">
        <v>42135</v>
      </c>
      <c r="AP18" s="80">
        <v>0.7090277777777777</v>
      </c>
      <c r="AV18" t="s">
        <v>198</v>
      </c>
      <c r="AW18" s="43">
        <v>42135</v>
      </c>
      <c r="AX18" s="80">
        <v>0</v>
      </c>
      <c r="AY18" t="s">
        <v>197</v>
      </c>
      <c r="AZ18" s="43">
        <v>42135</v>
      </c>
      <c r="BA18" s="80">
        <v>0</v>
      </c>
      <c r="BB18" t="s">
        <v>306</v>
      </c>
      <c r="BC18" t="s">
        <v>198</v>
      </c>
      <c r="BD18" t="s">
        <v>198</v>
      </c>
      <c r="BE18" t="s">
        <v>198</v>
      </c>
      <c r="BF18" t="s">
        <v>198</v>
      </c>
      <c r="BG18" t="s">
        <v>198</v>
      </c>
      <c r="BH18" t="s">
        <v>198</v>
      </c>
      <c r="BI18" t="s">
        <v>307</v>
      </c>
      <c r="BK18" s="82" t="s">
        <v>308</v>
      </c>
    </row>
    <row r="19" spans="1:63">
      <c r="A19">
        <v>508620642</v>
      </c>
      <c r="B19" t="s">
        <v>90</v>
      </c>
      <c r="C19" t="s">
        <v>175</v>
      </c>
      <c r="D19" t="s">
        <v>176</v>
      </c>
      <c r="E19" t="s">
        <v>177</v>
      </c>
      <c r="F19" t="s">
        <v>254</v>
      </c>
      <c r="G19" t="s">
        <v>255</v>
      </c>
      <c r="H19" t="s">
        <v>180</v>
      </c>
      <c r="I19" t="s">
        <v>181</v>
      </c>
      <c r="J19" t="s">
        <v>182</v>
      </c>
      <c r="K19" t="s">
        <v>183</v>
      </c>
      <c r="L19" t="s">
        <v>309</v>
      </c>
      <c r="N19" t="s">
        <v>270</v>
      </c>
      <c r="O19" t="s">
        <v>270</v>
      </c>
      <c r="P19" t="s">
        <v>89</v>
      </c>
      <c r="Q19" t="s">
        <v>310</v>
      </c>
      <c r="W19">
        <v>50862</v>
      </c>
      <c r="X19" t="s">
        <v>191</v>
      </c>
      <c r="Y19" t="s">
        <v>257</v>
      </c>
      <c r="Z19" t="s">
        <v>258</v>
      </c>
      <c r="AF19" t="s">
        <v>197</v>
      </c>
      <c r="AM19" s="43">
        <v>42135</v>
      </c>
      <c r="AN19" s="80">
        <v>0.7006944444444444</v>
      </c>
      <c r="AO19" s="43">
        <v>42135</v>
      </c>
      <c r="AP19" s="80">
        <v>0.7090277777777777</v>
      </c>
      <c r="AV19" t="s">
        <v>198</v>
      </c>
      <c r="AW19" s="43">
        <v>42135</v>
      </c>
      <c r="AX19" s="80">
        <v>0</v>
      </c>
      <c r="AY19" t="s">
        <v>197</v>
      </c>
      <c r="AZ19" s="43">
        <v>42135</v>
      </c>
      <c r="BA19" s="80">
        <v>0</v>
      </c>
      <c r="BB19" t="s">
        <v>234</v>
      </c>
      <c r="BC19" t="s">
        <v>198</v>
      </c>
      <c r="BD19" t="s">
        <v>198</v>
      </c>
      <c r="BE19" t="s">
        <v>198</v>
      </c>
      <c r="BF19" t="s">
        <v>198</v>
      </c>
      <c r="BG19" t="s">
        <v>198</v>
      </c>
      <c r="BH19" t="s">
        <v>198</v>
      </c>
      <c r="BI19" t="s">
        <v>311</v>
      </c>
      <c r="BK19" s="82" t="s">
        <v>312</v>
      </c>
    </row>
    <row r="20" spans="1:63">
      <c r="A20">
        <v>508620643</v>
      </c>
      <c r="B20" t="s">
        <v>313</v>
      </c>
      <c r="C20" t="s">
        <v>175</v>
      </c>
      <c r="D20" t="s">
        <v>176</v>
      </c>
      <c r="E20" t="s">
        <v>177</v>
      </c>
      <c r="F20" t="s">
        <v>200</v>
      </c>
      <c r="G20" t="s">
        <v>201</v>
      </c>
      <c r="H20" t="s">
        <v>180</v>
      </c>
      <c r="I20" t="s">
        <v>181</v>
      </c>
      <c r="J20" t="s">
        <v>182</v>
      </c>
      <c r="K20" t="s">
        <v>183</v>
      </c>
      <c r="L20" t="s">
        <v>299</v>
      </c>
      <c r="N20" t="s">
        <v>270</v>
      </c>
      <c r="O20" t="s">
        <v>270</v>
      </c>
      <c r="P20" t="s">
        <v>86</v>
      </c>
      <c r="Q20" t="s">
        <v>203</v>
      </c>
      <c r="R20" t="s">
        <v>277</v>
      </c>
      <c r="S20" t="s">
        <v>278</v>
      </c>
      <c r="T20" t="s">
        <v>314</v>
      </c>
      <c r="U20" t="s">
        <v>315</v>
      </c>
      <c r="W20">
        <v>50862</v>
      </c>
      <c r="X20" t="s">
        <v>191</v>
      </c>
      <c r="Y20" t="s">
        <v>231</v>
      </c>
      <c r="Z20" t="s">
        <v>75</v>
      </c>
      <c r="AB20" t="s">
        <v>316</v>
      </c>
      <c r="AC20" t="s">
        <v>317</v>
      </c>
      <c r="AD20" t="s">
        <v>318</v>
      </c>
      <c r="AE20" t="s">
        <v>319</v>
      </c>
      <c r="AF20" t="s">
        <v>197</v>
      </c>
      <c r="AM20" s="43">
        <v>42135</v>
      </c>
      <c r="AN20" s="80">
        <v>0.70208333333333339</v>
      </c>
      <c r="AO20" s="43">
        <v>42135</v>
      </c>
      <c r="AP20" s="80">
        <v>0.7090277777777777</v>
      </c>
      <c r="AV20" t="s">
        <v>198</v>
      </c>
      <c r="AW20" s="43">
        <v>42135</v>
      </c>
      <c r="AX20" s="80">
        <v>0.76597222222222217</v>
      </c>
      <c r="AY20" t="s">
        <v>197</v>
      </c>
      <c r="AZ20" s="43">
        <v>42135</v>
      </c>
      <c r="BA20" s="80">
        <v>0.77777777777777779</v>
      </c>
      <c r="BB20" t="s">
        <v>320</v>
      </c>
      <c r="BC20" t="s">
        <v>198</v>
      </c>
      <c r="BD20" t="s">
        <v>198</v>
      </c>
      <c r="BE20" t="s">
        <v>198</v>
      </c>
      <c r="BF20" t="s">
        <v>198</v>
      </c>
      <c r="BG20" t="s">
        <v>198</v>
      </c>
      <c r="BH20" t="s">
        <v>198</v>
      </c>
      <c r="BI20" t="s">
        <v>321</v>
      </c>
      <c r="BK20" s="82" t="s">
        <v>322</v>
      </c>
    </row>
    <row r="21" spans="1:63">
      <c r="A21">
        <v>508620644</v>
      </c>
      <c r="B21" t="s">
        <v>84</v>
      </c>
      <c r="C21" t="s">
        <v>175</v>
      </c>
      <c r="D21" t="s">
        <v>176</v>
      </c>
      <c r="E21" t="s">
        <v>177</v>
      </c>
      <c r="F21" t="s">
        <v>200</v>
      </c>
      <c r="G21" t="s">
        <v>201</v>
      </c>
      <c r="H21" t="s">
        <v>180</v>
      </c>
      <c r="I21" t="s">
        <v>181</v>
      </c>
      <c r="J21" t="s">
        <v>182</v>
      </c>
      <c r="K21" t="s">
        <v>183</v>
      </c>
      <c r="L21" t="s">
        <v>299</v>
      </c>
      <c r="N21" t="s">
        <v>270</v>
      </c>
      <c r="O21" t="s">
        <v>270</v>
      </c>
      <c r="P21" t="s">
        <v>81</v>
      </c>
      <c r="Q21" t="s">
        <v>81</v>
      </c>
      <c r="R21" t="s">
        <v>187</v>
      </c>
      <c r="S21" t="s">
        <v>188</v>
      </c>
      <c r="T21" t="s">
        <v>323</v>
      </c>
      <c r="U21" t="s">
        <v>324</v>
      </c>
      <c r="W21">
        <v>50862</v>
      </c>
      <c r="X21" t="s">
        <v>191</v>
      </c>
      <c r="Y21" t="s">
        <v>231</v>
      </c>
      <c r="Z21" t="s">
        <v>75</v>
      </c>
      <c r="AB21" t="s">
        <v>316</v>
      </c>
      <c r="AC21" t="s">
        <v>317</v>
      </c>
      <c r="AD21" t="s">
        <v>325</v>
      </c>
      <c r="AE21" t="s">
        <v>326</v>
      </c>
      <c r="AF21" t="s">
        <v>197</v>
      </c>
      <c r="AM21" s="43">
        <v>42135</v>
      </c>
      <c r="AN21" s="80">
        <v>0.70486111111111116</v>
      </c>
      <c r="AO21" s="43">
        <v>42135</v>
      </c>
      <c r="AP21" s="80">
        <v>0.7090277777777777</v>
      </c>
      <c r="AV21" t="s">
        <v>198</v>
      </c>
      <c r="AW21" s="43">
        <v>42135</v>
      </c>
      <c r="AX21" s="80">
        <v>0.77916666666666667</v>
      </c>
      <c r="AY21" t="s">
        <v>197</v>
      </c>
      <c r="AZ21" s="43">
        <v>42135</v>
      </c>
      <c r="BA21" s="80">
        <v>0.78472222222222221</v>
      </c>
      <c r="BB21" t="s">
        <v>327</v>
      </c>
      <c r="BC21" t="s">
        <v>198</v>
      </c>
      <c r="BD21" t="s">
        <v>198</v>
      </c>
      <c r="BE21" t="s">
        <v>198</v>
      </c>
      <c r="BF21" t="s">
        <v>198</v>
      </c>
      <c r="BG21" t="s">
        <v>198</v>
      </c>
      <c r="BH21" t="s">
        <v>198</v>
      </c>
      <c r="BI21" t="s">
        <v>328</v>
      </c>
      <c r="BK21" s="82" t="s">
        <v>329</v>
      </c>
    </row>
    <row r="22" spans="1:63">
      <c r="A22">
        <v>508620645</v>
      </c>
      <c r="B22" t="s">
        <v>82</v>
      </c>
      <c r="C22" t="s">
        <v>175</v>
      </c>
      <c r="D22" t="s">
        <v>176</v>
      </c>
      <c r="E22" t="s">
        <v>177</v>
      </c>
      <c r="F22" t="s">
        <v>178</v>
      </c>
      <c r="G22" t="s">
        <v>179</v>
      </c>
      <c r="H22" t="s">
        <v>273</v>
      </c>
      <c r="I22" t="s">
        <v>274</v>
      </c>
      <c r="J22" t="s">
        <v>182</v>
      </c>
      <c r="K22" t="s">
        <v>183</v>
      </c>
      <c r="L22" t="s">
        <v>330</v>
      </c>
      <c r="N22" t="s">
        <v>185</v>
      </c>
      <c r="O22" t="s">
        <v>270</v>
      </c>
      <c r="P22" t="s">
        <v>81</v>
      </c>
      <c r="Q22" t="s">
        <v>81</v>
      </c>
      <c r="W22">
        <v>50862</v>
      </c>
      <c r="X22" t="s">
        <v>191</v>
      </c>
      <c r="Y22" t="s">
        <v>331</v>
      </c>
      <c r="Z22" t="s">
        <v>332</v>
      </c>
      <c r="AF22" t="s">
        <v>197</v>
      </c>
      <c r="AM22" s="43">
        <v>42135</v>
      </c>
      <c r="AN22" s="80">
        <v>0.72361111111111109</v>
      </c>
      <c r="AO22" s="43">
        <v>42135</v>
      </c>
      <c r="AP22" s="80">
        <v>0.75208333333333333</v>
      </c>
      <c r="BC22" t="s">
        <v>198</v>
      </c>
      <c r="BD22" t="s">
        <v>198</v>
      </c>
      <c r="BE22" t="s">
        <v>198</v>
      </c>
      <c r="BG22" t="s">
        <v>198</v>
      </c>
      <c r="BI22" s="81" t="s">
        <v>333</v>
      </c>
    </row>
    <row r="23" spans="1:63">
      <c r="A23">
        <v>508620646</v>
      </c>
      <c r="B23" t="s">
        <v>93</v>
      </c>
      <c r="C23" t="s">
        <v>175</v>
      </c>
      <c r="D23" t="s">
        <v>176</v>
      </c>
      <c r="E23" t="s">
        <v>177</v>
      </c>
      <c r="F23" t="s">
        <v>254</v>
      </c>
      <c r="G23" t="s">
        <v>255</v>
      </c>
      <c r="H23" t="s">
        <v>334</v>
      </c>
      <c r="I23" t="s">
        <v>335</v>
      </c>
      <c r="J23" t="s">
        <v>182</v>
      </c>
      <c r="K23" t="s">
        <v>183</v>
      </c>
      <c r="L23" t="s">
        <v>336</v>
      </c>
      <c r="N23" t="s">
        <v>270</v>
      </c>
      <c r="O23" t="s">
        <v>270</v>
      </c>
      <c r="P23" t="s">
        <v>337</v>
      </c>
      <c r="Q23" t="s">
        <v>338</v>
      </c>
      <c r="W23">
        <v>50862</v>
      </c>
      <c r="X23" t="s">
        <v>191</v>
      </c>
      <c r="Y23" t="s">
        <v>192</v>
      </c>
      <c r="Z23" t="s">
        <v>74</v>
      </c>
      <c r="AB23" t="s">
        <v>339</v>
      </c>
      <c r="AC23" t="s">
        <v>79</v>
      </c>
      <c r="AD23" t="s">
        <v>340</v>
      </c>
      <c r="AE23" t="s">
        <v>341</v>
      </c>
      <c r="AF23" t="s">
        <v>197</v>
      </c>
      <c r="AM23" s="43">
        <v>42135</v>
      </c>
      <c r="AN23" s="80">
        <v>0.81874999999999998</v>
      </c>
      <c r="AO23" s="43">
        <v>42135</v>
      </c>
      <c r="AP23" s="80">
        <v>0.81944444444444453</v>
      </c>
      <c r="AV23" t="s">
        <v>198</v>
      </c>
      <c r="AW23" s="43">
        <v>42136</v>
      </c>
      <c r="AX23" s="80">
        <v>0</v>
      </c>
      <c r="AY23" t="s">
        <v>197</v>
      </c>
      <c r="AZ23" s="43">
        <v>42136</v>
      </c>
      <c r="BA23" s="80">
        <v>0</v>
      </c>
      <c r="BB23" t="s">
        <v>198</v>
      </c>
      <c r="BC23" t="s">
        <v>198</v>
      </c>
      <c r="BD23" t="s">
        <v>198</v>
      </c>
      <c r="BE23" t="s">
        <v>198</v>
      </c>
      <c r="BF23" t="s">
        <v>198</v>
      </c>
      <c r="BG23" t="s">
        <v>198</v>
      </c>
      <c r="BH23" t="s">
        <v>198</v>
      </c>
      <c r="BI23" t="s">
        <v>342</v>
      </c>
      <c r="BK23" s="82" t="s">
        <v>343</v>
      </c>
    </row>
    <row r="24" spans="1:63">
      <c r="A24">
        <v>508620647</v>
      </c>
      <c r="B24" t="s">
        <v>85</v>
      </c>
      <c r="C24" t="s">
        <v>175</v>
      </c>
      <c r="D24" t="s">
        <v>176</v>
      </c>
      <c r="E24" t="s">
        <v>177</v>
      </c>
      <c r="F24" t="s">
        <v>200</v>
      </c>
      <c r="G24" t="s">
        <v>201</v>
      </c>
      <c r="H24" t="s">
        <v>344</v>
      </c>
      <c r="I24" t="s">
        <v>345</v>
      </c>
      <c r="J24" t="s">
        <v>182</v>
      </c>
      <c r="K24" t="s">
        <v>183</v>
      </c>
      <c r="L24" t="s">
        <v>346</v>
      </c>
      <c r="N24" t="s">
        <v>185</v>
      </c>
      <c r="O24" t="s">
        <v>186</v>
      </c>
      <c r="P24" t="s">
        <v>81</v>
      </c>
      <c r="Q24" t="s">
        <v>81</v>
      </c>
      <c r="R24" t="s">
        <v>187</v>
      </c>
      <c r="S24" t="s">
        <v>188</v>
      </c>
      <c r="T24" t="s">
        <v>347</v>
      </c>
      <c r="U24" t="s">
        <v>348</v>
      </c>
      <c r="W24">
        <v>50862</v>
      </c>
      <c r="X24" t="s">
        <v>191</v>
      </c>
      <c r="Y24" t="s">
        <v>349</v>
      </c>
      <c r="Z24" t="s">
        <v>350</v>
      </c>
      <c r="AB24" t="s">
        <v>351</v>
      </c>
      <c r="AC24" t="s">
        <v>352</v>
      </c>
      <c r="AD24" t="s">
        <v>353</v>
      </c>
      <c r="AE24" t="s">
        <v>354</v>
      </c>
      <c r="AF24" t="s">
        <v>197</v>
      </c>
      <c r="AM24" s="43">
        <v>42135</v>
      </c>
      <c r="AN24" s="80">
        <v>0.82152777777777775</v>
      </c>
      <c r="AO24" s="43">
        <v>42136</v>
      </c>
      <c r="AP24" s="80">
        <v>0.38125000000000003</v>
      </c>
      <c r="AV24" t="s">
        <v>198</v>
      </c>
      <c r="AW24" s="43">
        <v>42136</v>
      </c>
      <c r="AX24" s="80">
        <v>0</v>
      </c>
      <c r="AY24" t="s">
        <v>197</v>
      </c>
      <c r="AZ24" s="43">
        <v>42136</v>
      </c>
      <c r="BA24" s="80">
        <v>0</v>
      </c>
      <c r="BB24" t="s">
        <v>355</v>
      </c>
      <c r="BC24" t="s">
        <v>198</v>
      </c>
      <c r="BD24" t="s">
        <v>198</v>
      </c>
      <c r="BE24" t="s">
        <v>198</v>
      </c>
      <c r="BF24" t="s">
        <v>198</v>
      </c>
      <c r="BG24" t="s">
        <v>198</v>
      </c>
      <c r="BH24" t="s">
        <v>198</v>
      </c>
      <c r="BI24" s="81" t="s">
        <v>356</v>
      </c>
      <c r="BK24" s="82" t="s">
        <v>357</v>
      </c>
    </row>
    <row r="25" spans="1:63">
      <c r="A25">
        <v>508620648</v>
      </c>
      <c r="B25" t="s">
        <v>82</v>
      </c>
      <c r="C25" t="s">
        <v>175</v>
      </c>
      <c r="D25" t="s">
        <v>176</v>
      </c>
      <c r="E25" t="s">
        <v>177</v>
      </c>
      <c r="F25" t="s">
        <v>358</v>
      </c>
      <c r="G25" t="s">
        <v>359</v>
      </c>
      <c r="H25" t="s">
        <v>360</v>
      </c>
      <c r="I25" t="s">
        <v>361</v>
      </c>
      <c r="J25" t="s">
        <v>182</v>
      </c>
      <c r="K25" t="s">
        <v>183</v>
      </c>
      <c r="L25" t="s">
        <v>362</v>
      </c>
      <c r="N25" t="s">
        <v>185</v>
      </c>
      <c r="O25" t="s">
        <v>186</v>
      </c>
      <c r="P25" t="s">
        <v>80</v>
      </c>
      <c r="Q25" t="s">
        <v>363</v>
      </c>
      <c r="W25">
        <v>50862</v>
      </c>
      <c r="X25" t="s">
        <v>191</v>
      </c>
      <c r="Y25" t="s">
        <v>208</v>
      </c>
      <c r="Z25" t="s">
        <v>78</v>
      </c>
      <c r="AF25" t="s">
        <v>197</v>
      </c>
      <c r="AM25" s="43">
        <v>42135</v>
      </c>
      <c r="AN25" s="80">
        <v>0.83680555555555547</v>
      </c>
      <c r="AO25" s="43">
        <v>42136</v>
      </c>
      <c r="AP25" s="80">
        <v>0.38194444444444442</v>
      </c>
      <c r="AV25" t="s">
        <v>198</v>
      </c>
      <c r="AW25" s="43">
        <v>42136</v>
      </c>
      <c r="AX25" s="80">
        <v>0</v>
      </c>
      <c r="AY25" t="s">
        <v>197</v>
      </c>
      <c r="AZ25" s="43">
        <v>42136</v>
      </c>
      <c r="BA25" s="80">
        <v>0</v>
      </c>
      <c r="BB25" t="s">
        <v>234</v>
      </c>
      <c r="BC25" t="s">
        <v>198</v>
      </c>
      <c r="BD25" t="s">
        <v>198</v>
      </c>
      <c r="BE25" t="s">
        <v>198</v>
      </c>
      <c r="BF25" t="s">
        <v>198</v>
      </c>
      <c r="BG25" t="s">
        <v>198</v>
      </c>
      <c r="BH25" t="s">
        <v>198</v>
      </c>
      <c r="BI25" s="81" t="s">
        <v>364</v>
      </c>
      <c r="BK25" s="82" t="s">
        <v>365</v>
      </c>
    </row>
    <row r="26" spans="1:63">
      <c r="A26">
        <v>508620649</v>
      </c>
      <c r="B26" t="s">
        <v>107</v>
      </c>
      <c r="C26" t="s">
        <v>175</v>
      </c>
      <c r="D26" t="s">
        <v>176</v>
      </c>
      <c r="E26" t="s">
        <v>177</v>
      </c>
      <c r="F26" t="s">
        <v>254</v>
      </c>
      <c r="G26" t="s">
        <v>255</v>
      </c>
      <c r="H26" t="s">
        <v>180</v>
      </c>
      <c r="I26" t="s">
        <v>181</v>
      </c>
      <c r="J26" t="s">
        <v>182</v>
      </c>
      <c r="K26" t="s">
        <v>183</v>
      </c>
      <c r="L26" t="s">
        <v>366</v>
      </c>
      <c r="N26" t="s">
        <v>185</v>
      </c>
      <c r="O26" t="s">
        <v>186</v>
      </c>
      <c r="P26" t="s">
        <v>86</v>
      </c>
      <c r="Q26" t="s">
        <v>203</v>
      </c>
      <c r="R26" t="s">
        <v>277</v>
      </c>
      <c r="S26" t="s">
        <v>278</v>
      </c>
      <c r="T26" t="s">
        <v>367</v>
      </c>
      <c r="U26" t="s">
        <v>368</v>
      </c>
      <c r="W26">
        <v>50862</v>
      </c>
      <c r="X26" t="s">
        <v>191</v>
      </c>
      <c r="Y26" t="s">
        <v>231</v>
      </c>
      <c r="Z26" t="s">
        <v>75</v>
      </c>
      <c r="AB26" t="s">
        <v>369</v>
      </c>
      <c r="AC26" t="s">
        <v>370</v>
      </c>
      <c r="AD26" t="s">
        <v>371</v>
      </c>
      <c r="AE26" t="s">
        <v>372</v>
      </c>
      <c r="AF26" t="s">
        <v>197</v>
      </c>
      <c r="AM26" s="43">
        <v>42135</v>
      </c>
      <c r="AN26" s="80">
        <v>0.83680555555555547</v>
      </c>
      <c r="AO26" s="43">
        <v>42136</v>
      </c>
      <c r="AP26" s="80">
        <v>0.38125000000000003</v>
      </c>
      <c r="AV26" t="s">
        <v>198</v>
      </c>
      <c r="AW26" s="43">
        <v>42136</v>
      </c>
      <c r="AX26" s="80">
        <v>0</v>
      </c>
      <c r="AY26" t="s">
        <v>197</v>
      </c>
      <c r="AZ26" s="43">
        <v>42136</v>
      </c>
      <c r="BA26" s="80">
        <v>0</v>
      </c>
      <c r="BB26" t="s">
        <v>373</v>
      </c>
      <c r="BC26" t="s">
        <v>198</v>
      </c>
      <c r="BD26" t="s">
        <v>198</v>
      </c>
      <c r="BE26" t="s">
        <v>198</v>
      </c>
      <c r="BF26" t="s">
        <v>198</v>
      </c>
      <c r="BG26" t="s">
        <v>198</v>
      </c>
      <c r="BH26" t="s">
        <v>198</v>
      </c>
      <c r="BI26" s="81" t="s">
        <v>374</v>
      </c>
      <c r="BK26" s="82" t="s">
        <v>375</v>
      </c>
    </row>
    <row r="27" spans="1:63">
      <c r="A27">
        <v>508620656</v>
      </c>
      <c r="B27" t="s">
        <v>101</v>
      </c>
      <c r="C27" t="s">
        <v>175</v>
      </c>
      <c r="D27" t="s">
        <v>176</v>
      </c>
      <c r="E27" t="s">
        <v>177</v>
      </c>
      <c r="F27" t="s">
        <v>200</v>
      </c>
      <c r="G27" t="s">
        <v>201</v>
      </c>
      <c r="H27" t="s">
        <v>360</v>
      </c>
      <c r="I27" t="s">
        <v>361</v>
      </c>
      <c r="J27" t="s">
        <v>182</v>
      </c>
      <c r="K27" t="s">
        <v>183</v>
      </c>
      <c r="L27" t="s">
        <v>362</v>
      </c>
      <c r="N27" t="s">
        <v>185</v>
      </c>
      <c r="O27" t="s">
        <v>186</v>
      </c>
      <c r="P27" t="s">
        <v>80</v>
      </c>
      <c r="Q27" t="s">
        <v>363</v>
      </c>
      <c r="R27" t="s">
        <v>376</v>
      </c>
      <c r="S27" t="s">
        <v>377</v>
      </c>
      <c r="T27" t="s">
        <v>378</v>
      </c>
      <c r="U27" t="s">
        <v>379</v>
      </c>
      <c r="W27">
        <v>50862</v>
      </c>
      <c r="X27" t="s">
        <v>191</v>
      </c>
      <c r="Y27" t="s">
        <v>231</v>
      </c>
      <c r="Z27" t="s">
        <v>75</v>
      </c>
      <c r="AB27" t="s">
        <v>339</v>
      </c>
      <c r="AC27" t="s">
        <v>79</v>
      </c>
      <c r="AD27" t="s">
        <v>380</v>
      </c>
      <c r="AE27" t="s">
        <v>381</v>
      </c>
      <c r="AF27" t="s">
        <v>197</v>
      </c>
      <c r="AM27" s="43">
        <v>42136</v>
      </c>
      <c r="AN27" s="80">
        <v>0.33124999999999999</v>
      </c>
      <c r="AO27" s="43">
        <v>42136</v>
      </c>
      <c r="AP27" s="80">
        <v>0.38125000000000003</v>
      </c>
      <c r="AV27" t="s">
        <v>198</v>
      </c>
      <c r="AW27" s="43">
        <v>42136</v>
      </c>
      <c r="AX27" s="80">
        <v>0.38541666666666669</v>
      </c>
      <c r="AY27" t="s">
        <v>197</v>
      </c>
      <c r="AZ27" s="43">
        <v>42136</v>
      </c>
      <c r="BA27" s="80">
        <v>0.3923611111111111</v>
      </c>
      <c r="BB27" t="s">
        <v>245</v>
      </c>
      <c r="BC27" t="s">
        <v>198</v>
      </c>
      <c r="BD27" t="s">
        <v>198</v>
      </c>
      <c r="BE27" t="s">
        <v>198</v>
      </c>
      <c r="BF27" t="s">
        <v>198</v>
      </c>
      <c r="BG27" t="s">
        <v>198</v>
      </c>
      <c r="BH27" t="s">
        <v>198</v>
      </c>
      <c r="BI27" s="81" t="s">
        <v>382</v>
      </c>
      <c r="BK27" s="82" t="s">
        <v>383</v>
      </c>
    </row>
    <row r="28" spans="1:63">
      <c r="A28">
        <v>508620657</v>
      </c>
      <c r="B28" t="s">
        <v>85</v>
      </c>
      <c r="C28" t="s">
        <v>175</v>
      </c>
      <c r="D28" t="s">
        <v>176</v>
      </c>
      <c r="E28" t="s">
        <v>177</v>
      </c>
      <c r="F28" t="s">
        <v>200</v>
      </c>
      <c r="G28" t="s">
        <v>201</v>
      </c>
      <c r="H28" t="s">
        <v>180</v>
      </c>
      <c r="I28" t="s">
        <v>181</v>
      </c>
      <c r="J28" t="s">
        <v>182</v>
      </c>
      <c r="K28" t="s">
        <v>183</v>
      </c>
      <c r="L28" t="s">
        <v>384</v>
      </c>
      <c r="N28" t="s">
        <v>185</v>
      </c>
      <c r="O28" t="s">
        <v>186</v>
      </c>
      <c r="P28" t="s">
        <v>81</v>
      </c>
      <c r="Q28" t="s">
        <v>81</v>
      </c>
      <c r="R28" t="s">
        <v>187</v>
      </c>
      <c r="S28" t="s">
        <v>188</v>
      </c>
      <c r="T28" t="s">
        <v>385</v>
      </c>
      <c r="U28" t="s">
        <v>386</v>
      </c>
      <c r="W28">
        <v>50862</v>
      </c>
      <c r="X28" t="s">
        <v>191</v>
      </c>
      <c r="Y28" t="s">
        <v>192</v>
      </c>
      <c r="Z28" t="s">
        <v>74</v>
      </c>
      <c r="AB28" t="s">
        <v>387</v>
      </c>
      <c r="AC28" t="s">
        <v>388</v>
      </c>
      <c r="AD28" t="s">
        <v>389</v>
      </c>
      <c r="AE28" t="s">
        <v>390</v>
      </c>
      <c r="AF28" t="s">
        <v>197</v>
      </c>
      <c r="AM28" s="43">
        <v>42136</v>
      </c>
      <c r="AN28" s="80">
        <v>0.47430555555555554</v>
      </c>
      <c r="AO28" s="43">
        <v>42136</v>
      </c>
      <c r="AP28" s="80">
        <v>0.50763888888888886</v>
      </c>
      <c r="AV28" t="s">
        <v>198</v>
      </c>
      <c r="AW28" s="43">
        <v>42136</v>
      </c>
      <c r="AX28" s="80">
        <v>0</v>
      </c>
      <c r="AY28" t="s">
        <v>197</v>
      </c>
      <c r="AZ28" s="43">
        <v>42136</v>
      </c>
      <c r="BA28" s="80">
        <v>0</v>
      </c>
      <c r="BB28" t="s">
        <v>224</v>
      </c>
      <c r="BC28" t="s">
        <v>198</v>
      </c>
      <c r="BD28" t="s">
        <v>198</v>
      </c>
      <c r="BE28" t="s">
        <v>198</v>
      </c>
      <c r="BF28" t="s">
        <v>198</v>
      </c>
      <c r="BG28" t="s">
        <v>198</v>
      </c>
      <c r="BH28" t="s">
        <v>198</v>
      </c>
      <c r="BI28" s="81" t="s">
        <v>391</v>
      </c>
      <c r="BK28" s="82" t="s">
        <v>392</v>
      </c>
    </row>
    <row r="29" spans="1:63">
      <c r="A29">
        <v>508620658</v>
      </c>
      <c r="B29" t="s">
        <v>82</v>
      </c>
      <c r="C29" t="s">
        <v>175</v>
      </c>
      <c r="D29" t="s">
        <v>176</v>
      </c>
      <c r="E29" t="s">
        <v>177</v>
      </c>
      <c r="F29" t="s">
        <v>200</v>
      </c>
      <c r="G29" t="s">
        <v>201</v>
      </c>
      <c r="H29" t="s">
        <v>273</v>
      </c>
      <c r="I29" t="s">
        <v>274</v>
      </c>
      <c r="J29" t="s">
        <v>182</v>
      </c>
      <c r="K29" t="s">
        <v>183</v>
      </c>
      <c r="L29" t="s">
        <v>330</v>
      </c>
      <c r="N29" t="s">
        <v>185</v>
      </c>
      <c r="O29" t="s">
        <v>186</v>
      </c>
      <c r="P29" t="s">
        <v>81</v>
      </c>
      <c r="Q29" t="s">
        <v>81</v>
      </c>
      <c r="W29">
        <v>50862</v>
      </c>
      <c r="X29" t="s">
        <v>191</v>
      </c>
      <c r="Y29" t="s">
        <v>192</v>
      </c>
      <c r="Z29" t="s">
        <v>74</v>
      </c>
      <c r="AB29" t="s">
        <v>393</v>
      </c>
      <c r="AC29" t="s">
        <v>394</v>
      </c>
      <c r="AD29" t="s">
        <v>395</v>
      </c>
      <c r="AE29" t="s">
        <v>396</v>
      </c>
      <c r="AF29" t="s">
        <v>197</v>
      </c>
      <c r="AM29" s="43">
        <v>42136</v>
      </c>
      <c r="AN29" s="80">
        <v>0.48680555555555555</v>
      </c>
      <c r="AO29" s="43">
        <v>42136</v>
      </c>
      <c r="AP29" s="80">
        <v>0.50763888888888886</v>
      </c>
      <c r="AV29" t="s">
        <v>198</v>
      </c>
      <c r="AW29" s="43">
        <v>42136</v>
      </c>
      <c r="AX29" s="80">
        <v>0</v>
      </c>
      <c r="AY29" t="s">
        <v>197</v>
      </c>
      <c r="AZ29" s="43">
        <v>42136</v>
      </c>
      <c r="BA29" s="80">
        <v>0</v>
      </c>
      <c r="BB29" t="s">
        <v>224</v>
      </c>
      <c r="BC29" t="s">
        <v>198</v>
      </c>
      <c r="BD29" t="s">
        <v>198</v>
      </c>
      <c r="BE29" t="s">
        <v>198</v>
      </c>
      <c r="BF29" t="s">
        <v>198</v>
      </c>
      <c r="BG29" t="s">
        <v>198</v>
      </c>
      <c r="BH29" t="s">
        <v>198</v>
      </c>
      <c r="BI29" s="81" t="s">
        <v>397</v>
      </c>
      <c r="BK29" s="82" t="s">
        <v>398</v>
      </c>
    </row>
    <row r="30" spans="1:63">
      <c r="A30">
        <v>508620659</v>
      </c>
      <c r="B30" t="s">
        <v>85</v>
      </c>
      <c r="C30" t="s">
        <v>175</v>
      </c>
      <c r="D30" t="s">
        <v>176</v>
      </c>
      <c r="E30" t="s">
        <v>177</v>
      </c>
      <c r="F30" t="s">
        <v>200</v>
      </c>
      <c r="G30" t="s">
        <v>201</v>
      </c>
      <c r="H30" t="s">
        <v>180</v>
      </c>
      <c r="I30" t="s">
        <v>181</v>
      </c>
      <c r="J30" t="s">
        <v>182</v>
      </c>
      <c r="K30" t="s">
        <v>183</v>
      </c>
      <c r="L30" t="s">
        <v>366</v>
      </c>
      <c r="N30" t="s">
        <v>185</v>
      </c>
      <c r="O30" t="s">
        <v>270</v>
      </c>
      <c r="P30" t="s">
        <v>81</v>
      </c>
      <c r="Q30" t="s">
        <v>81</v>
      </c>
      <c r="R30" t="s">
        <v>187</v>
      </c>
      <c r="S30" t="s">
        <v>188</v>
      </c>
      <c r="T30" t="s">
        <v>399</v>
      </c>
      <c r="U30" t="s">
        <v>400</v>
      </c>
      <c r="W30">
        <v>50862</v>
      </c>
      <c r="X30" t="s">
        <v>191</v>
      </c>
      <c r="Y30" t="s">
        <v>231</v>
      </c>
      <c r="Z30" t="s">
        <v>75</v>
      </c>
      <c r="AB30" t="s">
        <v>401</v>
      </c>
      <c r="AC30" t="s">
        <v>402</v>
      </c>
      <c r="AD30" t="s">
        <v>403</v>
      </c>
      <c r="AE30" t="s">
        <v>404</v>
      </c>
      <c r="AF30" t="s">
        <v>197</v>
      </c>
      <c r="AM30" s="43">
        <v>42136</v>
      </c>
      <c r="AN30" s="80">
        <v>0.52500000000000002</v>
      </c>
      <c r="AO30" s="43">
        <v>42136</v>
      </c>
      <c r="AP30" s="80">
        <v>0.56458333333333333</v>
      </c>
      <c r="AV30" t="s">
        <v>198</v>
      </c>
      <c r="AW30" s="43">
        <v>42139</v>
      </c>
      <c r="AX30" s="80">
        <v>0</v>
      </c>
      <c r="AY30" t="s">
        <v>197</v>
      </c>
      <c r="AZ30" s="43">
        <v>42139</v>
      </c>
      <c r="BA30" s="80">
        <v>0</v>
      </c>
      <c r="BB30" t="s">
        <v>234</v>
      </c>
      <c r="BC30" t="s">
        <v>198</v>
      </c>
      <c r="BD30" t="s">
        <v>198</v>
      </c>
      <c r="BE30" t="s">
        <v>198</v>
      </c>
      <c r="BF30" t="s">
        <v>198</v>
      </c>
      <c r="BG30" t="s">
        <v>198</v>
      </c>
      <c r="BH30" t="s">
        <v>198</v>
      </c>
      <c r="BI30" s="81" t="s">
        <v>405</v>
      </c>
      <c r="BK30" s="82" t="s">
        <v>406</v>
      </c>
    </row>
    <row r="31" spans="1:63">
      <c r="A31">
        <v>508620660</v>
      </c>
      <c r="B31" t="s">
        <v>84</v>
      </c>
      <c r="C31" t="s">
        <v>175</v>
      </c>
      <c r="D31" t="s">
        <v>176</v>
      </c>
      <c r="E31" t="s">
        <v>177</v>
      </c>
      <c r="F31" t="s">
        <v>178</v>
      </c>
      <c r="G31" t="s">
        <v>179</v>
      </c>
      <c r="H31" t="s">
        <v>180</v>
      </c>
      <c r="I31" t="s">
        <v>181</v>
      </c>
      <c r="J31" t="s">
        <v>182</v>
      </c>
      <c r="K31" t="s">
        <v>183</v>
      </c>
      <c r="L31" t="s">
        <v>407</v>
      </c>
      <c r="N31" t="s">
        <v>186</v>
      </c>
      <c r="O31" t="s">
        <v>270</v>
      </c>
      <c r="P31" t="s">
        <v>81</v>
      </c>
      <c r="Q31" t="s">
        <v>81</v>
      </c>
      <c r="R31" t="s">
        <v>187</v>
      </c>
      <c r="S31" t="s">
        <v>188</v>
      </c>
      <c r="T31" t="s">
        <v>408</v>
      </c>
      <c r="U31" t="s">
        <v>409</v>
      </c>
      <c r="W31">
        <v>50862</v>
      </c>
      <c r="X31" t="s">
        <v>191</v>
      </c>
      <c r="Y31" t="s">
        <v>192</v>
      </c>
      <c r="Z31" t="s">
        <v>74</v>
      </c>
      <c r="AB31" t="s">
        <v>410</v>
      </c>
      <c r="AC31" t="s">
        <v>411</v>
      </c>
      <c r="AD31" t="s">
        <v>412</v>
      </c>
      <c r="AE31" t="s">
        <v>413</v>
      </c>
      <c r="AF31" t="s">
        <v>197</v>
      </c>
      <c r="AM31" s="43">
        <v>42136</v>
      </c>
      <c r="AN31" s="80">
        <v>0.55208333333333337</v>
      </c>
      <c r="AO31" s="43">
        <v>42136</v>
      </c>
      <c r="AP31" s="80">
        <v>0.56458333333333333</v>
      </c>
      <c r="AV31" t="s">
        <v>198</v>
      </c>
      <c r="BC31" t="s">
        <v>198</v>
      </c>
      <c r="BD31" t="s">
        <v>198</v>
      </c>
      <c r="BE31" t="s">
        <v>198</v>
      </c>
      <c r="BG31" t="s">
        <v>198</v>
      </c>
      <c r="BI31" t="s">
        <v>414</v>
      </c>
    </row>
    <row r="32" spans="1:63">
      <c r="A32">
        <v>508620661</v>
      </c>
      <c r="B32" t="s">
        <v>84</v>
      </c>
      <c r="C32" t="s">
        <v>175</v>
      </c>
      <c r="D32" t="s">
        <v>176</v>
      </c>
      <c r="E32" t="s">
        <v>177</v>
      </c>
      <c r="F32" t="s">
        <v>200</v>
      </c>
      <c r="G32" t="s">
        <v>201</v>
      </c>
      <c r="H32" t="s">
        <v>180</v>
      </c>
      <c r="I32" t="s">
        <v>181</v>
      </c>
      <c r="J32" t="s">
        <v>182</v>
      </c>
      <c r="K32" t="s">
        <v>183</v>
      </c>
      <c r="L32" t="s">
        <v>407</v>
      </c>
      <c r="N32" t="s">
        <v>186</v>
      </c>
      <c r="O32" t="s">
        <v>270</v>
      </c>
      <c r="P32" t="s">
        <v>81</v>
      </c>
      <c r="Q32" t="s">
        <v>81</v>
      </c>
      <c r="R32" t="s">
        <v>187</v>
      </c>
      <c r="S32" t="s">
        <v>188</v>
      </c>
      <c r="T32" t="s">
        <v>415</v>
      </c>
      <c r="U32" t="s">
        <v>416</v>
      </c>
      <c r="W32">
        <v>50862</v>
      </c>
      <c r="X32" t="s">
        <v>191</v>
      </c>
      <c r="Y32" t="s">
        <v>192</v>
      </c>
      <c r="Z32" t="s">
        <v>74</v>
      </c>
      <c r="AB32" t="s">
        <v>417</v>
      </c>
      <c r="AC32" t="s">
        <v>418</v>
      </c>
      <c r="AD32" t="s">
        <v>419</v>
      </c>
      <c r="AE32" t="s">
        <v>420</v>
      </c>
      <c r="AF32" t="s">
        <v>197</v>
      </c>
      <c r="AM32" s="43">
        <v>42136</v>
      </c>
      <c r="AN32" s="80">
        <v>0.55694444444444446</v>
      </c>
      <c r="AO32" s="43">
        <v>42136</v>
      </c>
      <c r="AP32" s="80">
        <v>0.56458333333333333</v>
      </c>
      <c r="AV32" t="s">
        <v>198</v>
      </c>
      <c r="AW32" s="43">
        <v>42137</v>
      </c>
      <c r="AX32" s="80">
        <v>0</v>
      </c>
      <c r="AY32" t="s">
        <v>197</v>
      </c>
      <c r="AZ32" s="43">
        <v>42137</v>
      </c>
      <c r="BA32" s="80">
        <v>0</v>
      </c>
      <c r="BB32" t="s">
        <v>234</v>
      </c>
      <c r="BC32" t="s">
        <v>198</v>
      </c>
      <c r="BD32" t="s">
        <v>198</v>
      </c>
      <c r="BE32" t="s">
        <v>198</v>
      </c>
      <c r="BF32" t="s">
        <v>198</v>
      </c>
      <c r="BG32" t="s">
        <v>198</v>
      </c>
      <c r="BH32" t="s">
        <v>198</v>
      </c>
      <c r="BI32" t="s">
        <v>421</v>
      </c>
      <c r="BK32" s="81" t="s">
        <v>422</v>
      </c>
    </row>
    <row r="33" spans="1:63">
      <c r="A33">
        <v>508620662</v>
      </c>
      <c r="B33" t="s">
        <v>93</v>
      </c>
      <c r="C33" t="s">
        <v>175</v>
      </c>
      <c r="D33" t="s">
        <v>176</v>
      </c>
      <c r="E33" t="s">
        <v>177</v>
      </c>
      <c r="F33" t="s">
        <v>200</v>
      </c>
      <c r="G33" t="s">
        <v>201</v>
      </c>
      <c r="H33" t="s">
        <v>423</v>
      </c>
      <c r="I33" t="s">
        <v>424</v>
      </c>
      <c r="J33" t="s">
        <v>182</v>
      </c>
      <c r="K33" t="s">
        <v>183</v>
      </c>
      <c r="L33" t="s">
        <v>362</v>
      </c>
      <c r="N33" t="s">
        <v>185</v>
      </c>
      <c r="O33" t="s">
        <v>270</v>
      </c>
      <c r="P33" t="s">
        <v>91</v>
      </c>
      <c r="Q33" t="s">
        <v>425</v>
      </c>
      <c r="W33">
        <v>50862</v>
      </c>
      <c r="X33" t="s">
        <v>191</v>
      </c>
      <c r="Y33" t="s">
        <v>426</v>
      </c>
      <c r="Z33" t="s">
        <v>427</v>
      </c>
      <c r="AB33" t="s">
        <v>339</v>
      </c>
      <c r="AC33" t="s">
        <v>79</v>
      </c>
      <c r="AD33" t="s">
        <v>428</v>
      </c>
      <c r="AE33" t="s">
        <v>429</v>
      </c>
      <c r="AF33" t="s">
        <v>197</v>
      </c>
      <c r="AM33" s="43">
        <v>42136</v>
      </c>
      <c r="AN33" s="80">
        <v>0.55972222222222223</v>
      </c>
      <c r="AO33" s="43">
        <v>42136</v>
      </c>
      <c r="AP33" s="80">
        <v>0.56458333333333333</v>
      </c>
      <c r="AV33" t="s">
        <v>198</v>
      </c>
      <c r="AW33" s="43">
        <v>42137</v>
      </c>
      <c r="AX33" s="80">
        <v>0.5625</v>
      </c>
      <c r="AY33" t="s">
        <v>197</v>
      </c>
      <c r="AZ33" s="43">
        <v>42137</v>
      </c>
      <c r="BA33" s="80">
        <v>0.60416666666666663</v>
      </c>
      <c r="BB33" t="s">
        <v>197</v>
      </c>
      <c r="BC33" t="s">
        <v>198</v>
      </c>
      <c r="BD33" t="s">
        <v>198</v>
      </c>
      <c r="BE33" t="s">
        <v>198</v>
      </c>
      <c r="BF33" t="s">
        <v>198</v>
      </c>
      <c r="BG33" t="s">
        <v>198</v>
      </c>
      <c r="BH33" t="s">
        <v>198</v>
      </c>
      <c r="BI33" s="81" t="s">
        <v>430</v>
      </c>
      <c r="BK33" s="82" t="s">
        <v>431</v>
      </c>
    </row>
    <row r="34" spans="1:63">
      <c r="A34">
        <v>508620663</v>
      </c>
      <c r="B34" t="s">
        <v>84</v>
      </c>
      <c r="C34" t="s">
        <v>175</v>
      </c>
      <c r="D34" t="s">
        <v>176</v>
      </c>
      <c r="E34" t="s">
        <v>177</v>
      </c>
      <c r="F34" t="s">
        <v>200</v>
      </c>
      <c r="G34" t="s">
        <v>201</v>
      </c>
      <c r="H34" t="s">
        <v>180</v>
      </c>
      <c r="I34" t="s">
        <v>181</v>
      </c>
      <c r="J34" t="s">
        <v>182</v>
      </c>
      <c r="K34" t="s">
        <v>183</v>
      </c>
      <c r="L34" t="s">
        <v>407</v>
      </c>
      <c r="N34" t="s">
        <v>186</v>
      </c>
      <c r="O34" t="s">
        <v>270</v>
      </c>
      <c r="P34" t="s">
        <v>81</v>
      </c>
      <c r="Q34" t="s">
        <v>81</v>
      </c>
      <c r="R34" t="s">
        <v>187</v>
      </c>
      <c r="S34" t="s">
        <v>188</v>
      </c>
      <c r="T34" t="s">
        <v>432</v>
      </c>
      <c r="U34" t="s">
        <v>433</v>
      </c>
      <c r="W34">
        <v>50862</v>
      </c>
      <c r="X34" t="s">
        <v>191</v>
      </c>
      <c r="Y34" t="s">
        <v>192</v>
      </c>
      <c r="Z34" t="s">
        <v>74</v>
      </c>
      <c r="AB34" t="s">
        <v>434</v>
      </c>
      <c r="AC34" t="s">
        <v>435</v>
      </c>
      <c r="AD34" t="s">
        <v>436</v>
      </c>
      <c r="AE34" t="s">
        <v>437</v>
      </c>
      <c r="AF34" t="s">
        <v>197</v>
      </c>
      <c r="AM34" s="43">
        <v>42136</v>
      </c>
      <c r="AN34" s="80">
        <v>0.55972222222222223</v>
      </c>
      <c r="AO34" s="43">
        <v>42136</v>
      </c>
      <c r="AP34" s="80">
        <v>0.56458333333333333</v>
      </c>
      <c r="AV34" t="s">
        <v>198</v>
      </c>
      <c r="AW34" s="43">
        <v>42136</v>
      </c>
      <c r="AX34" s="80">
        <v>0</v>
      </c>
      <c r="AY34" t="s">
        <v>197</v>
      </c>
      <c r="AZ34" s="43">
        <v>42136</v>
      </c>
      <c r="BA34" s="80">
        <v>0</v>
      </c>
      <c r="BB34" t="s">
        <v>355</v>
      </c>
      <c r="BC34" t="s">
        <v>198</v>
      </c>
      <c r="BD34" t="s">
        <v>198</v>
      </c>
      <c r="BE34" t="s">
        <v>198</v>
      </c>
      <c r="BF34" t="s">
        <v>198</v>
      </c>
      <c r="BG34" t="s">
        <v>198</v>
      </c>
      <c r="BH34" t="s">
        <v>198</v>
      </c>
      <c r="BI34" t="s">
        <v>438</v>
      </c>
      <c r="BK34" s="82" t="s">
        <v>439</v>
      </c>
    </row>
    <row r="35" spans="1:63">
      <c r="A35">
        <v>508620664</v>
      </c>
      <c r="B35" t="s">
        <v>85</v>
      </c>
      <c r="C35" t="s">
        <v>175</v>
      </c>
      <c r="D35" t="s">
        <v>176</v>
      </c>
      <c r="E35" t="s">
        <v>177</v>
      </c>
      <c r="F35" t="s">
        <v>200</v>
      </c>
      <c r="G35" t="s">
        <v>201</v>
      </c>
      <c r="H35" t="s">
        <v>180</v>
      </c>
      <c r="I35" t="s">
        <v>181</v>
      </c>
      <c r="J35" t="s">
        <v>182</v>
      </c>
      <c r="K35" t="s">
        <v>183</v>
      </c>
      <c r="L35" t="s">
        <v>366</v>
      </c>
      <c r="N35" t="s">
        <v>185</v>
      </c>
      <c r="O35" t="s">
        <v>270</v>
      </c>
      <c r="P35" t="s">
        <v>81</v>
      </c>
      <c r="Q35" t="s">
        <v>81</v>
      </c>
      <c r="R35" t="s">
        <v>187</v>
      </c>
      <c r="S35" t="s">
        <v>188</v>
      </c>
      <c r="T35" t="s">
        <v>440</v>
      </c>
      <c r="U35" t="s">
        <v>441</v>
      </c>
      <c r="W35">
        <v>50862</v>
      </c>
      <c r="X35" t="s">
        <v>191</v>
      </c>
      <c r="Y35" t="s">
        <v>231</v>
      </c>
      <c r="Z35" t="s">
        <v>75</v>
      </c>
      <c r="AB35" t="s">
        <v>442</v>
      </c>
      <c r="AC35" t="s">
        <v>443</v>
      </c>
      <c r="AD35" t="s">
        <v>444</v>
      </c>
      <c r="AE35" t="s">
        <v>445</v>
      </c>
      <c r="AF35" t="s">
        <v>197</v>
      </c>
      <c r="AM35" s="43">
        <v>42136</v>
      </c>
      <c r="AN35" s="80">
        <v>0.56736111111111109</v>
      </c>
      <c r="AO35" s="43">
        <v>42136</v>
      </c>
      <c r="AP35" s="80">
        <v>0.59097222222222223</v>
      </c>
      <c r="AV35" t="s">
        <v>198</v>
      </c>
      <c r="AW35" s="43">
        <v>42137</v>
      </c>
      <c r="AX35" s="80">
        <v>0</v>
      </c>
      <c r="AY35" t="s">
        <v>197</v>
      </c>
      <c r="AZ35" s="43">
        <v>42137</v>
      </c>
      <c r="BA35" s="80">
        <v>0</v>
      </c>
      <c r="BB35" t="s">
        <v>355</v>
      </c>
      <c r="BC35" t="s">
        <v>198</v>
      </c>
      <c r="BD35" t="s">
        <v>198</v>
      </c>
      <c r="BE35" t="s">
        <v>198</v>
      </c>
      <c r="BF35" t="s">
        <v>198</v>
      </c>
      <c r="BG35" t="s">
        <v>198</v>
      </c>
      <c r="BH35" t="s">
        <v>198</v>
      </c>
      <c r="BI35" s="81" t="s">
        <v>446</v>
      </c>
      <c r="BK35" s="82" t="s">
        <v>447</v>
      </c>
    </row>
    <row r="36" spans="1:63">
      <c r="A36">
        <v>508620665</v>
      </c>
      <c r="B36" t="s">
        <v>84</v>
      </c>
      <c r="C36" t="s">
        <v>175</v>
      </c>
      <c r="D36" t="s">
        <v>176</v>
      </c>
      <c r="E36" t="s">
        <v>177</v>
      </c>
      <c r="F36" t="s">
        <v>178</v>
      </c>
      <c r="G36" t="s">
        <v>179</v>
      </c>
      <c r="H36" t="s">
        <v>180</v>
      </c>
      <c r="I36" t="s">
        <v>181</v>
      </c>
      <c r="J36" t="s">
        <v>182</v>
      </c>
      <c r="K36" t="s">
        <v>183</v>
      </c>
      <c r="L36" t="s">
        <v>448</v>
      </c>
      <c r="N36" t="s">
        <v>186</v>
      </c>
      <c r="O36" t="s">
        <v>270</v>
      </c>
      <c r="P36" t="s">
        <v>81</v>
      </c>
      <c r="Q36" t="s">
        <v>81</v>
      </c>
      <c r="R36" t="s">
        <v>187</v>
      </c>
      <c r="S36" t="s">
        <v>188</v>
      </c>
      <c r="T36" t="s">
        <v>449</v>
      </c>
      <c r="U36" t="s">
        <v>450</v>
      </c>
      <c r="W36">
        <v>50862</v>
      </c>
      <c r="X36" t="s">
        <v>191</v>
      </c>
      <c r="Y36" t="s">
        <v>231</v>
      </c>
      <c r="Z36" t="s">
        <v>75</v>
      </c>
      <c r="AB36" t="s">
        <v>451</v>
      </c>
      <c r="AC36" t="s">
        <v>452</v>
      </c>
      <c r="AD36" t="s">
        <v>453</v>
      </c>
      <c r="AE36" t="s">
        <v>454</v>
      </c>
      <c r="AF36" t="s">
        <v>197</v>
      </c>
      <c r="AM36" s="43">
        <v>42136</v>
      </c>
      <c r="AN36" s="80">
        <v>0.58888888888888891</v>
      </c>
      <c r="AO36" s="43">
        <v>42137</v>
      </c>
      <c r="AP36" s="80">
        <v>0.56666666666666665</v>
      </c>
      <c r="AV36" t="s">
        <v>198</v>
      </c>
      <c r="BC36" t="s">
        <v>198</v>
      </c>
      <c r="BD36" t="s">
        <v>198</v>
      </c>
      <c r="BE36" t="s">
        <v>198</v>
      </c>
      <c r="BG36" t="s">
        <v>198</v>
      </c>
      <c r="BI36" t="s">
        <v>455</v>
      </c>
    </row>
    <row r="37" spans="1:63">
      <c r="A37">
        <v>508620666</v>
      </c>
      <c r="B37" t="s">
        <v>108</v>
      </c>
      <c r="C37" t="s">
        <v>175</v>
      </c>
      <c r="D37" t="s">
        <v>176</v>
      </c>
      <c r="E37" t="s">
        <v>177</v>
      </c>
      <c r="F37" t="s">
        <v>358</v>
      </c>
      <c r="G37" t="s">
        <v>359</v>
      </c>
      <c r="H37" t="s">
        <v>180</v>
      </c>
      <c r="I37" t="s">
        <v>181</v>
      </c>
      <c r="J37" t="s">
        <v>182</v>
      </c>
      <c r="K37" t="s">
        <v>183</v>
      </c>
      <c r="L37" t="s">
        <v>448</v>
      </c>
      <c r="N37" t="s">
        <v>186</v>
      </c>
      <c r="O37" t="s">
        <v>270</v>
      </c>
      <c r="P37" t="s">
        <v>86</v>
      </c>
      <c r="Q37" t="s">
        <v>203</v>
      </c>
      <c r="W37">
        <v>50862</v>
      </c>
      <c r="X37" t="s">
        <v>191</v>
      </c>
      <c r="Y37" t="s">
        <v>231</v>
      </c>
      <c r="Z37" t="s">
        <v>75</v>
      </c>
      <c r="AB37" t="s">
        <v>451</v>
      </c>
      <c r="AC37" t="s">
        <v>452</v>
      </c>
      <c r="AD37" t="s">
        <v>456</v>
      </c>
      <c r="AE37" t="s">
        <v>457</v>
      </c>
      <c r="AF37" t="s">
        <v>197</v>
      </c>
      <c r="AM37" s="43">
        <v>42136</v>
      </c>
      <c r="AN37" s="80">
        <v>0.59097222222222223</v>
      </c>
      <c r="AO37" s="43">
        <v>42136</v>
      </c>
      <c r="AP37" s="80">
        <v>0.67569444444444438</v>
      </c>
      <c r="AV37" t="s">
        <v>198</v>
      </c>
      <c r="AW37" s="43">
        <v>42137</v>
      </c>
      <c r="AX37" s="80">
        <v>0</v>
      </c>
      <c r="AY37" t="s">
        <v>197</v>
      </c>
      <c r="AZ37" s="43">
        <v>42137</v>
      </c>
      <c r="BA37" s="80">
        <v>0</v>
      </c>
      <c r="BB37" t="s">
        <v>458</v>
      </c>
      <c r="BC37" t="s">
        <v>198</v>
      </c>
      <c r="BD37" t="s">
        <v>198</v>
      </c>
      <c r="BE37" t="s">
        <v>198</v>
      </c>
      <c r="BF37" t="s">
        <v>198</v>
      </c>
      <c r="BG37" t="s">
        <v>198</v>
      </c>
      <c r="BH37" t="s">
        <v>198</v>
      </c>
      <c r="BI37" t="s">
        <v>459</v>
      </c>
      <c r="BK37" s="82" t="s">
        <v>460</v>
      </c>
    </row>
    <row r="38" spans="1:63">
      <c r="A38">
        <v>508620667</v>
      </c>
      <c r="B38" t="s">
        <v>112</v>
      </c>
      <c r="C38" t="s">
        <v>175</v>
      </c>
      <c r="D38" t="s">
        <v>176</v>
      </c>
      <c r="E38" t="s">
        <v>177</v>
      </c>
      <c r="F38" t="s">
        <v>200</v>
      </c>
      <c r="G38" t="s">
        <v>201</v>
      </c>
      <c r="H38" t="s">
        <v>461</v>
      </c>
      <c r="I38" t="s">
        <v>462</v>
      </c>
      <c r="J38" t="s">
        <v>182</v>
      </c>
      <c r="K38" t="s">
        <v>183</v>
      </c>
      <c r="L38" t="s">
        <v>463</v>
      </c>
      <c r="N38" t="s">
        <v>186</v>
      </c>
      <c r="O38" t="s">
        <v>270</v>
      </c>
      <c r="P38" t="s">
        <v>91</v>
      </c>
      <c r="Q38" t="s">
        <v>425</v>
      </c>
      <c r="R38" t="s">
        <v>464</v>
      </c>
      <c r="S38" t="s">
        <v>465</v>
      </c>
      <c r="T38" t="s">
        <v>466</v>
      </c>
      <c r="U38" t="s">
        <v>467</v>
      </c>
      <c r="W38">
        <v>50862</v>
      </c>
      <c r="X38" t="s">
        <v>191</v>
      </c>
      <c r="Y38" t="s">
        <v>231</v>
      </c>
      <c r="Z38" t="s">
        <v>75</v>
      </c>
      <c r="AB38" t="s">
        <v>468</v>
      </c>
      <c r="AC38" t="s">
        <v>469</v>
      </c>
      <c r="AD38" t="s">
        <v>470</v>
      </c>
      <c r="AE38" t="s">
        <v>471</v>
      </c>
      <c r="AF38" t="s">
        <v>197</v>
      </c>
      <c r="AM38" s="43">
        <v>42136</v>
      </c>
      <c r="AN38" s="80">
        <v>0.59583333333333333</v>
      </c>
      <c r="AO38" s="43">
        <v>42136</v>
      </c>
      <c r="AP38" s="80">
        <v>0.67569444444444438</v>
      </c>
      <c r="AV38" t="s">
        <v>198</v>
      </c>
      <c r="AW38" s="43">
        <v>42137</v>
      </c>
      <c r="AX38" s="80">
        <v>0</v>
      </c>
      <c r="AY38" t="s">
        <v>197</v>
      </c>
      <c r="AZ38" s="43">
        <v>42137</v>
      </c>
      <c r="BA38" s="80">
        <v>0</v>
      </c>
      <c r="BB38" t="s">
        <v>224</v>
      </c>
      <c r="BC38" t="s">
        <v>198</v>
      </c>
      <c r="BD38" t="s">
        <v>198</v>
      </c>
      <c r="BE38" t="s">
        <v>198</v>
      </c>
      <c r="BF38" t="s">
        <v>198</v>
      </c>
      <c r="BG38" t="s">
        <v>198</v>
      </c>
      <c r="BH38" t="s">
        <v>198</v>
      </c>
      <c r="BI38" t="s">
        <v>472</v>
      </c>
      <c r="BK38" s="82" t="s">
        <v>473</v>
      </c>
    </row>
    <row r="39" spans="1:63">
      <c r="A39">
        <v>508620668</v>
      </c>
      <c r="B39" t="s">
        <v>111</v>
      </c>
      <c r="C39" t="s">
        <v>175</v>
      </c>
      <c r="D39" t="s">
        <v>176</v>
      </c>
      <c r="E39" t="s">
        <v>177</v>
      </c>
      <c r="F39" t="s">
        <v>254</v>
      </c>
      <c r="G39" t="s">
        <v>255</v>
      </c>
      <c r="H39" t="s">
        <v>180</v>
      </c>
      <c r="I39" t="s">
        <v>181</v>
      </c>
      <c r="J39" t="s">
        <v>182</v>
      </c>
      <c r="K39" t="s">
        <v>183</v>
      </c>
      <c r="L39" t="s">
        <v>474</v>
      </c>
      <c r="N39" t="s">
        <v>186</v>
      </c>
      <c r="O39" t="s">
        <v>270</v>
      </c>
      <c r="P39" t="s">
        <v>89</v>
      </c>
      <c r="Q39" t="s">
        <v>310</v>
      </c>
      <c r="R39" t="s">
        <v>475</v>
      </c>
      <c r="S39" t="s">
        <v>476</v>
      </c>
      <c r="T39" t="s">
        <v>477</v>
      </c>
      <c r="U39" t="s">
        <v>478</v>
      </c>
      <c r="W39">
        <v>50862</v>
      </c>
      <c r="X39" t="s">
        <v>191</v>
      </c>
      <c r="Y39" t="s">
        <v>231</v>
      </c>
      <c r="Z39" t="s">
        <v>75</v>
      </c>
      <c r="AB39" t="s">
        <v>316</v>
      </c>
      <c r="AC39" t="s">
        <v>317</v>
      </c>
      <c r="AD39" t="s">
        <v>325</v>
      </c>
      <c r="AE39" t="s">
        <v>326</v>
      </c>
      <c r="AF39" t="s">
        <v>197</v>
      </c>
      <c r="AM39" s="43">
        <v>42136</v>
      </c>
      <c r="AN39" s="80">
        <v>0.59791666666666665</v>
      </c>
      <c r="AO39" s="43">
        <v>42136</v>
      </c>
      <c r="AP39" s="80">
        <v>0.67569444444444438</v>
      </c>
      <c r="AV39" t="s">
        <v>198</v>
      </c>
      <c r="AW39" s="43">
        <v>42136</v>
      </c>
      <c r="AX39" s="80">
        <v>0</v>
      </c>
      <c r="AY39" t="s">
        <v>197</v>
      </c>
      <c r="AZ39" s="43">
        <v>42136</v>
      </c>
      <c r="BA39" s="80">
        <v>0</v>
      </c>
      <c r="BB39" t="s">
        <v>197</v>
      </c>
      <c r="BC39" t="s">
        <v>198</v>
      </c>
      <c r="BD39" t="s">
        <v>198</v>
      </c>
      <c r="BE39" t="s">
        <v>198</v>
      </c>
      <c r="BF39" t="s">
        <v>198</v>
      </c>
      <c r="BG39" t="s">
        <v>198</v>
      </c>
      <c r="BH39" t="s">
        <v>198</v>
      </c>
      <c r="BI39" t="s">
        <v>479</v>
      </c>
      <c r="BK39" s="82" t="s">
        <v>480</v>
      </c>
    </row>
    <row r="40" spans="1:63">
      <c r="A40">
        <v>508620669</v>
      </c>
      <c r="B40" t="s">
        <v>108</v>
      </c>
      <c r="C40" t="s">
        <v>175</v>
      </c>
      <c r="D40" t="s">
        <v>176</v>
      </c>
      <c r="E40" t="s">
        <v>177</v>
      </c>
      <c r="F40" t="s">
        <v>254</v>
      </c>
      <c r="G40" t="s">
        <v>255</v>
      </c>
      <c r="H40" t="s">
        <v>180</v>
      </c>
      <c r="I40" t="s">
        <v>181</v>
      </c>
      <c r="J40" t="s">
        <v>182</v>
      </c>
      <c r="K40" t="s">
        <v>183</v>
      </c>
      <c r="L40" t="s">
        <v>481</v>
      </c>
      <c r="N40" t="s">
        <v>186</v>
      </c>
      <c r="O40" t="s">
        <v>270</v>
      </c>
      <c r="P40" t="s">
        <v>86</v>
      </c>
      <c r="Q40" t="s">
        <v>203</v>
      </c>
      <c r="W40">
        <v>50862</v>
      </c>
      <c r="X40" t="s">
        <v>191</v>
      </c>
      <c r="Y40" t="s">
        <v>231</v>
      </c>
      <c r="Z40" t="s">
        <v>75</v>
      </c>
      <c r="AB40" t="s">
        <v>482</v>
      </c>
      <c r="AC40" t="s">
        <v>483</v>
      </c>
      <c r="AD40" t="s">
        <v>484</v>
      </c>
      <c r="AE40" t="s">
        <v>485</v>
      </c>
      <c r="AF40" t="s">
        <v>197</v>
      </c>
      <c r="AM40" s="43">
        <v>42136</v>
      </c>
      <c r="AN40" s="80">
        <v>0.59930555555555554</v>
      </c>
      <c r="AO40" s="43">
        <v>42136</v>
      </c>
      <c r="AP40" s="80">
        <v>0.67569444444444438</v>
      </c>
      <c r="AV40" t="s">
        <v>198</v>
      </c>
      <c r="AW40" s="43">
        <v>42136</v>
      </c>
      <c r="AX40" s="80">
        <v>0</v>
      </c>
      <c r="AY40" t="s">
        <v>197</v>
      </c>
      <c r="AZ40" s="43">
        <v>42136</v>
      </c>
      <c r="BA40" s="80">
        <v>0</v>
      </c>
      <c r="BB40" t="s">
        <v>486</v>
      </c>
      <c r="BC40" t="s">
        <v>198</v>
      </c>
      <c r="BD40" t="s">
        <v>198</v>
      </c>
      <c r="BE40" t="s">
        <v>198</v>
      </c>
      <c r="BF40" t="s">
        <v>198</v>
      </c>
      <c r="BG40" t="s">
        <v>198</v>
      </c>
      <c r="BH40" t="s">
        <v>198</v>
      </c>
      <c r="BI40" t="s">
        <v>487</v>
      </c>
      <c r="BK40" s="82" t="s">
        <v>488</v>
      </c>
    </row>
    <row r="41" spans="1:63">
      <c r="A41">
        <v>508620670</v>
      </c>
      <c r="B41" t="s">
        <v>102</v>
      </c>
      <c r="C41" t="s">
        <v>175</v>
      </c>
      <c r="D41" t="s">
        <v>176</v>
      </c>
      <c r="E41" t="s">
        <v>177</v>
      </c>
      <c r="F41" t="s">
        <v>200</v>
      </c>
      <c r="G41" t="s">
        <v>201</v>
      </c>
      <c r="H41" t="s">
        <v>489</v>
      </c>
      <c r="I41" t="s">
        <v>490</v>
      </c>
      <c r="J41" t="s">
        <v>182</v>
      </c>
      <c r="K41" t="s">
        <v>183</v>
      </c>
      <c r="L41" t="s">
        <v>330</v>
      </c>
      <c r="N41" t="s">
        <v>185</v>
      </c>
      <c r="O41" t="s">
        <v>270</v>
      </c>
      <c r="P41" t="s">
        <v>91</v>
      </c>
      <c r="Q41" t="s">
        <v>425</v>
      </c>
      <c r="W41">
        <v>50862</v>
      </c>
      <c r="X41" t="s">
        <v>191</v>
      </c>
      <c r="Y41" t="s">
        <v>208</v>
      </c>
      <c r="Z41" t="s">
        <v>78</v>
      </c>
      <c r="AB41" t="s">
        <v>491</v>
      </c>
      <c r="AC41" t="s">
        <v>492</v>
      </c>
      <c r="AD41" t="s">
        <v>493</v>
      </c>
      <c r="AE41" t="s">
        <v>494</v>
      </c>
      <c r="AF41" t="s">
        <v>197</v>
      </c>
      <c r="AM41" s="43">
        <v>42136</v>
      </c>
      <c r="AN41" s="80">
        <v>0.6791666666666667</v>
      </c>
      <c r="AO41" s="43">
        <v>42136</v>
      </c>
      <c r="AP41" s="80">
        <v>0.75069444444444444</v>
      </c>
      <c r="AV41" t="s">
        <v>198</v>
      </c>
      <c r="AW41" s="43">
        <v>42137</v>
      </c>
      <c r="AX41" s="80">
        <v>0</v>
      </c>
      <c r="AY41" t="s">
        <v>197</v>
      </c>
      <c r="AZ41" s="43">
        <v>42137</v>
      </c>
      <c r="BA41" s="80">
        <v>0</v>
      </c>
      <c r="BB41" t="s">
        <v>234</v>
      </c>
      <c r="BC41" t="s">
        <v>198</v>
      </c>
      <c r="BD41" t="s">
        <v>198</v>
      </c>
      <c r="BE41" t="s">
        <v>198</v>
      </c>
      <c r="BF41" t="s">
        <v>198</v>
      </c>
      <c r="BG41" t="s">
        <v>198</v>
      </c>
      <c r="BH41" t="s">
        <v>198</v>
      </c>
      <c r="BI41" s="81" t="s">
        <v>495</v>
      </c>
      <c r="BK41" s="82" t="s">
        <v>496</v>
      </c>
    </row>
    <row r="42" spans="1:63">
      <c r="A42">
        <v>508620671</v>
      </c>
      <c r="B42" t="s">
        <v>102</v>
      </c>
      <c r="C42" t="s">
        <v>175</v>
      </c>
      <c r="D42" t="s">
        <v>176</v>
      </c>
      <c r="E42" t="s">
        <v>177</v>
      </c>
      <c r="F42" t="s">
        <v>200</v>
      </c>
      <c r="G42" t="s">
        <v>201</v>
      </c>
      <c r="H42" t="s">
        <v>273</v>
      </c>
      <c r="I42" t="s">
        <v>274</v>
      </c>
      <c r="J42" t="s">
        <v>182</v>
      </c>
      <c r="K42" t="s">
        <v>183</v>
      </c>
      <c r="L42" t="s">
        <v>330</v>
      </c>
      <c r="N42" t="s">
        <v>185</v>
      </c>
      <c r="O42" t="s">
        <v>270</v>
      </c>
      <c r="P42" t="s">
        <v>91</v>
      </c>
      <c r="Q42" t="s">
        <v>425</v>
      </c>
      <c r="W42">
        <v>50862</v>
      </c>
      <c r="X42" t="s">
        <v>191</v>
      </c>
      <c r="Y42" t="s">
        <v>208</v>
      </c>
      <c r="Z42" t="s">
        <v>78</v>
      </c>
      <c r="AB42" t="s">
        <v>497</v>
      </c>
      <c r="AC42" t="s">
        <v>498</v>
      </c>
      <c r="AD42" t="s">
        <v>499</v>
      </c>
      <c r="AE42" t="s">
        <v>500</v>
      </c>
      <c r="AF42" t="s">
        <v>197</v>
      </c>
      <c r="AM42" s="43">
        <v>42136</v>
      </c>
      <c r="AN42" s="80">
        <v>0.68402777777777779</v>
      </c>
      <c r="AO42" s="43">
        <v>42136</v>
      </c>
      <c r="AP42" s="80">
        <v>0.75069444444444444</v>
      </c>
      <c r="AV42" t="s">
        <v>198</v>
      </c>
      <c r="AW42" s="43">
        <v>42137</v>
      </c>
      <c r="AX42" s="80">
        <v>0</v>
      </c>
      <c r="AY42" t="s">
        <v>197</v>
      </c>
      <c r="AZ42" s="43">
        <v>42137</v>
      </c>
      <c r="BA42" s="80">
        <v>0</v>
      </c>
      <c r="BB42" t="s">
        <v>224</v>
      </c>
      <c r="BC42" t="s">
        <v>198</v>
      </c>
      <c r="BD42" t="s">
        <v>198</v>
      </c>
      <c r="BE42" t="s">
        <v>198</v>
      </c>
      <c r="BF42" t="s">
        <v>198</v>
      </c>
      <c r="BG42" t="s">
        <v>198</v>
      </c>
      <c r="BH42" t="s">
        <v>198</v>
      </c>
      <c r="BI42" s="81" t="s">
        <v>501</v>
      </c>
      <c r="BK42" s="82" t="s">
        <v>502</v>
      </c>
    </row>
    <row r="43" spans="1:63">
      <c r="A43">
        <v>508620672</v>
      </c>
      <c r="B43" t="s">
        <v>88</v>
      </c>
      <c r="C43" t="s">
        <v>175</v>
      </c>
      <c r="D43" t="s">
        <v>176</v>
      </c>
      <c r="E43" t="s">
        <v>177</v>
      </c>
      <c r="F43" t="s">
        <v>178</v>
      </c>
      <c r="G43" t="s">
        <v>179</v>
      </c>
      <c r="H43" t="s">
        <v>273</v>
      </c>
      <c r="I43" t="s">
        <v>274</v>
      </c>
      <c r="J43" t="s">
        <v>182</v>
      </c>
      <c r="K43" t="s">
        <v>183</v>
      </c>
      <c r="L43" t="s">
        <v>275</v>
      </c>
      <c r="N43" t="s">
        <v>185</v>
      </c>
      <c r="O43" t="s">
        <v>270</v>
      </c>
      <c r="P43" t="s">
        <v>110</v>
      </c>
      <c r="Q43" t="s">
        <v>503</v>
      </c>
      <c r="W43">
        <v>50862</v>
      </c>
      <c r="X43" t="s">
        <v>191</v>
      </c>
      <c r="Y43" t="s">
        <v>192</v>
      </c>
      <c r="Z43" t="s">
        <v>74</v>
      </c>
      <c r="AF43" t="s">
        <v>197</v>
      </c>
      <c r="AM43" s="43">
        <v>42136</v>
      </c>
      <c r="AN43" s="80">
        <v>0.6875</v>
      </c>
      <c r="AO43" s="43">
        <v>42136</v>
      </c>
      <c r="AP43" s="80">
        <v>0.75069444444444444</v>
      </c>
      <c r="BC43" t="s">
        <v>198</v>
      </c>
      <c r="BD43" t="s">
        <v>198</v>
      </c>
      <c r="BE43" t="s">
        <v>198</v>
      </c>
      <c r="BG43" t="s">
        <v>198</v>
      </c>
      <c r="BI43" s="81" t="s">
        <v>504</v>
      </c>
    </row>
    <row r="44" spans="1:63">
      <c r="A44">
        <v>508620673</v>
      </c>
      <c r="B44" t="s">
        <v>87</v>
      </c>
      <c r="C44" t="s">
        <v>175</v>
      </c>
      <c r="D44" t="s">
        <v>176</v>
      </c>
      <c r="E44" t="s">
        <v>177</v>
      </c>
      <c r="F44" t="s">
        <v>254</v>
      </c>
      <c r="G44" t="s">
        <v>255</v>
      </c>
      <c r="H44" t="s">
        <v>180</v>
      </c>
      <c r="I44" t="s">
        <v>181</v>
      </c>
      <c r="J44" t="s">
        <v>182</v>
      </c>
      <c r="K44" t="s">
        <v>183</v>
      </c>
      <c r="L44" t="s">
        <v>505</v>
      </c>
      <c r="N44" t="s">
        <v>270</v>
      </c>
      <c r="O44" t="s">
        <v>270</v>
      </c>
      <c r="P44" t="s">
        <v>86</v>
      </c>
      <c r="Q44" t="s">
        <v>203</v>
      </c>
      <c r="R44" t="s">
        <v>277</v>
      </c>
      <c r="S44" t="s">
        <v>278</v>
      </c>
      <c r="T44" t="s">
        <v>506</v>
      </c>
      <c r="U44" t="s">
        <v>507</v>
      </c>
      <c r="W44">
        <v>50862</v>
      </c>
      <c r="X44" t="s">
        <v>191</v>
      </c>
      <c r="Y44" t="s">
        <v>192</v>
      </c>
      <c r="Z44" t="s">
        <v>74</v>
      </c>
      <c r="AB44" t="s">
        <v>508</v>
      </c>
      <c r="AC44" t="s">
        <v>509</v>
      </c>
      <c r="AD44" t="s">
        <v>510</v>
      </c>
      <c r="AE44" t="s">
        <v>511</v>
      </c>
      <c r="AF44" t="s">
        <v>197</v>
      </c>
      <c r="AM44" s="43">
        <v>42136</v>
      </c>
      <c r="AN44" s="80">
        <v>0.75</v>
      </c>
      <c r="AO44" s="43">
        <v>42136</v>
      </c>
      <c r="AP44" s="80">
        <v>0.75069444444444444</v>
      </c>
      <c r="AV44" t="s">
        <v>198</v>
      </c>
      <c r="AW44" s="43">
        <v>42137</v>
      </c>
      <c r="AX44" s="80">
        <v>0</v>
      </c>
      <c r="AY44" t="s">
        <v>197</v>
      </c>
      <c r="AZ44" s="43">
        <v>42137</v>
      </c>
      <c r="BA44" s="80">
        <v>0</v>
      </c>
      <c r="BB44" t="s">
        <v>175</v>
      </c>
      <c r="BC44" t="s">
        <v>198</v>
      </c>
      <c r="BD44" t="s">
        <v>198</v>
      </c>
      <c r="BE44" t="s">
        <v>198</v>
      </c>
      <c r="BF44" t="s">
        <v>198</v>
      </c>
      <c r="BG44" t="s">
        <v>198</v>
      </c>
      <c r="BH44" t="s">
        <v>198</v>
      </c>
      <c r="BI44" t="s">
        <v>512</v>
      </c>
      <c r="BK44" s="81" t="s">
        <v>513</v>
      </c>
    </row>
    <row r="45" spans="1:63">
      <c r="A45">
        <v>508620674</v>
      </c>
      <c r="B45" t="s">
        <v>94</v>
      </c>
      <c r="C45" t="s">
        <v>175</v>
      </c>
      <c r="D45" t="s">
        <v>176</v>
      </c>
      <c r="E45" t="s">
        <v>177</v>
      </c>
      <c r="F45" t="s">
        <v>178</v>
      </c>
      <c r="G45" t="s">
        <v>179</v>
      </c>
      <c r="H45" t="s">
        <v>273</v>
      </c>
      <c r="I45" t="s">
        <v>274</v>
      </c>
      <c r="J45" t="s">
        <v>182</v>
      </c>
      <c r="K45" t="s">
        <v>183</v>
      </c>
      <c r="L45" t="s">
        <v>514</v>
      </c>
      <c r="N45" t="s">
        <v>185</v>
      </c>
      <c r="O45" t="s">
        <v>270</v>
      </c>
      <c r="P45" t="s">
        <v>103</v>
      </c>
      <c r="Q45" t="s">
        <v>515</v>
      </c>
      <c r="W45">
        <v>50862</v>
      </c>
      <c r="X45" t="s">
        <v>191</v>
      </c>
      <c r="Y45" t="s">
        <v>281</v>
      </c>
      <c r="Z45" t="s">
        <v>282</v>
      </c>
      <c r="AF45" t="s">
        <v>197</v>
      </c>
      <c r="AM45" s="43">
        <v>42136</v>
      </c>
      <c r="AN45" s="80">
        <v>0.75277777777777777</v>
      </c>
      <c r="AO45" s="43">
        <v>42137</v>
      </c>
      <c r="AP45" s="80">
        <v>0.56666666666666665</v>
      </c>
      <c r="BC45" t="s">
        <v>198</v>
      </c>
      <c r="BD45" t="s">
        <v>198</v>
      </c>
      <c r="BE45" t="s">
        <v>198</v>
      </c>
      <c r="BG45" t="s">
        <v>198</v>
      </c>
      <c r="BI45" s="81" t="s">
        <v>516</v>
      </c>
    </row>
    <row r="46" spans="1:63">
      <c r="A46">
        <v>508620675</v>
      </c>
      <c r="B46" t="s">
        <v>85</v>
      </c>
      <c r="C46" t="s">
        <v>175</v>
      </c>
      <c r="D46" t="s">
        <v>176</v>
      </c>
      <c r="E46" t="s">
        <v>177</v>
      </c>
      <c r="F46" t="s">
        <v>200</v>
      </c>
      <c r="G46" t="s">
        <v>201</v>
      </c>
      <c r="H46" t="s">
        <v>344</v>
      </c>
      <c r="I46" t="s">
        <v>345</v>
      </c>
      <c r="J46" t="s">
        <v>182</v>
      </c>
      <c r="K46" t="s">
        <v>183</v>
      </c>
      <c r="L46" t="s">
        <v>514</v>
      </c>
      <c r="N46" t="s">
        <v>185</v>
      </c>
      <c r="O46" t="s">
        <v>270</v>
      </c>
      <c r="P46" t="s">
        <v>81</v>
      </c>
      <c r="Q46" t="s">
        <v>81</v>
      </c>
      <c r="R46" t="s">
        <v>187</v>
      </c>
      <c r="S46" t="s">
        <v>188</v>
      </c>
      <c r="T46" t="s">
        <v>517</v>
      </c>
      <c r="U46" t="s">
        <v>518</v>
      </c>
      <c r="W46">
        <v>50862</v>
      </c>
      <c r="X46" t="s">
        <v>191</v>
      </c>
      <c r="Y46" t="s">
        <v>281</v>
      </c>
      <c r="Z46" t="s">
        <v>282</v>
      </c>
      <c r="AB46" t="s">
        <v>339</v>
      </c>
      <c r="AC46" t="s">
        <v>79</v>
      </c>
      <c r="AD46" t="s">
        <v>519</v>
      </c>
      <c r="AE46" t="s">
        <v>520</v>
      </c>
      <c r="AF46" t="s">
        <v>197</v>
      </c>
      <c r="AM46" s="43">
        <v>42136</v>
      </c>
      <c r="AN46" s="80">
        <v>0.76458333333333339</v>
      </c>
      <c r="AO46" s="43">
        <v>42137</v>
      </c>
      <c r="AP46" s="80">
        <v>0.56666666666666665</v>
      </c>
      <c r="AV46" t="s">
        <v>198</v>
      </c>
      <c r="AW46" s="43">
        <v>42139</v>
      </c>
      <c r="AX46" s="80">
        <v>0.3611111111111111</v>
      </c>
      <c r="AY46" t="s">
        <v>197</v>
      </c>
      <c r="AZ46" s="43">
        <v>42139</v>
      </c>
      <c r="BA46" s="80">
        <v>0.36458333333333331</v>
      </c>
      <c r="BB46" t="s">
        <v>521</v>
      </c>
      <c r="BC46" t="s">
        <v>198</v>
      </c>
      <c r="BD46" t="s">
        <v>198</v>
      </c>
      <c r="BE46" t="s">
        <v>198</v>
      </c>
      <c r="BF46" t="s">
        <v>198</v>
      </c>
      <c r="BG46" t="s">
        <v>198</v>
      </c>
      <c r="BH46" t="s">
        <v>198</v>
      </c>
      <c r="BI46" s="81" t="s">
        <v>522</v>
      </c>
      <c r="BK46" s="82" t="s">
        <v>523</v>
      </c>
    </row>
    <row r="47" spans="1:63">
      <c r="A47">
        <v>508620676</v>
      </c>
      <c r="B47" t="s">
        <v>83</v>
      </c>
      <c r="C47" t="s">
        <v>175</v>
      </c>
      <c r="D47" t="s">
        <v>176</v>
      </c>
      <c r="E47" t="s">
        <v>177</v>
      </c>
      <c r="F47" t="s">
        <v>178</v>
      </c>
      <c r="G47" t="s">
        <v>179</v>
      </c>
      <c r="H47" t="s">
        <v>273</v>
      </c>
      <c r="I47" t="s">
        <v>274</v>
      </c>
      <c r="J47" t="s">
        <v>182</v>
      </c>
      <c r="K47" t="s">
        <v>183</v>
      </c>
      <c r="L47" t="s">
        <v>514</v>
      </c>
      <c r="N47" t="s">
        <v>185</v>
      </c>
      <c r="O47" t="s">
        <v>270</v>
      </c>
      <c r="P47" t="s">
        <v>81</v>
      </c>
      <c r="Q47" t="s">
        <v>81</v>
      </c>
      <c r="W47">
        <v>50862</v>
      </c>
      <c r="X47" t="s">
        <v>191</v>
      </c>
      <c r="Y47" t="s">
        <v>281</v>
      </c>
      <c r="Z47" t="s">
        <v>282</v>
      </c>
      <c r="AF47" t="s">
        <v>197</v>
      </c>
      <c r="AM47" s="43">
        <v>42136</v>
      </c>
      <c r="AN47" s="80">
        <v>0.78402777777777777</v>
      </c>
      <c r="AO47" s="43">
        <v>42137</v>
      </c>
      <c r="AP47" s="80">
        <v>0.56666666666666665</v>
      </c>
      <c r="BC47" t="s">
        <v>198</v>
      </c>
      <c r="BD47" t="s">
        <v>198</v>
      </c>
      <c r="BE47" t="s">
        <v>198</v>
      </c>
      <c r="BG47" t="s">
        <v>198</v>
      </c>
      <c r="BI47" s="81" t="s">
        <v>524</v>
      </c>
    </row>
    <row r="48" spans="1:63">
      <c r="A48">
        <v>508620677</v>
      </c>
      <c r="B48" t="s">
        <v>83</v>
      </c>
      <c r="C48" t="s">
        <v>175</v>
      </c>
      <c r="D48" t="s">
        <v>176</v>
      </c>
      <c r="E48" t="s">
        <v>177</v>
      </c>
      <c r="F48" t="s">
        <v>178</v>
      </c>
      <c r="G48" t="s">
        <v>179</v>
      </c>
      <c r="H48" t="s">
        <v>273</v>
      </c>
      <c r="I48" t="s">
        <v>274</v>
      </c>
      <c r="J48" t="s">
        <v>182</v>
      </c>
      <c r="K48" t="s">
        <v>183</v>
      </c>
      <c r="L48" t="s">
        <v>514</v>
      </c>
      <c r="N48" t="s">
        <v>185</v>
      </c>
      <c r="O48" t="s">
        <v>270</v>
      </c>
      <c r="P48" t="s">
        <v>81</v>
      </c>
      <c r="Q48" t="s">
        <v>81</v>
      </c>
      <c r="W48">
        <v>50862</v>
      </c>
      <c r="X48" t="s">
        <v>191</v>
      </c>
      <c r="Y48" t="s">
        <v>281</v>
      </c>
      <c r="Z48" t="s">
        <v>282</v>
      </c>
      <c r="AF48" t="s">
        <v>197</v>
      </c>
      <c r="AM48" s="43">
        <v>42136</v>
      </c>
      <c r="AN48" s="80">
        <v>0.78472222222222221</v>
      </c>
      <c r="AO48" s="43">
        <v>42137</v>
      </c>
      <c r="AP48" s="80">
        <v>0.56666666666666665</v>
      </c>
      <c r="BC48" t="s">
        <v>198</v>
      </c>
      <c r="BD48" t="s">
        <v>198</v>
      </c>
      <c r="BE48" t="s">
        <v>198</v>
      </c>
      <c r="BG48" t="s">
        <v>198</v>
      </c>
      <c r="BI48" s="81" t="s">
        <v>525</v>
      </c>
    </row>
    <row r="49" spans="1:63">
      <c r="A49">
        <v>508620678</v>
      </c>
      <c r="B49" t="s">
        <v>83</v>
      </c>
      <c r="C49" t="s">
        <v>175</v>
      </c>
      <c r="D49" t="s">
        <v>176</v>
      </c>
      <c r="E49" t="s">
        <v>177</v>
      </c>
      <c r="F49" t="s">
        <v>178</v>
      </c>
      <c r="G49" t="s">
        <v>179</v>
      </c>
      <c r="H49" t="s">
        <v>273</v>
      </c>
      <c r="I49" t="s">
        <v>274</v>
      </c>
      <c r="J49" t="s">
        <v>182</v>
      </c>
      <c r="K49" t="s">
        <v>183</v>
      </c>
      <c r="L49" t="s">
        <v>514</v>
      </c>
      <c r="N49" t="s">
        <v>185</v>
      </c>
      <c r="O49" t="s">
        <v>270</v>
      </c>
      <c r="P49" t="s">
        <v>81</v>
      </c>
      <c r="Q49" t="s">
        <v>81</v>
      </c>
      <c r="W49">
        <v>50862</v>
      </c>
      <c r="X49" t="s">
        <v>191</v>
      </c>
      <c r="Y49" t="s">
        <v>281</v>
      </c>
      <c r="Z49" t="s">
        <v>282</v>
      </c>
      <c r="AF49" t="s">
        <v>197</v>
      </c>
      <c r="AM49" s="43">
        <v>42136</v>
      </c>
      <c r="AN49" s="80">
        <v>0.78472222222222221</v>
      </c>
      <c r="AO49" s="43">
        <v>42137</v>
      </c>
      <c r="AP49" s="80">
        <v>0.56666666666666665</v>
      </c>
      <c r="BC49" t="s">
        <v>198</v>
      </c>
      <c r="BD49" t="s">
        <v>198</v>
      </c>
      <c r="BE49" t="s">
        <v>198</v>
      </c>
      <c r="BG49" t="s">
        <v>198</v>
      </c>
      <c r="BI49" s="81" t="s">
        <v>526</v>
      </c>
    </row>
    <row r="50" spans="1:63">
      <c r="A50">
        <v>508620679</v>
      </c>
      <c r="B50" t="s">
        <v>85</v>
      </c>
      <c r="C50" t="s">
        <v>175</v>
      </c>
      <c r="D50" t="s">
        <v>176</v>
      </c>
      <c r="E50" t="s">
        <v>177</v>
      </c>
      <c r="F50" t="s">
        <v>200</v>
      </c>
      <c r="G50" t="s">
        <v>201</v>
      </c>
      <c r="H50" t="s">
        <v>344</v>
      </c>
      <c r="I50" t="s">
        <v>345</v>
      </c>
      <c r="J50" t="s">
        <v>182</v>
      </c>
      <c r="K50" t="s">
        <v>183</v>
      </c>
      <c r="L50" t="s">
        <v>346</v>
      </c>
      <c r="N50" t="s">
        <v>185</v>
      </c>
      <c r="O50" t="s">
        <v>270</v>
      </c>
      <c r="P50" t="s">
        <v>81</v>
      </c>
      <c r="Q50" t="s">
        <v>81</v>
      </c>
      <c r="R50" t="s">
        <v>187</v>
      </c>
      <c r="S50" t="s">
        <v>188</v>
      </c>
      <c r="T50" t="s">
        <v>347</v>
      </c>
      <c r="U50" t="s">
        <v>348</v>
      </c>
      <c r="W50">
        <v>50862</v>
      </c>
      <c r="X50" t="s">
        <v>191</v>
      </c>
      <c r="Y50" t="s">
        <v>349</v>
      </c>
      <c r="Z50" t="s">
        <v>350</v>
      </c>
      <c r="AB50" t="s">
        <v>351</v>
      </c>
      <c r="AC50" t="s">
        <v>352</v>
      </c>
      <c r="AD50" t="s">
        <v>527</v>
      </c>
      <c r="AE50" t="s">
        <v>528</v>
      </c>
      <c r="AF50" t="s">
        <v>197</v>
      </c>
      <c r="AM50" s="43">
        <v>42136</v>
      </c>
      <c r="AN50" s="80">
        <v>0.78888888888888886</v>
      </c>
      <c r="AO50" s="43">
        <v>42137</v>
      </c>
      <c r="AP50" s="80">
        <v>0.56666666666666665</v>
      </c>
      <c r="AV50" t="s">
        <v>198</v>
      </c>
      <c r="AW50" s="43">
        <v>42139</v>
      </c>
      <c r="AX50" s="80">
        <v>0</v>
      </c>
      <c r="AY50" t="s">
        <v>197</v>
      </c>
      <c r="AZ50" s="43">
        <v>42139</v>
      </c>
      <c r="BA50" s="80">
        <v>0</v>
      </c>
      <c r="BB50" t="s">
        <v>224</v>
      </c>
      <c r="BC50" t="s">
        <v>198</v>
      </c>
      <c r="BD50" t="s">
        <v>198</v>
      </c>
      <c r="BE50" t="s">
        <v>198</v>
      </c>
      <c r="BF50" t="s">
        <v>198</v>
      </c>
      <c r="BG50" t="s">
        <v>198</v>
      </c>
      <c r="BH50" t="s">
        <v>198</v>
      </c>
      <c r="BI50" s="81" t="s">
        <v>529</v>
      </c>
      <c r="BK50" s="82" t="s">
        <v>530</v>
      </c>
    </row>
    <row r="51" spans="1:63">
      <c r="A51">
        <v>508620680</v>
      </c>
      <c r="B51" t="s">
        <v>85</v>
      </c>
      <c r="C51" t="s">
        <v>175</v>
      </c>
      <c r="D51" t="s">
        <v>176</v>
      </c>
      <c r="E51" t="s">
        <v>177</v>
      </c>
      <c r="F51" t="s">
        <v>200</v>
      </c>
      <c r="G51" t="s">
        <v>201</v>
      </c>
      <c r="H51" t="s">
        <v>344</v>
      </c>
      <c r="I51" t="s">
        <v>345</v>
      </c>
      <c r="J51" t="s">
        <v>182</v>
      </c>
      <c r="K51" t="s">
        <v>183</v>
      </c>
      <c r="L51" t="s">
        <v>346</v>
      </c>
      <c r="N51" t="s">
        <v>185</v>
      </c>
      <c r="O51" t="s">
        <v>270</v>
      </c>
      <c r="P51" t="s">
        <v>81</v>
      </c>
      <c r="Q51" t="s">
        <v>81</v>
      </c>
      <c r="R51" t="s">
        <v>187</v>
      </c>
      <c r="S51" t="s">
        <v>188</v>
      </c>
      <c r="T51" t="s">
        <v>531</v>
      </c>
      <c r="U51" t="s">
        <v>532</v>
      </c>
      <c r="W51">
        <v>50862</v>
      </c>
      <c r="X51" t="s">
        <v>191</v>
      </c>
      <c r="Y51" t="s">
        <v>349</v>
      </c>
      <c r="Z51" t="s">
        <v>350</v>
      </c>
      <c r="AB51" t="s">
        <v>533</v>
      </c>
      <c r="AC51" t="s">
        <v>534</v>
      </c>
      <c r="AD51" t="s">
        <v>535</v>
      </c>
      <c r="AE51" t="s">
        <v>536</v>
      </c>
      <c r="AF51" t="s">
        <v>197</v>
      </c>
      <c r="AM51" s="43">
        <v>42136</v>
      </c>
      <c r="AN51" s="80">
        <v>0.79027777777777775</v>
      </c>
      <c r="AO51" s="43">
        <v>42137</v>
      </c>
      <c r="AP51" s="80">
        <v>0.56666666666666665</v>
      </c>
      <c r="AV51" t="s">
        <v>198</v>
      </c>
      <c r="AW51" s="43">
        <v>42139</v>
      </c>
      <c r="AX51" s="80">
        <v>0</v>
      </c>
      <c r="AY51" t="s">
        <v>197</v>
      </c>
      <c r="AZ51" s="43">
        <v>42139</v>
      </c>
      <c r="BA51" s="80">
        <v>0</v>
      </c>
      <c r="BB51" t="s">
        <v>224</v>
      </c>
      <c r="BC51" t="s">
        <v>198</v>
      </c>
      <c r="BD51" t="s">
        <v>198</v>
      </c>
      <c r="BE51" t="s">
        <v>198</v>
      </c>
      <c r="BF51" t="s">
        <v>198</v>
      </c>
      <c r="BG51" t="s">
        <v>198</v>
      </c>
      <c r="BH51" t="s">
        <v>198</v>
      </c>
      <c r="BI51" s="81" t="s">
        <v>537</v>
      </c>
      <c r="BK51" s="82" t="s">
        <v>538</v>
      </c>
    </row>
    <row r="52" spans="1:63">
      <c r="A52">
        <v>508620681</v>
      </c>
      <c r="B52" t="s">
        <v>100</v>
      </c>
      <c r="C52" t="s">
        <v>175</v>
      </c>
      <c r="D52" t="s">
        <v>176</v>
      </c>
      <c r="E52" t="s">
        <v>177</v>
      </c>
      <c r="F52" t="s">
        <v>200</v>
      </c>
      <c r="G52" t="s">
        <v>201</v>
      </c>
      <c r="H52" t="s">
        <v>489</v>
      </c>
      <c r="I52" t="s">
        <v>490</v>
      </c>
      <c r="J52" t="s">
        <v>182</v>
      </c>
      <c r="K52" t="s">
        <v>183</v>
      </c>
      <c r="L52" t="s">
        <v>346</v>
      </c>
      <c r="N52" t="s">
        <v>185</v>
      </c>
      <c r="O52" t="s">
        <v>270</v>
      </c>
      <c r="P52" t="s">
        <v>91</v>
      </c>
      <c r="Q52" t="s">
        <v>425</v>
      </c>
      <c r="R52" t="s">
        <v>539</v>
      </c>
      <c r="S52" t="s">
        <v>540</v>
      </c>
      <c r="T52" t="s">
        <v>541</v>
      </c>
      <c r="U52" t="s">
        <v>542</v>
      </c>
      <c r="W52">
        <v>50862</v>
      </c>
      <c r="X52" t="s">
        <v>191</v>
      </c>
      <c r="Y52" t="s">
        <v>349</v>
      </c>
      <c r="Z52" t="s">
        <v>350</v>
      </c>
      <c r="AB52" t="s">
        <v>543</v>
      </c>
      <c r="AC52" t="s">
        <v>544</v>
      </c>
      <c r="AD52" t="s">
        <v>545</v>
      </c>
      <c r="AE52" t="s">
        <v>546</v>
      </c>
      <c r="AF52" t="s">
        <v>197</v>
      </c>
      <c r="AM52" s="43">
        <v>42136</v>
      </c>
      <c r="AN52" s="80">
        <v>0.7944444444444444</v>
      </c>
      <c r="AO52" s="43">
        <v>42137</v>
      </c>
      <c r="AP52" s="80">
        <v>0.56666666666666665</v>
      </c>
      <c r="AV52" t="s">
        <v>198</v>
      </c>
      <c r="AW52" s="43">
        <v>42137</v>
      </c>
      <c r="AX52" s="80">
        <v>0</v>
      </c>
      <c r="AY52" t="s">
        <v>197</v>
      </c>
      <c r="AZ52" s="43">
        <v>42137</v>
      </c>
      <c r="BA52" s="80">
        <v>0</v>
      </c>
      <c r="BB52" t="s">
        <v>234</v>
      </c>
      <c r="BC52" t="s">
        <v>198</v>
      </c>
      <c r="BD52" t="s">
        <v>198</v>
      </c>
      <c r="BE52" t="s">
        <v>198</v>
      </c>
      <c r="BF52" t="s">
        <v>198</v>
      </c>
      <c r="BG52" t="s">
        <v>198</v>
      </c>
      <c r="BH52" t="s">
        <v>198</v>
      </c>
      <c r="BI52" s="81" t="s">
        <v>547</v>
      </c>
      <c r="BK52" s="82" t="s">
        <v>548</v>
      </c>
    </row>
    <row r="53" spans="1:63">
      <c r="A53">
        <v>508620682</v>
      </c>
      <c r="B53" t="s">
        <v>85</v>
      </c>
      <c r="C53" t="s">
        <v>175</v>
      </c>
      <c r="D53" t="s">
        <v>176</v>
      </c>
      <c r="E53" t="s">
        <v>177</v>
      </c>
      <c r="F53" t="s">
        <v>200</v>
      </c>
      <c r="G53" t="s">
        <v>201</v>
      </c>
      <c r="H53" t="s">
        <v>344</v>
      </c>
      <c r="I53" t="s">
        <v>345</v>
      </c>
      <c r="J53" t="s">
        <v>182</v>
      </c>
      <c r="K53" t="s">
        <v>183</v>
      </c>
      <c r="L53" t="s">
        <v>366</v>
      </c>
      <c r="N53" t="s">
        <v>185</v>
      </c>
      <c r="O53" t="s">
        <v>270</v>
      </c>
      <c r="P53" t="s">
        <v>81</v>
      </c>
      <c r="Q53" t="s">
        <v>81</v>
      </c>
      <c r="R53" t="s">
        <v>187</v>
      </c>
      <c r="S53" t="s">
        <v>188</v>
      </c>
      <c r="T53" t="s">
        <v>549</v>
      </c>
      <c r="U53" t="s">
        <v>550</v>
      </c>
      <c r="W53">
        <v>50862</v>
      </c>
      <c r="X53" t="s">
        <v>191</v>
      </c>
      <c r="Y53" t="s">
        <v>231</v>
      </c>
      <c r="Z53" t="s">
        <v>75</v>
      </c>
      <c r="AB53" t="s">
        <v>551</v>
      </c>
      <c r="AC53" t="s">
        <v>552</v>
      </c>
      <c r="AD53" t="s">
        <v>553</v>
      </c>
      <c r="AE53" t="s">
        <v>554</v>
      </c>
      <c r="AF53" t="s">
        <v>197</v>
      </c>
      <c r="AM53" s="43">
        <v>42136</v>
      </c>
      <c r="AN53" s="80">
        <v>0.83680555555555547</v>
      </c>
      <c r="AO53" s="43">
        <v>42137</v>
      </c>
      <c r="AP53" s="80">
        <v>0.56666666666666665</v>
      </c>
      <c r="AV53" t="s">
        <v>198</v>
      </c>
      <c r="AW53" s="43">
        <v>42139</v>
      </c>
      <c r="AX53" s="80">
        <v>0</v>
      </c>
      <c r="AY53" t="s">
        <v>197</v>
      </c>
      <c r="AZ53" s="43">
        <v>42139</v>
      </c>
      <c r="BA53" s="80">
        <v>0</v>
      </c>
      <c r="BB53" t="s">
        <v>355</v>
      </c>
      <c r="BC53" t="s">
        <v>198</v>
      </c>
      <c r="BD53" t="s">
        <v>198</v>
      </c>
      <c r="BE53" t="s">
        <v>198</v>
      </c>
      <c r="BF53" t="s">
        <v>198</v>
      </c>
      <c r="BG53" t="s">
        <v>198</v>
      </c>
      <c r="BH53" t="s">
        <v>198</v>
      </c>
      <c r="BI53" s="81" t="s">
        <v>555</v>
      </c>
      <c r="BK53" s="82" t="s">
        <v>556</v>
      </c>
    </row>
    <row r="54" spans="1:63">
      <c r="A54">
        <v>508620691</v>
      </c>
      <c r="B54" t="s">
        <v>92</v>
      </c>
      <c r="C54" t="s">
        <v>175</v>
      </c>
      <c r="D54" t="s">
        <v>176</v>
      </c>
      <c r="E54" t="s">
        <v>177</v>
      </c>
      <c r="F54" t="s">
        <v>254</v>
      </c>
      <c r="G54" t="s">
        <v>255</v>
      </c>
      <c r="H54" t="s">
        <v>360</v>
      </c>
      <c r="I54" t="s">
        <v>361</v>
      </c>
      <c r="J54" t="s">
        <v>182</v>
      </c>
      <c r="K54" t="s">
        <v>183</v>
      </c>
      <c r="L54" t="s">
        <v>557</v>
      </c>
      <c r="N54" t="s">
        <v>185</v>
      </c>
      <c r="O54" t="s">
        <v>186</v>
      </c>
      <c r="P54" t="s">
        <v>91</v>
      </c>
      <c r="Q54" t="s">
        <v>425</v>
      </c>
      <c r="W54">
        <v>50862</v>
      </c>
      <c r="X54" t="s">
        <v>191</v>
      </c>
      <c r="Y54" t="s">
        <v>331</v>
      </c>
      <c r="Z54" t="s">
        <v>332</v>
      </c>
      <c r="AF54" t="s">
        <v>197</v>
      </c>
      <c r="AM54" s="43">
        <v>42137</v>
      </c>
      <c r="AN54" s="80">
        <v>0.16527777777777777</v>
      </c>
      <c r="AO54" s="43">
        <v>42137</v>
      </c>
      <c r="AP54" s="80">
        <v>0.32430555555555557</v>
      </c>
      <c r="AV54" t="s">
        <v>198</v>
      </c>
      <c r="AW54" s="43">
        <v>42137</v>
      </c>
      <c r="AX54" s="80">
        <v>0</v>
      </c>
      <c r="AY54" t="s">
        <v>197</v>
      </c>
      <c r="AZ54" s="43">
        <v>42137</v>
      </c>
      <c r="BA54" s="80">
        <v>0</v>
      </c>
      <c r="BB54" t="s">
        <v>558</v>
      </c>
      <c r="BC54" t="s">
        <v>198</v>
      </c>
      <c r="BD54" t="s">
        <v>198</v>
      </c>
      <c r="BE54" t="s">
        <v>198</v>
      </c>
      <c r="BF54" t="s">
        <v>198</v>
      </c>
      <c r="BG54" t="s">
        <v>198</v>
      </c>
      <c r="BH54" t="s">
        <v>198</v>
      </c>
      <c r="BI54" s="81" t="s">
        <v>559</v>
      </c>
      <c r="BK54" s="82" t="s">
        <v>560</v>
      </c>
    </row>
    <row r="55" spans="1:63">
      <c r="A55">
        <v>508620692</v>
      </c>
      <c r="B55" t="s">
        <v>88</v>
      </c>
      <c r="C55" t="s">
        <v>175</v>
      </c>
      <c r="D55" t="s">
        <v>176</v>
      </c>
      <c r="E55" t="s">
        <v>177</v>
      </c>
      <c r="F55" t="s">
        <v>178</v>
      </c>
      <c r="G55" t="s">
        <v>179</v>
      </c>
      <c r="H55" t="s">
        <v>273</v>
      </c>
      <c r="I55" t="s">
        <v>274</v>
      </c>
      <c r="J55" t="s">
        <v>182</v>
      </c>
      <c r="K55" t="s">
        <v>183</v>
      </c>
      <c r="L55" t="s">
        <v>184</v>
      </c>
      <c r="N55" t="s">
        <v>185</v>
      </c>
      <c r="O55" t="s">
        <v>186</v>
      </c>
      <c r="P55" t="s">
        <v>110</v>
      </c>
      <c r="Q55" t="s">
        <v>503</v>
      </c>
      <c r="W55">
        <v>50862</v>
      </c>
      <c r="X55" t="s">
        <v>191</v>
      </c>
      <c r="AF55" t="s">
        <v>197</v>
      </c>
      <c r="AM55" s="43">
        <v>42137</v>
      </c>
      <c r="AN55" s="80">
        <v>0.34861111111111115</v>
      </c>
      <c r="AO55" s="43">
        <v>42137</v>
      </c>
      <c r="AP55" s="80">
        <v>0.43472222222222223</v>
      </c>
      <c r="BC55" t="s">
        <v>198</v>
      </c>
      <c r="BD55" t="s">
        <v>198</v>
      </c>
      <c r="BE55" t="s">
        <v>198</v>
      </c>
      <c r="BG55" t="s">
        <v>198</v>
      </c>
      <c r="BI55" s="81" t="s">
        <v>561</v>
      </c>
    </row>
    <row r="56" spans="1:63">
      <c r="A56">
        <v>508620693</v>
      </c>
      <c r="B56" t="s">
        <v>106</v>
      </c>
      <c r="C56" t="s">
        <v>175</v>
      </c>
      <c r="D56" t="s">
        <v>176</v>
      </c>
      <c r="E56" t="s">
        <v>177</v>
      </c>
      <c r="F56" t="s">
        <v>200</v>
      </c>
      <c r="G56" t="s">
        <v>201</v>
      </c>
      <c r="H56" t="s">
        <v>562</v>
      </c>
      <c r="I56" t="s">
        <v>563</v>
      </c>
      <c r="J56" t="s">
        <v>182</v>
      </c>
      <c r="K56" t="s">
        <v>183</v>
      </c>
      <c r="L56" t="s">
        <v>564</v>
      </c>
      <c r="N56" t="s">
        <v>185</v>
      </c>
      <c r="O56" t="s">
        <v>186</v>
      </c>
      <c r="P56" t="s">
        <v>81</v>
      </c>
      <c r="Q56" t="s">
        <v>81</v>
      </c>
      <c r="W56">
        <v>50862</v>
      </c>
      <c r="X56" t="s">
        <v>191</v>
      </c>
      <c r="Y56" t="s">
        <v>208</v>
      </c>
      <c r="Z56" t="s">
        <v>78</v>
      </c>
      <c r="AB56" t="s">
        <v>497</v>
      </c>
      <c r="AC56" t="s">
        <v>498</v>
      </c>
      <c r="AD56" t="s">
        <v>565</v>
      </c>
      <c r="AE56" t="s">
        <v>566</v>
      </c>
      <c r="AF56" t="s">
        <v>197</v>
      </c>
      <c r="AM56" s="43">
        <v>42137</v>
      </c>
      <c r="AN56" s="80">
        <v>0.39166666666666666</v>
      </c>
      <c r="AO56" s="43">
        <v>42137</v>
      </c>
      <c r="AP56" s="80">
        <v>0.43472222222222223</v>
      </c>
      <c r="AW56" s="43">
        <v>42137</v>
      </c>
      <c r="AX56" s="80">
        <v>0</v>
      </c>
      <c r="AY56" t="s">
        <v>197</v>
      </c>
      <c r="AZ56" s="43">
        <v>42137</v>
      </c>
      <c r="BA56" s="80">
        <v>0</v>
      </c>
      <c r="BB56" t="s">
        <v>224</v>
      </c>
      <c r="BC56" t="s">
        <v>198</v>
      </c>
      <c r="BD56" t="s">
        <v>198</v>
      </c>
      <c r="BE56" t="s">
        <v>198</v>
      </c>
      <c r="BF56" t="s">
        <v>198</v>
      </c>
      <c r="BG56" t="s">
        <v>198</v>
      </c>
      <c r="BH56" t="s">
        <v>198</v>
      </c>
      <c r="BI56" s="81" t="s">
        <v>567</v>
      </c>
      <c r="BK56" s="82" t="s">
        <v>568</v>
      </c>
    </row>
    <row r="57" spans="1:63">
      <c r="A57">
        <v>508620694</v>
      </c>
      <c r="B57" t="s">
        <v>106</v>
      </c>
      <c r="C57" t="s">
        <v>175</v>
      </c>
      <c r="D57" t="s">
        <v>176</v>
      </c>
      <c r="E57" t="s">
        <v>177</v>
      </c>
      <c r="F57" t="s">
        <v>200</v>
      </c>
      <c r="G57" t="s">
        <v>201</v>
      </c>
      <c r="H57" t="s">
        <v>562</v>
      </c>
      <c r="I57" t="s">
        <v>563</v>
      </c>
      <c r="J57" t="s">
        <v>182</v>
      </c>
      <c r="K57" t="s">
        <v>183</v>
      </c>
      <c r="L57" t="s">
        <v>569</v>
      </c>
      <c r="N57" t="s">
        <v>186</v>
      </c>
      <c r="O57" t="s">
        <v>186</v>
      </c>
      <c r="P57" t="s">
        <v>81</v>
      </c>
      <c r="Q57" t="s">
        <v>81</v>
      </c>
      <c r="W57">
        <v>50862</v>
      </c>
      <c r="X57" t="s">
        <v>191</v>
      </c>
      <c r="Y57" t="s">
        <v>208</v>
      </c>
      <c r="Z57" t="s">
        <v>78</v>
      </c>
      <c r="AB57" t="s">
        <v>497</v>
      </c>
      <c r="AC57" t="s">
        <v>498</v>
      </c>
      <c r="AD57" t="s">
        <v>570</v>
      </c>
      <c r="AE57" t="s">
        <v>571</v>
      </c>
      <c r="AF57" t="s">
        <v>197</v>
      </c>
      <c r="AM57" s="43">
        <v>42137</v>
      </c>
      <c r="AN57" s="80">
        <v>0.39305555555555555</v>
      </c>
      <c r="AO57" s="43">
        <v>42137</v>
      </c>
      <c r="AP57" s="80">
        <v>0.43472222222222223</v>
      </c>
      <c r="AV57" t="s">
        <v>198</v>
      </c>
      <c r="AW57" s="43">
        <v>42137</v>
      </c>
      <c r="AX57" s="80">
        <v>0</v>
      </c>
      <c r="AY57" t="s">
        <v>197</v>
      </c>
      <c r="AZ57" s="43">
        <v>42137</v>
      </c>
      <c r="BA57" s="80">
        <v>0</v>
      </c>
      <c r="BB57" t="s">
        <v>224</v>
      </c>
      <c r="BC57" t="s">
        <v>198</v>
      </c>
      <c r="BD57" t="s">
        <v>198</v>
      </c>
      <c r="BE57" t="s">
        <v>198</v>
      </c>
      <c r="BF57" t="s">
        <v>198</v>
      </c>
      <c r="BG57" t="s">
        <v>198</v>
      </c>
      <c r="BH57" t="s">
        <v>198</v>
      </c>
      <c r="BI57" t="s">
        <v>572</v>
      </c>
      <c r="BK57" s="82" t="s">
        <v>573</v>
      </c>
    </row>
    <row r="58" spans="1:63">
      <c r="A58">
        <v>508620695</v>
      </c>
      <c r="B58" t="s">
        <v>97</v>
      </c>
      <c r="C58" t="s">
        <v>175</v>
      </c>
      <c r="D58" t="s">
        <v>176</v>
      </c>
      <c r="E58" t="s">
        <v>177</v>
      </c>
      <c r="F58" t="s">
        <v>200</v>
      </c>
      <c r="G58" t="s">
        <v>201</v>
      </c>
      <c r="H58" t="s">
        <v>180</v>
      </c>
      <c r="I58" t="s">
        <v>181</v>
      </c>
      <c r="J58" t="s">
        <v>182</v>
      </c>
      <c r="K58" t="s">
        <v>183</v>
      </c>
      <c r="L58" t="s">
        <v>184</v>
      </c>
      <c r="N58" t="s">
        <v>185</v>
      </c>
      <c r="O58" t="s">
        <v>186</v>
      </c>
      <c r="P58" t="s">
        <v>86</v>
      </c>
      <c r="Q58" t="s">
        <v>203</v>
      </c>
      <c r="R58" t="s">
        <v>277</v>
      </c>
      <c r="S58" t="s">
        <v>278</v>
      </c>
      <c r="T58" t="s">
        <v>574</v>
      </c>
      <c r="U58" t="s">
        <v>575</v>
      </c>
      <c r="W58">
        <v>50862</v>
      </c>
      <c r="X58" t="s">
        <v>191</v>
      </c>
      <c r="Y58" t="s">
        <v>192</v>
      </c>
      <c r="Z58" t="s">
        <v>74</v>
      </c>
      <c r="AB58" t="s">
        <v>239</v>
      </c>
      <c r="AC58" t="s">
        <v>240</v>
      </c>
      <c r="AD58" t="s">
        <v>576</v>
      </c>
      <c r="AE58" t="s">
        <v>577</v>
      </c>
      <c r="AF58" t="s">
        <v>197</v>
      </c>
      <c r="AM58" s="43">
        <v>42137</v>
      </c>
      <c r="AN58" s="80">
        <v>0.4055555555555555</v>
      </c>
      <c r="AO58" s="43">
        <v>42137</v>
      </c>
      <c r="AP58" s="80">
        <v>0.43472222222222223</v>
      </c>
      <c r="AV58" t="s">
        <v>198</v>
      </c>
      <c r="AW58" s="43">
        <v>42137</v>
      </c>
      <c r="AX58" s="80">
        <v>0.67222222222222217</v>
      </c>
      <c r="AY58" t="s">
        <v>197</v>
      </c>
      <c r="AZ58" s="43">
        <v>42137</v>
      </c>
      <c r="BA58" s="80">
        <v>0.76388888888888884</v>
      </c>
      <c r="BB58" t="s">
        <v>578</v>
      </c>
      <c r="BC58" t="s">
        <v>198</v>
      </c>
      <c r="BD58" t="s">
        <v>198</v>
      </c>
      <c r="BE58" t="s">
        <v>198</v>
      </c>
      <c r="BF58" t="s">
        <v>198</v>
      </c>
      <c r="BG58" t="s">
        <v>198</v>
      </c>
      <c r="BH58" t="s">
        <v>198</v>
      </c>
      <c r="BI58" s="81" t="s">
        <v>579</v>
      </c>
      <c r="BK58" s="82" t="s">
        <v>580</v>
      </c>
    </row>
    <row r="59" spans="1:63">
      <c r="A59">
        <v>508620696</v>
      </c>
      <c r="B59" t="s">
        <v>101</v>
      </c>
      <c r="C59" t="s">
        <v>175</v>
      </c>
      <c r="D59" t="s">
        <v>176</v>
      </c>
      <c r="E59" t="s">
        <v>177</v>
      </c>
      <c r="F59" t="s">
        <v>254</v>
      </c>
      <c r="G59" t="s">
        <v>255</v>
      </c>
      <c r="H59" t="s">
        <v>360</v>
      </c>
      <c r="I59" t="s">
        <v>361</v>
      </c>
      <c r="J59" t="s">
        <v>182</v>
      </c>
      <c r="K59" t="s">
        <v>183</v>
      </c>
      <c r="L59" t="s">
        <v>362</v>
      </c>
      <c r="N59" t="s">
        <v>185</v>
      </c>
      <c r="O59" t="s">
        <v>186</v>
      </c>
      <c r="P59" t="s">
        <v>91</v>
      </c>
      <c r="Q59" t="s">
        <v>425</v>
      </c>
      <c r="W59">
        <v>50862</v>
      </c>
      <c r="X59" t="s">
        <v>191</v>
      </c>
      <c r="Y59" t="s">
        <v>426</v>
      </c>
      <c r="Z59" t="s">
        <v>427</v>
      </c>
      <c r="AF59" t="s">
        <v>197</v>
      </c>
      <c r="AM59" s="43">
        <v>42137</v>
      </c>
      <c r="AN59" s="80">
        <v>0.40902777777777777</v>
      </c>
      <c r="AO59" s="43">
        <v>42137</v>
      </c>
      <c r="AP59" s="80">
        <v>0.43472222222222223</v>
      </c>
      <c r="AV59" t="s">
        <v>198</v>
      </c>
      <c r="AW59" s="43">
        <v>42137</v>
      </c>
      <c r="AX59" s="80">
        <v>0</v>
      </c>
      <c r="AY59" t="s">
        <v>197</v>
      </c>
      <c r="AZ59" s="43">
        <v>42137</v>
      </c>
      <c r="BA59" s="80">
        <v>0</v>
      </c>
      <c r="BB59" t="s">
        <v>558</v>
      </c>
      <c r="BC59" t="s">
        <v>198</v>
      </c>
      <c r="BD59" t="s">
        <v>198</v>
      </c>
      <c r="BE59" t="s">
        <v>198</v>
      </c>
      <c r="BF59" t="s">
        <v>198</v>
      </c>
      <c r="BG59" t="s">
        <v>198</v>
      </c>
      <c r="BH59" t="s">
        <v>198</v>
      </c>
      <c r="BI59" s="81" t="s">
        <v>581</v>
      </c>
      <c r="BK59" s="82" t="s">
        <v>582</v>
      </c>
    </row>
    <row r="60" spans="1:63">
      <c r="A60">
        <v>508620697</v>
      </c>
      <c r="B60" t="s">
        <v>87</v>
      </c>
      <c r="C60" t="s">
        <v>175</v>
      </c>
      <c r="D60" t="s">
        <v>176</v>
      </c>
      <c r="E60" t="s">
        <v>177</v>
      </c>
      <c r="F60" t="s">
        <v>200</v>
      </c>
      <c r="G60" t="s">
        <v>201</v>
      </c>
      <c r="H60" t="s">
        <v>180</v>
      </c>
      <c r="I60" t="s">
        <v>181</v>
      </c>
      <c r="J60" t="s">
        <v>182</v>
      </c>
      <c r="K60" t="s">
        <v>183</v>
      </c>
      <c r="L60" t="s">
        <v>583</v>
      </c>
      <c r="N60" t="s">
        <v>186</v>
      </c>
      <c r="O60" t="s">
        <v>186</v>
      </c>
      <c r="P60" t="s">
        <v>86</v>
      </c>
      <c r="Q60" t="s">
        <v>203</v>
      </c>
      <c r="R60" t="s">
        <v>277</v>
      </c>
      <c r="S60" t="s">
        <v>278</v>
      </c>
      <c r="T60" t="s">
        <v>584</v>
      </c>
      <c r="U60" t="s">
        <v>585</v>
      </c>
      <c r="W60">
        <v>50862</v>
      </c>
      <c r="X60" t="s">
        <v>191</v>
      </c>
      <c r="Y60" t="s">
        <v>231</v>
      </c>
      <c r="Z60" t="s">
        <v>75</v>
      </c>
      <c r="AB60" t="s">
        <v>302</v>
      </c>
      <c r="AC60" t="s">
        <v>303</v>
      </c>
      <c r="AD60" t="s">
        <v>586</v>
      </c>
      <c r="AE60" t="s">
        <v>587</v>
      </c>
      <c r="AF60" t="s">
        <v>197</v>
      </c>
      <c r="AM60" s="43">
        <v>42137</v>
      </c>
      <c r="AN60" s="80">
        <v>0.52638888888888891</v>
      </c>
      <c r="AO60" s="43">
        <v>42137</v>
      </c>
      <c r="AP60" s="80">
        <v>0.52638888888888891</v>
      </c>
      <c r="AV60" t="s">
        <v>198</v>
      </c>
      <c r="AW60" s="43">
        <v>42137</v>
      </c>
      <c r="AX60" s="80">
        <v>0.625</v>
      </c>
      <c r="AY60" t="s">
        <v>197</v>
      </c>
      <c r="AZ60" s="43">
        <v>42137</v>
      </c>
      <c r="BA60" s="80">
        <v>0.66666666666666663</v>
      </c>
      <c r="BB60" t="s">
        <v>197</v>
      </c>
      <c r="BC60" t="s">
        <v>198</v>
      </c>
      <c r="BD60" t="s">
        <v>198</v>
      </c>
      <c r="BE60" t="s">
        <v>198</v>
      </c>
      <c r="BF60" t="s">
        <v>198</v>
      </c>
      <c r="BG60" t="s">
        <v>198</v>
      </c>
      <c r="BH60" t="s">
        <v>198</v>
      </c>
      <c r="BI60" t="s">
        <v>588</v>
      </c>
      <c r="BK60" s="82" t="s">
        <v>589</v>
      </c>
    </row>
    <row r="61" spans="1:63">
      <c r="A61">
        <v>508620698</v>
      </c>
      <c r="B61" t="s">
        <v>85</v>
      </c>
      <c r="C61" t="s">
        <v>175</v>
      </c>
      <c r="D61" t="s">
        <v>176</v>
      </c>
      <c r="E61" t="s">
        <v>177</v>
      </c>
      <c r="F61" t="s">
        <v>178</v>
      </c>
      <c r="G61" t="s">
        <v>179</v>
      </c>
      <c r="H61" t="s">
        <v>273</v>
      </c>
      <c r="I61" t="s">
        <v>274</v>
      </c>
      <c r="J61" t="s">
        <v>182</v>
      </c>
      <c r="K61" t="s">
        <v>183</v>
      </c>
      <c r="L61" t="s">
        <v>514</v>
      </c>
      <c r="N61" t="s">
        <v>185</v>
      </c>
      <c r="O61" t="s">
        <v>270</v>
      </c>
      <c r="P61" t="s">
        <v>81</v>
      </c>
      <c r="Q61" t="s">
        <v>81</v>
      </c>
      <c r="W61">
        <v>50862</v>
      </c>
      <c r="X61" t="s">
        <v>191</v>
      </c>
      <c r="Y61" t="s">
        <v>281</v>
      </c>
      <c r="Z61" t="s">
        <v>282</v>
      </c>
      <c r="AF61" t="s">
        <v>197</v>
      </c>
      <c r="AM61" s="43">
        <v>42137</v>
      </c>
      <c r="AN61" s="80">
        <v>0.60486111111111118</v>
      </c>
      <c r="AO61" s="43">
        <v>42137</v>
      </c>
      <c r="AP61" s="80">
        <v>0.66180555555555554</v>
      </c>
      <c r="BC61" t="s">
        <v>198</v>
      </c>
      <c r="BD61" t="s">
        <v>198</v>
      </c>
      <c r="BE61" t="s">
        <v>198</v>
      </c>
      <c r="BG61" t="s">
        <v>198</v>
      </c>
      <c r="BI61" s="81" t="s">
        <v>590</v>
      </c>
    </row>
    <row r="62" spans="1:63">
      <c r="A62">
        <v>508620699</v>
      </c>
      <c r="B62" t="s">
        <v>97</v>
      </c>
      <c r="C62" t="s">
        <v>175</v>
      </c>
      <c r="D62" t="s">
        <v>176</v>
      </c>
      <c r="E62" t="s">
        <v>177</v>
      </c>
      <c r="F62" t="s">
        <v>178</v>
      </c>
      <c r="G62" t="s">
        <v>179</v>
      </c>
      <c r="H62" t="s">
        <v>273</v>
      </c>
      <c r="I62" t="s">
        <v>274</v>
      </c>
      <c r="J62" t="s">
        <v>182</v>
      </c>
      <c r="K62" t="s">
        <v>183</v>
      </c>
      <c r="L62" t="s">
        <v>514</v>
      </c>
      <c r="N62" t="s">
        <v>185</v>
      </c>
      <c r="O62" t="s">
        <v>270</v>
      </c>
      <c r="P62" t="s">
        <v>86</v>
      </c>
      <c r="Q62" t="s">
        <v>203</v>
      </c>
      <c r="W62">
        <v>50862</v>
      </c>
      <c r="X62" t="s">
        <v>191</v>
      </c>
      <c r="Y62" t="s">
        <v>281</v>
      </c>
      <c r="Z62" t="s">
        <v>282</v>
      </c>
      <c r="AF62" t="s">
        <v>197</v>
      </c>
      <c r="AM62" s="43">
        <v>42137</v>
      </c>
      <c r="AN62" s="80">
        <v>0.6069444444444444</v>
      </c>
      <c r="AO62" s="43">
        <v>42137</v>
      </c>
      <c r="AP62" s="80">
        <v>0.66180555555555554</v>
      </c>
      <c r="BC62" t="s">
        <v>198</v>
      </c>
      <c r="BD62" t="s">
        <v>198</v>
      </c>
      <c r="BE62" t="s">
        <v>198</v>
      </c>
      <c r="BG62" t="s">
        <v>198</v>
      </c>
      <c r="BI62" s="81" t="s">
        <v>591</v>
      </c>
    </row>
    <row r="63" spans="1:63">
      <c r="A63">
        <v>508620700</v>
      </c>
      <c r="B63" t="s">
        <v>87</v>
      </c>
      <c r="C63" t="s">
        <v>175</v>
      </c>
      <c r="D63" t="s">
        <v>176</v>
      </c>
      <c r="E63" t="s">
        <v>177</v>
      </c>
      <c r="F63" t="s">
        <v>178</v>
      </c>
      <c r="G63" t="s">
        <v>179</v>
      </c>
      <c r="H63" t="s">
        <v>273</v>
      </c>
      <c r="I63" t="s">
        <v>274</v>
      </c>
      <c r="J63" t="s">
        <v>182</v>
      </c>
      <c r="K63" t="s">
        <v>183</v>
      </c>
      <c r="L63" t="s">
        <v>514</v>
      </c>
      <c r="N63" t="s">
        <v>185</v>
      </c>
      <c r="O63" t="s">
        <v>270</v>
      </c>
      <c r="P63" t="s">
        <v>86</v>
      </c>
      <c r="Q63" t="s">
        <v>203</v>
      </c>
      <c r="W63">
        <v>50862</v>
      </c>
      <c r="X63" t="s">
        <v>191</v>
      </c>
      <c r="Y63" t="s">
        <v>281</v>
      </c>
      <c r="Z63" t="s">
        <v>282</v>
      </c>
      <c r="AF63" t="s">
        <v>197</v>
      </c>
      <c r="AM63" s="43">
        <v>42137</v>
      </c>
      <c r="AN63" s="80">
        <v>0.60833333333333328</v>
      </c>
      <c r="AO63" s="43">
        <v>42137</v>
      </c>
      <c r="AP63" s="80">
        <v>0.66180555555555554</v>
      </c>
      <c r="BC63" t="s">
        <v>198</v>
      </c>
      <c r="BD63" t="s">
        <v>198</v>
      </c>
      <c r="BE63" t="s">
        <v>198</v>
      </c>
      <c r="BG63" t="s">
        <v>198</v>
      </c>
      <c r="BI63" s="81" t="s">
        <v>592</v>
      </c>
    </row>
    <row r="64" spans="1:63">
      <c r="A64">
        <v>508620701</v>
      </c>
      <c r="B64" t="s">
        <v>113</v>
      </c>
      <c r="C64" t="s">
        <v>175</v>
      </c>
      <c r="D64" t="s">
        <v>176</v>
      </c>
      <c r="E64" t="s">
        <v>177</v>
      </c>
      <c r="F64" t="s">
        <v>178</v>
      </c>
      <c r="G64" t="s">
        <v>179</v>
      </c>
      <c r="H64" t="s">
        <v>273</v>
      </c>
      <c r="I64" t="s">
        <v>274</v>
      </c>
      <c r="J64" t="s">
        <v>182</v>
      </c>
      <c r="K64" t="s">
        <v>183</v>
      </c>
      <c r="L64" t="s">
        <v>384</v>
      </c>
      <c r="N64" t="s">
        <v>185</v>
      </c>
      <c r="O64" t="s">
        <v>270</v>
      </c>
      <c r="P64" t="s">
        <v>103</v>
      </c>
      <c r="Q64" t="s">
        <v>515</v>
      </c>
      <c r="W64">
        <v>50862</v>
      </c>
      <c r="X64" t="s">
        <v>191</v>
      </c>
      <c r="Y64" t="s">
        <v>192</v>
      </c>
      <c r="Z64" t="s">
        <v>74</v>
      </c>
      <c r="AF64" t="s">
        <v>197</v>
      </c>
      <c r="AM64" s="43">
        <v>42137</v>
      </c>
      <c r="AN64" s="80">
        <v>0.65277777777777779</v>
      </c>
      <c r="AO64" s="43">
        <v>42137</v>
      </c>
      <c r="AP64" s="80">
        <v>0.66180555555555554</v>
      </c>
      <c r="BC64" t="s">
        <v>198</v>
      </c>
      <c r="BD64" t="s">
        <v>198</v>
      </c>
      <c r="BE64" t="s">
        <v>198</v>
      </c>
      <c r="BG64" t="s">
        <v>198</v>
      </c>
      <c r="BI64" s="81" t="s">
        <v>593</v>
      </c>
    </row>
    <row r="65" spans="1:63">
      <c r="A65">
        <v>508620702</v>
      </c>
      <c r="B65" t="s">
        <v>84</v>
      </c>
      <c r="C65" t="s">
        <v>175</v>
      </c>
      <c r="D65" t="s">
        <v>176</v>
      </c>
      <c r="E65" t="s">
        <v>177</v>
      </c>
      <c r="F65" t="s">
        <v>178</v>
      </c>
      <c r="G65" t="s">
        <v>179</v>
      </c>
      <c r="H65" t="s">
        <v>180</v>
      </c>
      <c r="I65" t="s">
        <v>181</v>
      </c>
      <c r="J65" t="s">
        <v>182</v>
      </c>
      <c r="K65" t="s">
        <v>183</v>
      </c>
      <c r="L65" t="s">
        <v>505</v>
      </c>
      <c r="N65" t="s">
        <v>270</v>
      </c>
      <c r="O65" t="s">
        <v>270</v>
      </c>
      <c r="P65" t="s">
        <v>81</v>
      </c>
      <c r="Q65" t="s">
        <v>81</v>
      </c>
      <c r="R65" t="s">
        <v>187</v>
      </c>
      <c r="S65" t="s">
        <v>188</v>
      </c>
      <c r="T65" t="s">
        <v>594</v>
      </c>
      <c r="U65" t="s">
        <v>595</v>
      </c>
      <c r="W65">
        <v>50862</v>
      </c>
      <c r="X65" t="s">
        <v>191</v>
      </c>
      <c r="Y65" t="s">
        <v>192</v>
      </c>
      <c r="Z65" t="s">
        <v>74</v>
      </c>
      <c r="AB65" t="s">
        <v>417</v>
      </c>
      <c r="AC65" t="s">
        <v>418</v>
      </c>
      <c r="AD65" t="s">
        <v>596</v>
      </c>
      <c r="AE65" t="s">
        <v>597</v>
      </c>
      <c r="AF65" t="s">
        <v>197</v>
      </c>
      <c r="AM65" s="43">
        <v>42137</v>
      </c>
      <c r="AN65" s="80">
        <v>0.67361111111111116</v>
      </c>
      <c r="AO65" s="43">
        <v>42137</v>
      </c>
      <c r="AP65" s="80">
        <v>0.67638888888888893</v>
      </c>
      <c r="AV65" t="s">
        <v>198</v>
      </c>
      <c r="BC65" t="s">
        <v>198</v>
      </c>
      <c r="BD65" t="s">
        <v>198</v>
      </c>
      <c r="BE65" t="s">
        <v>198</v>
      </c>
      <c r="BG65" t="s">
        <v>198</v>
      </c>
      <c r="BI65" s="82" t="s">
        <v>598</v>
      </c>
    </row>
    <row r="66" spans="1:63">
      <c r="A66">
        <v>508620703</v>
      </c>
      <c r="B66" t="s">
        <v>106</v>
      </c>
      <c r="C66" t="s">
        <v>175</v>
      </c>
      <c r="D66" t="s">
        <v>176</v>
      </c>
      <c r="E66" t="s">
        <v>177</v>
      </c>
      <c r="F66" t="s">
        <v>200</v>
      </c>
      <c r="G66" t="s">
        <v>201</v>
      </c>
      <c r="H66" t="s">
        <v>180</v>
      </c>
      <c r="I66" t="s">
        <v>181</v>
      </c>
      <c r="J66" t="s">
        <v>182</v>
      </c>
      <c r="K66" t="s">
        <v>183</v>
      </c>
      <c r="L66" t="s">
        <v>557</v>
      </c>
      <c r="N66" t="s">
        <v>185</v>
      </c>
      <c r="O66" t="s">
        <v>270</v>
      </c>
      <c r="P66" t="s">
        <v>81</v>
      </c>
      <c r="Q66" t="s">
        <v>81</v>
      </c>
      <c r="W66">
        <v>50862</v>
      </c>
      <c r="X66" t="s">
        <v>191</v>
      </c>
      <c r="Y66" t="s">
        <v>281</v>
      </c>
      <c r="Z66" t="s">
        <v>282</v>
      </c>
      <c r="AB66" t="s">
        <v>551</v>
      </c>
      <c r="AC66" t="s">
        <v>552</v>
      </c>
      <c r="AD66" t="s">
        <v>553</v>
      </c>
      <c r="AE66" t="s">
        <v>599</v>
      </c>
      <c r="AF66" t="s">
        <v>197</v>
      </c>
      <c r="AM66" s="43">
        <v>42137</v>
      </c>
      <c r="AN66" s="80">
        <v>0.7090277777777777</v>
      </c>
      <c r="AO66" s="43">
        <v>42137</v>
      </c>
      <c r="AP66" s="80">
        <v>0.71250000000000002</v>
      </c>
      <c r="AV66" t="s">
        <v>198</v>
      </c>
      <c r="AW66" s="43">
        <v>42139</v>
      </c>
      <c r="AX66" s="80">
        <v>0.43055555555555558</v>
      </c>
      <c r="AY66" t="s">
        <v>197</v>
      </c>
      <c r="AZ66" s="43">
        <v>42139</v>
      </c>
      <c r="BA66" s="80">
        <v>0.44097222222222227</v>
      </c>
      <c r="BB66" t="s">
        <v>234</v>
      </c>
      <c r="BC66" t="s">
        <v>198</v>
      </c>
      <c r="BD66" t="s">
        <v>198</v>
      </c>
      <c r="BE66" t="s">
        <v>198</v>
      </c>
      <c r="BF66" t="s">
        <v>198</v>
      </c>
      <c r="BG66" t="s">
        <v>198</v>
      </c>
      <c r="BH66" t="s">
        <v>198</v>
      </c>
      <c r="BI66" s="81" t="s">
        <v>600</v>
      </c>
      <c r="BK66" s="82" t="s">
        <v>601</v>
      </c>
    </row>
    <row r="67" spans="1:63">
      <c r="A67">
        <v>508620704</v>
      </c>
      <c r="B67" t="s">
        <v>82</v>
      </c>
      <c r="C67" t="s">
        <v>175</v>
      </c>
      <c r="D67" t="s">
        <v>176</v>
      </c>
      <c r="E67" t="s">
        <v>177</v>
      </c>
      <c r="F67" t="s">
        <v>178</v>
      </c>
      <c r="G67" t="s">
        <v>179</v>
      </c>
      <c r="H67" t="s">
        <v>273</v>
      </c>
      <c r="I67" t="s">
        <v>274</v>
      </c>
      <c r="J67" t="s">
        <v>182</v>
      </c>
      <c r="K67" t="s">
        <v>183</v>
      </c>
      <c r="L67" t="s">
        <v>557</v>
      </c>
      <c r="N67" t="s">
        <v>185</v>
      </c>
      <c r="O67" t="s">
        <v>270</v>
      </c>
      <c r="P67" t="s">
        <v>81</v>
      </c>
      <c r="Q67" t="s">
        <v>81</v>
      </c>
      <c r="W67">
        <v>50862</v>
      </c>
      <c r="X67" t="s">
        <v>191</v>
      </c>
      <c r="Y67" t="s">
        <v>208</v>
      </c>
      <c r="Z67" t="s">
        <v>78</v>
      </c>
      <c r="AF67" t="s">
        <v>197</v>
      </c>
      <c r="AM67" s="43">
        <v>42137</v>
      </c>
      <c r="AN67" s="80">
        <v>0.71250000000000002</v>
      </c>
      <c r="AO67" s="43">
        <v>42137</v>
      </c>
      <c r="AP67" s="80">
        <v>0.72291666666666676</v>
      </c>
      <c r="BC67" t="s">
        <v>198</v>
      </c>
      <c r="BD67" t="s">
        <v>198</v>
      </c>
      <c r="BE67" t="s">
        <v>198</v>
      </c>
      <c r="BG67" t="s">
        <v>198</v>
      </c>
      <c r="BI67" s="81" t="s">
        <v>602</v>
      </c>
    </row>
    <row r="68" spans="1:63">
      <c r="A68">
        <v>508620705</v>
      </c>
      <c r="B68" t="s">
        <v>90</v>
      </c>
      <c r="C68" t="s">
        <v>175</v>
      </c>
      <c r="D68" t="s">
        <v>176</v>
      </c>
      <c r="E68" t="s">
        <v>177</v>
      </c>
      <c r="F68" t="s">
        <v>254</v>
      </c>
      <c r="G68" t="s">
        <v>255</v>
      </c>
      <c r="H68" t="s">
        <v>180</v>
      </c>
      <c r="I68" t="s">
        <v>181</v>
      </c>
      <c r="J68" t="s">
        <v>182</v>
      </c>
      <c r="K68" t="s">
        <v>183</v>
      </c>
      <c r="L68" t="s">
        <v>603</v>
      </c>
      <c r="N68" t="s">
        <v>270</v>
      </c>
      <c r="O68" t="s">
        <v>270</v>
      </c>
      <c r="P68" t="s">
        <v>89</v>
      </c>
      <c r="Q68" t="s">
        <v>310</v>
      </c>
      <c r="W68">
        <v>50862</v>
      </c>
      <c r="X68" t="s">
        <v>191</v>
      </c>
      <c r="Y68" t="s">
        <v>208</v>
      </c>
      <c r="Z68" t="s">
        <v>78</v>
      </c>
      <c r="AF68" t="s">
        <v>197</v>
      </c>
      <c r="AM68" s="43">
        <v>42137</v>
      </c>
      <c r="AN68" s="80">
        <v>0.77847222222222223</v>
      </c>
      <c r="AO68" s="43">
        <v>42137</v>
      </c>
      <c r="AP68" s="80">
        <v>0.78611111111111109</v>
      </c>
      <c r="AV68" t="s">
        <v>198</v>
      </c>
      <c r="AW68" s="43">
        <v>42137</v>
      </c>
      <c r="AX68" s="80">
        <v>0</v>
      </c>
      <c r="AY68" t="s">
        <v>197</v>
      </c>
      <c r="AZ68" s="43">
        <v>42137</v>
      </c>
      <c r="BA68" s="80">
        <v>0</v>
      </c>
      <c r="BB68" t="s">
        <v>234</v>
      </c>
      <c r="BC68" t="s">
        <v>198</v>
      </c>
      <c r="BD68" t="s">
        <v>198</v>
      </c>
      <c r="BE68" t="s">
        <v>198</v>
      </c>
      <c r="BF68" t="s">
        <v>198</v>
      </c>
      <c r="BG68" t="s">
        <v>198</v>
      </c>
      <c r="BH68" t="s">
        <v>198</v>
      </c>
      <c r="BI68" t="s">
        <v>604</v>
      </c>
      <c r="BK68" s="82" t="s">
        <v>605</v>
      </c>
    </row>
    <row r="69" spans="1:63">
      <c r="A69">
        <v>508620706</v>
      </c>
      <c r="B69" t="s">
        <v>313</v>
      </c>
      <c r="C69" t="s">
        <v>175</v>
      </c>
      <c r="D69" t="s">
        <v>176</v>
      </c>
      <c r="E69" t="s">
        <v>177</v>
      </c>
      <c r="F69" t="s">
        <v>254</v>
      </c>
      <c r="G69" t="s">
        <v>255</v>
      </c>
      <c r="H69" t="s">
        <v>180</v>
      </c>
      <c r="I69" t="s">
        <v>181</v>
      </c>
      <c r="J69" t="s">
        <v>182</v>
      </c>
      <c r="K69" t="s">
        <v>183</v>
      </c>
      <c r="L69" t="s">
        <v>606</v>
      </c>
      <c r="N69" t="s">
        <v>270</v>
      </c>
      <c r="O69" t="s">
        <v>270</v>
      </c>
      <c r="P69" t="s">
        <v>86</v>
      </c>
      <c r="Q69" t="s">
        <v>203</v>
      </c>
      <c r="R69" t="s">
        <v>277</v>
      </c>
      <c r="S69" t="s">
        <v>278</v>
      </c>
      <c r="T69" t="s">
        <v>506</v>
      </c>
      <c r="U69" t="s">
        <v>507</v>
      </c>
      <c r="W69">
        <v>50862</v>
      </c>
      <c r="X69" t="s">
        <v>191</v>
      </c>
      <c r="Y69" t="s">
        <v>192</v>
      </c>
      <c r="Z69" t="s">
        <v>74</v>
      </c>
      <c r="AB69" t="s">
        <v>508</v>
      </c>
      <c r="AC69" t="s">
        <v>509</v>
      </c>
      <c r="AD69" t="s">
        <v>510</v>
      </c>
      <c r="AE69" t="s">
        <v>511</v>
      </c>
      <c r="AF69" t="s">
        <v>197</v>
      </c>
      <c r="AM69" s="43">
        <v>42137</v>
      </c>
      <c r="AN69" s="80">
        <v>0.78194444444444444</v>
      </c>
      <c r="AO69" s="43">
        <v>42137</v>
      </c>
      <c r="AP69" s="80">
        <v>0.78611111111111109</v>
      </c>
      <c r="AV69" t="s">
        <v>198</v>
      </c>
      <c r="AW69" s="43">
        <v>42137</v>
      </c>
      <c r="AX69" s="80">
        <v>0</v>
      </c>
      <c r="AY69" t="s">
        <v>197</v>
      </c>
      <c r="AZ69" s="43">
        <v>42137</v>
      </c>
      <c r="BA69" s="80">
        <v>0</v>
      </c>
      <c r="BB69" t="s">
        <v>373</v>
      </c>
      <c r="BC69" t="s">
        <v>198</v>
      </c>
      <c r="BD69" t="s">
        <v>198</v>
      </c>
      <c r="BE69" t="s">
        <v>198</v>
      </c>
      <c r="BF69" t="s">
        <v>198</v>
      </c>
      <c r="BG69" t="s">
        <v>198</v>
      </c>
      <c r="BH69" t="s">
        <v>198</v>
      </c>
      <c r="BI69" t="s">
        <v>607</v>
      </c>
      <c r="BK69" s="82" t="s">
        <v>608</v>
      </c>
    </row>
    <row r="70" spans="1:63">
      <c r="A70">
        <v>508620707</v>
      </c>
      <c r="B70" t="s">
        <v>313</v>
      </c>
      <c r="C70" t="s">
        <v>175</v>
      </c>
      <c r="D70" t="s">
        <v>176</v>
      </c>
      <c r="E70" t="s">
        <v>177</v>
      </c>
      <c r="F70" t="s">
        <v>358</v>
      </c>
      <c r="G70" t="s">
        <v>359</v>
      </c>
      <c r="H70" t="s">
        <v>180</v>
      </c>
      <c r="I70" t="s">
        <v>181</v>
      </c>
      <c r="J70" t="s">
        <v>182</v>
      </c>
      <c r="K70" t="s">
        <v>183</v>
      </c>
      <c r="L70" t="s">
        <v>606</v>
      </c>
      <c r="N70" t="s">
        <v>270</v>
      </c>
      <c r="O70" t="s">
        <v>270</v>
      </c>
      <c r="P70" t="s">
        <v>86</v>
      </c>
      <c r="Q70" t="s">
        <v>203</v>
      </c>
      <c r="R70" t="s">
        <v>277</v>
      </c>
      <c r="S70" t="s">
        <v>278</v>
      </c>
      <c r="T70" t="s">
        <v>506</v>
      </c>
      <c r="U70" t="s">
        <v>507</v>
      </c>
      <c r="W70">
        <v>50862</v>
      </c>
      <c r="X70" t="s">
        <v>191</v>
      </c>
      <c r="Y70" t="s">
        <v>192</v>
      </c>
      <c r="Z70" t="s">
        <v>74</v>
      </c>
      <c r="AB70" t="s">
        <v>508</v>
      </c>
      <c r="AC70" t="s">
        <v>509</v>
      </c>
      <c r="AD70" t="s">
        <v>510</v>
      </c>
      <c r="AE70" t="s">
        <v>511</v>
      </c>
      <c r="AF70" t="s">
        <v>197</v>
      </c>
      <c r="AM70" s="43">
        <v>42137</v>
      </c>
      <c r="AN70" s="80">
        <v>0.78333333333333333</v>
      </c>
      <c r="AO70" s="43">
        <v>42137</v>
      </c>
      <c r="AP70" s="80">
        <v>0.78611111111111109</v>
      </c>
      <c r="AV70" t="s">
        <v>198</v>
      </c>
      <c r="AW70" s="43">
        <v>42137</v>
      </c>
      <c r="AX70" s="80">
        <v>0</v>
      </c>
      <c r="AY70" t="s">
        <v>197</v>
      </c>
      <c r="AZ70" s="43">
        <v>42137</v>
      </c>
      <c r="BA70" s="80">
        <v>0</v>
      </c>
      <c r="BB70" t="s">
        <v>609</v>
      </c>
      <c r="BC70" t="s">
        <v>198</v>
      </c>
      <c r="BD70" t="s">
        <v>198</v>
      </c>
      <c r="BE70" t="s">
        <v>198</v>
      </c>
      <c r="BF70" t="s">
        <v>198</v>
      </c>
      <c r="BG70" t="s">
        <v>198</v>
      </c>
      <c r="BH70" t="s">
        <v>198</v>
      </c>
      <c r="BI70" t="s">
        <v>610</v>
      </c>
      <c r="BK70" s="81" t="s">
        <v>611</v>
      </c>
    </row>
    <row r="71" spans="1:63">
      <c r="A71">
        <v>508620708</v>
      </c>
      <c r="B71" t="s">
        <v>99</v>
      </c>
      <c r="C71" t="s">
        <v>175</v>
      </c>
      <c r="D71" t="s">
        <v>176</v>
      </c>
      <c r="E71" t="s">
        <v>177</v>
      </c>
      <c r="F71" t="s">
        <v>178</v>
      </c>
      <c r="G71" t="s">
        <v>179</v>
      </c>
      <c r="H71" t="s">
        <v>273</v>
      </c>
      <c r="I71" t="s">
        <v>274</v>
      </c>
      <c r="J71" t="s">
        <v>182</v>
      </c>
      <c r="K71" t="s">
        <v>183</v>
      </c>
      <c r="L71" t="s">
        <v>384</v>
      </c>
      <c r="N71" t="s">
        <v>185</v>
      </c>
      <c r="P71" t="s">
        <v>81</v>
      </c>
      <c r="Q71" t="s">
        <v>81</v>
      </c>
      <c r="W71">
        <v>50862</v>
      </c>
      <c r="X71" t="s">
        <v>191</v>
      </c>
      <c r="Y71" t="s">
        <v>192</v>
      </c>
      <c r="Z71" t="s">
        <v>74</v>
      </c>
      <c r="AF71" t="s">
        <v>197</v>
      </c>
      <c r="AM71" s="43">
        <v>42137</v>
      </c>
      <c r="AN71" s="80">
        <v>0.83611111111111114</v>
      </c>
      <c r="BC71" t="s">
        <v>198</v>
      </c>
      <c r="BE71" t="s">
        <v>198</v>
      </c>
      <c r="BI71" s="81" t="s">
        <v>612</v>
      </c>
    </row>
    <row r="72" spans="1:63">
      <c r="A72">
        <v>508620709</v>
      </c>
      <c r="B72" t="s">
        <v>613</v>
      </c>
      <c r="C72" t="s">
        <v>175</v>
      </c>
      <c r="D72" t="s">
        <v>176</v>
      </c>
      <c r="E72" t="s">
        <v>177</v>
      </c>
      <c r="F72" t="s">
        <v>200</v>
      </c>
      <c r="G72" t="s">
        <v>201</v>
      </c>
      <c r="H72" t="s">
        <v>360</v>
      </c>
      <c r="I72" t="s">
        <v>361</v>
      </c>
      <c r="J72" t="s">
        <v>182</v>
      </c>
      <c r="K72" t="s">
        <v>183</v>
      </c>
      <c r="L72" t="s">
        <v>362</v>
      </c>
      <c r="N72" t="s">
        <v>185</v>
      </c>
      <c r="O72" t="s">
        <v>186</v>
      </c>
      <c r="P72" t="s">
        <v>91</v>
      </c>
      <c r="Q72" t="s">
        <v>425</v>
      </c>
      <c r="W72">
        <v>50862</v>
      </c>
      <c r="X72" t="s">
        <v>191</v>
      </c>
      <c r="Y72" t="s">
        <v>208</v>
      </c>
      <c r="Z72" t="s">
        <v>78</v>
      </c>
      <c r="AB72" t="s">
        <v>497</v>
      </c>
      <c r="AC72" t="s">
        <v>498</v>
      </c>
      <c r="AD72" t="s">
        <v>614</v>
      </c>
      <c r="AE72" t="s">
        <v>615</v>
      </c>
      <c r="AF72" t="s">
        <v>197</v>
      </c>
      <c r="AM72" s="43">
        <v>42139</v>
      </c>
      <c r="AN72" s="80">
        <v>0.39652777777777781</v>
      </c>
      <c r="AO72" s="43">
        <v>42139</v>
      </c>
      <c r="AP72" s="80">
        <v>0.41250000000000003</v>
      </c>
      <c r="AV72" t="s">
        <v>198</v>
      </c>
      <c r="AW72" s="43">
        <v>42139</v>
      </c>
      <c r="AX72" s="80">
        <v>0</v>
      </c>
      <c r="AY72" t="s">
        <v>197</v>
      </c>
      <c r="AZ72" s="43">
        <v>42139</v>
      </c>
      <c r="BA72" s="80">
        <v>0</v>
      </c>
      <c r="BB72" t="s">
        <v>234</v>
      </c>
      <c r="BC72" t="s">
        <v>198</v>
      </c>
      <c r="BD72" t="s">
        <v>198</v>
      </c>
      <c r="BE72" t="s">
        <v>198</v>
      </c>
      <c r="BF72" t="s">
        <v>198</v>
      </c>
      <c r="BG72" t="s">
        <v>198</v>
      </c>
      <c r="BH72" t="s">
        <v>198</v>
      </c>
      <c r="BI72" s="81" t="s">
        <v>616</v>
      </c>
      <c r="BK72" s="82" t="s">
        <v>617</v>
      </c>
    </row>
    <row r="73" spans="1:63">
      <c r="A73">
        <v>508620710</v>
      </c>
      <c r="B73" t="s">
        <v>82</v>
      </c>
      <c r="C73" t="s">
        <v>175</v>
      </c>
      <c r="D73" t="s">
        <v>176</v>
      </c>
      <c r="E73" t="s">
        <v>177</v>
      </c>
      <c r="F73" t="s">
        <v>178</v>
      </c>
      <c r="G73" t="s">
        <v>179</v>
      </c>
      <c r="H73" t="s">
        <v>273</v>
      </c>
      <c r="I73" t="s">
        <v>274</v>
      </c>
      <c r="J73" t="s">
        <v>182</v>
      </c>
      <c r="K73" t="s">
        <v>183</v>
      </c>
      <c r="L73" t="s">
        <v>346</v>
      </c>
      <c r="N73" t="s">
        <v>185</v>
      </c>
      <c r="O73" t="s">
        <v>186</v>
      </c>
      <c r="P73" t="s">
        <v>81</v>
      </c>
      <c r="Q73" t="s">
        <v>81</v>
      </c>
      <c r="W73">
        <v>50862</v>
      </c>
      <c r="X73" t="s">
        <v>191</v>
      </c>
      <c r="Y73" t="s">
        <v>349</v>
      </c>
      <c r="Z73" t="s">
        <v>350</v>
      </c>
      <c r="AF73" t="s">
        <v>197</v>
      </c>
      <c r="AM73" s="43">
        <v>42139</v>
      </c>
      <c r="AN73" s="80">
        <v>0.42291666666666666</v>
      </c>
      <c r="AO73" s="43">
        <v>42139</v>
      </c>
      <c r="AP73" s="80">
        <v>0.4291666666666667</v>
      </c>
      <c r="BC73" t="s">
        <v>198</v>
      </c>
      <c r="BD73" t="s">
        <v>198</v>
      </c>
      <c r="BE73" t="s">
        <v>198</v>
      </c>
      <c r="BG73" t="s">
        <v>198</v>
      </c>
      <c r="BI73" s="81" t="s">
        <v>618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dimension ref="A1:N70"/>
  <sheetViews>
    <sheetView showGridLines="0" zoomScaleNormal="100" zoomScaleSheetLayoutView="90" workbookViewId="0">
      <selection activeCell="G6" sqref="G6:K6"/>
    </sheetView>
  </sheetViews>
  <sheetFormatPr baseColWidth="10" defaultRowHeight="15"/>
  <cols>
    <col min="1" max="1" width="21.7109375" bestFit="1" customWidth="1"/>
    <col min="2" max="2" width="33.7109375" customWidth="1"/>
    <col min="3" max="4" width="12" customWidth="1"/>
    <col min="6" max="6" width="14.28515625" customWidth="1"/>
    <col min="8" max="8" width="39.140625" customWidth="1"/>
    <col min="9" max="9" width="5.85546875" customWidth="1"/>
    <col min="10" max="10" width="9.28515625" customWidth="1"/>
    <col min="11" max="11" width="13.28515625" bestFit="1" customWidth="1"/>
  </cols>
  <sheetData>
    <row r="1" spans="1:14" ht="19.5" customHeight="1">
      <c r="A1" s="13"/>
      <c r="B1" s="58" t="s">
        <v>105</v>
      </c>
      <c r="C1" s="58"/>
      <c r="D1" s="58"/>
      <c r="E1" s="58"/>
      <c r="F1" s="16"/>
      <c r="G1" s="3"/>
      <c r="H1" s="3"/>
      <c r="I1" s="3"/>
      <c r="J1" s="3"/>
      <c r="K1" s="3"/>
    </row>
    <row r="2" spans="1:14" ht="15" customHeight="1">
      <c r="A2" s="20" t="s">
        <v>66</v>
      </c>
      <c r="B2" s="18" t="s">
        <v>63</v>
      </c>
      <c r="C2" s="30" t="s">
        <v>44</v>
      </c>
      <c r="D2" s="30" t="s">
        <v>98</v>
      </c>
      <c r="E2" s="2" t="s">
        <v>77</v>
      </c>
      <c r="G2" s="3"/>
      <c r="H2" s="3"/>
      <c r="I2" s="3"/>
      <c r="J2" s="3"/>
      <c r="K2" s="3"/>
    </row>
    <row r="3" spans="1:14" ht="22.5" customHeight="1">
      <c r="A3" s="17" t="s">
        <v>38</v>
      </c>
      <c r="B3" s="26">
        <v>2</v>
      </c>
      <c r="C3" s="31">
        <f>B3/B12</f>
        <v>2.8985507246376812E-2</v>
      </c>
      <c r="D3" s="26">
        <v>6</v>
      </c>
      <c r="E3" s="23" t="str">
        <f t="shared" ref="E3:E10" si="0">IF(D3&gt;B3,"ê",IF(D3&lt;B3,"é",IF(D3=B3,"è","")))</f>
        <v>ê</v>
      </c>
      <c r="G3" s="3"/>
      <c r="H3" s="3"/>
      <c r="I3" s="3"/>
      <c r="J3" s="3"/>
      <c r="K3" s="3"/>
    </row>
    <row r="4" spans="1:14" ht="23.25" customHeight="1">
      <c r="A4" s="17" t="s">
        <v>39</v>
      </c>
      <c r="B4" s="32">
        <v>35</v>
      </c>
      <c r="C4" s="31">
        <f>B4/B12</f>
        <v>0.50724637681159424</v>
      </c>
      <c r="D4" s="32">
        <v>78</v>
      </c>
      <c r="E4" s="22" t="str">
        <f t="shared" si="0"/>
        <v>ê</v>
      </c>
      <c r="F4" s="3"/>
      <c r="G4" s="3"/>
      <c r="H4" s="3"/>
      <c r="I4" s="3"/>
      <c r="J4" s="3"/>
      <c r="K4" s="3"/>
      <c r="M4" s="3"/>
      <c r="N4" s="3"/>
    </row>
    <row r="5" spans="1:14" ht="20.25" customHeight="1">
      <c r="A5" s="17" t="s">
        <v>67</v>
      </c>
      <c r="B5" s="26">
        <v>20</v>
      </c>
      <c r="C5" s="31">
        <f>B5/B12</f>
        <v>0.28985507246376813</v>
      </c>
      <c r="D5" s="26">
        <v>9</v>
      </c>
      <c r="E5" s="23" t="str">
        <f t="shared" si="0"/>
        <v>é</v>
      </c>
      <c r="G5" s="73" t="s">
        <v>64</v>
      </c>
      <c r="H5" s="74"/>
      <c r="I5" s="74"/>
      <c r="J5" s="74"/>
      <c r="K5" s="75"/>
      <c r="M5" s="3"/>
      <c r="N5" s="3"/>
    </row>
    <row r="6" spans="1:14" ht="33.75" customHeight="1">
      <c r="A6" s="17" t="s">
        <v>40</v>
      </c>
      <c r="B6" s="25">
        <v>2</v>
      </c>
      <c r="C6" s="31">
        <f>B6/B12</f>
        <v>2.8985507246376812E-2</v>
      </c>
      <c r="D6" s="25">
        <v>7</v>
      </c>
      <c r="E6" s="22" t="str">
        <f t="shared" si="0"/>
        <v>ê</v>
      </c>
      <c r="G6" s="83" t="s">
        <v>620</v>
      </c>
      <c r="H6" s="84"/>
      <c r="I6" s="84"/>
      <c r="J6" s="84"/>
      <c r="K6" s="85"/>
      <c r="M6" s="3"/>
      <c r="N6" s="3"/>
    </row>
    <row r="7" spans="1:14" ht="21" customHeight="1">
      <c r="A7" s="17" t="s">
        <v>70</v>
      </c>
      <c r="B7" s="26">
        <v>7</v>
      </c>
      <c r="C7" s="31">
        <f>B7/B12</f>
        <v>0.10144927536231885</v>
      </c>
      <c r="D7" s="26">
        <v>9</v>
      </c>
      <c r="E7" s="22" t="str">
        <f t="shared" si="0"/>
        <v>ê</v>
      </c>
      <c r="G7" s="16"/>
      <c r="H7" s="3"/>
      <c r="I7" s="3"/>
      <c r="J7" s="3"/>
      <c r="K7" s="16"/>
      <c r="M7" s="3"/>
      <c r="N7" s="3"/>
    </row>
    <row r="8" spans="1:14" ht="18">
      <c r="A8" s="17" t="s">
        <v>36</v>
      </c>
      <c r="B8" s="26">
        <v>3</v>
      </c>
      <c r="C8" s="31">
        <f>B8/B12</f>
        <v>4.3478260869565216E-2</v>
      </c>
      <c r="D8" s="26">
        <v>8</v>
      </c>
      <c r="E8" s="24" t="str">
        <f t="shared" si="0"/>
        <v>ê</v>
      </c>
      <c r="G8" s="3" t="str">
        <f>IF('SYNTHESE HEBDO (S19) '!B3&gt;'SYNTHESE HEBDO (S19) '!B3,"é","")</f>
        <v/>
      </c>
      <c r="H8" s="3"/>
      <c r="I8" s="3"/>
      <c r="J8" s="3"/>
      <c r="K8" s="3"/>
      <c r="M8" s="3"/>
      <c r="N8" s="3"/>
    </row>
    <row r="9" spans="1:14" ht="18">
      <c r="A9" s="17" t="s">
        <v>71</v>
      </c>
      <c r="B9" s="27">
        <v>0</v>
      </c>
      <c r="C9" s="31">
        <f>B9/B12</f>
        <v>0</v>
      </c>
      <c r="D9" s="27">
        <v>0</v>
      </c>
      <c r="E9" s="24" t="str">
        <f t="shared" si="0"/>
        <v>è</v>
      </c>
      <c r="G9" s="3"/>
      <c r="H9" s="3"/>
      <c r="I9" s="3"/>
      <c r="J9" s="3"/>
      <c r="K9" s="3"/>
      <c r="M9" s="3"/>
      <c r="N9" s="3"/>
    </row>
    <row r="10" spans="1:14" ht="18">
      <c r="A10" s="17" t="s">
        <v>41</v>
      </c>
      <c r="B10" s="27">
        <v>0</v>
      </c>
      <c r="C10" s="26">
        <f>B10/B12</f>
        <v>0</v>
      </c>
      <c r="D10" s="27">
        <v>0</v>
      </c>
      <c r="E10" s="24" t="str">
        <f t="shared" si="0"/>
        <v>è</v>
      </c>
      <c r="G10" s="3"/>
      <c r="H10" s="3"/>
      <c r="I10" s="3"/>
      <c r="J10" s="3"/>
      <c r="K10" s="3"/>
    </row>
    <row r="11" spans="1:14" ht="18.75" customHeight="1">
      <c r="A11" s="59"/>
      <c r="B11" s="59"/>
      <c r="C11" s="59"/>
      <c r="D11" s="59"/>
      <c r="E11" s="59"/>
      <c r="J11" s="3"/>
      <c r="K11" s="3"/>
    </row>
    <row r="12" spans="1:14" ht="18">
      <c r="A12" s="21" t="s">
        <v>65</v>
      </c>
      <c r="B12" s="28">
        <f>SUM(B3:B11)</f>
        <v>69</v>
      </c>
      <c r="C12" s="33">
        <f>SUM(C3:C10)</f>
        <v>1.0000000000000002</v>
      </c>
      <c r="D12" s="34">
        <f>SUM(D3:D10)</f>
        <v>117</v>
      </c>
      <c r="E12" s="22" t="str">
        <f>IF(D12&gt;B12,"ê",IF(D12&lt;B12,"é",IF(D12=B12,"è","")))</f>
        <v>ê</v>
      </c>
    </row>
    <row r="14" spans="1:14">
      <c r="H14" s="3"/>
      <c r="I14" s="3"/>
      <c r="J14" s="3"/>
    </row>
    <row r="15" spans="1:14">
      <c r="H15" s="40"/>
      <c r="I15" s="41"/>
      <c r="J15" s="3"/>
    </row>
    <row r="16" spans="1:14">
      <c r="H16" s="42"/>
      <c r="I16" s="41"/>
      <c r="J16" s="3"/>
    </row>
    <row r="17" spans="8:10">
      <c r="H17" s="42"/>
      <c r="I17" s="41"/>
      <c r="J17" s="3"/>
    </row>
    <row r="18" spans="8:10">
      <c r="H18" s="40"/>
      <c r="I18" s="41"/>
      <c r="J18" s="3"/>
    </row>
    <row r="19" spans="8:10">
      <c r="H19" s="42"/>
      <c r="I19" s="41"/>
      <c r="J19" s="3"/>
    </row>
    <row r="20" spans="8:10">
      <c r="H20" s="42"/>
      <c r="I20" s="41"/>
      <c r="J20" s="3"/>
    </row>
    <row r="21" spans="8:10">
      <c r="H21" s="42"/>
      <c r="I21" s="41"/>
      <c r="J21" s="3"/>
    </row>
    <row r="22" spans="8:10">
      <c r="H22" s="40"/>
      <c r="I22" s="41"/>
      <c r="J22" s="3"/>
    </row>
    <row r="23" spans="8:10">
      <c r="H23" s="42"/>
      <c r="I23" s="41"/>
      <c r="J23" s="3"/>
    </row>
    <row r="24" spans="8:10">
      <c r="H24" s="42"/>
      <c r="I24" s="41"/>
      <c r="J24" s="3"/>
    </row>
    <row r="25" spans="8:10">
      <c r="H25" s="42"/>
      <c r="I25" s="41"/>
      <c r="J25" s="3"/>
    </row>
    <row r="26" spans="8:10">
      <c r="H26" s="42"/>
      <c r="I26" s="41"/>
      <c r="J26" s="3"/>
    </row>
    <row r="27" spans="8:10">
      <c r="H27" s="42"/>
      <c r="I27" s="41"/>
      <c r="J27" s="3"/>
    </row>
    <row r="28" spans="8:10">
      <c r="H28" s="42"/>
      <c r="I28" s="41"/>
      <c r="J28" s="3"/>
    </row>
    <row r="29" spans="8:10">
      <c r="H29" s="42"/>
      <c r="I29" s="41"/>
      <c r="J29" s="3"/>
    </row>
    <row r="30" spans="8:10">
      <c r="H30" s="42"/>
      <c r="I30" s="41"/>
      <c r="J30" s="3"/>
    </row>
    <row r="31" spans="8:10">
      <c r="H31" s="40"/>
      <c r="I31" s="41"/>
      <c r="J31" s="3"/>
    </row>
    <row r="32" spans="8:10">
      <c r="H32" s="42"/>
      <c r="I32" s="41"/>
      <c r="J32" s="3"/>
    </row>
    <row r="33" spans="6:10" ht="12" customHeight="1">
      <c r="F33" s="3"/>
      <c r="G33" s="3"/>
      <c r="H33" s="42"/>
      <c r="I33" s="41"/>
      <c r="J33" s="39"/>
    </row>
    <row r="34" spans="6:10" ht="17.25" customHeight="1">
      <c r="F34" s="3"/>
      <c r="G34" s="3"/>
      <c r="H34" s="42"/>
      <c r="I34" s="41"/>
      <c r="J34" s="3"/>
    </row>
    <row r="35" spans="6:10" ht="15.75" customHeight="1">
      <c r="H35" s="42"/>
      <c r="I35" s="41"/>
      <c r="J35" s="3"/>
    </row>
    <row r="36" spans="6:10" ht="17.25" customHeight="1">
      <c r="H36" s="40"/>
      <c r="I36" s="41"/>
      <c r="J36" s="3"/>
    </row>
    <row r="37" spans="6:10" ht="20.25" customHeight="1">
      <c r="F37" s="29"/>
      <c r="H37" s="42"/>
      <c r="I37" s="41"/>
      <c r="J37" s="3"/>
    </row>
    <row r="38" spans="6:10">
      <c r="H38" s="40"/>
      <c r="I38" s="41"/>
      <c r="J38" s="3"/>
    </row>
    <row r="39" spans="6:10">
      <c r="H39" s="42"/>
      <c r="I39" s="41"/>
      <c r="J39" s="3"/>
    </row>
    <row r="40" spans="6:10">
      <c r="H40" s="42"/>
      <c r="I40" s="41"/>
      <c r="J40" s="3"/>
    </row>
    <row r="41" spans="6:10">
      <c r="H41" s="42"/>
      <c r="I41" s="41"/>
      <c r="J41" s="3"/>
    </row>
    <row r="42" spans="6:10">
      <c r="H42" s="42"/>
      <c r="I42" s="41"/>
      <c r="J42" s="3"/>
    </row>
    <row r="43" spans="6:10">
      <c r="H43" s="42"/>
      <c r="I43" s="41"/>
      <c r="J43" s="3"/>
    </row>
    <row r="44" spans="6:10">
      <c r="H44" s="40"/>
      <c r="I44" s="41"/>
      <c r="J44" s="3"/>
    </row>
    <row r="45" spans="6:10">
      <c r="H45" s="42"/>
      <c r="I45" s="41"/>
      <c r="J45" s="3"/>
    </row>
    <row r="46" spans="6:10">
      <c r="H46" s="42"/>
      <c r="I46" s="41"/>
      <c r="J46" s="3"/>
    </row>
    <row r="47" spans="6:10">
      <c r="H47" s="42"/>
      <c r="I47" s="41"/>
      <c r="J47" s="3"/>
    </row>
    <row r="48" spans="6:10">
      <c r="H48" s="40"/>
      <c r="I48" s="41"/>
      <c r="J48" s="3"/>
    </row>
    <row r="49" spans="8:10">
      <c r="H49" s="42"/>
      <c r="I49" s="41"/>
      <c r="J49" s="3"/>
    </row>
    <row r="50" spans="8:10">
      <c r="H50" s="40"/>
      <c r="I50" s="41"/>
      <c r="J50" s="3"/>
    </row>
    <row r="51" spans="8:10">
      <c r="H51" s="3"/>
      <c r="I51" s="3"/>
      <c r="J51" s="3"/>
    </row>
    <row r="52" spans="8:10">
      <c r="H52" s="3"/>
      <c r="I52" s="3"/>
      <c r="J52" s="3"/>
    </row>
    <row r="53" spans="8:10">
      <c r="H53" s="3"/>
      <c r="I53" s="3"/>
      <c r="J53" s="3"/>
    </row>
    <row r="54" spans="8:10">
      <c r="H54" s="3"/>
      <c r="I54" s="3"/>
      <c r="J54" s="3"/>
    </row>
    <row r="55" spans="8:10">
      <c r="H55" s="3"/>
      <c r="I55" s="3"/>
      <c r="J55" s="3"/>
    </row>
    <row r="70" spans="9:9">
      <c r="I70" s="38"/>
    </row>
  </sheetData>
  <mergeCells count="4">
    <mergeCell ref="B1:E1"/>
    <mergeCell ref="G5:K5"/>
    <mergeCell ref="G6:K6"/>
    <mergeCell ref="A11:E11"/>
  </mergeCells>
  <pageMargins left="0.7" right="0.7" top="0.75" bottom="0.75" header="0.3" footer="0.3"/>
  <pageSetup paperSize="9" scale="50" orientation="portrait" r:id="rId1"/>
  <colBreaks count="1" manualBreakCount="1">
    <brk id="9" max="38" man="1"/>
  </colBreaks>
  <drawing r:id="rId2"/>
</worksheet>
</file>

<file path=xl/worksheets/sheet3.xml><?xml version="1.0" encoding="utf-8"?>
<worksheet xmlns="http://schemas.openxmlformats.org/spreadsheetml/2006/main" xmlns:r="http://schemas.openxmlformats.org/officeDocument/2006/relationships">
  <sheetPr codeName="Feuil1"/>
  <dimension ref="A1:H33"/>
  <sheetViews>
    <sheetView topLeftCell="A7" workbookViewId="0">
      <selection activeCell="D12" sqref="D12:H12"/>
    </sheetView>
  </sheetViews>
  <sheetFormatPr baseColWidth="10" defaultRowHeight="15"/>
  <cols>
    <col min="1" max="1" width="39.140625" bestFit="1" customWidth="1"/>
  </cols>
  <sheetData>
    <row r="1" spans="1:8">
      <c r="A1" s="57" t="s">
        <v>116</v>
      </c>
      <c r="B1" t="s">
        <v>96</v>
      </c>
    </row>
    <row r="2" spans="1:8">
      <c r="A2" s="54" t="s">
        <v>80</v>
      </c>
      <c r="B2" s="55">
        <v>2</v>
      </c>
    </row>
    <row r="3" spans="1:8">
      <c r="A3" s="56" t="s">
        <v>82</v>
      </c>
      <c r="B3" s="55">
        <v>1</v>
      </c>
    </row>
    <row r="4" spans="1:8">
      <c r="A4" s="56" t="s">
        <v>101</v>
      </c>
      <c r="B4" s="55">
        <v>1</v>
      </c>
    </row>
    <row r="5" spans="1:8">
      <c r="A5" s="54" t="s">
        <v>81</v>
      </c>
      <c r="B5" s="55">
        <v>35</v>
      </c>
    </row>
    <row r="6" spans="1:8">
      <c r="A6" s="56" t="s">
        <v>82</v>
      </c>
      <c r="B6" s="55">
        <v>3</v>
      </c>
    </row>
    <row r="7" spans="1:8">
      <c r="A7" s="56" t="s">
        <v>83</v>
      </c>
      <c r="B7" s="55">
        <v>3</v>
      </c>
    </row>
    <row r="8" spans="1:8">
      <c r="A8" s="56" t="s">
        <v>99</v>
      </c>
      <c r="B8" s="55">
        <v>1</v>
      </c>
    </row>
    <row r="9" spans="1:8">
      <c r="A9" s="56" t="s">
        <v>106</v>
      </c>
      <c r="B9" s="55">
        <v>4</v>
      </c>
    </row>
    <row r="10" spans="1:8">
      <c r="A10" s="56" t="s">
        <v>84</v>
      </c>
      <c r="B10" s="55">
        <v>6</v>
      </c>
    </row>
    <row r="11" spans="1:8" ht="18.75">
      <c r="A11" s="56" t="s">
        <v>85</v>
      </c>
      <c r="B11" s="55">
        <v>18</v>
      </c>
      <c r="D11" s="73" t="s">
        <v>64</v>
      </c>
      <c r="E11" s="74"/>
      <c r="F11" s="74"/>
      <c r="G11" s="74"/>
      <c r="H11" s="75"/>
    </row>
    <row r="12" spans="1:8" ht="15.75">
      <c r="A12" s="54" t="s">
        <v>86</v>
      </c>
      <c r="B12" s="55">
        <v>18</v>
      </c>
      <c r="D12" s="83" t="s">
        <v>619</v>
      </c>
      <c r="E12" s="84"/>
      <c r="F12" s="84"/>
      <c r="G12" s="84"/>
      <c r="H12" s="85"/>
    </row>
    <row r="13" spans="1:8">
      <c r="A13" s="56" t="s">
        <v>107</v>
      </c>
      <c r="B13" s="55">
        <v>2</v>
      </c>
    </row>
    <row r="14" spans="1:8">
      <c r="A14" s="56" t="s">
        <v>108</v>
      </c>
      <c r="B14" s="55">
        <v>2</v>
      </c>
    </row>
    <row r="15" spans="1:8">
      <c r="A15" s="56" t="s">
        <v>109</v>
      </c>
      <c r="B15" s="55">
        <v>1</v>
      </c>
    </row>
    <row r="16" spans="1:8">
      <c r="A16" s="56" t="s">
        <v>87</v>
      </c>
      <c r="B16" s="55">
        <v>6</v>
      </c>
    </row>
    <row r="17" spans="1:2">
      <c r="A17" s="56" t="s">
        <v>97</v>
      </c>
      <c r="B17" s="55">
        <v>7</v>
      </c>
    </row>
    <row r="18" spans="1:2">
      <c r="A18" s="54" t="s">
        <v>110</v>
      </c>
      <c r="B18" s="55">
        <v>2</v>
      </c>
    </row>
    <row r="19" spans="1:2">
      <c r="A19" s="56" t="s">
        <v>88</v>
      </c>
      <c r="B19" s="55">
        <v>2</v>
      </c>
    </row>
    <row r="20" spans="1:2">
      <c r="A20" s="54" t="s">
        <v>89</v>
      </c>
      <c r="B20" s="55">
        <v>3</v>
      </c>
    </row>
    <row r="21" spans="1:2">
      <c r="A21" s="56" t="s">
        <v>111</v>
      </c>
      <c r="B21" s="55">
        <v>1</v>
      </c>
    </row>
    <row r="22" spans="1:2">
      <c r="A22" s="56" t="s">
        <v>90</v>
      </c>
      <c r="B22" s="55">
        <v>2</v>
      </c>
    </row>
    <row r="23" spans="1:2">
      <c r="A23" s="54" t="s">
        <v>91</v>
      </c>
      <c r="B23" s="55">
        <v>7</v>
      </c>
    </row>
    <row r="24" spans="1:2">
      <c r="A24" s="56" t="s">
        <v>92</v>
      </c>
      <c r="B24" s="55">
        <v>1</v>
      </c>
    </row>
    <row r="25" spans="1:2">
      <c r="A25" s="56" t="s">
        <v>93</v>
      </c>
      <c r="B25" s="55">
        <v>1</v>
      </c>
    </row>
    <row r="26" spans="1:2">
      <c r="A26" s="56" t="s">
        <v>100</v>
      </c>
      <c r="B26" s="55">
        <v>1</v>
      </c>
    </row>
    <row r="27" spans="1:2">
      <c r="A27" s="56" t="s">
        <v>101</v>
      </c>
      <c r="B27" s="55">
        <v>1</v>
      </c>
    </row>
    <row r="28" spans="1:2">
      <c r="A28" s="56" t="s">
        <v>112</v>
      </c>
      <c r="B28" s="55">
        <v>1</v>
      </c>
    </row>
    <row r="29" spans="1:2">
      <c r="A29" s="56" t="s">
        <v>102</v>
      </c>
      <c r="B29" s="55">
        <v>2</v>
      </c>
    </row>
    <row r="30" spans="1:2">
      <c r="A30" s="54" t="s">
        <v>103</v>
      </c>
      <c r="B30" s="55">
        <v>2</v>
      </c>
    </row>
    <row r="31" spans="1:2">
      <c r="A31" s="56" t="s">
        <v>113</v>
      </c>
      <c r="B31" s="55">
        <v>1</v>
      </c>
    </row>
    <row r="32" spans="1:2">
      <c r="A32" s="56" t="s">
        <v>94</v>
      </c>
      <c r="B32" s="55">
        <v>1</v>
      </c>
    </row>
    <row r="33" spans="1:2">
      <c r="A33" s="54" t="s">
        <v>95</v>
      </c>
      <c r="B33" s="55">
        <v>69</v>
      </c>
    </row>
  </sheetData>
  <mergeCells count="2">
    <mergeCell ref="D11:H11"/>
    <mergeCell ref="D12:H12"/>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I27"/>
  <sheetViews>
    <sheetView workbookViewId="0">
      <selection activeCell="A17" sqref="A17"/>
    </sheetView>
  </sheetViews>
  <sheetFormatPr baseColWidth="10" defaultRowHeight="15"/>
  <cols>
    <col min="1" max="1" width="47.85546875" customWidth="1"/>
    <col min="2" max="2" width="10.28515625" customWidth="1"/>
    <col min="3" max="3" width="92" bestFit="1" customWidth="1"/>
  </cols>
  <sheetData>
    <row r="1" spans="1:9">
      <c r="A1" s="19" t="s">
        <v>0</v>
      </c>
      <c r="B1" s="19" t="s">
        <v>96</v>
      </c>
    </row>
    <row r="2" spans="1:9" ht="23.25" customHeight="1">
      <c r="A2" s="79" t="s">
        <v>104</v>
      </c>
      <c r="B2" s="53">
        <v>12</v>
      </c>
    </row>
    <row r="3" spans="1:9" ht="29.25" customHeight="1">
      <c r="A3" s="17" t="s">
        <v>115</v>
      </c>
      <c r="B3" s="1">
        <v>44</v>
      </c>
      <c r="G3" s="43"/>
      <c r="H3" s="44"/>
      <c r="I3" s="43"/>
    </row>
    <row r="4" spans="1:9">
      <c r="A4" s="17" t="s">
        <v>114</v>
      </c>
      <c r="B4" s="14">
        <v>33</v>
      </c>
      <c r="G4" s="43"/>
      <c r="H4" s="44"/>
      <c r="I4" s="43"/>
    </row>
    <row r="5" spans="1:9">
      <c r="A5" s="42"/>
      <c r="B5" s="41"/>
      <c r="G5" s="43"/>
      <c r="H5" s="44"/>
      <c r="I5" s="43"/>
    </row>
    <row r="6" spans="1:9">
      <c r="A6" s="42"/>
      <c r="B6" s="41"/>
      <c r="G6" s="43"/>
      <c r="H6" s="44"/>
      <c r="I6" s="43"/>
    </row>
    <row r="7" spans="1:9">
      <c r="A7" s="42"/>
      <c r="B7" s="41"/>
      <c r="G7" s="43"/>
      <c r="H7" s="44"/>
      <c r="I7" s="43"/>
    </row>
    <row r="8" spans="1:9">
      <c r="G8" s="43"/>
      <c r="H8" s="44"/>
      <c r="I8" s="43"/>
    </row>
    <row r="9" spans="1:9" ht="18.75">
      <c r="A9" s="76" t="s">
        <v>73</v>
      </c>
      <c r="B9" s="76"/>
      <c r="G9" s="43"/>
      <c r="H9" s="44"/>
      <c r="I9" s="43"/>
    </row>
    <row r="10" spans="1:9">
      <c r="A10" s="77" t="s">
        <v>621</v>
      </c>
      <c r="B10" s="78"/>
    </row>
    <row r="11" spans="1:9">
      <c r="A11" s="78"/>
      <c r="B11" s="78"/>
    </row>
    <row r="12" spans="1:9" ht="18" customHeight="1">
      <c r="A12" s="78"/>
      <c r="B12" s="78"/>
    </row>
    <row r="13" spans="1:9">
      <c r="A13" s="42"/>
      <c r="B13" s="41"/>
    </row>
    <row r="14" spans="1:9">
      <c r="A14" s="40"/>
      <c r="B14" s="41"/>
    </row>
    <row r="15" spans="1:9">
      <c r="A15" s="42"/>
      <c r="B15" s="41"/>
    </row>
    <row r="16" spans="1:9">
      <c r="A16" s="42"/>
      <c r="B16" s="41"/>
    </row>
    <row r="17" spans="1:2">
      <c r="A17" s="42"/>
      <c r="B17" s="41"/>
    </row>
    <row r="18" spans="1:2">
      <c r="A18" s="40"/>
      <c r="B18" s="41"/>
    </row>
    <row r="19" spans="1:2">
      <c r="A19" s="42"/>
      <c r="B19" s="41"/>
    </row>
    <row r="20" spans="1:2">
      <c r="A20" s="40"/>
      <c r="B20" s="41"/>
    </row>
    <row r="21" spans="1:2">
      <c r="A21" s="42"/>
      <c r="B21" s="41"/>
    </row>
    <row r="22" spans="1:2">
      <c r="A22" s="42"/>
      <c r="B22" s="41"/>
    </row>
    <row r="23" spans="1:2" ht="22.5" customHeight="1">
      <c r="A23" s="40"/>
      <c r="B23" s="41"/>
    </row>
    <row r="24" spans="1:2">
      <c r="A24" s="42"/>
      <c r="B24" s="41"/>
    </row>
    <row r="25" spans="1:2">
      <c r="A25" s="40"/>
      <c r="B25" s="41"/>
    </row>
    <row r="26" spans="1:2" ht="18.75" customHeight="1"/>
    <row r="27" spans="1:2" ht="62.25" customHeight="1"/>
  </sheetData>
  <mergeCells count="2">
    <mergeCell ref="A9:B9"/>
    <mergeCell ref="A10:B12"/>
  </mergeCells>
  <pageMargins left="0.7" right="0.7" top="0.75" bottom="0.75" header="0.3" footer="0.3"/>
  <pageSetup paperSize="9" orientation="portrait" horizontalDpi="90" verticalDpi="90" r:id="rId1"/>
  <drawing r:id="rId2"/>
</worksheet>
</file>

<file path=xl/worksheets/sheet5.xml><?xml version="1.0" encoding="utf-8"?>
<worksheet xmlns="http://schemas.openxmlformats.org/spreadsheetml/2006/main" xmlns:r="http://schemas.openxmlformats.org/officeDocument/2006/relationships">
  <sheetPr codeName="Feuil4"/>
  <dimension ref="A1:O87"/>
  <sheetViews>
    <sheetView tabSelected="1" topLeftCell="A49" workbookViewId="0">
      <selection activeCell="A5" sqref="A5:A6"/>
    </sheetView>
  </sheetViews>
  <sheetFormatPr baseColWidth="10" defaultRowHeight="15"/>
  <cols>
    <col min="2" max="2" width="14" bestFit="1" customWidth="1"/>
    <col min="3" max="3" width="13" bestFit="1" customWidth="1"/>
    <col min="4" max="4" width="12" bestFit="1" customWidth="1"/>
    <col min="5" max="5" width="13.7109375" bestFit="1" customWidth="1"/>
    <col min="6" max="6" width="14.140625" bestFit="1" customWidth="1"/>
    <col min="7" max="7" width="10.85546875" customWidth="1"/>
    <col min="8" max="8" width="19.42578125" bestFit="1" customWidth="1"/>
    <col min="9" max="9" width="21.7109375" bestFit="1" customWidth="1"/>
    <col min="11" max="11" width="23.140625" bestFit="1" customWidth="1"/>
    <col min="12" max="12" width="29.85546875" bestFit="1" customWidth="1"/>
    <col min="13" max="13" width="12" bestFit="1" customWidth="1"/>
    <col min="14" max="14" width="8.7109375" customWidth="1"/>
    <col min="15" max="15" width="16.85546875" customWidth="1"/>
  </cols>
  <sheetData>
    <row r="1" spans="1:14" ht="23.25">
      <c r="A1" s="60" t="s">
        <v>76</v>
      </c>
      <c r="B1" s="61"/>
      <c r="C1" s="61"/>
      <c r="D1" s="61"/>
      <c r="E1" s="61"/>
      <c r="F1" s="61"/>
      <c r="G1" s="61"/>
      <c r="H1" s="61"/>
      <c r="I1" s="61"/>
      <c r="J1" s="62"/>
    </row>
    <row r="2" spans="1:14" ht="25.5" customHeight="1" thickBot="1">
      <c r="A2" s="45" t="s">
        <v>623</v>
      </c>
      <c r="B2" s="46" t="s">
        <v>42</v>
      </c>
      <c r="C2" s="47" t="s">
        <v>39</v>
      </c>
      <c r="D2" s="47" t="s">
        <v>67</v>
      </c>
      <c r="E2" s="47" t="s">
        <v>40</v>
      </c>
      <c r="F2" s="47" t="s">
        <v>43</v>
      </c>
      <c r="G2" s="47" t="s">
        <v>36</v>
      </c>
      <c r="H2" s="47" t="s">
        <v>68</v>
      </c>
      <c r="I2" s="48" t="s">
        <v>41</v>
      </c>
      <c r="J2" s="52" t="s">
        <v>65</v>
      </c>
      <c r="K2" s="36"/>
      <c r="L2" s="19" t="s">
        <v>37</v>
      </c>
      <c r="M2" s="37" t="s">
        <v>44</v>
      </c>
    </row>
    <row r="3" spans="1:14">
      <c r="A3" s="10" t="s">
        <v>1</v>
      </c>
      <c r="B3" s="9">
        <v>0</v>
      </c>
      <c r="C3" s="4">
        <v>5</v>
      </c>
      <c r="D3" s="4">
        <v>1</v>
      </c>
      <c r="E3" s="8">
        <v>0</v>
      </c>
      <c r="F3" s="4">
        <v>4</v>
      </c>
      <c r="G3" s="4">
        <v>2</v>
      </c>
      <c r="H3" s="4">
        <v>0</v>
      </c>
      <c r="I3" s="4">
        <v>0</v>
      </c>
      <c r="J3" s="51">
        <f t="shared" ref="J3:J17" si="0">SUM(B3:I3)</f>
        <v>12</v>
      </c>
      <c r="K3" s="49" t="s">
        <v>42</v>
      </c>
      <c r="L3" s="7">
        <f>SUM(B3:B55)</f>
        <v>93</v>
      </c>
      <c r="M3" s="6">
        <f>L3/$L$12</f>
        <v>3.9141414141414144E-2</v>
      </c>
    </row>
    <row r="4" spans="1:14">
      <c r="A4" s="11" t="s">
        <v>2</v>
      </c>
      <c r="B4" s="9">
        <v>1</v>
      </c>
      <c r="C4" s="4">
        <v>56</v>
      </c>
      <c r="D4" s="4">
        <v>56</v>
      </c>
      <c r="E4" s="5">
        <v>2</v>
      </c>
      <c r="F4" s="1">
        <v>8</v>
      </c>
      <c r="G4" s="1">
        <v>15</v>
      </c>
      <c r="H4" s="1">
        <v>1</v>
      </c>
      <c r="I4" s="1">
        <v>1</v>
      </c>
      <c r="J4" s="1">
        <f t="shared" si="0"/>
        <v>140</v>
      </c>
      <c r="K4" s="49" t="s">
        <v>39</v>
      </c>
      <c r="L4" s="7">
        <f>SUM(C3:C55)</f>
        <v>1271</v>
      </c>
      <c r="M4" s="6">
        <f>L4/L12</f>
        <v>0.53493265993265993</v>
      </c>
    </row>
    <row r="5" spans="1:14">
      <c r="A5" s="11" t="s">
        <v>3</v>
      </c>
      <c r="B5" s="9">
        <v>0</v>
      </c>
      <c r="C5" s="4">
        <v>61</v>
      </c>
      <c r="D5" s="4">
        <v>24</v>
      </c>
      <c r="E5" s="5">
        <v>4</v>
      </c>
      <c r="F5" s="1">
        <v>7</v>
      </c>
      <c r="G5" s="1">
        <v>13</v>
      </c>
      <c r="H5" s="1">
        <v>0</v>
      </c>
      <c r="I5" s="1">
        <v>0</v>
      </c>
      <c r="J5" s="1">
        <f t="shared" si="0"/>
        <v>109</v>
      </c>
      <c r="K5" s="49" t="s">
        <v>67</v>
      </c>
      <c r="L5" s="7">
        <f>SUM(D2:D55)</f>
        <v>496</v>
      </c>
      <c r="M5" s="6">
        <f>L5/L12</f>
        <v>0.20875420875420875</v>
      </c>
      <c r="N5" s="35"/>
    </row>
    <row r="6" spans="1:14">
      <c r="A6" s="11" t="s">
        <v>4</v>
      </c>
      <c r="B6" s="9">
        <v>2</v>
      </c>
      <c r="C6" s="4">
        <v>79</v>
      </c>
      <c r="D6" s="4">
        <v>52</v>
      </c>
      <c r="E6" s="5">
        <v>2</v>
      </c>
      <c r="F6" s="1">
        <v>7</v>
      </c>
      <c r="G6" s="1">
        <v>13</v>
      </c>
      <c r="H6" s="1">
        <v>0</v>
      </c>
      <c r="I6" s="1">
        <v>0</v>
      </c>
      <c r="J6" s="1">
        <f t="shared" si="0"/>
        <v>155</v>
      </c>
      <c r="K6" s="49" t="s">
        <v>40</v>
      </c>
      <c r="L6" s="7">
        <f>SUM(E3:E55)</f>
        <v>89</v>
      </c>
      <c r="M6" s="6">
        <f>L6/L12</f>
        <v>3.7457912457912461E-2</v>
      </c>
    </row>
    <row r="7" spans="1:14">
      <c r="A7" s="11" t="s">
        <v>5</v>
      </c>
      <c r="B7" s="9">
        <v>8</v>
      </c>
      <c r="C7" s="4">
        <v>92</v>
      </c>
      <c r="D7" s="4">
        <v>34</v>
      </c>
      <c r="E7" s="5">
        <v>2</v>
      </c>
      <c r="F7" s="1">
        <v>6</v>
      </c>
      <c r="G7" s="1">
        <v>14</v>
      </c>
      <c r="H7" s="1">
        <v>0</v>
      </c>
      <c r="I7" s="1">
        <v>0</v>
      </c>
      <c r="J7" s="1">
        <f t="shared" si="0"/>
        <v>156</v>
      </c>
      <c r="K7" s="49" t="s">
        <v>43</v>
      </c>
      <c r="L7" s="7">
        <f>SUM(F3:F55)</f>
        <v>207</v>
      </c>
      <c r="M7" s="6">
        <f>L7/L12</f>
        <v>8.7121212121212127E-2</v>
      </c>
    </row>
    <row r="8" spans="1:14">
      <c r="A8" s="11" t="s">
        <v>6</v>
      </c>
      <c r="B8" s="9">
        <v>1</v>
      </c>
      <c r="C8" s="4">
        <v>81</v>
      </c>
      <c r="D8" s="4">
        <v>26</v>
      </c>
      <c r="E8" s="5">
        <v>3</v>
      </c>
      <c r="F8" s="1">
        <v>18</v>
      </c>
      <c r="G8" s="1">
        <v>17</v>
      </c>
      <c r="H8" s="1">
        <v>0</v>
      </c>
      <c r="I8" s="1">
        <v>0</v>
      </c>
      <c r="J8" s="1">
        <f t="shared" si="0"/>
        <v>146</v>
      </c>
      <c r="K8" s="49" t="s">
        <v>36</v>
      </c>
      <c r="L8" s="7">
        <f>SUM(G3:G55)</f>
        <v>209</v>
      </c>
      <c r="M8" s="6">
        <f>L8/L12</f>
        <v>8.7962962962962965E-2</v>
      </c>
    </row>
    <row r="9" spans="1:14">
      <c r="A9" s="11" t="s">
        <v>7</v>
      </c>
      <c r="B9" s="9">
        <v>7</v>
      </c>
      <c r="C9" s="4">
        <v>82</v>
      </c>
      <c r="D9" s="4">
        <v>31</v>
      </c>
      <c r="E9" s="5">
        <v>3</v>
      </c>
      <c r="F9" s="1">
        <v>17</v>
      </c>
      <c r="G9" s="1">
        <v>12</v>
      </c>
      <c r="H9" s="1">
        <v>0</v>
      </c>
      <c r="I9" s="1">
        <v>1</v>
      </c>
      <c r="J9" s="1">
        <f t="shared" si="0"/>
        <v>153</v>
      </c>
      <c r="K9" s="49" t="s">
        <v>69</v>
      </c>
      <c r="L9" s="7">
        <f>SUM(H3:H55)</f>
        <v>9</v>
      </c>
      <c r="M9" s="6">
        <f>L9/L12</f>
        <v>3.787878787878788E-3</v>
      </c>
    </row>
    <row r="10" spans="1:14">
      <c r="A10" s="11" t="s">
        <v>8</v>
      </c>
      <c r="B10" s="9">
        <v>8</v>
      </c>
      <c r="C10" s="4">
        <v>57</v>
      </c>
      <c r="D10" s="4">
        <v>25</v>
      </c>
      <c r="E10" s="5">
        <v>6</v>
      </c>
      <c r="F10" s="1">
        <v>17</v>
      </c>
      <c r="G10" s="1">
        <v>7</v>
      </c>
      <c r="H10" s="1">
        <v>2</v>
      </c>
      <c r="I10" s="1">
        <v>0</v>
      </c>
      <c r="J10" s="1">
        <f t="shared" si="0"/>
        <v>122</v>
      </c>
      <c r="K10" s="49" t="s">
        <v>41</v>
      </c>
      <c r="L10" s="7">
        <f>SUM(I3:I55)</f>
        <v>2</v>
      </c>
      <c r="M10" s="6">
        <f>L10/L12</f>
        <v>8.4175084175084171E-4</v>
      </c>
    </row>
    <row r="11" spans="1:14">
      <c r="A11" s="11" t="s">
        <v>9</v>
      </c>
      <c r="B11" s="9">
        <v>3</v>
      </c>
      <c r="C11" s="4">
        <v>86</v>
      </c>
      <c r="D11" s="4">
        <v>15</v>
      </c>
      <c r="E11" s="5">
        <v>2</v>
      </c>
      <c r="F11" s="1">
        <v>15</v>
      </c>
      <c r="G11" s="1">
        <v>9</v>
      </c>
      <c r="H11" s="1">
        <v>0</v>
      </c>
      <c r="I11" s="1">
        <v>0</v>
      </c>
      <c r="J11" s="1">
        <f t="shared" si="0"/>
        <v>130</v>
      </c>
      <c r="K11" s="63"/>
      <c r="L11" s="59"/>
      <c r="M11" s="59"/>
    </row>
    <row r="12" spans="1:14">
      <c r="A12" s="11" t="s">
        <v>10</v>
      </c>
      <c r="B12" s="9">
        <v>1</v>
      </c>
      <c r="C12" s="4">
        <v>51</v>
      </c>
      <c r="D12" s="4">
        <v>16</v>
      </c>
      <c r="E12" s="5">
        <v>5</v>
      </c>
      <c r="F12" s="1">
        <v>9</v>
      </c>
      <c r="G12" s="1">
        <v>12</v>
      </c>
      <c r="H12" s="1">
        <v>1</v>
      </c>
      <c r="I12" s="1">
        <v>0</v>
      </c>
      <c r="J12" s="1">
        <f t="shared" si="0"/>
        <v>95</v>
      </c>
      <c r="K12" s="50" t="s">
        <v>65</v>
      </c>
      <c r="L12" s="1">
        <f>SUM(L3:L10)</f>
        <v>2376</v>
      </c>
      <c r="M12" s="6">
        <f>SUM(M3:M10)</f>
        <v>1</v>
      </c>
    </row>
    <row r="13" spans="1:14">
      <c r="A13" s="11" t="s">
        <v>11</v>
      </c>
      <c r="B13" s="9">
        <v>11</v>
      </c>
      <c r="C13" s="4">
        <v>28</v>
      </c>
      <c r="D13" s="4">
        <v>16</v>
      </c>
      <c r="E13" s="5">
        <v>8</v>
      </c>
      <c r="F13" s="1">
        <v>7</v>
      </c>
      <c r="G13" s="1">
        <v>6</v>
      </c>
      <c r="H13" s="1">
        <v>1</v>
      </c>
      <c r="I13" s="1">
        <v>0</v>
      </c>
      <c r="J13" s="1">
        <f t="shared" si="0"/>
        <v>77</v>
      </c>
    </row>
    <row r="14" spans="1:14">
      <c r="A14" s="11" t="s">
        <v>12</v>
      </c>
      <c r="B14" s="9">
        <v>3</v>
      </c>
      <c r="C14" s="4">
        <v>99</v>
      </c>
      <c r="D14" s="4">
        <v>29</v>
      </c>
      <c r="E14" s="5">
        <v>5</v>
      </c>
      <c r="F14" s="1">
        <v>10</v>
      </c>
      <c r="G14" s="1">
        <v>18</v>
      </c>
      <c r="H14" s="1">
        <v>0</v>
      </c>
      <c r="I14" s="1">
        <v>0</v>
      </c>
      <c r="J14" s="1">
        <f t="shared" si="0"/>
        <v>164</v>
      </c>
      <c r="K14" s="3"/>
    </row>
    <row r="15" spans="1:14">
      <c r="A15" s="11" t="s">
        <v>13</v>
      </c>
      <c r="B15" s="9">
        <v>10</v>
      </c>
      <c r="C15" s="4">
        <v>94</v>
      </c>
      <c r="D15" s="4">
        <v>20</v>
      </c>
      <c r="E15" s="5">
        <v>7</v>
      </c>
      <c r="F15" s="1">
        <v>20</v>
      </c>
      <c r="G15" s="1">
        <v>22</v>
      </c>
      <c r="H15" s="1">
        <v>0</v>
      </c>
      <c r="I15" s="1">
        <v>0</v>
      </c>
      <c r="J15" s="1">
        <f t="shared" si="0"/>
        <v>173</v>
      </c>
    </row>
    <row r="16" spans="1:14">
      <c r="A16" s="11" t="s">
        <v>14</v>
      </c>
      <c r="B16" s="9">
        <v>4</v>
      </c>
      <c r="C16" s="4">
        <v>85</v>
      </c>
      <c r="D16" s="4">
        <v>21</v>
      </c>
      <c r="E16" s="5">
        <v>4</v>
      </c>
      <c r="F16" s="1">
        <v>10</v>
      </c>
      <c r="G16" s="1">
        <v>5</v>
      </c>
      <c r="H16" s="7">
        <v>2</v>
      </c>
      <c r="I16" s="4">
        <v>0</v>
      </c>
      <c r="J16" s="1">
        <f t="shared" si="0"/>
        <v>131</v>
      </c>
    </row>
    <row r="17" spans="1:10">
      <c r="A17" s="11" t="s">
        <v>15</v>
      </c>
      <c r="B17" s="9">
        <v>8</v>
      </c>
      <c r="C17" s="4">
        <v>44</v>
      </c>
      <c r="D17" s="4">
        <v>22</v>
      </c>
      <c r="E17" s="5">
        <v>5</v>
      </c>
      <c r="F17" s="1">
        <v>4</v>
      </c>
      <c r="G17" s="1">
        <v>8</v>
      </c>
      <c r="H17" s="7">
        <v>0</v>
      </c>
      <c r="I17" s="4">
        <v>0</v>
      </c>
      <c r="J17" s="1">
        <f t="shared" si="0"/>
        <v>91</v>
      </c>
    </row>
    <row r="18" spans="1:10">
      <c r="A18" s="11" t="s">
        <v>16</v>
      </c>
      <c r="B18" s="9">
        <v>6</v>
      </c>
      <c r="C18" s="4">
        <v>58</v>
      </c>
      <c r="D18" s="4">
        <v>41</v>
      </c>
      <c r="E18" s="4">
        <v>8</v>
      </c>
      <c r="F18" s="4">
        <v>11</v>
      </c>
      <c r="G18" s="4">
        <v>13</v>
      </c>
      <c r="H18" s="4">
        <v>2</v>
      </c>
      <c r="I18" s="4">
        <v>0</v>
      </c>
      <c r="J18" s="1">
        <f>SUM(A18:H18)</f>
        <v>139</v>
      </c>
    </row>
    <row r="19" spans="1:10">
      <c r="A19" s="11" t="s">
        <v>17</v>
      </c>
      <c r="B19" s="9">
        <v>5</v>
      </c>
      <c r="C19" s="4">
        <v>67</v>
      </c>
      <c r="D19" s="4">
        <v>25</v>
      </c>
      <c r="E19" s="4">
        <v>12</v>
      </c>
      <c r="F19" s="4">
        <v>15</v>
      </c>
      <c r="G19" s="4">
        <v>4</v>
      </c>
      <c r="H19" s="4">
        <v>0</v>
      </c>
      <c r="I19" s="4">
        <v>0</v>
      </c>
      <c r="J19" s="1">
        <f>SUM(B19:I19)</f>
        <v>128</v>
      </c>
    </row>
    <row r="20" spans="1:10">
      <c r="A20" s="11" t="s">
        <v>18</v>
      </c>
      <c r="B20" s="9">
        <v>7</v>
      </c>
      <c r="C20" s="4">
        <v>33</v>
      </c>
      <c r="D20" s="4">
        <v>13</v>
      </c>
      <c r="E20" s="4">
        <v>2</v>
      </c>
      <c r="F20" s="4">
        <v>6</v>
      </c>
      <c r="G20" s="4">
        <v>8</v>
      </c>
      <c r="H20" s="4">
        <v>0</v>
      </c>
      <c r="I20" s="4">
        <v>0</v>
      </c>
      <c r="J20" s="1">
        <f>SUM(B20:I20)</f>
        <v>69</v>
      </c>
    </row>
    <row r="21" spans="1:10">
      <c r="A21" s="11" t="s">
        <v>19</v>
      </c>
      <c r="B21" s="9">
        <v>6</v>
      </c>
      <c r="C21" s="4">
        <v>78</v>
      </c>
      <c r="D21" s="4">
        <v>9</v>
      </c>
      <c r="E21" s="4">
        <v>7</v>
      </c>
      <c r="F21" s="4">
        <v>9</v>
      </c>
      <c r="G21" s="4">
        <v>8</v>
      </c>
      <c r="H21" s="4">
        <v>0</v>
      </c>
      <c r="I21" s="4">
        <v>0</v>
      </c>
      <c r="J21" s="1">
        <f>SUM(B21:I21)</f>
        <v>117</v>
      </c>
    </row>
    <row r="22" spans="1:10">
      <c r="A22" s="11" t="s">
        <v>20</v>
      </c>
      <c r="B22" s="9">
        <v>2</v>
      </c>
      <c r="C22" s="4">
        <v>35</v>
      </c>
      <c r="D22" s="4">
        <v>20</v>
      </c>
      <c r="E22" s="4">
        <v>2</v>
      </c>
      <c r="F22" s="4">
        <v>7</v>
      </c>
      <c r="G22" s="4">
        <v>3</v>
      </c>
      <c r="H22" s="4">
        <v>0</v>
      </c>
      <c r="I22" s="4">
        <v>0</v>
      </c>
      <c r="J22" s="1">
        <f>SUM(B22:I22)</f>
        <v>69</v>
      </c>
    </row>
    <row r="23" spans="1:10">
      <c r="A23" s="11" t="s">
        <v>21</v>
      </c>
      <c r="B23" s="9">
        <v>0</v>
      </c>
      <c r="C23" s="4">
        <v>0</v>
      </c>
      <c r="D23" s="4">
        <v>0</v>
      </c>
      <c r="E23" s="4">
        <v>0</v>
      </c>
      <c r="F23" s="4">
        <v>0</v>
      </c>
      <c r="G23" s="4">
        <v>0</v>
      </c>
      <c r="H23" s="4">
        <v>0</v>
      </c>
      <c r="I23" s="4">
        <v>0</v>
      </c>
      <c r="J23" s="1"/>
    </row>
    <row r="24" spans="1:10">
      <c r="A24" s="11" t="s">
        <v>22</v>
      </c>
      <c r="B24" s="9">
        <v>0</v>
      </c>
      <c r="C24" s="4">
        <v>0</v>
      </c>
      <c r="D24" s="4">
        <v>0</v>
      </c>
      <c r="E24" s="4">
        <v>0</v>
      </c>
      <c r="F24" s="4">
        <v>0</v>
      </c>
      <c r="G24" s="4">
        <v>0</v>
      </c>
      <c r="H24" s="4">
        <v>0</v>
      </c>
      <c r="I24" s="4">
        <v>0</v>
      </c>
      <c r="J24" s="1"/>
    </row>
    <row r="25" spans="1:10">
      <c r="A25" s="11" t="s">
        <v>23</v>
      </c>
      <c r="B25" s="9">
        <v>0</v>
      </c>
      <c r="C25" s="4">
        <v>0</v>
      </c>
      <c r="D25" s="4">
        <v>0</v>
      </c>
      <c r="E25" s="4">
        <v>0</v>
      </c>
      <c r="F25" s="4">
        <v>0</v>
      </c>
      <c r="G25" s="4">
        <v>0</v>
      </c>
      <c r="H25" s="4">
        <v>0</v>
      </c>
      <c r="I25" s="4">
        <v>0</v>
      </c>
      <c r="J25" s="1"/>
    </row>
    <row r="26" spans="1:10">
      <c r="A26" s="11" t="s">
        <v>24</v>
      </c>
      <c r="B26" s="9">
        <v>0</v>
      </c>
      <c r="C26" s="4">
        <v>0</v>
      </c>
      <c r="D26" s="4">
        <v>0</v>
      </c>
      <c r="E26" s="4">
        <v>0</v>
      </c>
      <c r="F26" s="4">
        <v>0</v>
      </c>
      <c r="G26" s="4">
        <v>0</v>
      </c>
      <c r="H26" s="4">
        <v>0</v>
      </c>
      <c r="I26" s="4">
        <v>0</v>
      </c>
      <c r="J26" s="1"/>
    </row>
    <row r="27" spans="1:10">
      <c r="A27" s="11" t="s">
        <v>25</v>
      </c>
      <c r="B27" s="9">
        <v>0</v>
      </c>
      <c r="C27" s="4">
        <v>0</v>
      </c>
      <c r="D27" s="4">
        <v>0</v>
      </c>
      <c r="E27" s="4">
        <v>0</v>
      </c>
      <c r="F27" s="4">
        <v>0</v>
      </c>
      <c r="G27" s="4">
        <v>0</v>
      </c>
      <c r="H27" s="4">
        <v>0</v>
      </c>
      <c r="I27" s="4">
        <v>0</v>
      </c>
      <c r="J27" s="1"/>
    </row>
    <row r="28" spans="1:10">
      <c r="A28" s="11" t="s">
        <v>26</v>
      </c>
      <c r="B28" s="9">
        <v>0</v>
      </c>
      <c r="C28" s="4">
        <v>0</v>
      </c>
      <c r="D28" s="4">
        <v>0</v>
      </c>
      <c r="E28" s="4">
        <v>0</v>
      </c>
      <c r="F28" s="4">
        <v>0</v>
      </c>
      <c r="G28" s="4">
        <v>0</v>
      </c>
      <c r="H28" s="4">
        <v>0</v>
      </c>
      <c r="I28" s="4">
        <v>0</v>
      </c>
      <c r="J28" s="1"/>
    </row>
    <row r="29" spans="1:10">
      <c r="A29" s="11" t="s">
        <v>27</v>
      </c>
      <c r="B29" s="9">
        <v>0</v>
      </c>
      <c r="C29" s="4">
        <v>0</v>
      </c>
      <c r="D29" s="4">
        <v>0</v>
      </c>
      <c r="E29" s="4">
        <v>0</v>
      </c>
      <c r="F29" s="4">
        <v>0</v>
      </c>
      <c r="G29" s="4">
        <v>0</v>
      </c>
      <c r="H29" s="4">
        <v>0</v>
      </c>
      <c r="I29" s="4">
        <v>0</v>
      </c>
      <c r="J29" s="1"/>
    </row>
    <row r="30" spans="1:10">
      <c r="A30" s="11" t="s">
        <v>28</v>
      </c>
      <c r="B30" s="9">
        <v>0</v>
      </c>
      <c r="C30" s="4">
        <v>0</v>
      </c>
      <c r="D30" s="4">
        <v>0</v>
      </c>
      <c r="E30" s="4">
        <v>0</v>
      </c>
      <c r="F30" s="4">
        <v>0</v>
      </c>
      <c r="G30" s="4">
        <v>0</v>
      </c>
      <c r="H30" s="4">
        <v>0</v>
      </c>
      <c r="I30" s="4">
        <v>0</v>
      </c>
      <c r="J30" s="1"/>
    </row>
    <row r="31" spans="1:10">
      <c r="A31" s="11" t="s">
        <v>29</v>
      </c>
      <c r="B31" s="9">
        <v>0</v>
      </c>
      <c r="C31" s="4">
        <v>0</v>
      </c>
      <c r="D31" s="4">
        <v>0</v>
      </c>
      <c r="E31" s="4">
        <v>0</v>
      </c>
      <c r="F31" s="4">
        <v>0</v>
      </c>
      <c r="G31" s="4">
        <v>0</v>
      </c>
      <c r="H31" s="4">
        <v>0</v>
      </c>
      <c r="I31" s="4">
        <v>0</v>
      </c>
      <c r="J31" s="1"/>
    </row>
    <row r="32" spans="1:10" ht="17.25" customHeight="1">
      <c r="A32" s="11" t="s">
        <v>30</v>
      </c>
      <c r="B32" s="9">
        <v>0</v>
      </c>
      <c r="C32" s="4">
        <v>0</v>
      </c>
      <c r="D32" s="4">
        <v>0</v>
      </c>
      <c r="E32" s="4">
        <v>0</v>
      </c>
      <c r="F32" s="4">
        <v>0</v>
      </c>
      <c r="G32" s="4">
        <v>0</v>
      </c>
      <c r="H32" s="4">
        <v>0</v>
      </c>
      <c r="I32" s="4">
        <v>0</v>
      </c>
      <c r="J32" s="1"/>
    </row>
    <row r="33" spans="1:15" ht="15" customHeight="1">
      <c r="A33" s="11" t="s">
        <v>31</v>
      </c>
      <c r="B33" s="9">
        <v>0</v>
      </c>
      <c r="C33" s="4">
        <v>0</v>
      </c>
      <c r="D33" s="4">
        <v>0</v>
      </c>
      <c r="E33" s="4">
        <v>0</v>
      </c>
      <c r="F33" s="4">
        <v>0</v>
      </c>
      <c r="G33" s="4">
        <v>0</v>
      </c>
      <c r="H33" s="4">
        <v>0</v>
      </c>
      <c r="I33" s="4">
        <v>0</v>
      </c>
      <c r="J33" s="1"/>
    </row>
    <row r="34" spans="1:15" ht="15" customHeight="1">
      <c r="A34" s="11" t="s">
        <v>32</v>
      </c>
      <c r="B34" s="9">
        <v>0</v>
      </c>
      <c r="C34" s="4">
        <v>0</v>
      </c>
      <c r="D34" s="4">
        <v>0</v>
      </c>
      <c r="E34" s="4">
        <v>0</v>
      </c>
      <c r="F34" s="4">
        <v>0</v>
      </c>
      <c r="G34" s="4">
        <v>0</v>
      </c>
      <c r="H34" s="4">
        <v>0</v>
      </c>
      <c r="I34" s="4">
        <v>0</v>
      </c>
      <c r="J34" s="1"/>
      <c r="N34" s="15"/>
      <c r="O34" s="15"/>
    </row>
    <row r="35" spans="1:15" ht="15" customHeight="1">
      <c r="A35" s="11" t="s">
        <v>33</v>
      </c>
      <c r="B35" s="9">
        <v>0</v>
      </c>
      <c r="C35" s="4">
        <v>0</v>
      </c>
      <c r="D35" s="4">
        <v>0</v>
      </c>
      <c r="E35" s="4">
        <v>0</v>
      </c>
      <c r="F35" s="4">
        <v>0</v>
      </c>
      <c r="G35" s="4">
        <v>0</v>
      </c>
      <c r="H35" s="4">
        <v>0</v>
      </c>
      <c r="I35" s="4">
        <v>0</v>
      </c>
      <c r="J35" s="1"/>
      <c r="K35" s="15"/>
      <c r="L35" s="15"/>
      <c r="M35" s="15"/>
      <c r="N35" s="15"/>
      <c r="O35" s="15"/>
    </row>
    <row r="36" spans="1:15" ht="15.75" customHeight="1">
      <c r="A36" s="11" t="s">
        <v>34</v>
      </c>
      <c r="B36" s="9">
        <v>0</v>
      </c>
      <c r="C36" s="4">
        <v>0</v>
      </c>
      <c r="D36" s="4">
        <v>0</v>
      </c>
      <c r="E36" s="4">
        <v>0</v>
      </c>
      <c r="F36" s="4">
        <v>0</v>
      </c>
      <c r="G36" s="4">
        <v>0</v>
      </c>
      <c r="H36" s="4">
        <v>0</v>
      </c>
      <c r="I36" s="4">
        <v>0</v>
      </c>
      <c r="J36" s="1"/>
      <c r="K36" s="15"/>
      <c r="L36" s="15"/>
      <c r="M36" s="15"/>
      <c r="N36" s="15"/>
      <c r="O36" s="15"/>
    </row>
    <row r="37" spans="1:15">
      <c r="A37" s="11" t="s">
        <v>35</v>
      </c>
      <c r="B37" s="9">
        <v>0</v>
      </c>
      <c r="C37" s="4">
        <v>0</v>
      </c>
      <c r="D37" s="4">
        <v>0</v>
      </c>
      <c r="E37" s="4">
        <v>0</v>
      </c>
      <c r="F37" s="4">
        <v>0</v>
      </c>
      <c r="G37" s="4">
        <v>0</v>
      </c>
      <c r="H37" s="4">
        <v>0</v>
      </c>
      <c r="I37" s="4">
        <v>0</v>
      </c>
      <c r="J37" s="1"/>
      <c r="K37" s="15"/>
      <c r="L37" s="15"/>
      <c r="M37" s="15"/>
      <c r="N37" s="15"/>
      <c r="O37" s="15"/>
    </row>
    <row r="38" spans="1:15">
      <c r="A38" s="11" t="s">
        <v>45</v>
      </c>
      <c r="B38" s="9">
        <v>0</v>
      </c>
      <c r="C38" s="4">
        <v>0</v>
      </c>
      <c r="D38" s="4">
        <v>0</v>
      </c>
      <c r="E38" s="4">
        <v>0</v>
      </c>
      <c r="F38" s="4">
        <v>0</v>
      </c>
      <c r="G38" s="4">
        <v>0</v>
      </c>
      <c r="H38" s="4">
        <v>0</v>
      </c>
      <c r="I38" s="4">
        <v>0</v>
      </c>
      <c r="J38" s="1"/>
      <c r="K38" s="15"/>
      <c r="L38" s="15"/>
      <c r="M38" s="15"/>
      <c r="N38" s="15"/>
      <c r="O38" s="15"/>
    </row>
    <row r="39" spans="1:15">
      <c r="A39" s="11" t="s">
        <v>46</v>
      </c>
      <c r="B39" s="9">
        <v>0</v>
      </c>
      <c r="C39" s="4">
        <v>0</v>
      </c>
      <c r="D39" s="4">
        <v>0</v>
      </c>
      <c r="E39" s="4">
        <v>0</v>
      </c>
      <c r="F39" s="4">
        <v>0</v>
      </c>
      <c r="G39" s="4">
        <v>0</v>
      </c>
      <c r="H39" s="4">
        <v>0</v>
      </c>
      <c r="I39" s="4">
        <v>0</v>
      </c>
      <c r="J39" s="1"/>
      <c r="K39" s="15"/>
      <c r="L39" s="15"/>
      <c r="M39" s="15"/>
      <c r="N39" s="15"/>
      <c r="O39" s="15"/>
    </row>
    <row r="40" spans="1:15">
      <c r="A40" s="11" t="s">
        <v>47</v>
      </c>
      <c r="B40" s="9">
        <v>0</v>
      </c>
      <c r="C40" s="4">
        <v>0</v>
      </c>
      <c r="D40" s="4">
        <v>0</v>
      </c>
      <c r="E40" s="4">
        <v>0</v>
      </c>
      <c r="F40" s="4">
        <v>0</v>
      </c>
      <c r="G40" s="4">
        <v>0</v>
      </c>
      <c r="H40" s="4">
        <v>0</v>
      </c>
      <c r="I40" s="4">
        <v>0</v>
      </c>
      <c r="J40" s="1"/>
      <c r="K40" s="15"/>
      <c r="L40" s="15"/>
      <c r="M40" s="15"/>
    </row>
    <row r="41" spans="1:15">
      <c r="A41" s="11" t="s">
        <v>48</v>
      </c>
      <c r="B41" s="9">
        <v>0</v>
      </c>
      <c r="C41" s="4">
        <v>0</v>
      </c>
      <c r="D41" s="4">
        <v>0</v>
      </c>
      <c r="E41" s="4">
        <v>0</v>
      </c>
      <c r="F41" s="4">
        <v>0</v>
      </c>
      <c r="G41" s="4">
        <v>0</v>
      </c>
      <c r="H41" s="4">
        <v>0</v>
      </c>
      <c r="I41" s="4">
        <v>0</v>
      </c>
      <c r="J41" s="1"/>
      <c r="K41" s="15"/>
      <c r="L41" s="15"/>
      <c r="M41" s="15"/>
      <c r="N41" s="15"/>
      <c r="O41" s="15"/>
    </row>
    <row r="42" spans="1:15">
      <c r="A42" s="11" t="s">
        <v>49</v>
      </c>
      <c r="B42" s="9">
        <v>0</v>
      </c>
      <c r="C42" s="4">
        <v>0</v>
      </c>
      <c r="D42" s="4">
        <v>0</v>
      </c>
      <c r="E42" s="4">
        <v>0</v>
      </c>
      <c r="F42" s="4">
        <v>0</v>
      </c>
      <c r="G42" s="4">
        <v>0</v>
      </c>
      <c r="H42" s="4">
        <v>0</v>
      </c>
      <c r="I42" s="4">
        <v>0</v>
      </c>
      <c r="J42" s="1"/>
      <c r="K42" s="15"/>
      <c r="L42" s="15"/>
      <c r="M42" s="15"/>
      <c r="N42" s="15"/>
      <c r="O42" s="15"/>
    </row>
    <row r="43" spans="1:15">
      <c r="A43" s="11" t="s">
        <v>50</v>
      </c>
      <c r="B43" s="9">
        <v>0</v>
      </c>
      <c r="C43" s="4">
        <v>0</v>
      </c>
      <c r="D43" s="4">
        <v>0</v>
      </c>
      <c r="E43" s="4">
        <v>0</v>
      </c>
      <c r="F43" s="4">
        <v>0</v>
      </c>
      <c r="G43" s="4">
        <v>0</v>
      </c>
      <c r="H43" s="4">
        <v>0</v>
      </c>
      <c r="I43" s="4">
        <v>0</v>
      </c>
      <c r="J43" s="1"/>
      <c r="K43" s="15"/>
      <c r="L43" s="15"/>
      <c r="M43" s="15"/>
      <c r="N43" s="15"/>
      <c r="O43" s="15"/>
    </row>
    <row r="44" spans="1:15">
      <c r="A44" s="11" t="s">
        <v>51</v>
      </c>
      <c r="B44" s="9">
        <v>0</v>
      </c>
      <c r="C44" s="4">
        <v>0</v>
      </c>
      <c r="D44" s="4">
        <v>0</v>
      </c>
      <c r="E44" s="4">
        <v>0</v>
      </c>
      <c r="F44" s="4">
        <v>0</v>
      </c>
      <c r="G44" s="4">
        <v>0</v>
      </c>
      <c r="H44" s="4">
        <v>0</v>
      </c>
      <c r="I44" s="4">
        <v>0</v>
      </c>
      <c r="J44" s="1"/>
      <c r="K44" s="15"/>
      <c r="L44" s="15"/>
      <c r="M44" s="15"/>
      <c r="N44" s="15"/>
      <c r="O44" s="15"/>
    </row>
    <row r="45" spans="1:15">
      <c r="A45" s="11" t="s">
        <v>52</v>
      </c>
      <c r="B45" s="9">
        <v>0</v>
      </c>
      <c r="C45" s="4">
        <v>0</v>
      </c>
      <c r="D45" s="4">
        <v>0</v>
      </c>
      <c r="E45" s="4">
        <v>0</v>
      </c>
      <c r="F45" s="4">
        <v>0</v>
      </c>
      <c r="G45" s="4">
        <v>0</v>
      </c>
      <c r="H45" s="4">
        <v>0</v>
      </c>
      <c r="I45" s="4">
        <v>0</v>
      </c>
      <c r="J45" s="1"/>
      <c r="K45" s="15"/>
      <c r="L45" s="15"/>
      <c r="M45" s="15"/>
      <c r="N45" s="15"/>
      <c r="O45" s="15"/>
    </row>
    <row r="46" spans="1:15">
      <c r="A46" s="11" t="s">
        <v>53</v>
      </c>
      <c r="B46" s="9">
        <v>0</v>
      </c>
      <c r="C46" s="4">
        <v>0</v>
      </c>
      <c r="D46" s="4">
        <v>0</v>
      </c>
      <c r="E46" s="4">
        <v>0</v>
      </c>
      <c r="F46" s="4">
        <v>0</v>
      </c>
      <c r="G46" s="4">
        <v>0</v>
      </c>
      <c r="H46" s="4">
        <v>0</v>
      </c>
      <c r="I46" s="4">
        <v>0</v>
      </c>
      <c r="J46" s="1"/>
      <c r="K46" s="15"/>
      <c r="L46" s="15"/>
      <c r="M46" s="15"/>
      <c r="N46" s="15"/>
      <c r="O46" s="15"/>
    </row>
    <row r="47" spans="1:15">
      <c r="A47" s="11" t="s">
        <v>54</v>
      </c>
      <c r="B47" s="9">
        <v>0</v>
      </c>
      <c r="C47" s="4">
        <v>0</v>
      </c>
      <c r="D47" s="4">
        <v>0</v>
      </c>
      <c r="E47" s="4">
        <v>0</v>
      </c>
      <c r="F47" s="4">
        <v>0</v>
      </c>
      <c r="G47" s="4">
        <v>0</v>
      </c>
      <c r="H47" s="4">
        <v>0</v>
      </c>
      <c r="I47" s="4">
        <v>0</v>
      </c>
      <c r="J47" s="1"/>
      <c r="K47" s="15"/>
      <c r="L47" s="15"/>
      <c r="M47" s="15"/>
    </row>
    <row r="48" spans="1:15">
      <c r="A48" s="11" t="s">
        <v>55</v>
      </c>
      <c r="B48" s="9">
        <v>0</v>
      </c>
      <c r="C48" s="4">
        <v>0</v>
      </c>
      <c r="D48" s="4">
        <v>0</v>
      </c>
      <c r="E48" s="4">
        <v>0</v>
      </c>
      <c r="F48" s="4">
        <v>0</v>
      </c>
      <c r="G48" s="4">
        <v>0</v>
      </c>
      <c r="H48" s="4">
        <v>0</v>
      </c>
      <c r="I48" s="4">
        <v>0</v>
      </c>
      <c r="J48" s="1"/>
    </row>
    <row r="49" spans="1:10">
      <c r="A49" s="11" t="s">
        <v>56</v>
      </c>
      <c r="B49" s="9">
        <v>0</v>
      </c>
      <c r="C49" s="4">
        <v>0</v>
      </c>
      <c r="D49" s="4">
        <v>0</v>
      </c>
      <c r="E49" s="4">
        <v>0</v>
      </c>
      <c r="F49" s="4">
        <v>0</v>
      </c>
      <c r="G49" s="4">
        <v>0</v>
      </c>
      <c r="H49" s="4">
        <v>0</v>
      </c>
      <c r="I49" s="4">
        <v>0</v>
      </c>
      <c r="J49" s="1"/>
    </row>
    <row r="50" spans="1:10">
      <c r="A50" s="11" t="s">
        <v>57</v>
      </c>
      <c r="B50" s="9">
        <v>0</v>
      </c>
      <c r="C50" s="4">
        <v>0</v>
      </c>
      <c r="D50" s="4">
        <v>0</v>
      </c>
      <c r="E50" s="4">
        <v>0</v>
      </c>
      <c r="F50" s="4">
        <v>0</v>
      </c>
      <c r="G50" s="4">
        <v>0</v>
      </c>
      <c r="H50" s="4">
        <v>0</v>
      </c>
      <c r="I50" s="4">
        <v>0</v>
      </c>
      <c r="J50" s="1"/>
    </row>
    <row r="51" spans="1:10">
      <c r="A51" s="11" t="s">
        <v>58</v>
      </c>
      <c r="B51" s="9">
        <v>0</v>
      </c>
      <c r="C51" s="4">
        <v>0</v>
      </c>
      <c r="D51" s="4">
        <v>0</v>
      </c>
      <c r="E51" s="4">
        <v>0</v>
      </c>
      <c r="F51" s="4">
        <v>0</v>
      </c>
      <c r="G51" s="4">
        <v>0</v>
      </c>
      <c r="H51" s="4">
        <v>0</v>
      </c>
      <c r="I51" s="4">
        <v>0</v>
      </c>
      <c r="J51" s="1"/>
    </row>
    <row r="52" spans="1:10">
      <c r="A52" s="11" t="s">
        <v>59</v>
      </c>
      <c r="B52" s="9">
        <v>0</v>
      </c>
      <c r="C52" s="4">
        <v>0</v>
      </c>
      <c r="D52" s="4">
        <v>0</v>
      </c>
      <c r="E52" s="4">
        <v>0</v>
      </c>
      <c r="F52" s="4">
        <v>0</v>
      </c>
      <c r="G52" s="4">
        <v>0</v>
      </c>
      <c r="H52" s="4">
        <v>0</v>
      </c>
      <c r="I52" s="4">
        <v>0</v>
      </c>
      <c r="J52" s="1"/>
    </row>
    <row r="53" spans="1:10">
      <c r="A53" s="11" t="s">
        <v>60</v>
      </c>
      <c r="B53" s="9">
        <v>0</v>
      </c>
      <c r="C53" s="4">
        <v>0</v>
      </c>
      <c r="D53" s="4">
        <v>0</v>
      </c>
      <c r="E53" s="4">
        <v>0</v>
      </c>
      <c r="F53" s="4">
        <v>0</v>
      </c>
      <c r="G53" s="4">
        <v>0</v>
      </c>
      <c r="H53" s="4">
        <v>0</v>
      </c>
      <c r="I53" s="4">
        <v>0</v>
      </c>
      <c r="J53" s="1"/>
    </row>
    <row r="54" spans="1:10">
      <c r="A54" s="11" t="s">
        <v>61</v>
      </c>
      <c r="B54" s="9">
        <v>0</v>
      </c>
      <c r="C54" s="4">
        <v>0</v>
      </c>
      <c r="D54" s="4">
        <v>0</v>
      </c>
      <c r="E54" s="4">
        <v>0</v>
      </c>
      <c r="F54" s="4">
        <v>0</v>
      </c>
      <c r="G54" s="4">
        <v>0</v>
      </c>
      <c r="H54" s="4">
        <v>0</v>
      </c>
      <c r="I54" s="4">
        <v>0</v>
      </c>
      <c r="J54" s="1"/>
    </row>
    <row r="55" spans="1:10" ht="15.75" thickBot="1">
      <c r="A55" s="12" t="s">
        <v>62</v>
      </c>
      <c r="B55" s="9">
        <v>0</v>
      </c>
      <c r="C55" s="4">
        <v>0</v>
      </c>
      <c r="D55" s="4">
        <v>0</v>
      </c>
      <c r="E55" s="4">
        <v>0</v>
      </c>
      <c r="F55" s="4">
        <v>0</v>
      </c>
      <c r="G55" s="4">
        <v>0</v>
      </c>
      <c r="H55" s="4">
        <v>0</v>
      </c>
      <c r="I55" s="4">
        <v>0</v>
      </c>
      <c r="J55" s="1"/>
    </row>
    <row r="83" spans="3:6" ht="19.5" thickBot="1">
      <c r="C83" s="70" t="s">
        <v>64</v>
      </c>
      <c r="D83" s="71"/>
      <c r="E83" s="71"/>
      <c r="F83" s="72"/>
    </row>
    <row r="84" spans="3:6">
      <c r="C84" s="64" t="s">
        <v>622</v>
      </c>
      <c r="D84" s="65"/>
      <c r="E84" s="65"/>
      <c r="F84" s="66"/>
    </row>
    <row r="85" spans="3:6" ht="21.75" customHeight="1">
      <c r="C85" s="67"/>
      <c r="D85" s="68"/>
      <c r="E85" s="68"/>
      <c r="F85" s="69"/>
    </row>
    <row r="87" spans="3:6" ht="253.5" customHeight="1"/>
  </sheetData>
  <mergeCells count="4">
    <mergeCell ref="A1:J1"/>
    <mergeCell ref="K11:M11"/>
    <mergeCell ref="C84:F85"/>
    <mergeCell ref="C83:F83"/>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BASE DE DONNEE</vt:lpstr>
      <vt:lpstr>SYNTHESE HEBDO (S19) </vt:lpstr>
      <vt:lpstr>DETAILS LOTS TECHNIQUE </vt:lpstr>
      <vt:lpstr>ETAT D'AVANCEMENT </vt:lpstr>
      <vt:lpstr>SYNTHESE ANNUEL</vt:lpstr>
      <vt:lpstr>'SYNTHESE HEBDO (S19) '!Zone_d_impression</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Hotline1</dc:creator>
  <cp:lastModifiedBy>MJ5245</cp:lastModifiedBy>
  <cp:lastPrinted>2015-05-12T14:44:00Z</cp:lastPrinted>
  <dcterms:created xsi:type="dcterms:W3CDTF">2015-03-31T08:13:46Z</dcterms:created>
  <dcterms:modified xsi:type="dcterms:W3CDTF">2015-05-15T10:04:12Z</dcterms:modified>
</cp:coreProperties>
</file>