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200" windowHeight="8055" activeTab="1"/>
  </bookViews>
  <sheets>
    <sheet name="meilleurs pronostics" sheetId="8" r:id="rId1"/>
    <sheet name="resultats" sheetId="1" r:id="rId2"/>
    <sheet name="1" sheetId="2" r:id="rId3"/>
    <sheet name="2" sheetId="4" r:id="rId4"/>
    <sheet name="3" sheetId="5" r:id="rId5"/>
    <sheet name="4" sheetId="6" r:id="rId6"/>
    <sheet name="5" sheetId="7" r:id="rId7"/>
    <sheet name="Bilan" sheetId="9" r:id="rId8"/>
    <sheet name="gagnant" sheetId="10" r:id="rId9"/>
    <sheet name="placé" sheetId="11" r:id="rId10"/>
  </sheets>
  <calcPr calcId="145621"/>
</workbook>
</file>

<file path=xl/calcChain.xml><?xml version="1.0" encoding="utf-8"?>
<calcChain xmlns="http://schemas.openxmlformats.org/spreadsheetml/2006/main">
  <c r="M3" i="1" l="1"/>
  <c r="N3" i="1"/>
  <c r="O3" i="1"/>
  <c r="P3" i="1"/>
  <c r="Q3" i="1"/>
  <c r="W3" i="1"/>
  <c r="X3" i="1"/>
  <c r="Y3" i="1"/>
  <c r="Z3" i="1"/>
  <c r="AA3" i="1"/>
  <c r="G3" i="1"/>
  <c r="F3" i="1"/>
  <c r="E3" i="1"/>
  <c r="D3" i="1"/>
  <c r="C3" i="1"/>
  <c r="CA45" i="1" l="1"/>
  <c r="BZ45" i="1"/>
  <c r="BY45" i="1"/>
  <c r="BX45" i="1"/>
  <c r="BW45" i="1"/>
  <c r="BV45" i="1"/>
  <c r="BU45" i="1"/>
  <c r="BT45" i="1"/>
  <c r="CA44" i="1"/>
  <c r="BZ44" i="1"/>
  <c r="BY44" i="1"/>
  <c r="BX44" i="1"/>
  <c r="BW44" i="1"/>
  <c r="BV44" i="1"/>
  <c r="BU44" i="1"/>
  <c r="BT44" i="1"/>
  <c r="CA43" i="1"/>
  <c r="BZ43" i="1"/>
  <c r="BY43" i="1"/>
  <c r="BX43" i="1"/>
  <c r="BW43" i="1"/>
  <c r="BV43" i="1"/>
  <c r="BU43" i="1"/>
  <c r="BT43" i="1"/>
  <c r="CA42" i="1"/>
  <c r="BZ42" i="1"/>
  <c r="BY42" i="1"/>
  <c r="BX42" i="1"/>
  <c r="BW42" i="1"/>
  <c r="BV42" i="1"/>
  <c r="BU42" i="1"/>
  <c r="BT42" i="1"/>
  <c r="CA41" i="1"/>
  <c r="BZ41" i="1"/>
  <c r="BY41" i="1"/>
  <c r="BX41" i="1"/>
  <c r="BW41" i="1"/>
  <c r="BV41" i="1"/>
  <c r="BU41" i="1"/>
  <c r="BT41" i="1"/>
  <c r="BS5" i="1" a="1"/>
  <c r="BS5" i="1"/>
  <c r="BS6" i="1"/>
  <c r="BS7" i="1"/>
  <c r="BS8" i="1"/>
  <c r="BS9" i="1"/>
  <c r="BS10" i="1"/>
  <c r="BS11" i="1"/>
  <c r="BS12" i="1"/>
  <c r="BS13" i="1"/>
  <c r="BS14" i="1"/>
  <c r="BS15" i="1"/>
  <c r="BS16" i="1"/>
  <c r="BS17" i="1"/>
  <c r="BS18" i="1"/>
  <c r="BS19" i="1"/>
  <c r="BS20" i="1"/>
  <c r="BS21" i="1"/>
  <c r="BS22" i="1"/>
  <c r="BS23" i="1"/>
  <c r="BS24" i="1"/>
  <c r="BS25" i="1"/>
  <c r="BS26" i="1"/>
  <c r="BS27" i="1"/>
  <c r="BS28" i="1"/>
  <c r="BS29" i="1"/>
  <c r="BS30" i="1"/>
  <c r="BS31" i="1"/>
  <c r="BS32" i="1"/>
  <c r="BS33" i="1"/>
  <c r="BS34" i="1"/>
  <c r="BS35" i="1"/>
  <c r="CK45" i="1"/>
  <c r="CJ45" i="1"/>
  <c r="CI45" i="1"/>
  <c r="CH45" i="1"/>
  <c r="CG45" i="1"/>
  <c r="CF45" i="1"/>
  <c r="CE45" i="1"/>
  <c r="CD45" i="1"/>
  <c r="CK44" i="1"/>
  <c r="CJ44" i="1"/>
  <c r="CI44" i="1"/>
  <c r="CH44" i="1"/>
  <c r="CG44" i="1"/>
  <c r="CF44" i="1"/>
  <c r="CE44" i="1"/>
  <c r="CD44" i="1"/>
  <c r="CK43" i="1"/>
  <c r="CJ43" i="1"/>
  <c r="CI43" i="1"/>
  <c r="CH43" i="1"/>
  <c r="CG43" i="1"/>
  <c r="CF43" i="1"/>
  <c r="CE43" i="1"/>
  <c r="CD43" i="1"/>
  <c r="CK42" i="1"/>
  <c r="CJ42" i="1"/>
  <c r="CI42" i="1"/>
  <c r="CH42" i="1"/>
  <c r="CG42" i="1"/>
  <c r="CF42" i="1"/>
  <c r="CE42" i="1"/>
  <c r="CD42" i="1"/>
  <c r="CK41" i="1"/>
  <c r="CJ41" i="1"/>
  <c r="CI41" i="1"/>
  <c r="CH41" i="1"/>
  <c r="CG41" i="1"/>
  <c r="CF41" i="1"/>
  <c r="CE41" i="1"/>
  <c r="CD41" i="1"/>
  <c r="CC5" i="1" a="1"/>
  <c r="CC5" i="1"/>
  <c r="CC6" i="1"/>
  <c r="CC7" i="1"/>
  <c r="CC8" i="1"/>
  <c r="CC9" i="1"/>
  <c r="CC10" i="1"/>
  <c r="CC11" i="1"/>
  <c r="CC12" i="1"/>
  <c r="CC13" i="1"/>
  <c r="CC14" i="1"/>
  <c r="CC15" i="1"/>
  <c r="CC16" i="1"/>
  <c r="CC17" i="1"/>
  <c r="CC18" i="1"/>
  <c r="CC19" i="1"/>
  <c r="CC20" i="1"/>
  <c r="CC21" i="1"/>
  <c r="CC22" i="1"/>
  <c r="CC23" i="1"/>
  <c r="CC24" i="1"/>
  <c r="CC25" i="1"/>
  <c r="CC26" i="1"/>
  <c r="CC27" i="1"/>
  <c r="CC28" i="1"/>
  <c r="CC29" i="1"/>
  <c r="CC30" i="1"/>
  <c r="CC31" i="1"/>
  <c r="CC32" i="1"/>
  <c r="CC33" i="1"/>
  <c r="CC34" i="1"/>
  <c r="CC35" i="1"/>
  <c r="CU45" i="1"/>
  <c r="CT45" i="1"/>
  <c r="CS45" i="1"/>
  <c r="CR45" i="1"/>
  <c r="CQ45" i="1"/>
  <c r="CP45" i="1"/>
  <c r="CO45" i="1"/>
  <c r="CN45" i="1"/>
  <c r="CU44" i="1"/>
  <c r="CT44" i="1"/>
  <c r="CS44" i="1"/>
  <c r="CR44" i="1"/>
  <c r="CQ44" i="1"/>
  <c r="CP44" i="1"/>
  <c r="CO44" i="1"/>
  <c r="CN44" i="1"/>
  <c r="CU43" i="1"/>
  <c r="CT43" i="1"/>
  <c r="CS43" i="1"/>
  <c r="CR43" i="1"/>
  <c r="CQ43" i="1"/>
  <c r="CP43" i="1"/>
  <c r="CO43" i="1"/>
  <c r="CN43" i="1"/>
  <c r="CU42" i="1"/>
  <c r="CT42" i="1"/>
  <c r="CS42" i="1"/>
  <c r="CR42" i="1"/>
  <c r="CQ42" i="1"/>
  <c r="CP42" i="1"/>
  <c r="CO42" i="1"/>
  <c r="CN42" i="1"/>
  <c r="CU41" i="1"/>
  <c r="CT41" i="1"/>
  <c r="CS41" i="1"/>
  <c r="CR41" i="1"/>
  <c r="CQ41" i="1"/>
  <c r="CP41" i="1"/>
  <c r="CO41" i="1"/>
  <c r="CN41" i="1"/>
  <c r="CM5" i="1" a="1"/>
  <c r="CM5" i="1"/>
  <c r="CM6" i="1"/>
  <c r="CM7" i="1"/>
  <c r="CM8" i="1"/>
  <c r="CM9" i="1"/>
  <c r="CM10" i="1"/>
  <c r="CM11" i="1"/>
  <c r="CM12" i="1"/>
  <c r="CM13" i="1"/>
  <c r="CM14" i="1"/>
  <c r="CM15" i="1"/>
  <c r="CM16" i="1"/>
  <c r="CM17" i="1"/>
  <c r="CM18" i="1"/>
  <c r="CM19" i="1"/>
  <c r="CM20" i="1"/>
  <c r="CM21" i="1"/>
  <c r="CM22" i="1"/>
  <c r="CM23" i="1"/>
  <c r="CM24" i="1"/>
  <c r="CM25" i="1"/>
  <c r="CM26" i="1"/>
  <c r="CM27" i="1"/>
  <c r="CM28" i="1"/>
  <c r="CM29" i="1"/>
  <c r="CM30" i="1"/>
  <c r="CM31" i="1"/>
  <c r="CM32" i="1"/>
  <c r="CM33" i="1"/>
  <c r="CM34" i="1"/>
  <c r="CM35" i="1"/>
  <c r="DE45" i="1"/>
  <c r="DD45" i="1"/>
  <c r="DC45" i="1"/>
  <c r="DB45" i="1"/>
  <c r="DA45" i="1"/>
  <c r="CZ45" i="1"/>
  <c r="CY45" i="1"/>
  <c r="CX45" i="1"/>
  <c r="DE44" i="1"/>
  <c r="DD44" i="1"/>
  <c r="DC44" i="1"/>
  <c r="DB44" i="1"/>
  <c r="DA44" i="1"/>
  <c r="CZ44" i="1"/>
  <c r="CY44" i="1"/>
  <c r="CX44" i="1"/>
  <c r="DE43" i="1"/>
  <c r="DD43" i="1"/>
  <c r="DC43" i="1"/>
  <c r="DB43" i="1"/>
  <c r="DA43" i="1"/>
  <c r="CZ43" i="1"/>
  <c r="CY43" i="1"/>
  <c r="CX43" i="1"/>
  <c r="DE42" i="1"/>
  <c r="DD42" i="1"/>
  <c r="DC42" i="1"/>
  <c r="DB42" i="1"/>
  <c r="DA42" i="1"/>
  <c r="CZ42" i="1"/>
  <c r="CY42" i="1"/>
  <c r="CX42" i="1"/>
  <c r="DE41" i="1"/>
  <c r="DD41" i="1"/>
  <c r="DC41" i="1"/>
  <c r="DB41" i="1"/>
  <c r="DA41" i="1"/>
  <c r="CZ41" i="1"/>
  <c r="CY41" i="1"/>
  <c r="CX41" i="1"/>
  <c r="CW5" i="1" a="1"/>
  <c r="CW5" i="1"/>
  <c r="CW6" i="1"/>
  <c r="CW7" i="1"/>
  <c r="CW8" i="1"/>
  <c r="CW9" i="1"/>
  <c r="CW10" i="1"/>
  <c r="CW11" i="1"/>
  <c r="CW12" i="1"/>
  <c r="CW13" i="1"/>
  <c r="CW14" i="1"/>
  <c r="CW15" i="1"/>
  <c r="CW16" i="1"/>
  <c r="CW17" i="1"/>
  <c r="CW18" i="1"/>
  <c r="CW19" i="1"/>
  <c r="CW20" i="1"/>
  <c r="CW21" i="1"/>
  <c r="CW22" i="1"/>
  <c r="CW23" i="1"/>
  <c r="CW24" i="1"/>
  <c r="CW25" i="1"/>
  <c r="CW26" i="1"/>
  <c r="CW27" i="1"/>
  <c r="CW28" i="1"/>
  <c r="CW29" i="1"/>
  <c r="CW30" i="1"/>
  <c r="CW31" i="1"/>
  <c r="CW32" i="1"/>
  <c r="CW33" i="1"/>
  <c r="CW34" i="1"/>
  <c r="CW35" i="1"/>
  <c r="DO45" i="1"/>
  <c r="DN45" i="1"/>
  <c r="DM45" i="1"/>
  <c r="DL45" i="1"/>
  <c r="DK45" i="1"/>
  <c r="DJ45" i="1"/>
  <c r="DI45" i="1"/>
  <c r="DH45" i="1"/>
  <c r="DO44" i="1"/>
  <c r="DN44" i="1"/>
  <c r="DM44" i="1"/>
  <c r="DL44" i="1"/>
  <c r="DK44" i="1"/>
  <c r="DJ44" i="1"/>
  <c r="DI44" i="1"/>
  <c r="DH44" i="1"/>
  <c r="DO43" i="1"/>
  <c r="DN43" i="1"/>
  <c r="DM43" i="1"/>
  <c r="DL43" i="1"/>
  <c r="DK43" i="1"/>
  <c r="DJ43" i="1"/>
  <c r="DI43" i="1"/>
  <c r="DH43" i="1"/>
  <c r="DO42" i="1"/>
  <c r="DN42" i="1"/>
  <c r="DM42" i="1"/>
  <c r="DL42" i="1"/>
  <c r="DK42" i="1"/>
  <c r="DJ42" i="1"/>
  <c r="DI42" i="1"/>
  <c r="DH42" i="1"/>
  <c r="DO41" i="1"/>
  <c r="DN41" i="1"/>
  <c r="DM41" i="1"/>
  <c r="DL41" i="1"/>
  <c r="DK41" i="1"/>
  <c r="DJ41" i="1"/>
  <c r="DI41" i="1"/>
  <c r="DH41" i="1"/>
  <c r="DG5" i="1" a="1"/>
  <c r="DG5" i="1"/>
  <c r="DG6" i="1"/>
  <c r="DG7" i="1"/>
  <c r="DG8" i="1"/>
  <c r="DG9" i="1"/>
  <c r="DG10" i="1"/>
  <c r="DG11" i="1"/>
  <c r="DG12" i="1"/>
  <c r="DG13" i="1"/>
  <c r="DG14" i="1"/>
  <c r="DG15" i="1"/>
  <c r="DG16" i="1"/>
  <c r="DG17" i="1"/>
  <c r="DG18" i="1"/>
  <c r="DG19" i="1"/>
  <c r="DG20" i="1"/>
  <c r="DG21" i="1"/>
  <c r="DG22" i="1"/>
  <c r="DG23" i="1"/>
  <c r="DG24" i="1"/>
  <c r="DG25" i="1"/>
  <c r="DG26" i="1"/>
  <c r="DG27" i="1"/>
  <c r="DG28" i="1"/>
  <c r="DG29" i="1"/>
  <c r="DG30" i="1"/>
  <c r="DG31" i="1"/>
  <c r="DG32" i="1"/>
  <c r="DG33" i="1"/>
  <c r="DG34" i="1"/>
  <c r="DG35" i="1"/>
  <c r="DY45" i="1"/>
  <c r="DX45" i="1"/>
  <c r="DW45" i="1"/>
  <c r="DV45" i="1"/>
  <c r="DU45" i="1"/>
  <c r="DT45" i="1"/>
  <c r="DS45" i="1"/>
  <c r="DR45" i="1"/>
  <c r="DY44" i="1"/>
  <c r="DX44" i="1"/>
  <c r="DW44" i="1"/>
  <c r="DV44" i="1"/>
  <c r="DU44" i="1"/>
  <c r="DT44" i="1"/>
  <c r="DS44" i="1"/>
  <c r="DR44" i="1"/>
  <c r="DY43" i="1"/>
  <c r="DX43" i="1"/>
  <c r="DW43" i="1"/>
  <c r="DV43" i="1"/>
  <c r="DU43" i="1"/>
  <c r="DT43" i="1"/>
  <c r="DS43" i="1"/>
  <c r="DR43" i="1"/>
  <c r="DY42" i="1"/>
  <c r="DX42" i="1"/>
  <c r="DW42" i="1"/>
  <c r="DV42" i="1"/>
  <c r="DU42" i="1"/>
  <c r="DT42" i="1"/>
  <c r="DS42" i="1"/>
  <c r="DR42" i="1"/>
  <c r="DY41" i="1"/>
  <c r="DX41" i="1"/>
  <c r="DW41" i="1"/>
  <c r="DV41" i="1"/>
  <c r="DU41" i="1"/>
  <c r="DT41" i="1"/>
  <c r="DS41" i="1"/>
  <c r="DR41" i="1"/>
  <c r="DQ5" i="1" a="1"/>
  <c r="DQ5" i="1"/>
  <c r="DQ6" i="1"/>
  <c r="DQ7" i="1"/>
  <c r="DQ8" i="1"/>
  <c r="DQ9" i="1"/>
  <c r="DQ10" i="1"/>
  <c r="DQ11" i="1"/>
  <c r="DQ12" i="1"/>
  <c r="DQ13" i="1"/>
  <c r="DQ14" i="1"/>
  <c r="DQ15" i="1"/>
  <c r="DQ16" i="1"/>
  <c r="DQ17" i="1"/>
  <c r="DQ18" i="1"/>
  <c r="DQ19" i="1"/>
  <c r="DQ20" i="1"/>
  <c r="DQ21" i="1"/>
  <c r="DQ22" i="1"/>
  <c r="DQ23" i="1"/>
  <c r="DQ24" i="1"/>
  <c r="DQ25" i="1"/>
  <c r="DQ26" i="1"/>
  <c r="DQ27" i="1"/>
  <c r="DQ28" i="1"/>
  <c r="DQ29" i="1"/>
  <c r="DQ30" i="1"/>
  <c r="DQ31" i="1"/>
  <c r="DQ32" i="1"/>
  <c r="DQ33" i="1"/>
  <c r="DQ34" i="1"/>
  <c r="DQ35" i="1"/>
  <c r="EI45" i="1"/>
  <c r="EH45" i="1"/>
  <c r="EG45" i="1"/>
  <c r="EF45" i="1"/>
  <c r="EE45" i="1"/>
  <c r="ED45" i="1"/>
  <c r="EC45" i="1"/>
  <c r="EB45" i="1"/>
  <c r="EI44" i="1"/>
  <c r="EH44" i="1"/>
  <c r="EG44" i="1"/>
  <c r="EF44" i="1"/>
  <c r="EE44" i="1"/>
  <c r="ED44" i="1"/>
  <c r="EC44" i="1"/>
  <c r="EB44" i="1"/>
  <c r="EI43" i="1"/>
  <c r="EH43" i="1"/>
  <c r="EG43" i="1"/>
  <c r="EF43" i="1"/>
  <c r="EE43" i="1"/>
  <c r="ED43" i="1"/>
  <c r="EC43" i="1"/>
  <c r="EB43" i="1"/>
  <c r="EI42" i="1"/>
  <c r="EH42" i="1"/>
  <c r="EG42" i="1"/>
  <c r="EF42" i="1"/>
  <c r="EE42" i="1"/>
  <c r="ED42" i="1"/>
  <c r="EC42" i="1"/>
  <c r="EB42" i="1"/>
  <c r="EI41" i="1"/>
  <c r="EH41" i="1"/>
  <c r="EG41" i="1"/>
  <c r="EF41" i="1"/>
  <c r="EE41" i="1"/>
  <c r="ED41" i="1"/>
  <c r="EC41" i="1"/>
  <c r="EB41" i="1"/>
  <c r="EA5" i="1" a="1"/>
  <c r="EA5" i="1"/>
  <c r="EA6" i="1"/>
  <c r="EA7" i="1"/>
  <c r="EA8" i="1"/>
  <c r="EA9" i="1"/>
  <c r="EA10" i="1"/>
  <c r="EA11" i="1"/>
  <c r="EA12" i="1"/>
  <c r="EA13" i="1"/>
  <c r="EA14" i="1"/>
  <c r="EA15" i="1"/>
  <c r="EA16" i="1"/>
  <c r="EA17" i="1"/>
  <c r="EA18" i="1"/>
  <c r="EA19" i="1"/>
  <c r="EA20" i="1"/>
  <c r="EA21" i="1"/>
  <c r="EA22" i="1"/>
  <c r="EA23" i="1"/>
  <c r="EA24" i="1"/>
  <c r="EA25" i="1"/>
  <c r="EA26" i="1"/>
  <c r="EA27" i="1"/>
  <c r="EA28" i="1"/>
  <c r="EA29" i="1"/>
  <c r="EA30" i="1"/>
  <c r="EA31" i="1"/>
  <c r="EA32" i="1"/>
  <c r="EA33" i="1"/>
  <c r="EA34" i="1"/>
  <c r="EA35" i="1"/>
  <c r="ES45" i="1"/>
  <c r="ER45" i="1"/>
  <c r="EQ45" i="1"/>
  <c r="EP45" i="1"/>
  <c r="EO45" i="1"/>
  <c r="EN45" i="1"/>
  <c r="EM45" i="1"/>
  <c r="EL45" i="1"/>
  <c r="ES44" i="1"/>
  <c r="ER44" i="1"/>
  <c r="EQ44" i="1"/>
  <c r="EP44" i="1"/>
  <c r="EO44" i="1"/>
  <c r="EN44" i="1"/>
  <c r="EM44" i="1"/>
  <c r="EL44" i="1"/>
  <c r="ES43" i="1"/>
  <c r="ER43" i="1"/>
  <c r="EQ43" i="1"/>
  <c r="EP43" i="1"/>
  <c r="EO43" i="1"/>
  <c r="EN43" i="1"/>
  <c r="EM43" i="1"/>
  <c r="EL43" i="1"/>
  <c r="ES42" i="1"/>
  <c r="ER42" i="1"/>
  <c r="EQ42" i="1"/>
  <c r="EP42" i="1"/>
  <c r="EO42" i="1"/>
  <c r="EN42" i="1"/>
  <c r="EM42" i="1"/>
  <c r="EL42" i="1"/>
  <c r="ES41" i="1"/>
  <c r="ER41" i="1"/>
  <c r="EQ41" i="1"/>
  <c r="EP41" i="1"/>
  <c r="EO41" i="1"/>
  <c r="EN41" i="1"/>
  <c r="EM41" i="1"/>
  <c r="EL41" i="1"/>
  <c r="EK5" i="1" a="1"/>
  <c r="EK5" i="1"/>
  <c r="EK6" i="1"/>
  <c r="EK7" i="1"/>
  <c r="EK8" i="1"/>
  <c r="EK9" i="1"/>
  <c r="EK10" i="1"/>
  <c r="EK11" i="1"/>
  <c r="EK12" i="1"/>
  <c r="EK13" i="1"/>
  <c r="EK14" i="1"/>
  <c r="EK15" i="1"/>
  <c r="EK16" i="1"/>
  <c r="EK17" i="1"/>
  <c r="EK18" i="1"/>
  <c r="EK19" i="1"/>
  <c r="EK20" i="1"/>
  <c r="EK21" i="1"/>
  <c r="EK22" i="1"/>
  <c r="EK23" i="1"/>
  <c r="EK24" i="1"/>
  <c r="EK25" i="1"/>
  <c r="EK26" i="1"/>
  <c r="EK27" i="1"/>
  <c r="EK28" i="1"/>
  <c r="EK29" i="1"/>
  <c r="EK30" i="1"/>
  <c r="EK31" i="1"/>
  <c r="EK32" i="1"/>
  <c r="EK33" i="1"/>
  <c r="EK34" i="1"/>
  <c r="EK35" i="1"/>
  <c r="FC45" i="1"/>
  <c r="FB45" i="1"/>
  <c r="FA45" i="1"/>
  <c r="EZ45" i="1"/>
  <c r="EY45" i="1"/>
  <c r="EX45" i="1"/>
  <c r="EW45" i="1"/>
  <c r="EV45" i="1"/>
  <c r="FC44" i="1"/>
  <c r="FB44" i="1"/>
  <c r="FA44" i="1"/>
  <c r="EZ44" i="1"/>
  <c r="EY44" i="1"/>
  <c r="EX44" i="1"/>
  <c r="EW44" i="1"/>
  <c r="EV44" i="1"/>
  <c r="FC43" i="1"/>
  <c r="FB43" i="1"/>
  <c r="FA43" i="1"/>
  <c r="EZ43" i="1"/>
  <c r="EY43" i="1"/>
  <c r="EX43" i="1"/>
  <c r="EW43" i="1"/>
  <c r="EV43" i="1"/>
  <c r="FC42" i="1"/>
  <c r="FB42" i="1"/>
  <c r="FA42" i="1"/>
  <c r="EZ42" i="1"/>
  <c r="EY42" i="1"/>
  <c r="EX42" i="1"/>
  <c r="EW42" i="1"/>
  <c r="EV42" i="1"/>
  <c r="FC41" i="1"/>
  <c r="FB41" i="1"/>
  <c r="FA41" i="1"/>
  <c r="EZ41" i="1"/>
  <c r="EY41" i="1"/>
  <c r="EX41" i="1"/>
  <c r="EW41" i="1"/>
  <c r="EV41" i="1"/>
  <c r="EU5" i="1" a="1"/>
  <c r="EU5" i="1"/>
  <c r="EU6" i="1"/>
  <c r="EU7" i="1"/>
  <c r="EU8" i="1"/>
  <c r="EU9" i="1"/>
  <c r="EU10" i="1"/>
  <c r="EU11" i="1"/>
  <c r="EU12" i="1"/>
  <c r="EU13" i="1"/>
  <c r="EU14" i="1"/>
  <c r="EU15" i="1"/>
  <c r="EU16" i="1"/>
  <c r="EU17" i="1"/>
  <c r="EU18" i="1"/>
  <c r="EU19" i="1"/>
  <c r="EU20" i="1"/>
  <c r="EU21" i="1"/>
  <c r="EU22" i="1"/>
  <c r="EU23" i="1"/>
  <c r="EU24" i="1"/>
  <c r="EU25" i="1"/>
  <c r="EU26" i="1"/>
  <c r="EU27" i="1"/>
  <c r="EU28" i="1"/>
  <c r="EU29" i="1"/>
  <c r="EU30" i="1"/>
  <c r="EU31" i="1"/>
  <c r="EU32" i="1"/>
  <c r="EU33" i="1"/>
  <c r="EU34" i="1"/>
  <c r="EU35" i="1"/>
  <c r="FM45" i="1"/>
  <c r="FL45" i="1"/>
  <c r="FK45" i="1"/>
  <c r="FJ45" i="1"/>
  <c r="FI45" i="1"/>
  <c r="FH45" i="1"/>
  <c r="FG45" i="1"/>
  <c r="FF45" i="1"/>
  <c r="FM44" i="1"/>
  <c r="FL44" i="1"/>
  <c r="FK44" i="1"/>
  <c r="FJ44" i="1"/>
  <c r="FI44" i="1"/>
  <c r="FH44" i="1"/>
  <c r="FG44" i="1"/>
  <c r="FF44" i="1"/>
  <c r="FM43" i="1"/>
  <c r="FL43" i="1"/>
  <c r="FK43" i="1"/>
  <c r="FJ43" i="1"/>
  <c r="FI43" i="1"/>
  <c r="FH43" i="1"/>
  <c r="FG43" i="1"/>
  <c r="FF43" i="1"/>
  <c r="FM42" i="1"/>
  <c r="FL42" i="1"/>
  <c r="FK42" i="1"/>
  <c r="FJ42" i="1"/>
  <c r="FI42" i="1"/>
  <c r="FH42" i="1"/>
  <c r="FG42" i="1"/>
  <c r="FF42" i="1"/>
  <c r="FM41" i="1"/>
  <c r="FL41" i="1"/>
  <c r="FK41" i="1"/>
  <c r="FJ41" i="1"/>
  <c r="FI41" i="1"/>
  <c r="FH41" i="1"/>
  <c r="FG41" i="1"/>
  <c r="FF41" i="1"/>
  <c r="FE5" i="1" a="1"/>
  <c r="FE5" i="1"/>
  <c r="FE6" i="1"/>
  <c r="FE7" i="1"/>
  <c r="FE8" i="1"/>
  <c r="FE9" i="1"/>
  <c r="FE10" i="1"/>
  <c r="FE11" i="1"/>
  <c r="FE12" i="1"/>
  <c r="FE13" i="1"/>
  <c r="FE14" i="1"/>
  <c r="FE15" i="1"/>
  <c r="FE16" i="1"/>
  <c r="FE17" i="1"/>
  <c r="FE18" i="1"/>
  <c r="FE19" i="1"/>
  <c r="FE20" i="1"/>
  <c r="FE21" i="1"/>
  <c r="FE22" i="1"/>
  <c r="FE23" i="1"/>
  <c r="FE24" i="1"/>
  <c r="FE25" i="1"/>
  <c r="FE26" i="1"/>
  <c r="FE27" i="1"/>
  <c r="FE28" i="1"/>
  <c r="FE29" i="1"/>
  <c r="FE30" i="1"/>
  <c r="FE31" i="1"/>
  <c r="FE32" i="1"/>
  <c r="FE33" i="1"/>
  <c r="FE34" i="1"/>
  <c r="FE35" i="1"/>
  <c r="A1" i="7"/>
  <c r="A1" i="6"/>
  <c r="A1" i="5"/>
  <c r="A1" i="4"/>
  <c r="A1" i="2"/>
  <c r="B45" i="1"/>
  <c r="C45" i="1"/>
  <c r="D45" i="1"/>
  <c r="E45" i="1"/>
  <c r="F45" i="1"/>
  <c r="G45" i="1"/>
  <c r="H45" i="1"/>
  <c r="I45" i="1"/>
  <c r="L45" i="1"/>
  <c r="M45" i="1"/>
  <c r="N45" i="1"/>
  <c r="O45" i="1"/>
  <c r="P45" i="1"/>
  <c r="Q45" i="1"/>
  <c r="R45" i="1"/>
  <c r="S45" i="1"/>
  <c r="V45" i="1"/>
  <c r="W45" i="1"/>
  <c r="X45" i="1"/>
  <c r="Y45" i="1"/>
  <c r="Z45" i="1"/>
  <c r="AA45" i="1"/>
  <c r="AB45" i="1"/>
  <c r="AC45" i="1"/>
  <c r="AF45" i="1"/>
  <c r="AG45" i="1"/>
  <c r="AH45" i="1"/>
  <c r="AI45" i="1"/>
  <c r="AJ45" i="1"/>
  <c r="AK45" i="1"/>
  <c r="AL45" i="1"/>
  <c r="AM45" i="1"/>
  <c r="AP45" i="1"/>
  <c r="AQ45" i="1"/>
  <c r="AR45" i="1"/>
  <c r="AS45" i="1"/>
  <c r="AT45" i="1"/>
  <c r="AU45" i="1"/>
  <c r="AV45" i="1"/>
  <c r="AW45" i="1"/>
  <c r="AZ45" i="1"/>
  <c r="BA45" i="1"/>
  <c r="BB45" i="1"/>
  <c r="BC45" i="1"/>
  <c r="BD45" i="1"/>
  <c r="BE45" i="1"/>
  <c r="BF45" i="1"/>
  <c r="BG45" i="1"/>
  <c r="BJ45" i="1"/>
  <c r="BK45" i="1"/>
  <c r="BL45" i="1"/>
  <c r="BM45" i="1"/>
  <c r="BN45" i="1"/>
  <c r="BO45" i="1"/>
  <c r="BP45" i="1"/>
  <c r="BQ45" i="1"/>
  <c r="FP45" i="1"/>
  <c r="FQ45" i="1"/>
  <c r="FR45" i="1"/>
  <c r="FS45" i="1"/>
  <c r="FT45" i="1"/>
  <c r="FU45" i="1"/>
  <c r="FV45" i="1"/>
  <c r="FW45" i="1"/>
  <c r="FZ45" i="1"/>
  <c r="GA45" i="1"/>
  <c r="GB45" i="1"/>
  <c r="GC45" i="1"/>
  <c r="GD45" i="1"/>
  <c r="GE45" i="1"/>
  <c r="GF45" i="1"/>
  <c r="GG45" i="1"/>
  <c r="GJ45" i="1"/>
  <c r="GK45" i="1"/>
  <c r="GL45" i="1"/>
  <c r="GM45" i="1"/>
  <c r="GN45" i="1"/>
  <c r="GO45" i="1"/>
  <c r="GP45" i="1"/>
  <c r="GQ45" i="1"/>
  <c r="B44" i="1"/>
  <c r="C44" i="1"/>
  <c r="D44" i="1"/>
  <c r="E44" i="1"/>
  <c r="F44" i="1"/>
  <c r="G44" i="1"/>
  <c r="H44" i="1"/>
  <c r="I44" i="1"/>
  <c r="L44" i="1"/>
  <c r="M44" i="1"/>
  <c r="N44" i="1"/>
  <c r="O44" i="1"/>
  <c r="P44" i="1"/>
  <c r="Q44" i="1"/>
  <c r="R44" i="1"/>
  <c r="S44" i="1"/>
  <c r="V44" i="1"/>
  <c r="W44" i="1"/>
  <c r="X44" i="1"/>
  <c r="Y44" i="1"/>
  <c r="Z44" i="1"/>
  <c r="AA44" i="1"/>
  <c r="AB44" i="1"/>
  <c r="AC44" i="1"/>
  <c r="AF44" i="1"/>
  <c r="AG44" i="1"/>
  <c r="AH44" i="1"/>
  <c r="AI44" i="1"/>
  <c r="AJ44" i="1"/>
  <c r="AK44" i="1"/>
  <c r="AL44" i="1"/>
  <c r="AM44" i="1"/>
  <c r="AP44" i="1"/>
  <c r="AQ44" i="1"/>
  <c r="AR44" i="1"/>
  <c r="AS44" i="1"/>
  <c r="AT44" i="1"/>
  <c r="AU44" i="1"/>
  <c r="AV44" i="1"/>
  <c r="AW44" i="1"/>
  <c r="AZ44" i="1"/>
  <c r="BA44" i="1"/>
  <c r="BB44" i="1"/>
  <c r="BC44" i="1"/>
  <c r="BD44" i="1"/>
  <c r="BE44" i="1"/>
  <c r="BF44" i="1"/>
  <c r="BG44" i="1"/>
  <c r="BJ44" i="1"/>
  <c r="BK44" i="1"/>
  <c r="BL44" i="1"/>
  <c r="BM44" i="1"/>
  <c r="BN44" i="1"/>
  <c r="BO44" i="1"/>
  <c r="BP44" i="1"/>
  <c r="BQ44" i="1"/>
  <c r="FP44" i="1"/>
  <c r="FQ44" i="1"/>
  <c r="FR44" i="1"/>
  <c r="FS44" i="1"/>
  <c r="FT44" i="1"/>
  <c r="FU44" i="1"/>
  <c r="FV44" i="1"/>
  <c r="FW44" i="1"/>
  <c r="FZ44" i="1"/>
  <c r="GA44" i="1"/>
  <c r="GB44" i="1"/>
  <c r="GC44" i="1"/>
  <c r="GD44" i="1"/>
  <c r="GE44" i="1"/>
  <c r="GF44" i="1"/>
  <c r="GG44" i="1"/>
  <c r="GJ44" i="1"/>
  <c r="GK44" i="1"/>
  <c r="GL44" i="1"/>
  <c r="GM44" i="1"/>
  <c r="GN44" i="1"/>
  <c r="GO44" i="1"/>
  <c r="GP44" i="1"/>
  <c r="GQ44" i="1"/>
  <c r="B43" i="1"/>
  <c r="C43" i="1"/>
  <c r="D43" i="1"/>
  <c r="E43" i="1"/>
  <c r="F43" i="1"/>
  <c r="G43" i="1"/>
  <c r="H43" i="1"/>
  <c r="I43" i="1"/>
  <c r="L43" i="1"/>
  <c r="M43" i="1"/>
  <c r="N43" i="1"/>
  <c r="O43" i="1"/>
  <c r="P43" i="1"/>
  <c r="Q43" i="1"/>
  <c r="R43" i="1"/>
  <c r="S43" i="1"/>
  <c r="V43" i="1"/>
  <c r="W43" i="1"/>
  <c r="X43" i="1"/>
  <c r="Y43" i="1"/>
  <c r="Z43" i="1"/>
  <c r="AA43" i="1"/>
  <c r="AB43" i="1"/>
  <c r="AC43" i="1"/>
  <c r="AF43" i="1"/>
  <c r="AG43" i="1"/>
  <c r="AH43" i="1"/>
  <c r="AI43" i="1"/>
  <c r="AJ43" i="1"/>
  <c r="AK43" i="1"/>
  <c r="AL43" i="1"/>
  <c r="AM43" i="1"/>
  <c r="AP43" i="1"/>
  <c r="AQ43" i="1"/>
  <c r="AR43" i="1"/>
  <c r="AS43" i="1"/>
  <c r="AT43" i="1"/>
  <c r="AU43" i="1"/>
  <c r="AV43" i="1"/>
  <c r="AW43" i="1"/>
  <c r="AZ43" i="1"/>
  <c r="BA43" i="1"/>
  <c r="BB43" i="1"/>
  <c r="BC43" i="1"/>
  <c r="BD43" i="1"/>
  <c r="BE43" i="1"/>
  <c r="BF43" i="1"/>
  <c r="BG43" i="1"/>
  <c r="BJ43" i="1"/>
  <c r="BK43" i="1"/>
  <c r="BL43" i="1"/>
  <c r="BM43" i="1"/>
  <c r="BN43" i="1"/>
  <c r="BO43" i="1"/>
  <c r="BP43" i="1"/>
  <c r="BQ43" i="1"/>
  <c r="FP43" i="1"/>
  <c r="FQ43" i="1"/>
  <c r="FR43" i="1"/>
  <c r="FS43" i="1"/>
  <c r="FT43" i="1"/>
  <c r="FU43" i="1"/>
  <c r="FV43" i="1"/>
  <c r="FW43" i="1"/>
  <c r="FZ43" i="1"/>
  <c r="GA43" i="1"/>
  <c r="GB43" i="1"/>
  <c r="GC43" i="1"/>
  <c r="GD43" i="1"/>
  <c r="GE43" i="1"/>
  <c r="GF43" i="1"/>
  <c r="GG43" i="1"/>
  <c r="GJ43" i="1"/>
  <c r="GK43" i="1"/>
  <c r="GL43" i="1"/>
  <c r="GM43" i="1"/>
  <c r="GN43" i="1"/>
  <c r="GO43" i="1"/>
  <c r="GP43" i="1"/>
  <c r="GQ43" i="1"/>
  <c r="B42" i="1"/>
  <c r="C42" i="1"/>
  <c r="D42" i="1"/>
  <c r="E42" i="1"/>
  <c r="F42" i="1"/>
  <c r="G42" i="1"/>
  <c r="H42" i="1"/>
  <c r="I42" i="1"/>
  <c r="L42" i="1"/>
  <c r="M42" i="1"/>
  <c r="N42" i="1"/>
  <c r="O42" i="1"/>
  <c r="P42" i="1"/>
  <c r="Q42" i="1"/>
  <c r="R42" i="1"/>
  <c r="S42" i="1"/>
  <c r="V42" i="1"/>
  <c r="W42" i="1"/>
  <c r="X42" i="1"/>
  <c r="Y42" i="1"/>
  <c r="Z42" i="1"/>
  <c r="AA42" i="1"/>
  <c r="AB42" i="1"/>
  <c r="AC42" i="1"/>
  <c r="AF42" i="1"/>
  <c r="AG42" i="1"/>
  <c r="AH42" i="1"/>
  <c r="AI42" i="1"/>
  <c r="AJ42" i="1"/>
  <c r="AK42" i="1"/>
  <c r="AL42" i="1"/>
  <c r="AM42" i="1"/>
  <c r="AP42" i="1"/>
  <c r="AQ42" i="1"/>
  <c r="AR42" i="1"/>
  <c r="AS42" i="1"/>
  <c r="AT42" i="1"/>
  <c r="AU42" i="1"/>
  <c r="AV42" i="1"/>
  <c r="AW42" i="1"/>
  <c r="AZ42" i="1"/>
  <c r="BA42" i="1"/>
  <c r="BB42" i="1"/>
  <c r="BC42" i="1"/>
  <c r="BD42" i="1"/>
  <c r="BE42" i="1"/>
  <c r="BF42" i="1"/>
  <c r="BG42" i="1"/>
  <c r="BJ42" i="1"/>
  <c r="BK42" i="1"/>
  <c r="BL42" i="1"/>
  <c r="BM42" i="1"/>
  <c r="BN42" i="1"/>
  <c r="BO42" i="1"/>
  <c r="BP42" i="1"/>
  <c r="BQ42" i="1"/>
  <c r="FP42" i="1"/>
  <c r="FQ42" i="1"/>
  <c r="FR42" i="1"/>
  <c r="FS42" i="1"/>
  <c r="FT42" i="1"/>
  <c r="FU42" i="1"/>
  <c r="FV42" i="1"/>
  <c r="FW42" i="1"/>
  <c r="FZ42" i="1"/>
  <c r="GA42" i="1"/>
  <c r="GB42" i="1"/>
  <c r="GC42" i="1"/>
  <c r="GD42" i="1"/>
  <c r="GE42" i="1"/>
  <c r="GF42" i="1"/>
  <c r="GG42" i="1"/>
  <c r="GJ42" i="1"/>
  <c r="GK42" i="1"/>
  <c r="GL42" i="1"/>
  <c r="GM42" i="1"/>
  <c r="GN42" i="1"/>
  <c r="GO42" i="1"/>
  <c r="GP42" i="1"/>
  <c r="GQ42" i="1"/>
  <c r="B41" i="1"/>
  <c r="C41" i="1"/>
  <c r="D41" i="1"/>
  <c r="E41" i="1"/>
  <c r="F41" i="1"/>
  <c r="G41" i="1"/>
  <c r="H41" i="1"/>
  <c r="I41" i="1"/>
  <c r="L41" i="1"/>
  <c r="M41" i="1"/>
  <c r="N41" i="1"/>
  <c r="O41" i="1"/>
  <c r="P41" i="1"/>
  <c r="Q41" i="1"/>
  <c r="R41" i="1"/>
  <c r="S41" i="1"/>
  <c r="V41" i="1"/>
  <c r="W41" i="1"/>
  <c r="X41" i="1"/>
  <c r="Y41" i="1"/>
  <c r="Z41" i="1"/>
  <c r="AA41" i="1"/>
  <c r="AB41" i="1"/>
  <c r="AC41" i="1"/>
  <c r="AF41" i="1"/>
  <c r="AG41" i="1"/>
  <c r="AH41" i="1"/>
  <c r="AI41" i="1"/>
  <c r="AJ41" i="1"/>
  <c r="AK41" i="1"/>
  <c r="AL41" i="1"/>
  <c r="AM41" i="1"/>
  <c r="AP41" i="1"/>
  <c r="AQ41" i="1"/>
  <c r="AR41" i="1"/>
  <c r="AS41" i="1"/>
  <c r="AT41" i="1"/>
  <c r="AU41" i="1"/>
  <c r="AV41" i="1"/>
  <c r="AW41" i="1"/>
  <c r="AZ41" i="1"/>
  <c r="BA41" i="1"/>
  <c r="BB41" i="1"/>
  <c r="BC41" i="1"/>
  <c r="BD41" i="1"/>
  <c r="BE41" i="1"/>
  <c r="BF41" i="1"/>
  <c r="BG41" i="1"/>
  <c r="BJ41" i="1"/>
  <c r="BK41" i="1"/>
  <c r="BL41" i="1"/>
  <c r="BM41" i="1"/>
  <c r="BN41" i="1"/>
  <c r="BO41" i="1"/>
  <c r="BP41" i="1"/>
  <c r="BQ41" i="1"/>
  <c r="FP41" i="1"/>
  <c r="FQ41" i="1"/>
  <c r="FR41" i="1"/>
  <c r="FS41" i="1"/>
  <c r="FT41" i="1"/>
  <c r="FU41" i="1"/>
  <c r="FV41" i="1"/>
  <c r="FW41" i="1"/>
  <c r="FZ41" i="1"/>
  <c r="GA41" i="1"/>
  <c r="GB41" i="1"/>
  <c r="GC41" i="1"/>
  <c r="GD41" i="1"/>
  <c r="GE41" i="1"/>
  <c r="GF41" i="1"/>
  <c r="GG41" i="1"/>
  <c r="GJ41" i="1"/>
  <c r="GK41" i="1"/>
  <c r="GL41" i="1"/>
  <c r="GM41" i="1"/>
  <c r="GN41" i="1"/>
  <c r="GO41" i="1"/>
  <c r="GP41" i="1"/>
  <c r="GQ41" i="1"/>
  <c r="K5" i="1" a="1"/>
  <c r="K5" i="1"/>
  <c r="U5" i="1" a="1"/>
  <c r="U5" i="1"/>
  <c r="AE5" i="1" a="1"/>
  <c r="AE5" i="1"/>
  <c r="AO5" i="1" a="1"/>
  <c r="AO5" i="1"/>
  <c r="AY5" i="1" a="1"/>
  <c r="AY5" i="1"/>
  <c r="BI5" i="1" a="1"/>
  <c r="BI5" i="1"/>
  <c r="FO5" i="1" a="1"/>
  <c r="FO5" i="1"/>
  <c r="FY5" i="1" a="1"/>
  <c r="FY5" i="1"/>
  <c r="GI5" i="1" a="1"/>
  <c r="GI5" i="1"/>
  <c r="K6" i="1"/>
  <c r="U6" i="1"/>
  <c r="AE6" i="1"/>
  <c r="AO6" i="1"/>
  <c r="AY6" i="1"/>
  <c r="BI6" i="1"/>
  <c r="FO6" i="1"/>
  <c r="FY6" i="1"/>
  <c r="GI6" i="1"/>
  <c r="K7" i="1"/>
  <c r="U7" i="1"/>
  <c r="AE7" i="1"/>
  <c r="AO7" i="1"/>
  <c r="AY7" i="1"/>
  <c r="BI7" i="1"/>
  <c r="FO7" i="1"/>
  <c r="FY7" i="1"/>
  <c r="GI7" i="1"/>
  <c r="K8" i="1"/>
  <c r="U8" i="1"/>
  <c r="AE8" i="1"/>
  <c r="AO8" i="1"/>
  <c r="AY8" i="1"/>
  <c r="BI8" i="1"/>
  <c r="FO8" i="1"/>
  <c r="FY8" i="1"/>
  <c r="GI8" i="1"/>
  <c r="K9" i="1"/>
  <c r="U9" i="1"/>
  <c r="AE9" i="1"/>
  <c r="AO9" i="1"/>
  <c r="AY9" i="1"/>
  <c r="BI9" i="1"/>
  <c r="FO9" i="1"/>
  <c r="FY9" i="1"/>
  <c r="GI9" i="1"/>
  <c r="K10" i="1"/>
  <c r="U10" i="1"/>
  <c r="AE10" i="1"/>
  <c r="AO10" i="1"/>
  <c r="AY10" i="1"/>
  <c r="BI10" i="1"/>
  <c r="FO10" i="1"/>
  <c r="FY10" i="1"/>
  <c r="GI10" i="1"/>
  <c r="K11" i="1"/>
  <c r="U11" i="1"/>
  <c r="AE11" i="1"/>
  <c r="AO11" i="1"/>
  <c r="AY11" i="1"/>
  <c r="BI11" i="1"/>
  <c r="FO11" i="1"/>
  <c r="FY11" i="1"/>
  <c r="GI11" i="1"/>
  <c r="K12" i="1"/>
  <c r="U12" i="1"/>
  <c r="AE12" i="1"/>
  <c r="AO12" i="1"/>
  <c r="AY12" i="1"/>
  <c r="BI12" i="1"/>
  <c r="FO12" i="1"/>
  <c r="FY12" i="1"/>
  <c r="GI12" i="1"/>
  <c r="K13" i="1"/>
  <c r="U13" i="1"/>
  <c r="AE13" i="1"/>
  <c r="AO13" i="1"/>
  <c r="AY13" i="1"/>
  <c r="BI13" i="1"/>
  <c r="FO13" i="1"/>
  <c r="FY13" i="1"/>
  <c r="GI13" i="1"/>
  <c r="K14" i="1"/>
  <c r="U14" i="1"/>
  <c r="AE14" i="1"/>
  <c r="AO14" i="1"/>
  <c r="AY14" i="1"/>
  <c r="BI14" i="1"/>
  <c r="FO14" i="1"/>
  <c r="FY14" i="1"/>
  <c r="GI14" i="1"/>
  <c r="K15" i="1"/>
  <c r="U15" i="1"/>
  <c r="AE15" i="1"/>
  <c r="AO15" i="1"/>
  <c r="AY15" i="1"/>
  <c r="BI15" i="1"/>
  <c r="FO15" i="1"/>
  <c r="FY15" i="1"/>
  <c r="GI15" i="1"/>
  <c r="K16" i="1"/>
  <c r="U16" i="1"/>
  <c r="AE16" i="1"/>
  <c r="AO16" i="1"/>
  <c r="AY16" i="1"/>
  <c r="BI16" i="1"/>
  <c r="FO16" i="1"/>
  <c r="FY16" i="1"/>
  <c r="GI16" i="1"/>
  <c r="K17" i="1"/>
  <c r="U17" i="1"/>
  <c r="AE17" i="1"/>
  <c r="AO17" i="1"/>
  <c r="AY17" i="1"/>
  <c r="BI17" i="1"/>
  <c r="FO17" i="1"/>
  <c r="FY17" i="1"/>
  <c r="GI17" i="1"/>
  <c r="K18" i="1"/>
  <c r="U18" i="1"/>
  <c r="AE18" i="1"/>
  <c r="AO18" i="1"/>
  <c r="AY18" i="1"/>
  <c r="BI18" i="1"/>
  <c r="FO18" i="1"/>
  <c r="FY18" i="1"/>
  <c r="GI18" i="1"/>
  <c r="K19" i="1"/>
  <c r="U19" i="1"/>
  <c r="AE19" i="1"/>
  <c r="AO19" i="1"/>
  <c r="AY19" i="1"/>
  <c r="BI19" i="1"/>
  <c r="FO19" i="1"/>
  <c r="FY19" i="1"/>
  <c r="GI19" i="1"/>
  <c r="K20" i="1"/>
  <c r="U20" i="1"/>
  <c r="AE20" i="1"/>
  <c r="AO20" i="1"/>
  <c r="AY20" i="1"/>
  <c r="BI20" i="1"/>
  <c r="FO20" i="1"/>
  <c r="FY20" i="1"/>
  <c r="GI20" i="1"/>
  <c r="K21" i="1"/>
  <c r="U21" i="1"/>
  <c r="AE21" i="1"/>
  <c r="AO21" i="1"/>
  <c r="AY21" i="1"/>
  <c r="BI21" i="1"/>
  <c r="FO21" i="1"/>
  <c r="FY21" i="1"/>
  <c r="GI21" i="1"/>
  <c r="K22" i="1"/>
  <c r="U22" i="1"/>
  <c r="AE22" i="1"/>
  <c r="AO22" i="1"/>
  <c r="AY22" i="1"/>
  <c r="BI22" i="1"/>
  <c r="FO22" i="1"/>
  <c r="FY22" i="1"/>
  <c r="GI22" i="1"/>
  <c r="K23" i="1"/>
  <c r="U23" i="1"/>
  <c r="AE23" i="1"/>
  <c r="AO23" i="1"/>
  <c r="AY23" i="1"/>
  <c r="BI23" i="1"/>
  <c r="FO23" i="1"/>
  <c r="FY23" i="1"/>
  <c r="GI23" i="1"/>
  <c r="K24" i="1"/>
  <c r="U24" i="1"/>
  <c r="AE24" i="1"/>
  <c r="AO24" i="1"/>
  <c r="AY24" i="1"/>
  <c r="BI24" i="1"/>
  <c r="FO24" i="1"/>
  <c r="FY24" i="1"/>
  <c r="GI24" i="1"/>
  <c r="K25" i="1"/>
  <c r="U25" i="1"/>
  <c r="AE25" i="1"/>
  <c r="AO25" i="1"/>
  <c r="AY25" i="1"/>
  <c r="BI25" i="1"/>
  <c r="FO25" i="1"/>
  <c r="FY25" i="1"/>
  <c r="GI25" i="1"/>
  <c r="K26" i="1"/>
  <c r="U26" i="1"/>
  <c r="AE26" i="1"/>
  <c r="AO26" i="1"/>
  <c r="AY26" i="1"/>
  <c r="BI26" i="1"/>
  <c r="FO26" i="1"/>
  <c r="FY26" i="1"/>
  <c r="GI26" i="1"/>
  <c r="K27" i="1"/>
  <c r="U27" i="1"/>
  <c r="AE27" i="1"/>
  <c r="AO27" i="1"/>
  <c r="AY27" i="1"/>
  <c r="BI27" i="1"/>
  <c r="FO27" i="1"/>
  <c r="FY27" i="1"/>
  <c r="GI27" i="1"/>
  <c r="K28" i="1"/>
  <c r="U28" i="1"/>
  <c r="AE28" i="1"/>
  <c r="AO28" i="1"/>
  <c r="AY28" i="1"/>
  <c r="BI28" i="1"/>
  <c r="FO28" i="1"/>
  <c r="FY28" i="1"/>
  <c r="GI28" i="1"/>
  <c r="K29" i="1"/>
  <c r="U29" i="1"/>
  <c r="AE29" i="1"/>
  <c r="AO29" i="1"/>
  <c r="AY29" i="1"/>
  <c r="BI29" i="1"/>
  <c r="FO29" i="1"/>
  <c r="FY29" i="1"/>
  <c r="GI29" i="1"/>
  <c r="K30" i="1"/>
  <c r="U30" i="1"/>
  <c r="AE30" i="1"/>
  <c r="AO30" i="1"/>
  <c r="AY30" i="1"/>
  <c r="BI30" i="1"/>
  <c r="FO30" i="1"/>
  <c r="FY30" i="1"/>
  <c r="GI30" i="1"/>
  <c r="K31" i="1"/>
  <c r="U31" i="1"/>
  <c r="AE31" i="1"/>
  <c r="AO31" i="1"/>
  <c r="AY31" i="1"/>
  <c r="BI31" i="1"/>
  <c r="FO31" i="1"/>
  <c r="FY31" i="1"/>
  <c r="GI31" i="1"/>
  <c r="K32" i="1"/>
  <c r="U32" i="1"/>
  <c r="AE32" i="1"/>
  <c r="AO32" i="1"/>
  <c r="AY32" i="1"/>
  <c r="BI32" i="1"/>
  <c r="FO32" i="1"/>
  <c r="FY32" i="1"/>
  <c r="GI32" i="1"/>
  <c r="K33" i="1"/>
  <c r="U33" i="1"/>
  <c r="AE33" i="1"/>
  <c r="AO33" i="1"/>
  <c r="AY33" i="1"/>
  <c r="BI33" i="1"/>
  <c r="FO33" i="1"/>
  <c r="FY33" i="1"/>
  <c r="GI33" i="1"/>
  <c r="K34" i="1"/>
  <c r="U34" i="1"/>
  <c r="AE34" i="1"/>
  <c r="AO34" i="1"/>
  <c r="AY34" i="1"/>
  <c r="BI34" i="1"/>
  <c r="FO34" i="1"/>
  <c r="FY34" i="1"/>
  <c r="GI34" i="1"/>
  <c r="K35" i="1"/>
  <c r="U35" i="1"/>
  <c r="AE35" i="1"/>
  <c r="AO35" i="1"/>
  <c r="AY35" i="1"/>
  <c r="BI35" i="1"/>
  <c r="FO35" i="1"/>
  <c r="FY35" i="1"/>
  <c r="GI35" i="1"/>
  <c r="D15" i="2" l="1" a="1"/>
  <c r="D15" i="2" s="1"/>
  <c r="C5" i="6" a="1"/>
  <c r="C5" i="6" s="1"/>
  <c r="I32" i="6" a="1"/>
  <c r="I32" i="6" s="1"/>
  <c r="E20" i="2" a="1"/>
  <c r="E20" i="2" s="1"/>
  <c r="E26" i="2" a="1"/>
  <c r="E26" i="2" s="1"/>
  <c r="D10" i="7" a="1"/>
  <c r="D10" i="7" s="1"/>
  <c r="E34" i="2" a="1"/>
  <c r="E34" i="2" s="1"/>
  <c r="E24" i="2" a="1"/>
  <c r="E24" i="2" s="1"/>
  <c r="E22" i="2" a="1"/>
  <c r="E22" i="2" s="1"/>
  <c r="B17" i="6" a="1"/>
  <c r="B17" i="6" s="1"/>
  <c r="H8" i="2" a="1"/>
  <c r="H8" i="2" s="1"/>
  <c r="F28" i="6" a="1"/>
  <c r="F28" i="6" s="1"/>
  <c r="F25" i="6" a="1"/>
  <c r="F25" i="6" s="1"/>
  <c r="B13" i="6" a="1"/>
  <c r="B13" i="6" s="1"/>
  <c r="I35" i="6" a="1"/>
  <c r="I35" i="6" s="1"/>
  <c r="B21" i="6" a="1"/>
  <c r="B21" i="6" s="1"/>
  <c r="F18" i="6" a="1"/>
  <c r="F18" i="6" s="1"/>
  <c r="I16" i="5" a="1"/>
  <c r="I16" i="5" s="1"/>
  <c r="D14" i="7" a="1"/>
  <c r="D14" i="7" s="1"/>
  <c r="I11" i="6" a="1"/>
  <c r="I11" i="6" s="1"/>
  <c r="B9" i="6" a="1"/>
  <c r="B9" i="6" s="1"/>
  <c r="I7" i="6" a="1"/>
  <c r="I7" i="6" s="1"/>
  <c r="D6" i="7" a="1"/>
  <c r="D6" i="7" s="1"/>
  <c r="E26" i="6" a="1"/>
  <c r="E26" i="6" s="1"/>
  <c r="C22" i="5" a="1"/>
  <c r="C22" i="5" s="1"/>
  <c r="I33" i="6" a="1"/>
  <c r="I33" i="6" s="1"/>
  <c r="E31" i="6" a="1"/>
  <c r="E31" i="6" s="1"/>
  <c r="E30" i="2" a="1"/>
  <c r="E30" i="2" s="1"/>
  <c r="I29" i="6" a="1"/>
  <c r="I29" i="6" s="1"/>
  <c r="H32" i="2" a="1"/>
  <c r="H32" i="2" s="1"/>
  <c r="H28" i="2" a="1"/>
  <c r="H28" i="2" s="1"/>
  <c r="H24" i="2" a="1"/>
  <c r="H24" i="2" s="1"/>
  <c r="H20" i="2" a="1"/>
  <c r="H20" i="2" s="1"/>
  <c r="H15" i="2" a="1"/>
  <c r="H15" i="2" s="1"/>
  <c r="E34" i="4" a="1"/>
  <c r="E34" i="4" s="1"/>
  <c r="I9" i="4" a="1"/>
  <c r="I9" i="4" s="1"/>
  <c r="I22" i="6" a="1"/>
  <c r="I22" i="6" s="1"/>
  <c r="H24" i="6" a="1"/>
  <c r="H24" i="6" s="1"/>
  <c r="E32" i="2" a="1"/>
  <c r="E32" i="2" s="1"/>
  <c r="E28" i="2" a="1"/>
  <c r="E28" i="2" s="1"/>
  <c r="H10" i="2" a="1"/>
  <c r="H10" i="2" s="1"/>
  <c r="H14" i="2" a="1"/>
  <c r="H14" i="2" s="1"/>
  <c r="D16" i="2" a="1"/>
  <c r="D16" i="2" s="1"/>
  <c r="H17" i="2" a="1"/>
  <c r="H17" i="2" s="1"/>
  <c r="I18" i="2" a="1"/>
  <c r="I18" i="2" s="1"/>
  <c r="D20" i="2" a="1"/>
  <c r="D20" i="2" s="1"/>
  <c r="D21" i="2" a="1"/>
  <c r="D21" i="2" s="1"/>
  <c r="D22" i="2" a="1"/>
  <c r="D22" i="2" s="1"/>
  <c r="D23" i="2" a="1"/>
  <c r="D23" i="2" s="1"/>
  <c r="D24" i="2" a="1"/>
  <c r="D24" i="2" s="1"/>
  <c r="D25" i="2" a="1"/>
  <c r="D25" i="2" s="1"/>
  <c r="D26" i="2" a="1"/>
  <c r="D26" i="2" s="1"/>
  <c r="D27" i="2" a="1"/>
  <c r="D27" i="2" s="1"/>
  <c r="D28" i="2" a="1"/>
  <c r="D28" i="2" s="1"/>
  <c r="D29" i="2" a="1"/>
  <c r="D29" i="2" s="1"/>
  <c r="D30" i="2" a="1"/>
  <c r="D30" i="2" s="1"/>
  <c r="D31" i="2" a="1"/>
  <c r="D31" i="2" s="1"/>
  <c r="D32" i="2" a="1"/>
  <c r="D32" i="2" s="1"/>
  <c r="D33" i="2" a="1"/>
  <c r="D33" i="2" s="1"/>
  <c r="D34" i="2" a="1"/>
  <c r="D34" i="2" s="1"/>
  <c r="D35" i="2" a="1"/>
  <c r="D35" i="2" s="1"/>
  <c r="H9" i="2" a="1"/>
  <c r="H9" i="2" s="1"/>
  <c r="H13" i="2" a="1"/>
  <c r="H13" i="2" s="1"/>
  <c r="I15" i="2" a="1"/>
  <c r="I15" i="2" s="1"/>
  <c r="D17" i="2" a="1"/>
  <c r="D17" i="2" s="1"/>
  <c r="H18" i="2" a="1"/>
  <c r="H18" i="2" s="1"/>
  <c r="I19" i="2" a="1"/>
  <c r="I19" i="2" s="1"/>
  <c r="I20" i="2" a="1"/>
  <c r="I20" i="2" s="1"/>
  <c r="I21" i="2" a="1"/>
  <c r="I21" i="2" s="1"/>
  <c r="I22" i="2" a="1"/>
  <c r="I22" i="2" s="1"/>
  <c r="I23" i="2" a="1"/>
  <c r="I23" i="2" s="1"/>
  <c r="I24" i="2" a="1"/>
  <c r="I24" i="2" s="1"/>
  <c r="I25" i="2" a="1"/>
  <c r="I25" i="2" s="1"/>
  <c r="I26" i="2" a="1"/>
  <c r="I26" i="2" s="1"/>
  <c r="I27" i="2" a="1"/>
  <c r="I27" i="2" s="1"/>
  <c r="I28" i="2" a="1"/>
  <c r="I28" i="2" s="1"/>
  <c r="I29" i="2" a="1"/>
  <c r="I29" i="2" s="1"/>
  <c r="I30" i="2" a="1"/>
  <c r="I30" i="2" s="1"/>
  <c r="I31" i="2" a="1"/>
  <c r="I31" i="2" s="1"/>
  <c r="I32" i="2" a="1"/>
  <c r="I32" i="2" s="1"/>
  <c r="I33" i="2" a="1"/>
  <c r="I33" i="2" s="1"/>
  <c r="I34" i="2" a="1"/>
  <c r="I34" i="2" s="1"/>
  <c r="I35" i="2" a="1"/>
  <c r="I35" i="2" s="1"/>
  <c r="E22" i="4" a="1"/>
  <c r="E22" i="4" s="1"/>
  <c r="B5" i="4" a="1"/>
  <c r="B5" i="4" s="1"/>
  <c r="D7" i="4" a="1"/>
  <c r="D7" i="4" s="1"/>
  <c r="E12" i="4" a="1"/>
  <c r="E12" i="4" s="1"/>
  <c r="E16" i="4" a="1"/>
  <c r="E16" i="4" s="1"/>
  <c r="E20" i="4" a="1"/>
  <c r="E20" i="4" s="1"/>
  <c r="E24" i="4" a="1"/>
  <c r="E24" i="4" s="1"/>
  <c r="E28" i="4" a="1"/>
  <c r="E28" i="4" s="1"/>
  <c r="E32" i="4" a="1"/>
  <c r="E32" i="4" s="1"/>
  <c r="E13" i="4" a="1"/>
  <c r="E13" i="4" s="1"/>
  <c r="E21" i="4" a="1"/>
  <c r="E21" i="4" s="1"/>
  <c r="D11" i="4" a="1"/>
  <c r="D11" i="4" s="1"/>
  <c r="E15" i="4" a="1"/>
  <c r="E15" i="4" s="1"/>
  <c r="E19" i="4" a="1"/>
  <c r="E19" i="4" s="1"/>
  <c r="E23" i="4" a="1"/>
  <c r="E23" i="4" s="1"/>
  <c r="E27" i="4" a="1"/>
  <c r="E27" i="4" s="1"/>
  <c r="E31" i="4" a="1"/>
  <c r="E31" i="4" s="1"/>
  <c r="E35" i="4" a="1"/>
  <c r="E35" i="4" s="1"/>
  <c r="G8" i="4" a="1"/>
  <c r="G8" i="4" s="1"/>
  <c r="E17" i="4" a="1"/>
  <c r="E17" i="4" s="1"/>
  <c r="E25" i="4" a="1"/>
  <c r="E25" i="4" s="1"/>
  <c r="D26" i="7" a="1"/>
  <c r="D26" i="7" s="1"/>
  <c r="G35" i="6" a="1"/>
  <c r="G35" i="6" s="1"/>
  <c r="I27" i="6" a="1"/>
  <c r="I27" i="6" s="1"/>
  <c r="H23" i="6" a="1"/>
  <c r="H23" i="6" s="1"/>
  <c r="I19" i="6" a="1"/>
  <c r="I19" i="6" s="1"/>
  <c r="I15" i="6" a="1"/>
  <c r="I15" i="6" s="1"/>
  <c r="H35" i="2" a="1"/>
  <c r="H35" i="2" s="1"/>
  <c r="H33" i="2" a="1"/>
  <c r="H33" i="2" s="1"/>
  <c r="H31" i="2" a="1"/>
  <c r="H31" i="2" s="1"/>
  <c r="H29" i="2" a="1"/>
  <c r="H29" i="2" s="1"/>
  <c r="H27" i="2" a="1"/>
  <c r="H27" i="2" s="1"/>
  <c r="H25" i="2" a="1"/>
  <c r="H25" i="2" s="1"/>
  <c r="H23" i="2" a="1"/>
  <c r="H23" i="2" s="1"/>
  <c r="H21" i="2" a="1"/>
  <c r="H21" i="2" s="1"/>
  <c r="H19" i="2" a="1"/>
  <c r="H19" i="2" s="1"/>
  <c r="I16" i="2" a="1"/>
  <c r="I16" i="2" s="1"/>
  <c r="H12" i="2" a="1"/>
  <c r="H12" i="2" s="1"/>
  <c r="E30" i="4" a="1"/>
  <c r="E30" i="4" s="1"/>
  <c r="E18" i="4" a="1"/>
  <c r="E18" i="4" s="1"/>
  <c r="D29" i="6" a="1"/>
  <c r="D29" i="6" s="1"/>
  <c r="D22" i="7" a="1"/>
  <c r="D22" i="7" s="1"/>
  <c r="H34" i="2" a="1"/>
  <c r="H34" i="2" s="1"/>
  <c r="H30" i="2" a="1"/>
  <c r="H30" i="2" s="1"/>
  <c r="H26" i="2" a="1"/>
  <c r="H26" i="2" s="1"/>
  <c r="H22" i="2" a="1"/>
  <c r="H22" i="2" s="1"/>
  <c r="D18" i="2" a="1"/>
  <c r="D18" i="2" s="1"/>
  <c r="E26" i="4" a="1"/>
  <c r="E26" i="4" s="1"/>
  <c r="E33" i="6" a="1"/>
  <c r="E33" i="6" s="1"/>
  <c r="D30" i="7" a="1"/>
  <c r="D30" i="7" s="1"/>
  <c r="E32" i="6" a="1"/>
  <c r="E32" i="6" s="1"/>
  <c r="I17" i="2" a="1"/>
  <c r="I17" i="2" s="1"/>
  <c r="E33" i="4" a="1"/>
  <c r="E33" i="4" s="1"/>
  <c r="F27" i="5" a="1"/>
  <c r="F27" i="5" s="1"/>
  <c r="B5" i="7" a="1"/>
  <c r="B5" i="7" s="1"/>
  <c r="C7" i="7" a="1"/>
  <c r="C7" i="7" s="1"/>
  <c r="C9" i="7" a="1"/>
  <c r="C9" i="7" s="1"/>
  <c r="C11" i="7" a="1"/>
  <c r="C11" i="7" s="1"/>
  <c r="C13" i="7" a="1"/>
  <c r="C13" i="7" s="1"/>
  <c r="C15" i="7" a="1"/>
  <c r="C15" i="7" s="1"/>
  <c r="C17" i="7" a="1"/>
  <c r="C17" i="7" s="1"/>
  <c r="C19" i="7" a="1"/>
  <c r="C19" i="7" s="1"/>
  <c r="C21" i="7" a="1"/>
  <c r="C21" i="7" s="1"/>
  <c r="C23" i="7" a="1"/>
  <c r="C23" i="7" s="1"/>
  <c r="C25" i="7" a="1"/>
  <c r="C25" i="7" s="1"/>
  <c r="C27" i="7" a="1"/>
  <c r="C27" i="7" s="1"/>
  <c r="C29" i="7" a="1"/>
  <c r="C29" i="7" s="1"/>
  <c r="C31" i="7" a="1"/>
  <c r="C31" i="7" s="1"/>
  <c r="C33" i="7" a="1"/>
  <c r="C33" i="7" s="1"/>
  <c r="C35" i="7" a="1"/>
  <c r="C35" i="7" s="1"/>
  <c r="C8" i="7" a="1"/>
  <c r="C8" i="7" s="1"/>
  <c r="C10" i="7" a="1"/>
  <c r="C10" i="7" s="1"/>
  <c r="C12" i="7" a="1"/>
  <c r="C12" i="7" s="1"/>
  <c r="C14" i="7" a="1"/>
  <c r="C14" i="7" s="1"/>
  <c r="C16" i="7" a="1"/>
  <c r="C16" i="7" s="1"/>
  <c r="C18" i="7" a="1"/>
  <c r="C18" i="7" s="1"/>
  <c r="C20" i="7" a="1"/>
  <c r="C20" i="7" s="1"/>
  <c r="C22" i="7" a="1"/>
  <c r="C22" i="7" s="1"/>
  <c r="C24" i="7" a="1"/>
  <c r="C24" i="7" s="1"/>
  <c r="C26" i="7" a="1"/>
  <c r="C26" i="7" s="1"/>
  <c r="C28" i="7" a="1"/>
  <c r="C28" i="7" s="1"/>
  <c r="C30" i="7" a="1"/>
  <c r="C30" i="7" s="1"/>
  <c r="C32" i="7" a="1"/>
  <c r="C32" i="7" s="1"/>
  <c r="C34" i="7" a="1"/>
  <c r="C34" i="7" s="1"/>
  <c r="I35" i="7" a="1"/>
  <c r="I35" i="7" s="1"/>
  <c r="D8" i="7" a="1"/>
  <c r="D8" i="7" s="1"/>
  <c r="D12" i="7" a="1"/>
  <c r="D12" i="7" s="1"/>
  <c r="D16" i="7" a="1"/>
  <c r="D16" i="7" s="1"/>
  <c r="D20" i="7" a="1"/>
  <c r="D20" i="7" s="1"/>
  <c r="D24" i="7" a="1"/>
  <c r="D24" i="7" s="1"/>
  <c r="D28" i="7" a="1"/>
  <c r="D28" i="7" s="1"/>
  <c r="D32" i="7" a="1"/>
  <c r="D32" i="7" s="1"/>
  <c r="D5" i="7" a="1"/>
  <c r="D5" i="7" s="1"/>
  <c r="D13" i="7" a="1"/>
  <c r="D13" i="7" s="1"/>
  <c r="D21" i="7" a="1"/>
  <c r="D21" i="7" s="1"/>
  <c r="D29" i="7" a="1"/>
  <c r="D29" i="7" s="1"/>
  <c r="D7" i="7" a="1"/>
  <c r="D7" i="7" s="1"/>
  <c r="D11" i="7" a="1"/>
  <c r="D11" i="7" s="1"/>
  <c r="D15" i="7" a="1"/>
  <c r="D15" i="7" s="1"/>
  <c r="D19" i="7" a="1"/>
  <c r="D19" i="7" s="1"/>
  <c r="D23" i="7" a="1"/>
  <c r="D23" i="7" s="1"/>
  <c r="D27" i="7" a="1"/>
  <c r="D27" i="7" s="1"/>
  <c r="D31" i="7" a="1"/>
  <c r="D31" i="7" s="1"/>
  <c r="D35" i="7" a="1"/>
  <c r="D35" i="7" s="1"/>
  <c r="D9" i="7" a="1"/>
  <c r="D9" i="7" s="1"/>
  <c r="D17" i="7" a="1"/>
  <c r="D17" i="7" s="1"/>
  <c r="D25" i="7" a="1"/>
  <c r="D25" i="7" s="1"/>
  <c r="D33" i="7" a="1"/>
  <c r="D33" i="7" s="1"/>
  <c r="I31" i="6" a="1"/>
  <c r="I31" i="6" s="1"/>
  <c r="D34" i="6" a="1"/>
  <c r="D34" i="6" s="1"/>
  <c r="G34" i="6" a="1"/>
  <c r="G34" i="6" s="1"/>
  <c r="E30" i="6" a="1"/>
  <c r="E30" i="6" s="1"/>
  <c r="I30" i="6" a="1"/>
  <c r="I30" i="6" s="1"/>
  <c r="B22" i="6" a="1"/>
  <c r="B22" i="6" s="1"/>
  <c r="F14" i="6" a="1"/>
  <c r="F14" i="6" s="1"/>
  <c r="F10" i="6" a="1"/>
  <c r="F10" i="6" s="1"/>
  <c r="F6" i="6" a="1"/>
  <c r="F6" i="6" s="1"/>
  <c r="E35" i="2" a="1"/>
  <c r="E35" i="2" s="1"/>
  <c r="E33" i="2" a="1"/>
  <c r="E33" i="2" s="1"/>
  <c r="E31" i="2" a="1"/>
  <c r="E31" i="2" s="1"/>
  <c r="E29" i="2" a="1"/>
  <c r="E29" i="2" s="1"/>
  <c r="E27" i="2" a="1"/>
  <c r="E27" i="2" s="1"/>
  <c r="E25" i="2" a="1"/>
  <c r="E25" i="2" s="1"/>
  <c r="E23" i="2" a="1"/>
  <c r="E23" i="2" s="1"/>
  <c r="E21" i="2" a="1"/>
  <c r="E21" i="2" s="1"/>
  <c r="D19" i="2" a="1"/>
  <c r="D19" i="2" s="1"/>
  <c r="H16" i="2" a="1"/>
  <c r="H16" i="2" s="1"/>
  <c r="H11" i="2" a="1"/>
  <c r="H11" i="2" s="1"/>
  <c r="E29" i="4" a="1"/>
  <c r="E29" i="4" s="1"/>
  <c r="E14" i="4" a="1"/>
  <c r="E14" i="4" s="1"/>
  <c r="I5" i="4" a="1"/>
  <c r="I5" i="4" s="1"/>
  <c r="I34" i="6" a="1"/>
  <c r="I34" i="6" s="1"/>
  <c r="D34" i="7" a="1"/>
  <c r="D34" i="7" s="1"/>
  <c r="D18" i="7" a="1"/>
  <c r="D18" i="7" s="1"/>
  <c r="D9" i="2" a="1"/>
  <c r="D9" i="2" s="1"/>
  <c r="D11" i="2" a="1"/>
  <c r="D11" i="2" s="1"/>
  <c r="D13" i="2" a="1"/>
  <c r="D13" i="2" s="1"/>
  <c r="I14" i="2" a="1"/>
  <c r="I14" i="2" s="1"/>
  <c r="D8" i="2" a="1"/>
  <c r="D8" i="2" s="1"/>
  <c r="D10" i="2" a="1"/>
  <c r="D10" i="2" s="1"/>
  <c r="D12" i="2" a="1"/>
  <c r="D12" i="2" s="1"/>
  <c r="D14" i="2" a="1"/>
  <c r="D14" i="2" s="1"/>
  <c r="E15" i="2" a="1"/>
  <c r="E15" i="2" s="1"/>
  <c r="E16" i="2" a="1"/>
  <c r="E16" i="2" s="1"/>
  <c r="E17" i="2" a="1"/>
  <c r="E17" i="2" s="1"/>
  <c r="E18" i="2" a="1"/>
  <c r="E18" i="2" s="1"/>
  <c r="E19" i="2" a="1"/>
  <c r="E19" i="2" s="1"/>
  <c r="H6" i="4" a="1"/>
  <c r="H6" i="4" s="1"/>
  <c r="D35" i="6" a="1"/>
  <c r="D35" i="6" s="1"/>
  <c r="D27" i="6" a="1"/>
  <c r="D27" i="6" s="1"/>
  <c r="B7" i="5" a="1"/>
  <c r="B7" i="5" s="1"/>
  <c r="I13" i="5" a="1"/>
  <c r="I13" i="5" s="1"/>
  <c r="I24" i="5" a="1"/>
  <c r="I24" i="5" s="1"/>
  <c r="G34" i="5" a="1"/>
  <c r="G34" i="5" s="1"/>
  <c r="I5" i="5" a="1"/>
  <c r="I5" i="5" s="1"/>
  <c r="F19" i="5" a="1"/>
  <c r="F19" i="5" s="1"/>
  <c r="C30" i="5" a="1"/>
  <c r="C30" i="5" s="1"/>
  <c r="C6" i="7" a="1"/>
  <c r="C6" i="7" s="1"/>
  <c r="E5" i="4" a="1"/>
  <c r="E5" i="4" s="1"/>
  <c r="C8" i="4" a="1"/>
  <c r="C8" i="4" s="1"/>
  <c r="H10" i="4" a="1"/>
  <c r="H10" i="4" s="1"/>
  <c r="B13" i="4" a="1"/>
  <c r="B13" i="4" s="1"/>
  <c r="B15" i="4" a="1"/>
  <c r="B15" i="4" s="1"/>
  <c r="B17" i="4" a="1"/>
  <c r="B17" i="4" s="1"/>
  <c r="B19" i="4" a="1"/>
  <c r="B19" i="4" s="1"/>
  <c r="B21" i="4" a="1"/>
  <c r="B21" i="4" s="1"/>
  <c r="B23" i="4" a="1"/>
  <c r="B23" i="4" s="1"/>
  <c r="B25" i="4" a="1"/>
  <c r="B25" i="4" s="1"/>
  <c r="B27" i="4" a="1"/>
  <c r="B27" i="4" s="1"/>
  <c r="B29" i="4" a="1"/>
  <c r="B29" i="4" s="1"/>
  <c r="B31" i="4" a="1"/>
  <c r="B31" i="4" s="1"/>
  <c r="B33" i="4" a="1"/>
  <c r="B33" i="4" s="1"/>
  <c r="B35" i="4" a="1"/>
  <c r="B35" i="4" s="1"/>
  <c r="B22" i="4" a="1"/>
  <c r="B22" i="4" s="1"/>
  <c r="B24" i="4" a="1"/>
  <c r="B24" i="4" s="1"/>
  <c r="B26" i="4" a="1"/>
  <c r="B26" i="4" s="1"/>
  <c r="B28" i="4" a="1"/>
  <c r="B28" i="4" s="1"/>
  <c r="B30" i="4" a="1"/>
  <c r="B30" i="4" s="1"/>
  <c r="B32" i="4" a="1"/>
  <c r="B32" i="4" s="1"/>
  <c r="B34" i="4" a="1"/>
  <c r="B34" i="4" s="1"/>
  <c r="I35" i="4" a="1"/>
  <c r="I35" i="4" s="1"/>
  <c r="G32" i="5" a="1"/>
  <c r="G32" i="5" s="1"/>
  <c r="I9" i="5" a="1"/>
  <c r="I9" i="5" s="1"/>
  <c r="G5" i="6" a="1"/>
  <c r="G5" i="6" s="1"/>
  <c r="I5" i="6" a="1"/>
  <c r="I5" i="6" s="1"/>
  <c r="B7" i="6" a="1"/>
  <c r="B7" i="6" s="1"/>
  <c r="F8" i="6" a="1"/>
  <c r="F8" i="6" s="1"/>
  <c r="I9" i="6" a="1"/>
  <c r="I9" i="6" s="1"/>
  <c r="B11" i="6" a="1"/>
  <c r="B11" i="6" s="1"/>
  <c r="F12" i="6" a="1"/>
  <c r="F12" i="6" s="1"/>
  <c r="I13" i="6" a="1"/>
  <c r="I13" i="6" s="1"/>
  <c r="B15" i="6" a="1"/>
  <c r="B15" i="6" s="1"/>
  <c r="F16" i="6" a="1"/>
  <c r="F16" i="6" s="1"/>
  <c r="I17" i="6" a="1"/>
  <c r="I17" i="6" s="1"/>
  <c r="B19" i="6" a="1"/>
  <c r="B19" i="6" s="1"/>
  <c r="F20" i="6" a="1"/>
  <c r="F20" i="6" s="1"/>
  <c r="F21" i="6" a="1"/>
  <c r="F21" i="6" s="1"/>
  <c r="E22" i="6" a="1"/>
  <c r="E22" i="6" s="1"/>
  <c r="E23" i="6" a="1"/>
  <c r="E23" i="6" s="1"/>
  <c r="D24" i="6" a="1"/>
  <c r="D24" i="6" s="1"/>
  <c r="B25" i="6" a="1"/>
  <c r="B25" i="6" s="1"/>
  <c r="B26" i="6" a="1"/>
  <c r="B26" i="6" s="1"/>
  <c r="I26" i="6" a="1"/>
  <c r="I26" i="6" s="1"/>
  <c r="F27" i="6" a="1"/>
  <c r="F27" i="6" s="1"/>
  <c r="D28" i="6" a="1"/>
  <c r="D28" i="6" s="1"/>
  <c r="I28" i="6" a="1"/>
  <c r="I28" i="6" s="1"/>
  <c r="F29" i="6" a="1"/>
  <c r="F29" i="6" s="1"/>
  <c r="C30" i="6" a="1"/>
  <c r="C30" i="6" s="1"/>
  <c r="G30" i="6" a="1"/>
  <c r="G30" i="6" s="1"/>
  <c r="C31" i="6" a="1"/>
  <c r="C31" i="6" s="1"/>
  <c r="G31" i="6" a="1"/>
  <c r="G31" i="6" s="1"/>
  <c r="C32" i="6" a="1"/>
  <c r="C32" i="6" s="1"/>
  <c r="G32" i="6" a="1"/>
  <c r="G32" i="6" s="1"/>
  <c r="C33" i="6" a="1"/>
  <c r="C33" i="6" s="1"/>
  <c r="G33" i="6" a="1"/>
  <c r="G33" i="6" s="1"/>
  <c r="F5" i="6" a="1"/>
  <c r="F5" i="6" s="1"/>
  <c r="I6" i="6" a="1"/>
  <c r="I6" i="6" s="1"/>
  <c r="B8" i="6" a="1"/>
  <c r="B8" i="6" s="1"/>
  <c r="F9" i="6" a="1"/>
  <c r="F9" i="6" s="1"/>
  <c r="I10" i="6" a="1"/>
  <c r="I10" i="6" s="1"/>
  <c r="B12" i="6" a="1"/>
  <c r="B12" i="6" s="1"/>
  <c r="F13" i="6" a="1"/>
  <c r="F13" i="6" s="1"/>
  <c r="I14" i="6" a="1"/>
  <c r="I14" i="6" s="1"/>
  <c r="B16" i="6" a="1"/>
  <c r="B16" i="6" s="1"/>
  <c r="F17" i="6" a="1"/>
  <c r="F17" i="6" s="1"/>
  <c r="I18" i="6" a="1"/>
  <c r="I18" i="6" s="1"/>
  <c r="B20" i="6" a="1"/>
  <c r="B20" i="6" s="1"/>
  <c r="E21" i="6" a="1"/>
  <c r="E21" i="6" s="1"/>
  <c r="D22" i="6" a="1"/>
  <c r="D22" i="6" s="1"/>
  <c r="B23" i="6" a="1"/>
  <c r="B23" i="6" s="1"/>
  <c r="B24" i="6" a="1"/>
  <c r="B24" i="6" s="1"/>
  <c r="I24" i="6" a="1"/>
  <c r="I24" i="6" s="1"/>
  <c r="H25" i="6" a="1"/>
  <c r="H25" i="6" s="1"/>
  <c r="H26" i="6" a="1"/>
  <c r="H26" i="6" s="1"/>
  <c r="E27" i="6" a="1"/>
  <c r="E27" i="6" s="1"/>
  <c r="B28" i="6" a="1"/>
  <c r="B28" i="6" s="1"/>
  <c r="H28" i="6" a="1"/>
  <c r="H28" i="6" s="1"/>
  <c r="E29" i="6" a="1"/>
  <c r="E29" i="6" s="1"/>
  <c r="B30" i="6" a="1"/>
  <c r="B30" i="6" s="1"/>
  <c r="F30" i="6" a="1"/>
  <c r="F30" i="6" s="1"/>
  <c r="B31" i="6" a="1"/>
  <c r="B31" i="6" s="1"/>
  <c r="F31" i="6" a="1"/>
  <c r="F31" i="6" s="1"/>
  <c r="B32" i="6" a="1"/>
  <c r="B32" i="6" s="1"/>
  <c r="F32" i="6" a="1"/>
  <c r="F32" i="6" s="1"/>
  <c r="B33" i="6" a="1"/>
  <c r="B33" i="6" s="1"/>
  <c r="F33" i="6" a="1"/>
  <c r="F33" i="6" s="1"/>
  <c r="B34" i="6" a="1"/>
  <c r="B34" i="6" s="1"/>
  <c r="F34" i="6" a="1"/>
  <c r="F34" i="6" s="1"/>
  <c r="B35" i="6" a="1"/>
  <c r="B35" i="6" s="1"/>
  <c r="F35" i="6" a="1"/>
  <c r="F35" i="6" s="1"/>
  <c r="B6" i="6" a="1"/>
  <c r="B6" i="6" s="1"/>
  <c r="I8" i="6" a="1"/>
  <c r="I8" i="6" s="1"/>
  <c r="F11" i="6" a="1"/>
  <c r="F11" i="6" s="1"/>
  <c r="B14" i="6" a="1"/>
  <c r="B14" i="6" s="1"/>
  <c r="I16" i="6" a="1"/>
  <c r="I16" i="6" s="1"/>
  <c r="F19" i="6" a="1"/>
  <c r="F19" i="6" s="1"/>
  <c r="H21" i="6" a="1"/>
  <c r="H21" i="6" s="1"/>
  <c r="F23" i="6" a="1"/>
  <c r="F23" i="6" s="1"/>
  <c r="E25" i="6" a="1"/>
  <c r="E25" i="6" s="1"/>
  <c r="B27" i="6" a="1"/>
  <c r="B27" i="6" s="1"/>
  <c r="E28" i="6" a="1"/>
  <c r="E28" i="6" s="1"/>
  <c r="H29" i="6" a="1"/>
  <c r="H29" i="6" s="1"/>
  <c r="H30" i="6" a="1"/>
  <c r="H30" i="6" s="1"/>
  <c r="H31" i="6" a="1"/>
  <c r="H31" i="6" s="1"/>
  <c r="H32" i="6" a="1"/>
  <c r="H32" i="6" s="1"/>
  <c r="H33" i="6" a="1"/>
  <c r="H33" i="6" s="1"/>
  <c r="E34" i="6" a="1"/>
  <c r="E34" i="6" s="1"/>
  <c r="C35" i="6" a="1"/>
  <c r="C35" i="6" s="1"/>
  <c r="H35" i="6" a="1"/>
  <c r="H35" i="6" s="1"/>
  <c r="F7" i="6" a="1"/>
  <c r="F7" i="6" s="1"/>
  <c r="B10" i="6" a="1"/>
  <c r="B10" i="6" s="1"/>
  <c r="I12" i="6" a="1"/>
  <c r="I12" i="6" s="1"/>
  <c r="F15" i="6" a="1"/>
  <c r="F15" i="6" s="1"/>
  <c r="B18" i="6" a="1"/>
  <c r="B18" i="6" s="1"/>
  <c r="I20" i="6" a="1"/>
  <c r="I20" i="6" s="1"/>
  <c r="H22" i="6" a="1"/>
  <c r="H22" i="6" s="1"/>
  <c r="E24" i="6" a="1"/>
  <c r="E24" i="6" s="1"/>
  <c r="D26" i="6" a="1"/>
  <c r="D26" i="6" s="1"/>
  <c r="H27" i="6" a="1"/>
  <c r="H27" i="6" s="1"/>
  <c r="B29" i="6" a="1"/>
  <c r="B29" i="6" s="1"/>
  <c r="D30" i="6" a="1"/>
  <c r="D30" i="6" s="1"/>
  <c r="D31" i="6" a="1"/>
  <c r="D31" i="6" s="1"/>
  <c r="D32" i="6" a="1"/>
  <c r="D32" i="6" s="1"/>
  <c r="D33" i="6" a="1"/>
  <c r="D33" i="6" s="1"/>
  <c r="C34" i="6" a="1"/>
  <c r="C34" i="6" s="1"/>
  <c r="H34" i="6" a="1"/>
  <c r="H34" i="6" s="1"/>
  <c r="E35" i="6" a="1"/>
  <c r="E35" i="6" s="1"/>
  <c r="B5" i="2" a="1"/>
  <c r="B5" i="2" s="1"/>
  <c r="C5" i="2" a="1"/>
  <c r="C5" i="2" s="1"/>
  <c r="B20" i="4" a="1"/>
  <c r="B20" i="4" s="1"/>
  <c r="B18" i="4" a="1"/>
  <c r="B18" i="4" s="1"/>
  <c r="B16" i="4" a="1"/>
  <c r="B16" i="4" s="1"/>
  <c r="B14" i="4" a="1"/>
  <c r="B14" i="4" s="1"/>
  <c r="B12" i="4" a="1"/>
  <c r="B12" i="4" s="1"/>
  <c r="E9" i="4" a="1"/>
  <c r="E9" i="4" s="1"/>
  <c r="H5" i="7" a="1"/>
  <c r="H5" i="7" s="1"/>
  <c r="H6" i="7" a="1"/>
  <c r="H6" i="7" s="1"/>
  <c r="H7" i="7" a="1"/>
  <c r="H7" i="7" s="1"/>
  <c r="H8" i="7" a="1"/>
  <c r="H8" i="7" s="1"/>
  <c r="H9" i="7" a="1"/>
  <c r="H9" i="7" s="1"/>
  <c r="H10" i="7" a="1"/>
  <c r="H10" i="7" s="1"/>
  <c r="H11" i="7" a="1"/>
  <c r="H11" i="7" s="1"/>
  <c r="H12" i="7" a="1"/>
  <c r="H12" i="7" s="1"/>
  <c r="H13" i="7" a="1"/>
  <c r="H13" i="7" s="1"/>
  <c r="H14" i="7" a="1"/>
  <c r="H14" i="7" s="1"/>
  <c r="H15" i="7" a="1"/>
  <c r="H15" i="7" s="1"/>
  <c r="H16" i="7" a="1"/>
  <c r="H16" i="7" s="1"/>
  <c r="H17" i="7" a="1"/>
  <c r="H17" i="7" s="1"/>
  <c r="H18" i="7" a="1"/>
  <c r="H18" i="7" s="1"/>
  <c r="H19" i="7" a="1"/>
  <c r="H19" i="7" s="1"/>
  <c r="H20" i="7" a="1"/>
  <c r="H20" i="7" s="1"/>
  <c r="H21" i="7" a="1"/>
  <c r="H21" i="7" s="1"/>
  <c r="H22" i="7" a="1"/>
  <c r="H22" i="7" s="1"/>
  <c r="H23" i="7" a="1"/>
  <c r="H23" i="7" s="1"/>
  <c r="H24" i="7" a="1"/>
  <c r="H24" i="7" s="1"/>
  <c r="H25" i="7" a="1"/>
  <c r="H25" i="7" s="1"/>
  <c r="H26" i="7" a="1"/>
  <c r="H26" i="7" s="1"/>
  <c r="H27" i="7" a="1"/>
  <c r="H27" i="7" s="1"/>
  <c r="H28" i="7" a="1"/>
  <c r="H28" i="7" s="1"/>
  <c r="H29" i="7" a="1"/>
  <c r="H29" i="7" s="1"/>
  <c r="H30" i="7" a="1"/>
  <c r="H30" i="7" s="1"/>
  <c r="H31" i="7" a="1"/>
  <c r="H31" i="7" s="1"/>
  <c r="H32" i="7" a="1"/>
  <c r="H32" i="7" s="1"/>
  <c r="H33" i="7" a="1"/>
  <c r="H33" i="7" s="1"/>
  <c r="H34" i="7" a="1"/>
  <c r="H34" i="7" s="1"/>
  <c r="H35" i="7" a="1"/>
  <c r="H35" i="7" s="1"/>
  <c r="G5" i="7" a="1"/>
  <c r="G5" i="7" s="1"/>
  <c r="G6" i="7" a="1"/>
  <c r="G6" i="7" s="1"/>
  <c r="G7" i="7" a="1"/>
  <c r="G7" i="7" s="1"/>
  <c r="G8" i="7" a="1"/>
  <c r="G8" i="7" s="1"/>
  <c r="G9" i="7" a="1"/>
  <c r="G9" i="7" s="1"/>
  <c r="G10" i="7" a="1"/>
  <c r="G10" i="7" s="1"/>
  <c r="G11" i="7" a="1"/>
  <c r="G11" i="7" s="1"/>
  <c r="G12" i="7" a="1"/>
  <c r="G12" i="7" s="1"/>
  <c r="G13" i="7" a="1"/>
  <c r="G13" i="7" s="1"/>
  <c r="G14" i="7" a="1"/>
  <c r="G14" i="7" s="1"/>
  <c r="G15" i="7" a="1"/>
  <c r="G15" i="7" s="1"/>
  <c r="G16" i="7" a="1"/>
  <c r="G16" i="7" s="1"/>
  <c r="G17" i="7" a="1"/>
  <c r="G17" i="7" s="1"/>
  <c r="G18" i="7" a="1"/>
  <c r="G18" i="7" s="1"/>
  <c r="G19" i="7" a="1"/>
  <c r="G19" i="7" s="1"/>
  <c r="G20" i="7" a="1"/>
  <c r="G20" i="7" s="1"/>
  <c r="G21" i="7" a="1"/>
  <c r="G21" i="7" s="1"/>
  <c r="G22" i="7" a="1"/>
  <c r="G22" i="7" s="1"/>
  <c r="G23" i="7" a="1"/>
  <c r="G23" i="7" s="1"/>
  <c r="G24" i="7" a="1"/>
  <c r="G24" i="7" s="1"/>
  <c r="G25" i="7" a="1"/>
  <c r="G25" i="7" s="1"/>
  <c r="G26" i="7" a="1"/>
  <c r="G26" i="7" s="1"/>
  <c r="G27" i="7" a="1"/>
  <c r="G27" i="7" s="1"/>
  <c r="G28" i="7" a="1"/>
  <c r="G28" i="7" s="1"/>
  <c r="G29" i="7" a="1"/>
  <c r="G29" i="7" s="1"/>
  <c r="G30" i="7" a="1"/>
  <c r="G30" i="7" s="1"/>
  <c r="G31" i="7" a="1"/>
  <c r="G31" i="7" s="1"/>
  <c r="G32" i="7" a="1"/>
  <c r="G32" i="7" s="1"/>
  <c r="G33" i="7" a="1"/>
  <c r="G33" i="7" s="1"/>
  <c r="G34" i="7" a="1"/>
  <c r="G34" i="7" s="1"/>
  <c r="G35" i="7" a="1"/>
  <c r="G35" i="7" s="1"/>
  <c r="E14" i="2" a="1"/>
  <c r="E14" i="2" s="1"/>
  <c r="I13" i="2" a="1"/>
  <c r="I13" i="2" s="1"/>
  <c r="E13" i="2" a="1"/>
  <c r="E13" i="2" s="1"/>
  <c r="I12" i="2" a="1"/>
  <c r="I12" i="2" s="1"/>
  <c r="E12" i="2" a="1"/>
  <c r="E12" i="2" s="1"/>
  <c r="I11" i="2" a="1"/>
  <c r="I11" i="2" s="1"/>
  <c r="E11" i="2" a="1"/>
  <c r="E11" i="2" s="1"/>
  <c r="I10" i="2" a="1"/>
  <c r="I10" i="2" s="1"/>
  <c r="E10" i="2" a="1"/>
  <c r="E10" i="2" s="1"/>
  <c r="I9" i="2" a="1"/>
  <c r="I9" i="2" s="1"/>
  <c r="E9" i="2" a="1"/>
  <c r="E9" i="2" s="1"/>
  <c r="I8" i="2" a="1"/>
  <c r="I8" i="2" s="1"/>
  <c r="E8" i="2" a="1"/>
  <c r="E8" i="2" s="1"/>
  <c r="I7" i="2" a="1"/>
  <c r="I7" i="2" s="1"/>
  <c r="E7" i="2" a="1"/>
  <c r="E7" i="2" s="1"/>
  <c r="I6" i="2" a="1"/>
  <c r="I6" i="2" s="1"/>
  <c r="E6" i="2" a="1"/>
  <c r="E6" i="2" s="1"/>
  <c r="I5" i="2" a="1"/>
  <c r="I5" i="2" s="1"/>
  <c r="E5" i="2" a="1"/>
  <c r="E5" i="2" s="1"/>
  <c r="D35" i="5" a="1"/>
  <c r="D35" i="5" s="1"/>
  <c r="D33" i="5" a="1"/>
  <c r="D33" i="5" s="1"/>
  <c r="B31" i="5" a="1"/>
  <c r="B31" i="5" s="1"/>
  <c r="E28" i="5" a="1"/>
  <c r="E28" i="5" s="1"/>
  <c r="G25" i="5" a="1"/>
  <c r="G25" i="5" s="1"/>
  <c r="B23" i="5" a="1"/>
  <c r="B23" i="5" s="1"/>
  <c r="E20" i="5" a="1"/>
  <c r="E20" i="5" s="1"/>
  <c r="G17" i="5" a="1"/>
  <c r="G17" i="5" s="1"/>
  <c r="B15" i="5" a="1"/>
  <c r="B15" i="5" s="1"/>
  <c r="B11" i="5" a="1"/>
  <c r="B11" i="5" s="1"/>
  <c r="H7" i="2" a="1"/>
  <c r="H7" i="2" s="1"/>
  <c r="D7" i="2" a="1"/>
  <c r="D7" i="2" s="1"/>
  <c r="H6" i="2" a="1"/>
  <c r="H6" i="2" s="1"/>
  <c r="D6" i="2" a="1"/>
  <c r="D6" i="2" s="1"/>
  <c r="H5" i="2" a="1"/>
  <c r="H5" i="2" s="1"/>
  <c r="D5" i="2" a="1"/>
  <c r="D5" i="2" s="1"/>
  <c r="B5" i="5" a="1"/>
  <c r="B5" i="5" s="1"/>
  <c r="D5" i="5" a="1"/>
  <c r="D5" i="5" s="1"/>
  <c r="H5" i="5" a="1"/>
  <c r="H5" i="5" s="1"/>
  <c r="D6" i="5" a="1"/>
  <c r="D6" i="5" s="1"/>
  <c r="H6" i="5" a="1"/>
  <c r="H6" i="5" s="1"/>
  <c r="D7" i="5" a="1"/>
  <c r="D7" i="5" s="1"/>
  <c r="H7" i="5" a="1"/>
  <c r="H7" i="5" s="1"/>
  <c r="D8" i="5" a="1"/>
  <c r="D8" i="5" s="1"/>
  <c r="H8" i="5" a="1"/>
  <c r="H8" i="5" s="1"/>
  <c r="D9" i="5" a="1"/>
  <c r="D9" i="5" s="1"/>
  <c r="H9" i="5" a="1"/>
  <c r="H9" i="5" s="1"/>
  <c r="D10" i="5" a="1"/>
  <c r="D10" i="5" s="1"/>
  <c r="H10" i="5" a="1"/>
  <c r="H10" i="5" s="1"/>
  <c r="D11" i="5" a="1"/>
  <c r="D11" i="5" s="1"/>
  <c r="H11" i="5" a="1"/>
  <c r="H11" i="5" s="1"/>
  <c r="D12" i="5" a="1"/>
  <c r="D12" i="5" s="1"/>
  <c r="H12" i="5" a="1"/>
  <c r="H12" i="5" s="1"/>
  <c r="D13" i="5" a="1"/>
  <c r="D13" i="5" s="1"/>
  <c r="H13" i="5" a="1"/>
  <c r="H13" i="5" s="1"/>
  <c r="D14" i="5" a="1"/>
  <c r="D14" i="5" s="1"/>
  <c r="H14" i="5" a="1"/>
  <c r="H14" i="5" s="1"/>
  <c r="D15" i="5" a="1"/>
  <c r="D15" i="5" s="1"/>
  <c r="H15" i="5" a="1"/>
  <c r="H15" i="5" s="1"/>
  <c r="D16" i="5" a="1"/>
  <c r="D16" i="5" s="1"/>
  <c r="H16" i="5" a="1"/>
  <c r="H16" i="5" s="1"/>
  <c r="D17" i="5" a="1"/>
  <c r="D17" i="5" s="1"/>
  <c r="H17" i="5" a="1"/>
  <c r="H17" i="5" s="1"/>
  <c r="D18" i="5" a="1"/>
  <c r="D18" i="5" s="1"/>
  <c r="H18" i="5" a="1"/>
  <c r="H18" i="5" s="1"/>
  <c r="D19" i="5" a="1"/>
  <c r="D19" i="5" s="1"/>
  <c r="H19" i="5" a="1"/>
  <c r="H19" i="5" s="1"/>
  <c r="D20" i="5" a="1"/>
  <c r="D20" i="5" s="1"/>
  <c r="H20" i="5" a="1"/>
  <c r="H20" i="5" s="1"/>
  <c r="D21" i="5" a="1"/>
  <c r="D21" i="5" s="1"/>
  <c r="H21" i="5" a="1"/>
  <c r="H21" i="5" s="1"/>
  <c r="D22" i="5" a="1"/>
  <c r="D22" i="5" s="1"/>
  <c r="H22" i="5" a="1"/>
  <c r="H22" i="5" s="1"/>
  <c r="D23" i="5" a="1"/>
  <c r="D23" i="5" s="1"/>
  <c r="H23" i="5" a="1"/>
  <c r="H23" i="5" s="1"/>
  <c r="D24" i="5" a="1"/>
  <c r="D24" i="5" s="1"/>
  <c r="H24" i="5" a="1"/>
  <c r="H24" i="5" s="1"/>
  <c r="D25" i="5" a="1"/>
  <c r="D25" i="5" s="1"/>
  <c r="H25" i="5" a="1"/>
  <c r="H25" i="5" s="1"/>
  <c r="D26" i="5" a="1"/>
  <c r="D26" i="5" s="1"/>
  <c r="H26" i="5" a="1"/>
  <c r="H26" i="5" s="1"/>
  <c r="D27" i="5" a="1"/>
  <c r="D27" i="5" s="1"/>
  <c r="H27" i="5" a="1"/>
  <c r="H27" i="5" s="1"/>
  <c r="D28" i="5" a="1"/>
  <c r="D28" i="5" s="1"/>
  <c r="H28" i="5" a="1"/>
  <c r="H28" i="5" s="1"/>
  <c r="D29" i="5" a="1"/>
  <c r="D29" i="5" s="1"/>
  <c r="H29" i="5" a="1"/>
  <c r="H29" i="5" s="1"/>
  <c r="D30" i="5" a="1"/>
  <c r="D30" i="5" s="1"/>
  <c r="H30" i="5" a="1"/>
  <c r="H30" i="5" s="1"/>
  <c r="D31" i="5" a="1"/>
  <c r="D31" i="5" s="1"/>
  <c r="H31" i="5" a="1"/>
  <c r="H31" i="5" s="1"/>
  <c r="G5" i="5" a="1"/>
  <c r="G5" i="5" s="1"/>
  <c r="C6" i="5" a="1"/>
  <c r="C6" i="5" s="1"/>
  <c r="G6" i="5" a="1"/>
  <c r="G6" i="5" s="1"/>
  <c r="C7" i="5" a="1"/>
  <c r="C7" i="5" s="1"/>
  <c r="G7" i="5" a="1"/>
  <c r="G7" i="5" s="1"/>
  <c r="C8" i="5" a="1"/>
  <c r="C8" i="5" s="1"/>
  <c r="G8" i="5" a="1"/>
  <c r="G8" i="5" s="1"/>
  <c r="C9" i="5" a="1"/>
  <c r="C9" i="5" s="1"/>
  <c r="G9" i="5" a="1"/>
  <c r="G9" i="5" s="1"/>
  <c r="C10" i="5" a="1"/>
  <c r="C10" i="5" s="1"/>
  <c r="G10" i="5" a="1"/>
  <c r="G10" i="5" s="1"/>
  <c r="C11" i="5" a="1"/>
  <c r="C11" i="5" s="1"/>
  <c r="G11" i="5" a="1"/>
  <c r="G11" i="5" s="1"/>
  <c r="C12" i="5" a="1"/>
  <c r="C12" i="5" s="1"/>
  <c r="G12" i="5" a="1"/>
  <c r="G12" i="5" s="1"/>
  <c r="C13" i="5" a="1"/>
  <c r="C13" i="5" s="1"/>
  <c r="G13" i="5" a="1"/>
  <c r="G13" i="5" s="1"/>
  <c r="C14" i="5" a="1"/>
  <c r="C14" i="5" s="1"/>
  <c r="G14" i="5" a="1"/>
  <c r="G14" i="5" s="1"/>
  <c r="E5" i="5" a="1"/>
  <c r="E5" i="5" s="1"/>
  <c r="E6" i="5" a="1"/>
  <c r="E6" i="5" s="1"/>
  <c r="E7" i="5" a="1"/>
  <c r="E7" i="5" s="1"/>
  <c r="E8" i="5" a="1"/>
  <c r="E8" i="5" s="1"/>
  <c r="E9" i="5" a="1"/>
  <c r="E9" i="5" s="1"/>
  <c r="E10" i="5" a="1"/>
  <c r="E10" i="5" s="1"/>
  <c r="E11" i="5" a="1"/>
  <c r="E11" i="5" s="1"/>
  <c r="E12" i="5" a="1"/>
  <c r="E12" i="5" s="1"/>
  <c r="E13" i="5" a="1"/>
  <c r="E13" i="5" s="1"/>
  <c r="E14" i="5" a="1"/>
  <c r="E14" i="5" s="1"/>
  <c r="C15" i="5" a="1"/>
  <c r="C15" i="5" s="1"/>
  <c r="I15" i="5" a="1"/>
  <c r="I15" i="5" s="1"/>
  <c r="F16" i="5" a="1"/>
  <c r="F16" i="5" s="1"/>
  <c r="C17" i="5" a="1"/>
  <c r="C17" i="5" s="1"/>
  <c r="I17" i="5" a="1"/>
  <c r="I17" i="5" s="1"/>
  <c r="F18" i="5" a="1"/>
  <c r="F18" i="5" s="1"/>
  <c r="C19" i="5" a="1"/>
  <c r="C19" i="5" s="1"/>
  <c r="I19" i="5" a="1"/>
  <c r="I19" i="5" s="1"/>
  <c r="F20" i="5" a="1"/>
  <c r="F20" i="5" s="1"/>
  <c r="C21" i="5" a="1"/>
  <c r="C21" i="5" s="1"/>
  <c r="I21" i="5" a="1"/>
  <c r="I21" i="5" s="1"/>
  <c r="F22" i="5" a="1"/>
  <c r="F22" i="5" s="1"/>
  <c r="C23" i="5" a="1"/>
  <c r="C23" i="5" s="1"/>
  <c r="I23" i="5" a="1"/>
  <c r="I23" i="5" s="1"/>
  <c r="F24" i="5" a="1"/>
  <c r="F24" i="5" s="1"/>
  <c r="C25" i="5" a="1"/>
  <c r="C25" i="5" s="1"/>
  <c r="I25" i="5" a="1"/>
  <c r="I25" i="5" s="1"/>
  <c r="F26" i="5" a="1"/>
  <c r="F26" i="5" s="1"/>
  <c r="C27" i="5" a="1"/>
  <c r="C27" i="5" s="1"/>
  <c r="I27" i="5" a="1"/>
  <c r="I27" i="5" s="1"/>
  <c r="F28" i="5" a="1"/>
  <c r="F28" i="5" s="1"/>
  <c r="C29" i="5" a="1"/>
  <c r="C29" i="5" s="1"/>
  <c r="I29" i="5" a="1"/>
  <c r="I29" i="5" s="1"/>
  <c r="F30" i="5" a="1"/>
  <c r="F30" i="5" s="1"/>
  <c r="C31" i="5" a="1"/>
  <c r="C31" i="5" s="1"/>
  <c r="I31" i="5" a="1"/>
  <c r="I31" i="5" s="1"/>
  <c r="E32" i="5" a="1"/>
  <c r="E32" i="5" s="1"/>
  <c r="I32" i="5" a="1"/>
  <c r="I32" i="5" s="1"/>
  <c r="E33" i="5" a="1"/>
  <c r="E33" i="5" s="1"/>
  <c r="I33" i="5" a="1"/>
  <c r="I33" i="5" s="1"/>
  <c r="E34" i="5" a="1"/>
  <c r="E34" i="5" s="1"/>
  <c r="I34" i="5" a="1"/>
  <c r="I34" i="5" s="1"/>
  <c r="E35" i="5" a="1"/>
  <c r="E35" i="5" s="1"/>
  <c r="I35" i="5" a="1"/>
  <c r="I35" i="5" s="1"/>
  <c r="F5" i="5" a="1"/>
  <c r="F5" i="5" s="1"/>
  <c r="F6" i="5" a="1"/>
  <c r="F6" i="5" s="1"/>
  <c r="F7" i="5" a="1"/>
  <c r="F7" i="5" s="1"/>
  <c r="F8" i="5" a="1"/>
  <c r="F8" i="5" s="1"/>
  <c r="F9" i="5" a="1"/>
  <c r="F9" i="5" s="1"/>
  <c r="F10" i="5" a="1"/>
  <c r="F10" i="5" s="1"/>
  <c r="F11" i="5" a="1"/>
  <c r="F11" i="5" s="1"/>
  <c r="F12" i="5" a="1"/>
  <c r="F12" i="5" s="1"/>
  <c r="F13" i="5" a="1"/>
  <c r="F13" i="5" s="1"/>
  <c r="F14" i="5" a="1"/>
  <c r="F14" i="5" s="1"/>
  <c r="E15" i="5" a="1"/>
  <c r="E15" i="5" s="1"/>
  <c r="B16" i="5" a="1"/>
  <c r="B16" i="5" s="1"/>
  <c r="G16" i="5" a="1"/>
  <c r="G16" i="5" s="1"/>
  <c r="E17" i="5" a="1"/>
  <c r="E17" i="5" s="1"/>
  <c r="B18" i="5" a="1"/>
  <c r="B18" i="5" s="1"/>
  <c r="G18" i="5" a="1"/>
  <c r="G18" i="5" s="1"/>
  <c r="E19" i="5" a="1"/>
  <c r="E19" i="5" s="1"/>
  <c r="B20" i="5" a="1"/>
  <c r="B20" i="5" s="1"/>
  <c r="G20" i="5" a="1"/>
  <c r="G20" i="5" s="1"/>
  <c r="E21" i="5" a="1"/>
  <c r="E21" i="5" s="1"/>
  <c r="B22" i="5" a="1"/>
  <c r="B22" i="5" s="1"/>
  <c r="G22" i="5" a="1"/>
  <c r="G22" i="5" s="1"/>
  <c r="E23" i="5" a="1"/>
  <c r="E23" i="5" s="1"/>
  <c r="B24" i="5" a="1"/>
  <c r="B24" i="5" s="1"/>
  <c r="G24" i="5" a="1"/>
  <c r="G24" i="5" s="1"/>
  <c r="E25" i="5" a="1"/>
  <c r="E25" i="5" s="1"/>
  <c r="B26" i="5" a="1"/>
  <c r="B26" i="5" s="1"/>
  <c r="G26" i="5" a="1"/>
  <c r="G26" i="5" s="1"/>
  <c r="E27" i="5" a="1"/>
  <c r="E27" i="5" s="1"/>
  <c r="B28" i="5" a="1"/>
  <c r="B28" i="5" s="1"/>
  <c r="G28" i="5" a="1"/>
  <c r="G28" i="5" s="1"/>
  <c r="E29" i="5" a="1"/>
  <c r="E29" i="5" s="1"/>
  <c r="B30" i="5" a="1"/>
  <c r="B30" i="5" s="1"/>
  <c r="G30" i="5" a="1"/>
  <c r="G30" i="5" s="1"/>
  <c r="E31" i="5" a="1"/>
  <c r="E31" i="5" s="1"/>
  <c r="B32" i="5" a="1"/>
  <c r="B32" i="5" s="1"/>
  <c r="F32" i="5" a="1"/>
  <c r="F32" i="5" s="1"/>
  <c r="B33" i="5" a="1"/>
  <c r="B33" i="5" s="1"/>
  <c r="F33" i="5" a="1"/>
  <c r="F33" i="5" s="1"/>
  <c r="B34" i="5" a="1"/>
  <c r="B34" i="5" s="1"/>
  <c r="F34" i="5" a="1"/>
  <c r="F34" i="5" s="1"/>
  <c r="B35" i="5" a="1"/>
  <c r="B35" i="5" s="1"/>
  <c r="F35" i="5" a="1"/>
  <c r="F35" i="5" s="1"/>
  <c r="B6" i="5" a="1"/>
  <c r="B6" i="5" s="1"/>
  <c r="B8" i="5" a="1"/>
  <c r="B8" i="5" s="1"/>
  <c r="B10" i="5" a="1"/>
  <c r="B10" i="5" s="1"/>
  <c r="B12" i="5" a="1"/>
  <c r="B12" i="5" s="1"/>
  <c r="B14" i="5" a="1"/>
  <c r="B14" i="5" s="1"/>
  <c r="G15" i="5" a="1"/>
  <c r="G15" i="5" s="1"/>
  <c r="B17" i="5" a="1"/>
  <c r="B17" i="5" s="1"/>
  <c r="E18" i="5" a="1"/>
  <c r="E18" i="5" s="1"/>
  <c r="G19" i="5" a="1"/>
  <c r="G19" i="5" s="1"/>
  <c r="B21" i="5" a="1"/>
  <c r="B21" i="5" s="1"/>
  <c r="E22" i="5" a="1"/>
  <c r="E22" i="5" s="1"/>
  <c r="G23" i="5" a="1"/>
  <c r="G23" i="5" s="1"/>
  <c r="B25" i="5" a="1"/>
  <c r="B25" i="5" s="1"/>
  <c r="E26" i="5" a="1"/>
  <c r="E26" i="5" s="1"/>
  <c r="G27" i="5" a="1"/>
  <c r="G27" i="5" s="1"/>
  <c r="B29" i="5" a="1"/>
  <c r="B29" i="5" s="1"/>
  <c r="E30" i="5" a="1"/>
  <c r="E30" i="5" s="1"/>
  <c r="G31" i="5" a="1"/>
  <c r="G31" i="5" s="1"/>
  <c r="H32" i="5" a="1"/>
  <c r="H32" i="5" s="1"/>
  <c r="H33" i="5" a="1"/>
  <c r="H33" i="5" s="1"/>
  <c r="H34" i="5" a="1"/>
  <c r="H34" i="5" s="1"/>
  <c r="H35" i="5" a="1"/>
  <c r="H35" i="5" s="1"/>
  <c r="I6" i="5" a="1"/>
  <c r="I6" i="5" s="1"/>
  <c r="I8" i="5" a="1"/>
  <c r="I8" i="5" s="1"/>
  <c r="I10" i="5" a="1"/>
  <c r="I10" i="5" s="1"/>
  <c r="I12" i="5" a="1"/>
  <c r="I12" i="5" s="1"/>
  <c r="I14" i="5" a="1"/>
  <c r="I14" i="5" s="1"/>
  <c r="C16" i="5" a="1"/>
  <c r="C16" i="5" s="1"/>
  <c r="F17" i="5" a="1"/>
  <c r="F17" i="5" s="1"/>
  <c r="I18" i="5" a="1"/>
  <c r="I18" i="5" s="1"/>
  <c r="C20" i="5" a="1"/>
  <c r="C20" i="5" s="1"/>
  <c r="F21" i="5" a="1"/>
  <c r="F21" i="5" s="1"/>
  <c r="I22" i="5" a="1"/>
  <c r="I22" i="5" s="1"/>
  <c r="C24" i="5" a="1"/>
  <c r="C24" i="5" s="1"/>
  <c r="F25" i="5" a="1"/>
  <c r="F25" i="5" s="1"/>
  <c r="I26" i="5" a="1"/>
  <c r="I26" i="5" s="1"/>
  <c r="C28" i="5" a="1"/>
  <c r="C28" i="5" s="1"/>
  <c r="F29" i="5" a="1"/>
  <c r="F29" i="5" s="1"/>
  <c r="I30" i="5" a="1"/>
  <c r="I30" i="5" s="1"/>
  <c r="C32" i="5" a="1"/>
  <c r="C32" i="5" s="1"/>
  <c r="C33" i="5" a="1"/>
  <c r="C33" i="5" s="1"/>
  <c r="C34" i="5" a="1"/>
  <c r="C34" i="5" s="1"/>
  <c r="C35" i="5" a="1"/>
  <c r="C35" i="5" s="1"/>
  <c r="C35" i="2" a="1"/>
  <c r="C35" i="2" s="1"/>
  <c r="C34" i="2" a="1"/>
  <c r="C34" i="2" s="1"/>
  <c r="C33" i="2" a="1"/>
  <c r="C33" i="2" s="1"/>
  <c r="G32" i="2" a="1"/>
  <c r="G32" i="2" s="1"/>
  <c r="C32" i="2" a="1"/>
  <c r="C32" i="2" s="1"/>
  <c r="G31" i="2" a="1"/>
  <c r="G31" i="2" s="1"/>
  <c r="C31" i="2" a="1"/>
  <c r="C31" i="2" s="1"/>
  <c r="G30" i="2" a="1"/>
  <c r="G30" i="2" s="1"/>
  <c r="C30" i="2" a="1"/>
  <c r="C30" i="2" s="1"/>
  <c r="G29" i="2" a="1"/>
  <c r="G29" i="2" s="1"/>
  <c r="C29" i="2" a="1"/>
  <c r="C29" i="2" s="1"/>
  <c r="G28" i="2" a="1"/>
  <c r="G28" i="2" s="1"/>
  <c r="C28" i="2" a="1"/>
  <c r="C28" i="2" s="1"/>
  <c r="G27" i="2" a="1"/>
  <c r="G27" i="2" s="1"/>
  <c r="C27" i="2" a="1"/>
  <c r="C27" i="2" s="1"/>
  <c r="G26" i="2" a="1"/>
  <c r="G26" i="2" s="1"/>
  <c r="C26" i="2" a="1"/>
  <c r="C26" i="2" s="1"/>
  <c r="G25" i="2" a="1"/>
  <c r="G25" i="2" s="1"/>
  <c r="C25" i="2" a="1"/>
  <c r="C25" i="2" s="1"/>
  <c r="G24" i="2" a="1"/>
  <c r="G24" i="2" s="1"/>
  <c r="C24" i="2" a="1"/>
  <c r="C24" i="2" s="1"/>
  <c r="G23" i="2" a="1"/>
  <c r="G23" i="2" s="1"/>
  <c r="C23" i="2" a="1"/>
  <c r="C23" i="2" s="1"/>
  <c r="G22" i="2" a="1"/>
  <c r="G22" i="2" s="1"/>
  <c r="C22" i="2" a="1"/>
  <c r="C22" i="2" s="1"/>
  <c r="G21" i="2" a="1"/>
  <c r="G21" i="2" s="1"/>
  <c r="C21" i="2" a="1"/>
  <c r="C21" i="2" s="1"/>
  <c r="G20" i="2" a="1"/>
  <c r="G20" i="2" s="1"/>
  <c r="C20" i="2" a="1"/>
  <c r="C20" i="2" s="1"/>
  <c r="G19" i="2" a="1"/>
  <c r="G19" i="2" s="1"/>
  <c r="C19" i="2" a="1"/>
  <c r="C19" i="2" s="1"/>
  <c r="G18" i="2" a="1"/>
  <c r="G18" i="2" s="1"/>
  <c r="C18" i="2" a="1"/>
  <c r="C18" i="2" s="1"/>
  <c r="G17" i="2" a="1"/>
  <c r="G17" i="2" s="1"/>
  <c r="C17" i="2" a="1"/>
  <c r="C17" i="2" s="1"/>
  <c r="G16" i="2" a="1"/>
  <c r="G16" i="2" s="1"/>
  <c r="C16" i="2" a="1"/>
  <c r="C16" i="2" s="1"/>
  <c r="G15" i="2" a="1"/>
  <c r="G15" i="2" s="1"/>
  <c r="C15" i="2" a="1"/>
  <c r="C15" i="2" s="1"/>
  <c r="G14" i="2" a="1"/>
  <c r="G14" i="2" s="1"/>
  <c r="C14" i="2" a="1"/>
  <c r="C14" i="2" s="1"/>
  <c r="G13" i="2" a="1"/>
  <c r="G13" i="2" s="1"/>
  <c r="C13" i="2" a="1"/>
  <c r="C13" i="2" s="1"/>
  <c r="G12" i="2" a="1"/>
  <c r="G12" i="2" s="1"/>
  <c r="C12" i="2" a="1"/>
  <c r="C12" i="2" s="1"/>
  <c r="G11" i="2" a="1"/>
  <c r="G11" i="2" s="1"/>
  <c r="C11" i="2" a="1"/>
  <c r="C11" i="2" s="1"/>
  <c r="G10" i="2" a="1"/>
  <c r="G10" i="2" s="1"/>
  <c r="C10" i="2" a="1"/>
  <c r="C10" i="2" s="1"/>
  <c r="G9" i="2" a="1"/>
  <c r="G9" i="2" s="1"/>
  <c r="C9" i="2" a="1"/>
  <c r="C9" i="2" s="1"/>
  <c r="G8" i="2" a="1"/>
  <c r="G8" i="2" s="1"/>
  <c r="C8" i="2" a="1"/>
  <c r="C8" i="2" s="1"/>
  <c r="G7" i="2" a="1"/>
  <c r="G7" i="2" s="1"/>
  <c r="C7" i="2" a="1"/>
  <c r="C7" i="2" s="1"/>
  <c r="G6" i="2" a="1"/>
  <c r="G6" i="2" s="1"/>
  <c r="C6" i="2" a="1"/>
  <c r="C6" i="2" s="1"/>
  <c r="G5" i="2" a="1"/>
  <c r="G5" i="2" s="1"/>
  <c r="G35" i="4" a="1"/>
  <c r="G35" i="4" s="1"/>
  <c r="I34" i="4" a="1"/>
  <c r="I34" i="4" s="1"/>
  <c r="I33" i="4" a="1"/>
  <c r="I33" i="4" s="1"/>
  <c r="I32" i="4" a="1"/>
  <c r="I32" i="4" s="1"/>
  <c r="I31" i="4" a="1"/>
  <c r="I31" i="4" s="1"/>
  <c r="I30" i="4" a="1"/>
  <c r="I30" i="4" s="1"/>
  <c r="I29" i="4" a="1"/>
  <c r="I29" i="4" s="1"/>
  <c r="I28" i="4" a="1"/>
  <c r="I28" i="4" s="1"/>
  <c r="I27" i="4" a="1"/>
  <c r="I27" i="4" s="1"/>
  <c r="I26" i="4" a="1"/>
  <c r="I26" i="4" s="1"/>
  <c r="I25" i="4" a="1"/>
  <c r="I25" i="4" s="1"/>
  <c r="I24" i="4" a="1"/>
  <c r="I24" i="4" s="1"/>
  <c r="I23" i="4" a="1"/>
  <c r="I23" i="4" s="1"/>
  <c r="I22" i="4" a="1"/>
  <c r="I22" i="4" s="1"/>
  <c r="I21" i="4" a="1"/>
  <c r="I21" i="4" s="1"/>
  <c r="I20" i="4" a="1"/>
  <c r="I20" i="4" s="1"/>
  <c r="I19" i="4" a="1"/>
  <c r="I19" i="4" s="1"/>
  <c r="I18" i="4" a="1"/>
  <c r="I18" i="4" s="1"/>
  <c r="I17" i="4" a="1"/>
  <c r="I17" i="4" s="1"/>
  <c r="I16" i="4" a="1"/>
  <c r="I16" i="4" s="1"/>
  <c r="I15" i="4" a="1"/>
  <c r="I15" i="4" s="1"/>
  <c r="I14" i="4" a="1"/>
  <c r="I14" i="4" s="1"/>
  <c r="I13" i="4" a="1"/>
  <c r="I13" i="4" s="1"/>
  <c r="I12" i="4" a="1"/>
  <c r="I12" i="4" s="1"/>
  <c r="I11" i="4" a="1"/>
  <c r="I11" i="4" s="1"/>
  <c r="G10" i="4" a="1"/>
  <c r="G10" i="4" s="1"/>
  <c r="D9" i="4" a="1"/>
  <c r="D9" i="4" s="1"/>
  <c r="I7" i="4" a="1"/>
  <c r="I7" i="4" s="1"/>
  <c r="G6" i="4" a="1"/>
  <c r="G6" i="4" s="1"/>
  <c r="D5" i="4" a="1"/>
  <c r="D5" i="4" s="1"/>
  <c r="D34" i="5" a="1"/>
  <c r="D34" i="5" s="1"/>
  <c r="D32" i="5" a="1"/>
  <c r="D32" i="5" s="1"/>
  <c r="G29" i="5" a="1"/>
  <c r="G29" i="5" s="1"/>
  <c r="B27" i="5" a="1"/>
  <c r="B27" i="5" s="1"/>
  <c r="E24" i="5" a="1"/>
  <c r="E24" i="5" s="1"/>
  <c r="G21" i="5" a="1"/>
  <c r="G21" i="5" s="1"/>
  <c r="B19" i="5" a="1"/>
  <c r="B19" i="5" s="1"/>
  <c r="E16" i="5" a="1"/>
  <c r="E16" i="5" s="1"/>
  <c r="B13" i="5" a="1"/>
  <c r="B13" i="5" s="1"/>
  <c r="B9" i="5" a="1"/>
  <c r="B9" i="5" s="1"/>
  <c r="C5" i="5" a="1"/>
  <c r="C5" i="5" s="1"/>
  <c r="G35" i="2" a="1"/>
  <c r="G35" i="2" s="1"/>
  <c r="G34" i="2" a="1"/>
  <c r="G34" i="2" s="1"/>
  <c r="G33" i="2" a="1"/>
  <c r="G33" i="2" s="1"/>
  <c r="F35" i="2" a="1"/>
  <c r="F35" i="2" s="1"/>
  <c r="B35" i="2" a="1"/>
  <c r="B35" i="2" s="1"/>
  <c r="F34" i="2" a="1"/>
  <c r="F34" i="2" s="1"/>
  <c r="B34" i="2" a="1"/>
  <c r="B34" i="2" s="1"/>
  <c r="F33" i="2" a="1"/>
  <c r="F33" i="2" s="1"/>
  <c r="B33" i="2" a="1"/>
  <c r="B33" i="2" s="1"/>
  <c r="F32" i="2" a="1"/>
  <c r="F32" i="2" s="1"/>
  <c r="B32" i="2" a="1"/>
  <c r="B32" i="2" s="1"/>
  <c r="F31" i="2" a="1"/>
  <c r="F31" i="2" s="1"/>
  <c r="B31" i="2" a="1"/>
  <c r="B31" i="2" s="1"/>
  <c r="F30" i="2" a="1"/>
  <c r="F30" i="2" s="1"/>
  <c r="B30" i="2" a="1"/>
  <c r="B30" i="2" s="1"/>
  <c r="F29" i="2" a="1"/>
  <c r="F29" i="2" s="1"/>
  <c r="B29" i="2" a="1"/>
  <c r="B29" i="2" s="1"/>
  <c r="F28" i="2" a="1"/>
  <c r="F28" i="2" s="1"/>
  <c r="B28" i="2" a="1"/>
  <c r="B28" i="2" s="1"/>
  <c r="F27" i="2" a="1"/>
  <c r="F27" i="2" s="1"/>
  <c r="B27" i="2" a="1"/>
  <c r="B27" i="2" s="1"/>
  <c r="F26" i="2" a="1"/>
  <c r="F26" i="2" s="1"/>
  <c r="B26" i="2" a="1"/>
  <c r="B26" i="2" s="1"/>
  <c r="F25" i="2" a="1"/>
  <c r="F25" i="2" s="1"/>
  <c r="B25" i="2" a="1"/>
  <c r="B25" i="2" s="1"/>
  <c r="F24" i="2" a="1"/>
  <c r="F24" i="2" s="1"/>
  <c r="B24" i="2" a="1"/>
  <c r="B24" i="2" s="1"/>
  <c r="F23" i="2" a="1"/>
  <c r="F23" i="2" s="1"/>
  <c r="B23" i="2" a="1"/>
  <c r="B23" i="2" s="1"/>
  <c r="F22" i="2" a="1"/>
  <c r="F22" i="2" s="1"/>
  <c r="B22" i="2" a="1"/>
  <c r="B22" i="2" s="1"/>
  <c r="F21" i="2" a="1"/>
  <c r="F21" i="2" s="1"/>
  <c r="B21" i="2" a="1"/>
  <c r="B21" i="2" s="1"/>
  <c r="F20" i="2" a="1"/>
  <c r="F20" i="2" s="1"/>
  <c r="B20" i="2" a="1"/>
  <c r="B20" i="2" s="1"/>
  <c r="F19" i="2" a="1"/>
  <c r="F19" i="2" s="1"/>
  <c r="B19" i="2" a="1"/>
  <c r="B19" i="2" s="1"/>
  <c r="F18" i="2" a="1"/>
  <c r="F18" i="2" s="1"/>
  <c r="B18" i="2" a="1"/>
  <c r="B18" i="2" s="1"/>
  <c r="F17" i="2" a="1"/>
  <c r="F17" i="2" s="1"/>
  <c r="B17" i="2" a="1"/>
  <c r="B17" i="2" s="1"/>
  <c r="F16" i="2" a="1"/>
  <c r="F16" i="2" s="1"/>
  <c r="B16" i="2" a="1"/>
  <c r="B16" i="2" s="1"/>
  <c r="F15" i="2" a="1"/>
  <c r="F15" i="2" s="1"/>
  <c r="B15" i="2" a="1"/>
  <c r="B15" i="2" s="1"/>
  <c r="F14" i="2" a="1"/>
  <c r="F14" i="2" s="1"/>
  <c r="B14" i="2" a="1"/>
  <c r="B14" i="2" s="1"/>
  <c r="F13" i="2" a="1"/>
  <c r="F13" i="2" s="1"/>
  <c r="B13" i="2" a="1"/>
  <c r="B13" i="2" s="1"/>
  <c r="F12" i="2" a="1"/>
  <c r="F12" i="2" s="1"/>
  <c r="B12" i="2" a="1"/>
  <c r="B12" i="2" s="1"/>
  <c r="F11" i="2" a="1"/>
  <c r="F11" i="2" s="1"/>
  <c r="B11" i="2" a="1"/>
  <c r="B11" i="2" s="1"/>
  <c r="F10" i="2" a="1"/>
  <c r="F10" i="2" s="1"/>
  <c r="B10" i="2" a="1"/>
  <c r="B10" i="2" s="1"/>
  <c r="F9" i="2" a="1"/>
  <c r="F9" i="2" s="1"/>
  <c r="B9" i="2" a="1"/>
  <c r="B9" i="2" s="1"/>
  <c r="F8" i="2" a="1"/>
  <c r="F8" i="2" s="1"/>
  <c r="B8" i="2" a="1"/>
  <c r="B8" i="2" s="1"/>
  <c r="F7" i="2" a="1"/>
  <c r="F7" i="2" s="1"/>
  <c r="B7" i="2" a="1"/>
  <c r="B7" i="2" s="1"/>
  <c r="F6" i="2" a="1"/>
  <c r="F6" i="2" s="1"/>
  <c r="B6" i="2" a="1"/>
  <c r="B6" i="2" s="1"/>
  <c r="F5" i="2" a="1"/>
  <c r="F5" i="2" s="1"/>
  <c r="F35" i="4" a="1"/>
  <c r="F35" i="4" s="1"/>
  <c r="F34" i="4" a="1"/>
  <c r="F34" i="4" s="1"/>
  <c r="F33" i="4" a="1"/>
  <c r="F33" i="4" s="1"/>
  <c r="F32" i="4" a="1"/>
  <c r="F32" i="4" s="1"/>
  <c r="F31" i="4" a="1"/>
  <c r="F31" i="4" s="1"/>
  <c r="F30" i="4" a="1"/>
  <c r="F30" i="4" s="1"/>
  <c r="F29" i="4" a="1"/>
  <c r="F29" i="4" s="1"/>
  <c r="F28" i="4" a="1"/>
  <c r="F28" i="4" s="1"/>
  <c r="F27" i="4" a="1"/>
  <c r="F27" i="4" s="1"/>
  <c r="F26" i="4" a="1"/>
  <c r="F26" i="4" s="1"/>
  <c r="F25" i="4" a="1"/>
  <c r="F25" i="4" s="1"/>
  <c r="F24" i="4" a="1"/>
  <c r="F24" i="4" s="1"/>
  <c r="F23" i="4" a="1"/>
  <c r="F23" i="4" s="1"/>
  <c r="F22" i="4" a="1"/>
  <c r="F22" i="4" s="1"/>
  <c r="F21" i="4" a="1"/>
  <c r="F21" i="4" s="1"/>
  <c r="F20" i="4" a="1"/>
  <c r="F20" i="4" s="1"/>
  <c r="F19" i="4" a="1"/>
  <c r="F19" i="4" s="1"/>
  <c r="F18" i="4" a="1"/>
  <c r="F18" i="4" s="1"/>
  <c r="F17" i="4" a="1"/>
  <c r="F17" i="4" s="1"/>
  <c r="F16" i="4" a="1"/>
  <c r="F16" i="4" s="1"/>
  <c r="F15" i="4" a="1"/>
  <c r="F15" i="4" s="1"/>
  <c r="F14" i="4" a="1"/>
  <c r="F14" i="4" s="1"/>
  <c r="F13" i="4" a="1"/>
  <c r="F13" i="4" s="1"/>
  <c r="F12" i="4" a="1"/>
  <c r="F12" i="4" s="1"/>
  <c r="E11" i="4" a="1"/>
  <c r="E11" i="4" s="1"/>
  <c r="C10" i="4" a="1"/>
  <c r="C10" i="4" s="1"/>
  <c r="H8" i="4" a="1"/>
  <c r="H8" i="4" s="1"/>
  <c r="E7" i="4" a="1"/>
  <c r="E7" i="4" s="1"/>
  <c r="C6" i="4" a="1"/>
  <c r="C6" i="4" s="1"/>
  <c r="C5" i="4" a="1"/>
  <c r="C5" i="4" s="1"/>
  <c r="F5" i="4" a="1"/>
  <c r="F5" i="4" s="1"/>
  <c r="B6" i="4" a="1"/>
  <c r="B6" i="4" s="1"/>
  <c r="F6" i="4" a="1"/>
  <c r="F6" i="4" s="1"/>
  <c r="B7" i="4" a="1"/>
  <c r="B7" i="4" s="1"/>
  <c r="F7" i="4" a="1"/>
  <c r="F7" i="4" s="1"/>
  <c r="B8" i="4" a="1"/>
  <c r="B8" i="4" s="1"/>
  <c r="F8" i="4" a="1"/>
  <c r="F8" i="4" s="1"/>
  <c r="B9" i="4" a="1"/>
  <c r="B9" i="4" s="1"/>
  <c r="F9" i="4" a="1"/>
  <c r="F9" i="4" s="1"/>
  <c r="B10" i="4" a="1"/>
  <c r="B10" i="4" s="1"/>
  <c r="F10" i="4" a="1"/>
  <c r="F10" i="4" s="1"/>
  <c r="B11" i="4" a="1"/>
  <c r="B11" i="4" s="1"/>
  <c r="F11" i="4" a="1"/>
  <c r="F11" i="4" s="1"/>
  <c r="G5" i="4" a="1"/>
  <c r="G5" i="4" s="1"/>
  <c r="D6" i="4" a="1"/>
  <c r="D6" i="4" s="1"/>
  <c r="I6" i="4" a="1"/>
  <c r="I6" i="4" s="1"/>
  <c r="G7" i="4" a="1"/>
  <c r="G7" i="4" s="1"/>
  <c r="D8" i="4" a="1"/>
  <c r="D8" i="4" s="1"/>
  <c r="I8" i="4" a="1"/>
  <c r="I8" i="4" s="1"/>
  <c r="G9" i="4" a="1"/>
  <c r="G9" i="4" s="1"/>
  <c r="D10" i="4" a="1"/>
  <c r="D10" i="4" s="1"/>
  <c r="I10" i="4" a="1"/>
  <c r="I10" i="4" s="1"/>
  <c r="G11" i="4" a="1"/>
  <c r="G11" i="4" s="1"/>
  <c r="C12" i="4" a="1"/>
  <c r="C12" i="4" s="1"/>
  <c r="G12" i="4" a="1"/>
  <c r="G12" i="4" s="1"/>
  <c r="C13" i="4" a="1"/>
  <c r="C13" i="4" s="1"/>
  <c r="G13" i="4" a="1"/>
  <c r="G13" i="4" s="1"/>
  <c r="C14" i="4" a="1"/>
  <c r="C14" i="4" s="1"/>
  <c r="G14" i="4" a="1"/>
  <c r="G14" i="4" s="1"/>
  <c r="C15" i="4" a="1"/>
  <c r="C15" i="4" s="1"/>
  <c r="G15" i="4" a="1"/>
  <c r="G15" i="4" s="1"/>
  <c r="C16" i="4" a="1"/>
  <c r="C16" i="4" s="1"/>
  <c r="G16" i="4" a="1"/>
  <c r="G16" i="4" s="1"/>
  <c r="C17" i="4" a="1"/>
  <c r="C17" i="4" s="1"/>
  <c r="G17" i="4" a="1"/>
  <c r="G17" i="4" s="1"/>
  <c r="C18" i="4" a="1"/>
  <c r="C18" i="4" s="1"/>
  <c r="G18" i="4" a="1"/>
  <c r="G18" i="4" s="1"/>
  <c r="C19" i="4" a="1"/>
  <c r="C19" i="4" s="1"/>
  <c r="G19" i="4" a="1"/>
  <c r="G19" i="4" s="1"/>
  <c r="C20" i="4" a="1"/>
  <c r="C20" i="4" s="1"/>
  <c r="G20" i="4" a="1"/>
  <c r="G20" i="4" s="1"/>
  <c r="C21" i="4" a="1"/>
  <c r="C21" i="4" s="1"/>
  <c r="G21" i="4" a="1"/>
  <c r="G21" i="4" s="1"/>
  <c r="C22" i="4" a="1"/>
  <c r="C22" i="4" s="1"/>
  <c r="G22" i="4" a="1"/>
  <c r="G22" i="4" s="1"/>
  <c r="C23" i="4" a="1"/>
  <c r="C23" i="4" s="1"/>
  <c r="G23" i="4" a="1"/>
  <c r="G23" i="4" s="1"/>
  <c r="C24" i="4" a="1"/>
  <c r="C24" i="4" s="1"/>
  <c r="G24" i="4" a="1"/>
  <c r="G24" i="4" s="1"/>
  <c r="C25" i="4" a="1"/>
  <c r="C25" i="4" s="1"/>
  <c r="G25" i="4" a="1"/>
  <c r="G25" i="4" s="1"/>
  <c r="C26" i="4" a="1"/>
  <c r="C26" i="4" s="1"/>
  <c r="G26" i="4" a="1"/>
  <c r="G26" i="4" s="1"/>
  <c r="C27" i="4" a="1"/>
  <c r="C27" i="4" s="1"/>
  <c r="G27" i="4" a="1"/>
  <c r="G27" i="4" s="1"/>
  <c r="C28" i="4" a="1"/>
  <c r="C28" i="4" s="1"/>
  <c r="G28" i="4" a="1"/>
  <c r="G28" i="4" s="1"/>
  <c r="C29" i="4" a="1"/>
  <c r="C29" i="4" s="1"/>
  <c r="G29" i="4" a="1"/>
  <c r="G29" i="4" s="1"/>
  <c r="C30" i="4" a="1"/>
  <c r="C30" i="4" s="1"/>
  <c r="G30" i="4" a="1"/>
  <c r="G30" i="4" s="1"/>
  <c r="C31" i="4" a="1"/>
  <c r="C31" i="4" s="1"/>
  <c r="G31" i="4" a="1"/>
  <c r="G31" i="4" s="1"/>
  <c r="C32" i="4" a="1"/>
  <c r="C32" i="4" s="1"/>
  <c r="G32" i="4" a="1"/>
  <c r="G32" i="4" s="1"/>
  <c r="C33" i="4" a="1"/>
  <c r="C33" i="4" s="1"/>
  <c r="G33" i="4" a="1"/>
  <c r="G33" i="4" s="1"/>
  <c r="C34" i="4" a="1"/>
  <c r="C34" i="4" s="1"/>
  <c r="G34" i="4" a="1"/>
  <c r="G34" i="4" s="1"/>
  <c r="C35" i="4" a="1"/>
  <c r="C35" i="4" s="1"/>
  <c r="H5" i="4" a="1"/>
  <c r="H5" i="4" s="1"/>
  <c r="E6" i="4" a="1"/>
  <c r="E6" i="4" s="1"/>
  <c r="C7" i="4" a="1"/>
  <c r="C7" i="4" s="1"/>
  <c r="H7" i="4" a="1"/>
  <c r="H7" i="4" s="1"/>
  <c r="E8" i="4" a="1"/>
  <c r="E8" i="4" s="1"/>
  <c r="C9" i="4" a="1"/>
  <c r="C9" i="4" s="1"/>
  <c r="H9" i="4" a="1"/>
  <c r="H9" i="4" s="1"/>
  <c r="E10" i="4" a="1"/>
  <c r="E10" i="4" s="1"/>
  <c r="C11" i="4" a="1"/>
  <c r="C11" i="4" s="1"/>
  <c r="H11" i="4" a="1"/>
  <c r="H11" i="4" s="1"/>
  <c r="D12" i="4" a="1"/>
  <c r="D12" i="4" s="1"/>
  <c r="H12" i="4" a="1"/>
  <c r="H12" i="4" s="1"/>
  <c r="D13" i="4" a="1"/>
  <c r="D13" i="4" s="1"/>
  <c r="H13" i="4" a="1"/>
  <c r="H13" i="4" s="1"/>
  <c r="D14" i="4" a="1"/>
  <c r="D14" i="4" s="1"/>
  <c r="H14" i="4" a="1"/>
  <c r="H14" i="4" s="1"/>
  <c r="D15" i="4" a="1"/>
  <c r="D15" i="4" s="1"/>
  <c r="H15" i="4" a="1"/>
  <c r="H15" i="4" s="1"/>
  <c r="D16" i="4" a="1"/>
  <c r="D16" i="4" s="1"/>
  <c r="H16" i="4" a="1"/>
  <c r="H16" i="4" s="1"/>
  <c r="D17" i="4" a="1"/>
  <c r="D17" i="4" s="1"/>
  <c r="H17" i="4" a="1"/>
  <c r="H17" i="4" s="1"/>
  <c r="D18" i="4" a="1"/>
  <c r="D18" i="4" s="1"/>
  <c r="H18" i="4" a="1"/>
  <c r="H18" i="4" s="1"/>
  <c r="D19" i="4" a="1"/>
  <c r="D19" i="4" s="1"/>
  <c r="H19" i="4" a="1"/>
  <c r="H19" i="4" s="1"/>
  <c r="D20" i="4" a="1"/>
  <c r="D20" i="4" s="1"/>
  <c r="H20" i="4" a="1"/>
  <c r="H20" i="4" s="1"/>
  <c r="D21" i="4" a="1"/>
  <c r="D21" i="4" s="1"/>
  <c r="H21" i="4" a="1"/>
  <c r="H21" i="4" s="1"/>
  <c r="D22" i="4" a="1"/>
  <c r="D22" i="4" s="1"/>
  <c r="H22" i="4" a="1"/>
  <c r="H22" i="4" s="1"/>
  <c r="D23" i="4" a="1"/>
  <c r="D23" i="4" s="1"/>
  <c r="H23" i="4" a="1"/>
  <c r="H23" i="4" s="1"/>
  <c r="D24" i="4" a="1"/>
  <c r="D24" i="4" s="1"/>
  <c r="H24" i="4" a="1"/>
  <c r="H24" i="4" s="1"/>
  <c r="D25" i="4" a="1"/>
  <c r="D25" i="4" s="1"/>
  <c r="H25" i="4" a="1"/>
  <c r="H25" i="4" s="1"/>
  <c r="D26" i="4" a="1"/>
  <c r="D26" i="4" s="1"/>
  <c r="H26" i="4" a="1"/>
  <c r="H26" i="4" s="1"/>
  <c r="D27" i="4" a="1"/>
  <c r="D27" i="4" s="1"/>
  <c r="H27" i="4" a="1"/>
  <c r="H27" i="4" s="1"/>
  <c r="D28" i="4" a="1"/>
  <c r="D28" i="4" s="1"/>
  <c r="H28" i="4" a="1"/>
  <c r="H28" i="4" s="1"/>
  <c r="D29" i="4" a="1"/>
  <c r="D29" i="4" s="1"/>
  <c r="H29" i="4" a="1"/>
  <c r="H29" i="4" s="1"/>
  <c r="D30" i="4" a="1"/>
  <c r="D30" i="4" s="1"/>
  <c r="H30" i="4" a="1"/>
  <c r="H30" i="4" s="1"/>
  <c r="D31" i="4" a="1"/>
  <c r="D31" i="4" s="1"/>
  <c r="H31" i="4" a="1"/>
  <c r="H31" i="4" s="1"/>
  <c r="D32" i="4" a="1"/>
  <c r="D32" i="4" s="1"/>
  <c r="H32" i="4" a="1"/>
  <c r="H32" i="4" s="1"/>
  <c r="D33" i="4" a="1"/>
  <c r="D33" i="4" s="1"/>
  <c r="H33" i="4" a="1"/>
  <c r="H33" i="4" s="1"/>
  <c r="D34" i="4" a="1"/>
  <c r="D34" i="4" s="1"/>
  <c r="H34" i="4" a="1"/>
  <c r="H34" i="4" s="1"/>
  <c r="D35" i="4" a="1"/>
  <c r="D35" i="4" s="1"/>
  <c r="H35" i="4" a="1"/>
  <c r="H35" i="4" s="1"/>
  <c r="G35" i="5" a="1"/>
  <c r="G35" i="5" s="1"/>
  <c r="G33" i="5" a="1"/>
  <c r="G33" i="5" s="1"/>
  <c r="F31" i="5" a="1"/>
  <c r="F31" i="5" s="1"/>
  <c r="I28" i="5" a="1"/>
  <c r="I28" i="5" s="1"/>
  <c r="C26" i="5" a="1"/>
  <c r="C26" i="5" s="1"/>
  <c r="F23" i="5" a="1"/>
  <c r="F23" i="5" s="1"/>
  <c r="I20" i="5" a="1"/>
  <c r="I20" i="5" s="1"/>
  <c r="C18" i="5" a="1"/>
  <c r="C18" i="5" s="1"/>
  <c r="F15" i="5" a="1"/>
  <c r="F15" i="5" s="1"/>
  <c r="I11" i="5" a="1"/>
  <c r="I11" i="5" s="1"/>
  <c r="I7" i="5" a="1"/>
  <c r="I7" i="5" s="1"/>
  <c r="C10" i="6" a="1"/>
  <c r="C10" i="6" s="1"/>
  <c r="G10" i="6" a="1"/>
  <c r="G10" i="6" s="1"/>
  <c r="C11" i="6" a="1"/>
  <c r="C11" i="6" s="1"/>
  <c r="G11" i="6" a="1"/>
  <c r="G11" i="6" s="1"/>
  <c r="C12" i="6" a="1"/>
  <c r="C12" i="6" s="1"/>
  <c r="G12" i="6" a="1"/>
  <c r="G12" i="6" s="1"/>
  <c r="C13" i="6" a="1"/>
  <c r="C13" i="6" s="1"/>
  <c r="G13" i="6" a="1"/>
  <c r="G13" i="6" s="1"/>
  <c r="C14" i="6" a="1"/>
  <c r="C14" i="6" s="1"/>
  <c r="G14" i="6" a="1"/>
  <c r="G14" i="6" s="1"/>
  <c r="C15" i="6" a="1"/>
  <c r="C15" i="6" s="1"/>
  <c r="G15" i="6" a="1"/>
  <c r="G15" i="6" s="1"/>
  <c r="C16" i="6" a="1"/>
  <c r="C16" i="6" s="1"/>
  <c r="G16" i="6" a="1"/>
  <c r="G16" i="6" s="1"/>
  <c r="C17" i="6" a="1"/>
  <c r="C17" i="6" s="1"/>
  <c r="G17" i="6" a="1"/>
  <c r="G17" i="6" s="1"/>
  <c r="C18" i="6" a="1"/>
  <c r="C18" i="6" s="1"/>
  <c r="G18" i="6" a="1"/>
  <c r="G18" i="6" s="1"/>
  <c r="C19" i="6" a="1"/>
  <c r="C19" i="6" s="1"/>
  <c r="G19" i="6" a="1"/>
  <c r="G19" i="6" s="1"/>
  <c r="C20" i="6" a="1"/>
  <c r="C20" i="6" s="1"/>
  <c r="G20" i="6" a="1"/>
  <c r="G20" i="6" s="1"/>
  <c r="C21" i="6" a="1"/>
  <c r="C21" i="6" s="1"/>
  <c r="G21" i="6" a="1"/>
  <c r="G21" i="6" s="1"/>
  <c r="C22" i="6" a="1"/>
  <c r="C22" i="6" s="1"/>
  <c r="G22" i="6" a="1"/>
  <c r="G22" i="6" s="1"/>
  <c r="C23" i="6" a="1"/>
  <c r="C23" i="6" s="1"/>
  <c r="G23" i="6" a="1"/>
  <c r="G23" i="6" s="1"/>
  <c r="C24" i="6" a="1"/>
  <c r="C24" i="6" s="1"/>
  <c r="G24" i="6" a="1"/>
  <c r="G24" i="6" s="1"/>
  <c r="C25" i="6" a="1"/>
  <c r="C25" i="6" s="1"/>
  <c r="G25" i="6" a="1"/>
  <c r="G25" i="6" s="1"/>
  <c r="C26" i="6" a="1"/>
  <c r="C26" i="6" s="1"/>
  <c r="G26" i="6" a="1"/>
  <c r="G26" i="6" s="1"/>
  <c r="B5" i="6" a="1"/>
  <c r="B5" i="6" s="1"/>
  <c r="D5" i="6" a="1"/>
  <c r="D5" i="6" s="1"/>
  <c r="H5" i="6" a="1"/>
  <c r="H5" i="6" s="1"/>
  <c r="D6" i="6" a="1"/>
  <c r="D6" i="6" s="1"/>
  <c r="H6" i="6" a="1"/>
  <c r="H6" i="6" s="1"/>
  <c r="D7" i="6" a="1"/>
  <c r="D7" i="6" s="1"/>
  <c r="H7" i="6" a="1"/>
  <c r="H7" i="6" s="1"/>
  <c r="D8" i="6" a="1"/>
  <c r="D8" i="6" s="1"/>
  <c r="H8" i="6" a="1"/>
  <c r="H8" i="6" s="1"/>
  <c r="D9" i="6" a="1"/>
  <c r="D9" i="6" s="1"/>
  <c r="H9" i="6" a="1"/>
  <c r="H9" i="6" s="1"/>
  <c r="D10" i="6" a="1"/>
  <c r="D10" i="6" s="1"/>
  <c r="H10" i="6" a="1"/>
  <c r="H10" i="6" s="1"/>
  <c r="D11" i="6" a="1"/>
  <c r="D11" i="6" s="1"/>
  <c r="H11" i="6" a="1"/>
  <c r="H11" i="6" s="1"/>
  <c r="D12" i="6" a="1"/>
  <c r="D12" i="6" s="1"/>
  <c r="H12" i="6" a="1"/>
  <c r="H12" i="6" s="1"/>
  <c r="D13" i="6" a="1"/>
  <c r="D13" i="6" s="1"/>
  <c r="H13" i="6" a="1"/>
  <c r="H13" i="6" s="1"/>
  <c r="D14" i="6" a="1"/>
  <c r="D14" i="6" s="1"/>
  <c r="H14" i="6" a="1"/>
  <c r="H14" i="6" s="1"/>
  <c r="D15" i="6" a="1"/>
  <c r="D15" i="6" s="1"/>
  <c r="H15" i="6" a="1"/>
  <c r="H15" i="6" s="1"/>
  <c r="D16" i="6" a="1"/>
  <c r="D16" i="6" s="1"/>
  <c r="H16" i="6" a="1"/>
  <c r="H16" i="6" s="1"/>
  <c r="D17" i="6" a="1"/>
  <c r="D17" i="6" s="1"/>
  <c r="H17" i="6" a="1"/>
  <c r="H17" i="6" s="1"/>
  <c r="D18" i="6" a="1"/>
  <c r="D18" i="6" s="1"/>
  <c r="H18" i="6" a="1"/>
  <c r="H18" i="6" s="1"/>
  <c r="D19" i="6" a="1"/>
  <c r="D19" i="6" s="1"/>
  <c r="H19" i="6" a="1"/>
  <c r="H19" i="6" s="1"/>
  <c r="D20" i="6" a="1"/>
  <c r="D20" i="6" s="1"/>
  <c r="H20" i="6" a="1"/>
  <c r="H20" i="6" s="1"/>
  <c r="G29" i="6" a="1"/>
  <c r="G29" i="6" s="1"/>
  <c r="C29" i="6" a="1"/>
  <c r="C29" i="6" s="1"/>
  <c r="G28" i="6" a="1"/>
  <c r="G28" i="6" s="1"/>
  <c r="C28" i="6" a="1"/>
  <c r="C28" i="6" s="1"/>
  <c r="G27" i="6" a="1"/>
  <c r="G27" i="6" s="1"/>
  <c r="C27" i="6" a="1"/>
  <c r="C27" i="6" s="1"/>
  <c r="F26" i="6" a="1"/>
  <c r="F26" i="6" s="1"/>
  <c r="I25" i="6" a="1"/>
  <c r="I25" i="6" s="1"/>
  <c r="D25" i="6" a="1"/>
  <c r="D25" i="6" s="1"/>
  <c r="F24" i="6" a="1"/>
  <c r="F24" i="6" s="1"/>
  <c r="I23" i="6" a="1"/>
  <c r="I23" i="6" s="1"/>
  <c r="D23" i="6" a="1"/>
  <c r="D23" i="6" s="1"/>
  <c r="F22" i="6" a="1"/>
  <c r="F22" i="6" s="1"/>
  <c r="I21" i="6" a="1"/>
  <c r="I21" i="6" s="1"/>
  <c r="D21" i="6" a="1"/>
  <c r="D21" i="6" s="1"/>
  <c r="E20" i="6" a="1"/>
  <c r="E20" i="6" s="1"/>
  <c r="E19" i="6" a="1"/>
  <c r="E19" i="6" s="1"/>
  <c r="E18" i="6" a="1"/>
  <c r="E18" i="6" s="1"/>
  <c r="E17" i="6" a="1"/>
  <c r="E17" i="6" s="1"/>
  <c r="E16" i="6" a="1"/>
  <c r="E16" i="6" s="1"/>
  <c r="E15" i="6" a="1"/>
  <c r="E15" i="6" s="1"/>
  <c r="E14" i="6" a="1"/>
  <c r="E14" i="6" s="1"/>
  <c r="E13" i="6" a="1"/>
  <c r="E13" i="6" s="1"/>
  <c r="E12" i="6" a="1"/>
  <c r="E12" i="6" s="1"/>
  <c r="E11" i="6" a="1"/>
  <c r="E11" i="6" s="1"/>
  <c r="E10" i="6" a="1"/>
  <c r="E10" i="6" s="1"/>
  <c r="E9" i="6" a="1"/>
  <c r="E9" i="6" s="1"/>
  <c r="E8" i="6" a="1"/>
  <c r="E8" i="6" s="1"/>
  <c r="E7" i="6" a="1"/>
  <c r="E7" i="6" s="1"/>
  <c r="E6" i="6" a="1"/>
  <c r="E6" i="6" s="1"/>
  <c r="E5" i="6" a="1"/>
  <c r="E5" i="6" s="1"/>
  <c r="E5" i="7" a="1"/>
  <c r="E5" i="7" s="1"/>
  <c r="I5" i="7" a="1"/>
  <c r="I5" i="7" s="1"/>
  <c r="E6" i="7" a="1"/>
  <c r="E6" i="7" s="1"/>
  <c r="I6" i="7" a="1"/>
  <c r="I6" i="7" s="1"/>
  <c r="E7" i="7" a="1"/>
  <c r="E7" i="7" s="1"/>
  <c r="I7" i="7" a="1"/>
  <c r="I7" i="7" s="1"/>
  <c r="E8" i="7" a="1"/>
  <c r="E8" i="7" s="1"/>
  <c r="I8" i="7" a="1"/>
  <c r="I8" i="7" s="1"/>
  <c r="E9" i="7" a="1"/>
  <c r="E9" i="7" s="1"/>
  <c r="I9" i="7" a="1"/>
  <c r="I9" i="7" s="1"/>
  <c r="E10" i="7" a="1"/>
  <c r="E10" i="7" s="1"/>
  <c r="I10" i="7" a="1"/>
  <c r="I10" i="7" s="1"/>
  <c r="E11" i="7" a="1"/>
  <c r="E11" i="7" s="1"/>
  <c r="I11" i="7" a="1"/>
  <c r="I11" i="7" s="1"/>
  <c r="E12" i="7" a="1"/>
  <c r="E12" i="7" s="1"/>
  <c r="I12" i="7" a="1"/>
  <c r="I12" i="7" s="1"/>
  <c r="E13" i="7" a="1"/>
  <c r="E13" i="7" s="1"/>
  <c r="I13" i="7" a="1"/>
  <c r="I13" i="7" s="1"/>
  <c r="E14" i="7" a="1"/>
  <c r="E14" i="7" s="1"/>
  <c r="I14" i="7" a="1"/>
  <c r="I14" i="7" s="1"/>
  <c r="E15" i="7" a="1"/>
  <c r="E15" i="7" s="1"/>
  <c r="I15" i="7" a="1"/>
  <c r="I15" i="7" s="1"/>
  <c r="E16" i="7" a="1"/>
  <c r="E16" i="7" s="1"/>
  <c r="I16" i="7" a="1"/>
  <c r="I16" i="7" s="1"/>
  <c r="E17" i="7" a="1"/>
  <c r="E17" i="7" s="1"/>
  <c r="I17" i="7" a="1"/>
  <c r="I17" i="7" s="1"/>
  <c r="E18" i="7" a="1"/>
  <c r="E18" i="7" s="1"/>
  <c r="I18" i="7" a="1"/>
  <c r="I18" i="7" s="1"/>
  <c r="E19" i="7" a="1"/>
  <c r="E19" i="7" s="1"/>
  <c r="I19" i="7" a="1"/>
  <c r="I19" i="7" s="1"/>
  <c r="E20" i="7" a="1"/>
  <c r="E20" i="7" s="1"/>
  <c r="I20" i="7" a="1"/>
  <c r="I20" i="7" s="1"/>
  <c r="E21" i="7" a="1"/>
  <c r="E21" i="7" s="1"/>
  <c r="I21" i="7" a="1"/>
  <c r="I21" i="7" s="1"/>
  <c r="E22" i="7" a="1"/>
  <c r="E22" i="7" s="1"/>
  <c r="I22" i="7" a="1"/>
  <c r="I22" i="7" s="1"/>
  <c r="E23" i="7" a="1"/>
  <c r="E23" i="7" s="1"/>
  <c r="I23" i="7" a="1"/>
  <c r="I23" i="7" s="1"/>
  <c r="E24" i="7" a="1"/>
  <c r="E24" i="7" s="1"/>
  <c r="I24" i="7" a="1"/>
  <c r="I24" i="7" s="1"/>
  <c r="E25" i="7" a="1"/>
  <c r="E25" i="7" s="1"/>
  <c r="I25" i="7" a="1"/>
  <c r="I25" i="7" s="1"/>
  <c r="E26" i="7" a="1"/>
  <c r="E26" i="7" s="1"/>
  <c r="I26" i="7" a="1"/>
  <c r="I26" i="7" s="1"/>
  <c r="E27" i="7" a="1"/>
  <c r="E27" i="7" s="1"/>
  <c r="I27" i="7" a="1"/>
  <c r="I27" i="7" s="1"/>
  <c r="E28" i="7" a="1"/>
  <c r="E28" i="7" s="1"/>
  <c r="I28" i="7" a="1"/>
  <c r="I28" i="7" s="1"/>
  <c r="E29" i="7" a="1"/>
  <c r="E29" i="7" s="1"/>
  <c r="I29" i="7" a="1"/>
  <c r="I29" i="7" s="1"/>
  <c r="E30" i="7" a="1"/>
  <c r="E30" i="7" s="1"/>
  <c r="I30" i="7" a="1"/>
  <c r="I30" i="7" s="1"/>
  <c r="E31" i="7" a="1"/>
  <c r="E31" i="7" s="1"/>
  <c r="I31" i="7" a="1"/>
  <c r="I31" i="7" s="1"/>
  <c r="E32" i="7" a="1"/>
  <c r="E32" i="7" s="1"/>
  <c r="I32" i="7" a="1"/>
  <c r="I32" i="7" s="1"/>
  <c r="E33" i="7" a="1"/>
  <c r="E33" i="7" s="1"/>
  <c r="I33" i="7" a="1"/>
  <c r="I33" i="7" s="1"/>
  <c r="E34" i="7" a="1"/>
  <c r="E34" i="7" s="1"/>
  <c r="I34" i="7" a="1"/>
  <c r="I34" i="7" s="1"/>
  <c r="E35" i="7" a="1"/>
  <c r="E35" i="7" s="1"/>
  <c r="C5" i="7" a="1"/>
  <c r="C5" i="7" s="1"/>
  <c r="F5" i="7" a="1"/>
  <c r="F5" i="7" s="1"/>
  <c r="B6" i="7" a="1"/>
  <c r="B6" i="7" s="1"/>
  <c r="F6" i="7" a="1"/>
  <c r="F6" i="7" s="1"/>
  <c r="B7" i="7" a="1"/>
  <c r="B7" i="7" s="1"/>
  <c r="F7" i="7" a="1"/>
  <c r="F7" i="7" s="1"/>
  <c r="B8" i="7" a="1"/>
  <c r="B8" i="7" s="1"/>
  <c r="F8" i="7" a="1"/>
  <c r="F8" i="7" s="1"/>
  <c r="B9" i="7" a="1"/>
  <c r="B9" i="7" s="1"/>
  <c r="F9" i="7" a="1"/>
  <c r="F9" i="7" s="1"/>
  <c r="B10" i="7" a="1"/>
  <c r="B10" i="7" s="1"/>
  <c r="F10" i="7" a="1"/>
  <c r="F10" i="7" s="1"/>
  <c r="B11" i="7" a="1"/>
  <c r="B11" i="7" s="1"/>
  <c r="F11" i="7" a="1"/>
  <c r="F11" i="7" s="1"/>
  <c r="B12" i="7" a="1"/>
  <c r="B12" i="7" s="1"/>
  <c r="F12" i="7" a="1"/>
  <c r="F12" i="7" s="1"/>
  <c r="B13" i="7" a="1"/>
  <c r="B13" i="7" s="1"/>
  <c r="F13" i="7" a="1"/>
  <c r="F13" i="7" s="1"/>
  <c r="B14" i="7" a="1"/>
  <c r="B14" i="7" s="1"/>
  <c r="F14" i="7" a="1"/>
  <c r="F14" i="7" s="1"/>
  <c r="B15" i="7" a="1"/>
  <c r="B15" i="7" s="1"/>
  <c r="F15" i="7" a="1"/>
  <c r="F15" i="7" s="1"/>
  <c r="B16" i="7" a="1"/>
  <c r="B16" i="7" s="1"/>
  <c r="F16" i="7" a="1"/>
  <c r="F16" i="7" s="1"/>
  <c r="B17" i="7" a="1"/>
  <c r="B17" i="7" s="1"/>
  <c r="F17" i="7" a="1"/>
  <c r="F17" i="7" s="1"/>
  <c r="B18" i="7" a="1"/>
  <c r="B18" i="7" s="1"/>
  <c r="F18" i="7" a="1"/>
  <c r="F18" i="7" s="1"/>
  <c r="B19" i="7" a="1"/>
  <c r="B19" i="7" s="1"/>
  <c r="F19" i="7" a="1"/>
  <c r="F19" i="7" s="1"/>
  <c r="B20" i="7" a="1"/>
  <c r="B20" i="7" s="1"/>
  <c r="F20" i="7" a="1"/>
  <c r="F20" i="7" s="1"/>
  <c r="B21" i="7" a="1"/>
  <c r="B21" i="7" s="1"/>
  <c r="F21" i="7" a="1"/>
  <c r="F21" i="7" s="1"/>
  <c r="B22" i="7" a="1"/>
  <c r="B22" i="7" s="1"/>
  <c r="F22" i="7" a="1"/>
  <c r="F22" i="7" s="1"/>
  <c r="B23" i="7" a="1"/>
  <c r="B23" i="7" s="1"/>
  <c r="F23" i="7" a="1"/>
  <c r="F23" i="7" s="1"/>
  <c r="B24" i="7" a="1"/>
  <c r="B24" i="7" s="1"/>
  <c r="F24" i="7" a="1"/>
  <c r="F24" i="7" s="1"/>
  <c r="B25" i="7" a="1"/>
  <c r="B25" i="7" s="1"/>
  <c r="F25" i="7" a="1"/>
  <c r="F25" i="7" s="1"/>
  <c r="B26" i="7" a="1"/>
  <c r="B26" i="7" s="1"/>
  <c r="F26" i="7" a="1"/>
  <c r="F26" i="7" s="1"/>
  <c r="B27" i="7" a="1"/>
  <c r="B27" i="7" s="1"/>
  <c r="F27" i="7" a="1"/>
  <c r="F27" i="7" s="1"/>
  <c r="B28" i="7" a="1"/>
  <c r="B28" i="7" s="1"/>
  <c r="F28" i="7" a="1"/>
  <c r="F28" i="7" s="1"/>
  <c r="B29" i="7" a="1"/>
  <c r="B29" i="7" s="1"/>
  <c r="F29" i="7" a="1"/>
  <c r="F29" i="7" s="1"/>
  <c r="B30" i="7" a="1"/>
  <c r="B30" i="7" s="1"/>
  <c r="F30" i="7" a="1"/>
  <c r="F30" i="7" s="1"/>
  <c r="B31" i="7" a="1"/>
  <c r="B31" i="7" s="1"/>
  <c r="F31" i="7" a="1"/>
  <c r="F31" i="7" s="1"/>
  <c r="B32" i="7" a="1"/>
  <c r="B32" i="7" s="1"/>
  <c r="F32" i="7" a="1"/>
  <c r="F32" i="7" s="1"/>
  <c r="B33" i="7" a="1"/>
  <c r="B33" i="7" s="1"/>
  <c r="F33" i="7" a="1"/>
  <c r="F33" i="7" s="1"/>
  <c r="B34" i="7" a="1"/>
  <c r="B34" i="7" s="1"/>
  <c r="F34" i="7" a="1"/>
  <c r="F34" i="7" s="1"/>
  <c r="B35" i="7" a="1"/>
  <c r="B35" i="7" s="1"/>
  <c r="F35" i="7" a="1"/>
  <c r="F35" i="7" s="1"/>
  <c r="G9" i="6" a="1"/>
  <c r="G9" i="6" s="1"/>
  <c r="C9" i="6" a="1"/>
  <c r="C9" i="6" s="1"/>
  <c r="G8" i="6" a="1"/>
  <c r="G8" i="6" s="1"/>
  <c r="C8" i="6" a="1"/>
  <c r="C8" i="6" s="1"/>
  <c r="G7" i="6" a="1"/>
  <c r="G7" i="6" s="1"/>
  <c r="C7" i="6" a="1"/>
  <c r="C7" i="6" s="1"/>
  <c r="G6" i="6" a="1"/>
  <c r="G6" i="6" s="1"/>
  <c r="C6" i="6" a="1"/>
  <c r="C6" i="6" s="1"/>
  <c r="C4" i="8" l="1" a="1"/>
  <c r="C4" i="8" s="1"/>
  <c r="C3" i="8" s="1"/>
  <c r="B4" i="8" a="1"/>
  <c r="B4" i="8" s="1"/>
  <c r="B3" i="8" s="1"/>
  <c r="E4" i="8" a="1"/>
  <c r="E4" i="8" s="1"/>
  <c r="E3" i="8" s="1"/>
  <c r="D4" i="8" a="1"/>
  <c r="D4" i="8" s="1"/>
  <c r="D3" i="8" s="1"/>
  <c r="F4" i="8" a="1"/>
  <c r="F4" i="8" s="1"/>
  <c r="F3" i="8" s="1"/>
</calcChain>
</file>

<file path=xl/sharedStrings.xml><?xml version="1.0" encoding="utf-8"?>
<sst xmlns="http://schemas.openxmlformats.org/spreadsheetml/2006/main" count="1711" uniqueCount="201">
  <si>
    <t>Pierre</t>
  </si>
  <si>
    <t>Paul</t>
  </si>
  <si>
    <t>Jacques</t>
  </si>
  <si>
    <t>Daniel</t>
  </si>
  <si>
    <t>Louis</t>
  </si>
  <si>
    <t>Philippe</t>
  </si>
  <si>
    <t>Olivier</t>
  </si>
  <si>
    <t>Jospeh</t>
  </si>
  <si>
    <t>Nabila</t>
  </si>
  <si>
    <t>Abdel</t>
  </si>
  <si>
    <t>Julie</t>
  </si>
  <si>
    <t>Loick</t>
  </si>
  <si>
    <t>Mac-Andrée</t>
  </si>
  <si>
    <t>Annie-Pier</t>
  </si>
  <si>
    <t>Julia</t>
  </si>
  <si>
    <t>Nicolas</t>
  </si>
  <si>
    <t>José</t>
  </si>
  <si>
    <t>Albert</t>
  </si>
  <si>
    <t>Frank</t>
  </si>
  <si>
    <t>Suzanne</t>
  </si>
  <si>
    <t>Marie</t>
  </si>
  <si>
    <t>Adeline</t>
  </si>
  <si>
    <t>Marina</t>
  </si>
  <si>
    <t>Batiste</t>
  </si>
  <si>
    <t>Édouard</t>
  </si>
  <si>
    <t>Maryline</t>
  </si>
  <si>
    <t>Jean</t>
  </si>
  <si>
    <t>Damien</t>
  </si>
  <si>
    <t>Alfred</t>
  </si>
  <si>
    <t xml:space="preserve">Course 1 </t>
  </si>
  <si>
    <t>Course 2</t>
  </si>
  <si>
    <t>Course 3</t>
  </si>
  <si>
    <t>Arrivée</t>
  </si>
  <si>
    <t xml:space="preserve">Pronostics </t>
  </si>
  <si>
    <t>position (ce rappel des valeurs est fait pour "simplifier" les calculs matriciels) :</t>
  </si>
  <si>
    <t>pour l'arrivée position :</t>
  </si>
  <si>
    <t>prendre pronostic de :</t>
  </si>
  <si>
    <t>en position :</t>
  </si>
  <si>
    <t>pronostic 1</t>
  </si>
  <si>
    <t>pronostic 2</t>
  </si>
  <si>
    <t>pronostic 3</t>
  </si>
  <si>
    <t>pronostic 4</t>
  </si>
  <si>
    <t>pronostic 5</t>
  </si>
  <si>
    <t>pronostic 6</t>
  </si>
  <si>
    <t>pronostic 7</t>
  </si>
  <si>
    <t>pronostic 8</t>
  </si>
  <si>
    <t>pronostic 9</t>
  </si>
  <si>
    <t>pronostic 10</t>
  </si>
  <si>
    <t>pronostic 11</t>
  </si>
  <si>
    <t>pronostic 12</t>
  </si>
  <si>
    <t>pronostic 13</t>
  </si>
  <si>
    <t>pronostic 14</t>
  </si>
  <si>
    <t>pronostic 15</t>
  </si>
  <si>
    <t>pronostic 16</t>
  </si>
  <si>
    <t>pronostic 17</t>
  </si>
  <si>
    <t>pronostic 18</t>
  </si>
  <si>
    <t>pronostic 19</t>
  </si>
  <si>
    <t>pronostic 20</t>
  </si>
  <si>
    <t>pronostic 21</t>
  </si>
  <si>
    <t>pronostic 22</t>
  </si>
  <si>
    <t>pronostic 23</t>
  </si>
  <si>
    <t>pronostic 24</t>
  </si>
  <si>
    <t>pronostic 25</t>
  </si>
  <si>
    <t>pronostic 26</t>
  </si>
  <si>
    <t>pronostic 27</t>
  </si>
  <si>
    <t>pronostic 28</t>
  </si>
  <si>
    <t>pronostic 29</t>
  </si>
  <si>
    <t>pronostic 30</t>
  </si>
  <si>
    <t>pronostic 31</t>
  </si>
  <si>
    <t>N°</t>
  </si>
  <si>
    <t>Indic.</t>
  </si>
  <si>
    <t>Nomb.</t>
  </si>
  <si>
    <t>Disci</t>
  </si>
  <si>
    <t>Date</t>
  </si>
  <si>
    <t>Réu.</t>
  </si>
  <si>
    <t>Cour.</t>
  </si>
  <si>
    <t>Parta.</t>
  </si>
  <si>
    <t>pline</t>
  </si>
  <si>
    <t>1°</t>
  </si>
  <si>
    <t>2°</t>
  </si>
  <si>
    <t>3°</t>
  </si>
  <si>
    <t>4°</t>
  </si>
  <si>
    <t>5°</t>
  </si>
  <si>
    <t>Gagn.</t>
  </si>
  <si>
    <t>Pl. 1</t>
  </si>
  <si>
    <t>Pl. 2</t>
  </si>
  <si>
    <t>Pl. 3</t>
  </si>
  <si>
    <t>Pl. 1/2</t>
  </si>
  <si>
    <t>Pl. 1/3</t>
  </si>
  <si>
    <t>Pl. 2/3</t>
  </si>
  <si>
    <t>Trio</t>
  </si>
  <si>
    <t>Tie. Or.</t>
  </si>
  <si>
    <t>Tie. De.</t>
  </si>
  <si>
    <t>2 sur 4</t>
  </si>
  <si>
    <t>Trio. Or.</t>
  </si>
  <si>
    <t>Cou. Or.</t>
  </si>
  <si>
    <t>Quinté</t>
  </si>
  <si>
    <t>Hippodrome</t>
  </si>
  <si>
    <t>Attelé</t>
  </si>
  <si>
    <t>Oui</t>
  </si>
  <si>
    <t>VINCENNES</t>
  </si>
  <si>
    <t>Haies</t>
  </si>
  <si>
    <t>Plat</t>
  </si>
  <si>
    <t>COMPIEGNE</t>
  </si>
  <si>
    <t>LONGCHAMP</t>
  </si>
  <si>
    <t>AUTEUIL</t>
  </si>
  <si>
    <t>NANTES</t>
  </si>
  <si>
    <t>Steeple-chase</t>
  </si>
  <si>
    <t>TOULOUSE</t>
  </si>
  <si>
    <t>FONTAINEBLEAU</t>
  </si>
  <si>
    <t>ANGERS</t>
  </si>
  <si>
    <t>MAUQUENCHY</t>
  </si>
  <si>
    <t>CABOURG</t>
  </si>
  <si>
    <t>PAU</t>
  </si>
  <si>
    <t>DEAUVILLE</t>
  </si>
  <si>
    <t>Monté</t>
  </si>
  <si>
    <t>CAEN</t>
  </si>
  <si>
    <t>LAVAL</t>
  </si>
  <si>
    <t>AGEN</t>
  </si>
  <si>
    <t>CORDEMAIS</t>
  </si>
  <si>
    <t>CHANTILLY</t>
  </si>
  <si>
    <t>VICHY</t>
  </si>
  <si>
    <t>STRASBOURG</t>
  </si>
  <si>
    <t>DIEPPE</t>
  </si>
  <si>
    <t>CHATEAUBRIANT</t>
  </si>
  <si>
    <t>CLAIREFONTAINE</t>
  </si>
  <si>
    <t>CRAON</t>
  </si>
  <si>
    <t>NANCY</t>
  </si>
  <si>
    <t>FEURS</t>
  </si>
  <si>
    <t>CHANTILLY </t>
  </si>
  <si>
    <t>AUTEUIL </t>
  </si>
  <si>
    <t>VINCENNES </t>
  </si>
  <si>
    <t>ENGHIEN SOISY </t>
  </si>
  <si>
    <t>SAINT CLOUD </t>
  </si>
  <si>
    <t>COMPIEGNE </t>
  </si>
  <si>
    <t>MAISONS LAFFITTE </t>
  </si>
  <si>
    <t>LONGCHAMP </t>
  </si>
  <si>
    <t>DEAUVILLE </t>
  </si>
  <si>
    <t>AMIENS </t>
  </si>
  <si>
    <t>LAVAL </t>
  </si>
  <si>
    <t>FONTAINEBLEAU </t>
  </si>
  <si>
    <t>MARSEILLE BORELY </t>
  </si>
  <si>
    <t>ANGERS </t>
  </si>
  <si>
    <t>CAGNES SUR MER </t>
  </si>
  <si>
    <t>PAU </t>
  </si>
  <si>
    <t>Steeple</t>
  </si>
  <si>
    <t>CAEN </t>
  </si>
  <si>
    <t>AGEN </t>
  </si>
  <si>
    <t>SAINT GALMIER </t>
  </si>
  <si>
    <t>LYON LA SOIE </t>
  </si>
  <si>
    <t>BEAUMONT DE LOMAGNE </t>
  </si>
  <si>
    <t>PONTCHATEAU </t>
  </si>
  <si>
    <t>SAINT CLOUD</t>
  </si>
  <si>
    <t>MAISONS LAFFITTE</t>
  </si>
  <si>
    <t>LE CROISE LAROCHE</t>
  </si>
  <si>
    <t>ENGHIEN SOISY</t>
  </si>
  <si>
    <t>LYON PARILLY</t>
  </si>
  <si>
    <t>MARSEILLE VIVAUX</t>
  </si>
  <si>
    <t>LES SABLES D'OLONNE</t>
  </si>
  <si>
    <t>LE MONT SAINT MICHEL</t>
  </si>
  <si>
    <t>SAINT MALO</t>
  </si>
  <si>
    <t>LE LION D'ANGERS</t>
  </si>
  <si>
    <t>GRAIGNES</t>
  </si>
  <si>
    <t>BORDEAUX LE BOUSCAT</t>
  </si>
  <si>
    <t>MONS</t>
  </si>
  <si>
    <t>MARSEILLE BORELY</t>
  </si>
  <si>
    <t>CAGNES SUR MER</t>
  </si>
  <si>
    <t>LA CAPELLE</t>
  </si>
  <si>
    <t xml:space="preserve">Pronostic 1 </t>
  </si>
  <si>
    <t>Pronostic 2</t>
  </si>
  <si>
    <t>Pronostic 3</t>
  </si>
  <si>
    <t>Pronostic 4</t>
  </si>
  <si>
    <t>Pronostic 5</t>
  </si>
  <si>
    <t xml:space="preserve">Cette page doit compiler les sommes obtenues si le cheval pronostiqué est gagnant (s'il gagne la course).
Le rapport pour le cheval gagant de chaque course est donnée dans la colonne "O" de la page bilan. </t>
  </si>
  <si>
    <t>Pronostic 6</t>
  </si>
  <si>
    <t>Pronostic 7</t>
  </si>
  <si>
    <t>Pronostic 8</t>
  </si>
  <si>
    <t>Pronostic 9</t>
  </si>
  <si>
    <t>Pronostic 10</t>
  </si>
  <si>
    <t>Pronostic 11</t>
  </si>
  <si>
    <t>Pronostic 12</t>
  </si>
  <si>
    <t>Pronostic 13</t>
  </si>
  <si>
    <t>Pronostic 14</t>
  </si>
  <si>
    <t>Pronostic 15</t>
  </si>
  <si>
    <t>Pronostic 16</t>
  </si>
  <si>
    <t>Pronostic 17</t>
  </si>
  <si>
    <t>Pronostic 18</t>
  </si>
  <si>
    <t>Pronostic 19</t>
  </si>
  <si>
    <t>Pronostic 20</t>
  </si>
  <si>
    <t>Pronostic 21</t>
  </si>
  <si>
    <t>Pronostic 22</t>
  </si>
  <si>
    <t>Pronostic 23</t>
  </si>
  <si>
    <t>Pronostic 24</t>
  </si>
  <si>
    <t>Pronostic 25</t>
  </si>
  <si>
    <t>Pronostic 26</t>
  </si>
  <si>
    <t>Pronostic 27</t>
  </si>
  <si>
    <t>Pronostic 28</t>
  </si>
  <si>
    <t>Pronostic 29</t>
  </si>
  <si>
    <t>Pronostic 30</t>
  </si>
  <si>
    <t>Pronostic 31</t>
  </si>
  <si>
    <t xml:space="preserve">Cette page doit compiler les sommes obtenues si le cheval pronostiqué est placé, c’est-à-dire s'il arrive dans les 3 premiers de la course. 
Le rapport pour chaque cheval placé est donné dans les colonnes "P"; "Q" et "R" de la feuille bilan. 
Le rapport pour chaque cheval placé est différent car il est lié à la cote du cheval. Par contre, quand un cheval est joué placé, il n'y a pas de différence de gain s'il arrive premier, deuxième ou troisième.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</si>
</sst>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9"/>
      <color rgb="FF000000"/>
      <name val="Arial"/>
      <family val="2"/>
    </font>
    <font>
      <sz val="9"/>
      <color rgb="FF626262"/>
      <name val="Arial"/>
      <family val="2"/>
    </font>
    <font>
      <sz val="9"/>
      <name val="Arial"/>
      <family val="2"/>
    </font>
    <font>
      <sz val="11"/>
      <color theme="0"/>
      <name val="Calibri"/>
      <family val="2"/>
      <scheme val="minor"/>
    </font>
    <font>
      <sz val="9"/>
      <color theme="0"/>
      <name val="Arial"/>
      <family val="2"/>
    </font>
    <font>
      <i/>
      <sz val="11"/>
      <color theme="0" tint="-0.34998626667073579"/>
      <name val="Calibri"/>
      <family val="2"/>
      <scheme val="minor"/>
    </font>
  </fonts>
  <fills count="6">
    <fill>
      <patternFill patternType="none"/>
    </fill>
    <fill>
      <patternFill patternType="gray125"/>
    </fill>
    <fill>
      <patternFill patternType="solid">
        <fgColor rgb="FFE0EDE2"/>
        <bgColor indexed="64"/>
      </patternFill>
    </fill>
    <fill>
      <patternFill patternType="solid">
        <fgColor rgb="FFFFFFFF"/>
        <bgColor indexed="64"/>
      </patternFill>
    </fill>
    <fill>
      <patternFill patternType="solid">
        <fgColor rgb="FFFF0000"/>
        <bgColor indexed="64"/>
      </patternFill>
    </fill>
    <fill>
      <patternFill patternType="solid">
        <fgColor theme="0" tint="-0.499984740745262"/>
        <bgColor indexed="64"/>
      </patternFill>
    </fill>
  </fills>
  <borders count="8">
    <border>
      <left/>
      <right/>
      <top/>
      <bottom/>
      <diagonal/>
    </border>
    <border>
      <left style="medium">
        <color rgb="FFD9D9D9"/>
      </left>
      <right/>
      <top/>
      <bottom/>
      <diagonal/>
    </border>
    <border>
      <left style="medium">
        <color rgb="FFD9D9D9"/>
      </left>
      <right/>
      <top style="medium">
        <color rgb="FF666666"/>
      </top>
      <bottom/>
      <diagonal/>
    </border>
    <border>
      <left style="medium">
        <color rgb="FFD9D9D9"/>
      </left>
      <right style="medium">
        <color rgb="FF666666"/>
      </right>
      <top style="medium">
        <color rgb="FF666666"/>
      </top>
      <bottom/>
      <diagonal/>
    </border>
    <border>
      <left style="medium">
        <color rgb="FFD9D9D9"/>
      </left>
      <right style="medium">
        <color rgb="FF666666"/>
      </right>
      <top/>
      <bottom/>
      <diagonal/>
    </border>
    <border>
      <left style="medium">
        <color rgb="FFD9D9D9"/>
      </left>
      <right/>
      <top/>
      <bottom style="medium">
        <color rgb="FF666666"/>
      </bottom>
      <diagonal/>
    </border>
    <border>
      <left style="medium">
        <color rgb="FFD9D9D9"/>
      </left>
      <right style="medium">
        <color rgb="FF666666"/>
      </right>
      <top/>
      <bottom style="medium">
        <color rgb="FF666666"/>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7">
    <xf numFmtId="0" fontId="0" fillId="0" borderId="0" xfId="0"/>
    <xf numFmtId="0" fontId="1" fillId="2" borderId="1" xfId="0" applyFont="1" applyFill="1" applyBorder="1" applyAlignment="1">
      <alignment horizontal="center" vertical="center" wrapText="1"/>
    </xf>
    <xf numFmtId="0" fontId="1" fillId="3"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6" xfId="0" applyFont="1" applyFill="1" applyBorder="1" applyAlignment="1">
      <alignment horizontal="center" vertical="center" wrapText="1"/>
    </xf>
    <xf numFmtId="0" fontId="0" fillId="0" borderId="0" xfId="0" applyFill="1"/>
    <xf numFmtId="0" fontId="3" fillId="2" borderId="7" xfId="0" applyFont="1" applyFill="1" applyBorder="1" applyAlignment="1" applyProtection="1">
      <alignment vertical="center" wrapText="1"/>
      <protection locked="0"/>
    </xf>
    <xf numFmtId="0" fontId="3" fillId="3" borderId="7" xfId="0" applyFont="1" applyFill="1" applyBorder="1" applyAlignment="1" applyProtection="1">
      <alignment vertical="center" wrapText="1"/>
      <protection locked="0"/>
    </xf>
    <xf numFmtId="0" fontId="5" fillId="4" borderId="0" xfId="0" applyFont="1" applyFill="1" applyAlignment="1">
      <alignment vertical="center" wrapText="1"/>
    </xf>
    <xf numFmtId="0" fontId="4" fillId="4" borderId="0" xfId="0" applyFont="1" applyFill="1"/>
    <xf numFmtId="0" fontId="4" fillId="0" borderId="0" xfId="0" applyFont="1" applyFill="1"/>
    <xf numFmtId="0" fontId="0" fillId="0" borderId="0" xfId="0" applyAlignment="1">
      <alignment horizontal="center"/>
    </xf>
    <xf numFmtId="0" fontId="0" fillId="0" borderId="0" xfId="0" applyAlignment="1">
      <alignment horizontal="center"/>
    </xf>
    <xf numFmtId="0" fontId="0" fillId="0" borderId="0" xfId="0" applyAlignment="1">
      <alignment horizontal="right"/>
    </xf>
    <xf numFmtId="0" fontId="0" fillId="0" borderId="0" xfId="0" applyAlignment="1">
      <alignment horizontal="right" indent="1"/>
    </xf>
    <xf numFmtId="0" fontId="6" fillId="0" borderId="0" xfId="0" applyFont="1"/>
    <xf numFmtId="0" fontId="0" fillId="0" borderId="7" xfId="0" applyBorder="1" applyAlignment="1">
      <alignment horizontal="center"/>
    </xf>
    <xf numFmtId="0" fontId="0" fillId="5" borderId="0" xfId="0" applyFill="1"/>
    <xf numFmtId="14" fontId="0" fillId="0" borderId="0" xfId="0" applyNumberFormat="1"/>
    <xf numFmtId="0" fontId="0" fillId="0" borderId="0" xfId="0" applyAlignment="1">
      <alignment horizontal="center"/>
    </xf>
    <xf numFmtId="0" fontId="2" fillId="0" borderId="0" xfId="0" applyFont="1" applyFill="1" applyAlignment="1">
      <alignment horizontal="center" vertical="center" wrapText="1"/>
    </xf>
    <xf numFmtId="0" fontId="0" fillId="0" borderId="7" xfId="0" applyBorder="1"/>
    <xf numFmtId="0" fontId="0" fillId="0" borderId="0" xfId="0" applyAlignment="1">
      <alignment horizontal="left" vertical="top" wrapText="1"/>
    </xf>
  </cellXfs>
  <cellStyles count="1">
    <cellStyle name="Normal" xfId="0" builtinId="0"/>
  </cellStyles>
  <dxfs count="35">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
      <font>
        <b/>
        <i val="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F4"/>
  <sheetViews>
    <sheetView zoomScale="120" zoomScaleNormal="120" workbookViewId="0"/>
  </sheetViews>
  <sheetFormatPr baseColWidth="10" defaultColWidth="16.140625" defaultRowHeight="15" x14ac:dyDescent="0.25"/>
  <cols>
    <col min="1" max="1" width="31.42578125" style="16" customWidth="1"/>
    <col min="2" max="16384" width="16.140625" style="16"/>
  </cols>
  <sheetData>
    <row r="2" spans="1:6" x14ac:dyDescent="0.25">
      <c r="A2" s="18" t="s">
        <v>35</v>
      </c>
      <c r="B2" s="20">
        <v>1</v>
      </c>
      <c r="C2" s="20">
        <v>2</v>
      </c>
      <c r="D2" s="20">
        <v>3</v>
      </c>
      <c r="E2" s="20">
        <v>4</v>
      </c>
      <c r="F2" s="20">
        <v>5</v>
      </c>
    </row>
    <row r="3" spans="1:6" ht="14.45" x14ac:dyDescent="0.35">
      <c r="A3" s="18" t="s">
        <v>36</v>
      </c>
      <c r="B3" s="20" t="str">
        <f ca="1">INDEX('1'!A5:A35,MATCH(MAX('1'!$B$5:$I$35),OFFSET('1'!A5,,B4,32),0))</f>
        <v>Pierre</v>
      </c>
      <c r="C3" s="20" t="str">
        <f ca="1">INDEX('2'!A5:A35,MATCH(MAX('2'!$B$5:$I$35),OFFSET('2'!A5,,C4,32),0))</f>
        <v>Alfred</v>
      </c>
      <c r="D3" s="20" t="str">
        <f ca="1">INDEX('3'!A5:A35,MATCH(MAX('3'!$B$5:$I$35),OFFSET('3'!A5,,D4,32),0))</f>
        <v>Frank</v>
      </c>
      <c r="E3" s="20" t="str">
        <f ca="1">INDEX('4'!A5:A35,MATCH(MAX('4'!$B$5:$I$35),OFFSET('4'!A5,,E4,32),0))</f>
        <v>Frank</v>
      </c>
      <c r="F3" s="20" t="str">
        <f ca="1">INDEX('5'!A5:A35,MATCH(MAX('5'!$B$5:$I$35),OFFSET('5'!A5,,F4,32),0))</f>
        <v>Pierre</v>
      </c>
    </row>
    <row r="4" spans="1:6" ht="14.45" x14ac:dyDescent="0.35">
      <c r="A4" s="18" t="s">
        <v>37</v>
      </c>
      <c r="B4" s="20">
        <f t="array" aca="1" ref="B4" ca="1">MIN(IF(('1'!B5:I35)=MAX('1'!$B$5:$I$35),COLUMN('1'!B5:I35)))+1-COLUMN('1'!B5:I35)</f>
        <v>1</v>
      </c>
      <c r="C4" s="20">
        <f t="array" aca="1" ref="C4" ca="1">MIN(IF(('2'!B5:I35)=MAX('2'!$B$5:$I$35),COLUMN('2'!B5:I35)))+1-COLUMN('2'!B5:I35)</f>
        <v>8</v>
      </c>
      <c r="D4" s="20">
        <f t="array" aca="1" ref="D4" ca="1">MIN(IF(('3'!B5:I35)=MAX('3'!$B$5:$I$35),COLUMN('3'!B5:I35)))+1-COLUMN('3'!B5:I35)</f>
        <v>4</v>
      </c>
      <c r="E4" s="20">
        <f t="array" aca="1" ref="E4" ca="1">MIN(IF(('4'!B5:I35)=MAX('4'!$B$5:$I$35),COLUMN('4'!B5:I35)))+1-COLUMN('4'!B5:I35)</f>
        <v>2</v>
      </c>
      <c r="F4" s="20">
        <f t="array" aca="1" ref="F4" ca="1">MIN(IF(('5'!B5:I35)=MAX('5'!$B$5:$I$35),COLUMN('5'!B5:I35)))+1-COLUMN('5'!B5:I35)</f>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Q153"/>
  <sheetViews>
    <sheetView tabSelected="1" zoomScale="50" zoomScaleNormal="50" workbookViewId="0">
      <selection activeCell="AS168" sqref="AS168"/>
    </sheetView>
  </sheetViews>
  <sheetFormatPr baseColWidth="10" defaultColWidth="4.5703125" defaultRowHeight="15" x14ac:dyDescent="0.25"/>
  <cols>
    <col min="1" max="1" width="18.28515625" bestFit="1" customWidth="1"/>
    <col min="2" max="2" width="5.5703125" bestFit="1" customWidth="1"/>
    <col min="5" max="6" width="5.28515625" bestFit="1" customWidth="1"/>
    <col min="11" max="11" width="9.5703125" bestFit="1" customWidth="1"/>
    <col min="21" max="21" width="9.5703125" bestFit="1" customWidth="1"/>
    <col min="31" max="31" width="9.5703125" bestFit="1" customWidth="1"/>
    <col min="41" max="41" width="9.5703125" bestFit="1" customWidth="1"/>
    <col min="51" max="51" width="9.5703125" bestFit="1" customWidth="1"/>
    <col min="61" max="61" width="9.5703125" bestFit="1" customWidth="1"/>
    <col min="71" max="71" width="9.5703125" bestFit="1" customWidth="1"/>
    <col min="81" max="81" width="9.5703125" bestFit="1" customWidth="1"/>
    <col min="91" max="91" width="9.5703125" bestFit="1" customWidth="1"/>
    <col min="101" max="101" width="9.5703125" bestFit="1" customWidth="1"/>
    <col min="111" max="111" width="9.5703125" bestFit="1" customWidth="1"/>
    <col min="121" max="121" width="9.5703125" bestFit="1" customWidth="1"/>
    <col min="131" max="131" width="9.5703125" bestFit="1" customWidth="1"/>
    <col min="141" max="141" width="9.5703125" bestFit="1" customWidth="1"/>
    <col min="151" max="151" width="9.5703125" bestFit="1" customWidth="1"/>
    <col min="161" max="161" width="9.5703125" bestFit="1" customWidth="1"/>
    <col min="171" max="171" width="9.5703125" bestFit="1" customWidth="1"/>
    <col min="181" max="181" width="9.5703125" bestFit="1" customWidth="1"/>
    <col min="191" max="191" width="9.5703125" bestFit="1" customWidth="1"/>
  </cols>
  <sheetData>
    <row r="1" spans="1:199" x14ac:dyDescent="0.25">
      <c r="A1" s="22">
        <v>41640</v>
      </c>
      <c r="K1" s="22">
        <v>41641</v>
      </c>
      <c r="U1" s="22">
        <v>41642</v>
      </c>
    </row>
    <row r="2" spans="1:199" ht="14.45" x14ac:dyDescent="0.35">
      <c r="A2" s="23" t="s">
        <v>29</v>
      </c>
      <c r="B2" s="23"/>
      <c r="C2" s="23"/>
      <c r="D2" s="23"/>
      <c r="E2" s="23"/>
      <c r="F2" s="23"/>
      <c r="G2" s="23"/>
      <c r="H2" s="23"/>
      <c r="I2" s="23"/>
      <c r="K2" s="23" t="s">
        <v>30</v>
      </c>
      <c r="L2" s="23"/>
      <c r="M2" s="23"/>
      <c r="N2" s="23"/>
      <c r="O2" s="23"/>
      <c r="P2" s="23"/>
      <c r="Q2" s="23"/>
      <c r="R2" s="23"/>
      <c r="S2" s="23"/>
      <c r="U2" s="23" t="s">
        <v>31</v>
      </c>
      <c r="V2" s="23"/>
      <c r="W2" s="23"/>
      <c r="X2" s="23"/>
      <c r="Y2" s="23"/>
      <c r="Z2" s="23"/>
      <c r="AA2" s="23"/>
      <c r="AB2" s="23"/>
      <c r="AC2" s="23"/>
      <c r="AE2" s="23"/>
      <c r="AF2" s="23"/>
      <c r="AG2" s="23"/>
      <c r="AH2" s="23"/>
      <c r="AI2" s="23"/>
      <c r="AJ2" s="23"/>
      <c r="AK2" s="23"/>
      <c r="AL2" s="23"/>
      <c r="AM2" s="23"/>
      <c r="AO2" s="23"/>
      <c r="AP2" s="23"/>
      <c r="AQ2" s="23"/>
      <c r="AR2" s="23"/>
      <c r="AS2" s="23"/>
      <c r="AT2" s="23"/>
      <c r="AU2" s="23"/>
      <c r="AV2" s="23"/>
      <c r="AW2" s="23"/>
      <c r="AY2" s="23"/>
      <c r="AZ2" s="23"/>
      <c r="BA2" s="23"/>
      <c r="BB2" s="23"/>
      <c r="BC2" s="23"/>
      <c r="BD2" s="23"/>
      <c r="BE2" s="23"/>
      <c r="BF2" s="23"/>
      <c r="BG2" s="23"/>
      <c r="BI2" s="23"/>
      <c r="BJ2" s="23"/>
      <c r="BK2" s="23"/>
      <c r="BL2" s="23"/>
      <c r="BM2" s="23"/>
      <c r="BN2" s="23"/>
      <c r="BO2" s="23"/>
      <c r="BP2" s="23"/>
      <c r="BQ2" s="23"/>
      <c r="BS2" s="23"/>
      <c r="BT2" s="23"/>
      <c r="BU2" s="23"/>
      <c r="BV2" s="23"/>
      <c r="BW2" s="23"/>
      <c r="BX2" s="23"/>
      <c r="BY2" s="23"/>
      <c r="BZ2" s="23"/>
      <c r="CA2" s="23"/>
      <c r="CC2" s="23"/>
      <c r="CD2" s="23"/>
      <c r="CE2" s="23"/>
      <c r="CF2" s="23"/>
      <c r="CG2" s="23"/>
      <c r="CH2" s="23"/>
      <c r="CI2" s="23"/>
      <c r="CJ2" s="23"/>
      <c r="CK2" s="23"/>
      <c r="CM2" s="23"/>
      <c r="CN2" s="23"/>
      <c r="CO2" s="23"/>
      <c r="CP2" s="23"/>
      <c r="CQ2" s="23"/>
      <c r="CR2" s="23"/>
      <c r="CS2" s="23"/>
      <c r="CT2" s="23"/>
      <c r="CU2" s="23"/>
      <c r="CW2" s="23"/>
      <c r="CX2" s="23"/>
      <c r="CY2" s="23"/>
      <c r="CZ2" s="23"/>
      <c r="DA2" s="23"/>
      <c r="DB2" s="23"/>
      <c r="DC2" s="23"/>
      <c r="DD2" s="23"/>
      <c r="DE2" s="23"/>
      <c r="DG2" s="23"/>
      <c r="DH2" s="23"/>
      <c r="DI2" s="23"/>
      <c r="DJ2" s="23"/>
      <c r="DK2" s="23"/>
      <c r="DL2" s="23"/>
      <c r="DM2" s="23"/>
      <c r="DN2" s="23"/>
      <c r="DO2" s="23"/>
      <c r="DQ2" s="23"/>
      <c r="DR2" s="23"/>
      <c r="DS2" s="23"/>
      <c r="DT2" s="23"/>
      <c r="DU2" s="23"/>
      <c r="DV2" s="23"/>
      <c r="DW2" s="23"/>
      <c r="DX2" s="23"/>
      <c r="DY2" s="23"/>
      <c r="EA2" s="23"/>
      <c r="EB2" s="23"/>
      <c r="EC2" s="23"/>
      <c r="ED2" s="23"/>
      <c r="EE2" s="23"/>
      <c r="EF2" s="23"/>
      <c r="EG2" s="23"/>
      <c r="EH2" s="23"/>
      <c r="EI2" s="23"/>
      <c r="EK2" s="23"/>
      <c r="EL2" s="23"/>
      <c r="EM2" s="23"/>
      <c r="EN2" s="23"/>
      <c r="EO2" s="23"/>
      <c r="EP2" s="23"/>
      <c r="EQ2" s="23"/>
      <c r="ER2" s="23"/>
      <c r="ES2" s="23"/>
      <c r="EU2" s="23"/>
      <c r="EV2" s="23"/>
      <c r="EW2" s="23"/>
      <c r="EX2" s="23"/>
      <c r="EY2" s="23"/>
      <c r="EZ2" s="23"/>
      <c r="FA2" s="23"/>
      <c r="FB2" s="23"/>
      <c r="FC2" s="23"/>
      <c r="FE2" s="23"/>
      <c r="FF2" s="23"/>
      <c r="FG2" s="23"/>
      <c r="FH2" s="23"/>
      <c r="FI2" s="23"/>
      <c r="FJ2" s="23"/>
      <c r="FK2" s="23"/>
      <c r="FL2" s="23"/>
      <c r="FM2" s="23"/>
      <c r="FO2" s="23"/>
      <c r="FP2" s="23"/>
      <c r="FQ2" s="23"/>
      <c r="FR2" s="23"/>
      <c r="FS2" s="23"/>
      <c r="FT2" s="23"/>
      <c r="FU2" s="23"/>
      <c r="FV2" s="23"/>
      <c r="FW2" s="23"/>
      <c r="FY2" s="23"/>
      <c r="FZ2" s="23"/>
      <c r="GA2" s="23"/>
      <c r="GB2" s="23"/>
      <c r="GC2" s="23"/>
      <c r="GD2" s="23"/>
      <c r="GE2" s="23"/>
      <c r="GF2" s="23"/>
      <c r="GG2" s="23"/>
      <c r="GI2" s="23"/>
      <c r="GJ2" s="23"/>
      <c r="GK2" s="23"/>
      <c r="GL2" s="23"/>
      <c r="GM2" s="23"/>
      <c r="GN2" s="23"/>
      <c r="GO2" s="23"/>
      <c r="GP2" s="23"/>
      <c r="GQ2" s="23"/>
    </row>
    <row r="3" spans="1:199" s="14" customFormat="1" x14ac:dyDescent="0.25">
      <c r="A3" s="12" t="s">
        <v>32</v>
      </c>
      <c r="B3" s="13"/>
      <c r="C3" s="13">
        <f>VLOOKUP(A1,Bilan!1:1048576,9,FALSE)</f>
        <v>12</v>
      </c>
      <c r="D3" s="13">
        <f>VLOOKUP(A1,Bilan!1:1048576,10,FALSE)</f>
        <v>8</v>
      </c>
      <c r="E3" s="13">
        <f>VLOOKUP(A1,Bilan!1:1048576,11,FALSE)</f>
        <v>9</v>
      </c>
      <c r="F3" s="13">
        <f>VLOOKUP(A1,Bilan!1:1048576,12,FALSE)</f>
        <v>13</v>
      </c>
      <c r="G3" s="13">
        <f>VLOOKUP(A1,Bilan!1:1048576,13,FALSE)</f>
        <v>3</v>
      </c>
      <c r="K3" s="12" t="s">
        <v>32</v>
      </c>
      <c r="L3" s="13"/>
      <c r="M3" s="13">
        <f>VLOOKUP(K1,Bilan!1:1048576,9,FALSE)</f>
        <v>12</v>
      </c>
      <c r="N3" s="13">
        <f>VLOOKUP(K1,Bilan!1:1048576,10,FALSE)</f>
        <v>15</v>
      </c>
      <c r="O3" s="13">
        <f>VLOOKUP(K1,Bilan!1:1048576,11,FALSE)</f>
        <v>9</v>
      </c>
      <c r="P3" s="13">
        <f>VLOOKUP(K1,Bilan!1:1048576,12,FALSE)</f>
        <v>6</v>
      </c>
      <c r="Q3" s="13">
        <f>VLOOKUP(K1,Bilan!1:1048576,13,FALSE)</f>
        <v>13</v>
      </c>
      <c r="U3" s="12" t="s">
        <v>32</v>
      </c>
      <c r="V3" s="13"/>
      <c r="W3" s="13">
        <f>VLOOKUP(U1,Bilan!1:1048576,9,FALSE)</f>
        <v>16</v>
      </c>
      <c r="X3" s="13">
        <f>VLOOKUP(U1,Bilan!1:1048576,10,FALSE)</f>
        <v>15</v>
      </c>
      <c r="Y3" s="13">
        <f>VLOOKUP(U1,Bilan!1:1048576,11,FALSE)</f>
        <v>3</v>
      </c>
      <c r="Z3" s="13">
        <f>VLOOKUP(U1,Bilan!1:1048576,12,FALSE)</f>
        <v>11</v>
      </c>
      <c r="AA3" s="13">
        <f>VLOOKUP(U1,Bilan!1:1048576,13,FALSE)</f>
        <v>1</v>
      </c>
      <c r="AE3" s="12"/>
      <c r="AF3" s="13"/>
      <c r="AG3" s="13"/>
      <c r="AH3" s="13"/>
      <c r="AI3" s="13"/>
      <c r="AJ3" s="13"/>
      <c r="AO3" s="12"/>
      <c r="AP3" s="13"/>
      <c r="AQ3" s="13"/>
      <c r="AR3" s="13"/>
      <c r="AS3" s="13"/>
      <c r="AT3" s="13"/>
      <c r="AY3" s="12"/>
      <c r="AZ3" s="13"/>
      <c r="BA3" s="13"/>
      <c r="BB3" s="13"/>
      <c r="BC3" s="13"/>
      <c r="BD3" s="13"/>
      <c r="BI3" s="12"/>
      <c r="BJ3" s="13"/>
      <c r="BK3" s="13"/>
      <c r="BL3" s="13"/>
      <c r="BM3" s="13"/>
      <c r="BN3" s="13"/>
      <c r="BS3" s="12"/>
      <c r="BT3" s="13"/>
      <c r="BU3" s="13"/>
      <c r="BV3" s="13"/>
      <c r="BW3" s="13"/>
      <c r="BX3" s="13"/>
      <c r="CC3" s="12"/>
      <c r="CD3" s="13"/>
      <c r="CE3" s="13"/>
      <c r="CF3" s="13"/>
      <c r="CG3" s="13"/>
      <c r="CH3" s="13"/>
      <c r="CM3" s="12"/>
      <c r="CN3" s="13"/>
      <c r="CO3" s="13"/>
      <c r="CP3" s="13"/>
      <c r="CQ3" s="13"/>
      <c r="CR3" s="13"/>
      <c r="CW3" s="12"/>
      <c r="CX3" s="13"/>
      <c r="CY3" s="13"/>
      <c r="CZ3" s="13"/>
      <c r="DA3" s="13"/>
      <c r="DB3" s="13"/>
      <c r="DG3" s="12"/>
      <c r="DH3" s="13"/>
      <c r="DI3" s="13"/>
      <c r="DJ3" s="13"/>
      <c r="DK3" s="13"/>
      <c r="DL3" s="13"/>
      <c r="DQ3" s="12"/>
      <c r="DR3" s="13"/>
      <c r="DS3" s="13"/>
      <c r="DT3" s="13"/>
      <c r="DU3" s="13"/>
      <c r="DV3" s="13"/>
      <c r="EA3" s="12"/>
      <c r="EB3" s="13"/>
      <c r="EC3" s="13"/>
      <c r="ED3" s="13"/>
      <c r="EE3" s="13"/>
      <c r="EF3" s="13"/>
      <c r="EK3" s="12"/>
      <c r="EL3" s="13"/>
      <c r="EM3" s="13"/>
      <c r="EN3" s="13"/>
      <c r="EO3" s="13"/>
      <c r="EP3" s="13"/>
      <c r="EU3" s="12"/>
      <c r="EV3" s="13"/>
      <c r="EW3" s="13"/>
      <c r="EX3" s="13"/>
      <c r="EY3" s="13"/>
      <c r="EZ3" s="13"/>
      <c r="FE3" s="12"/>
      <c r="FF3" s="13"/>
      <c r="FG3" s="13"/>
      <c r="FH3" s="13"/>
      <c r="FI3" s="13"/>
      <c r="FJ3" s="13"/>
      <c r="FO3" s="12"/>
      <c r="FP3" s="13"/>
      <c r="FQ3" s="13"/>
      <c r="FR3" s="13"/>
      <c r="FS3" s="13"/>
      <c r="FT3" s="13"/>
      <c r="FY3" s="12"/>
      <c r="FZ3" s="13"/>
      <c r="GA3" s="13"/>
      <c r="GB3" s="13"/>
      <c r="GC3" s="13"/>
      <c r="GD3" s="13"/>
      <c r="GI3" s="12"/>
      <c r="GJ3" s="13"/>
      <c r="GK3" s="13"/>
      <c r="GL3" s="13"/>
      <c r="GM3" s="13"/>
      <c r="GN3" s="13"/>
    </row>
    <row r="4" spans="1:199" s="9" customFormat="1" thickBot="1" x14ac:dyDescent="0.4">
      <c r="A4" s="24" t="s">
        <v>33</v>
      </c>
      <c r="B4" s="24"/>
      <c r="C4" s="24"/>
      <c r="D4" s="24"/>
      <c r="E4" s="24"/>
      <c r="F4" s="24"/>
      <c r="G4" s="24"/>
      <c r="H4" s="24"/>
      <c r="I4" s="24"/>
      <c r="K4" s="24" t="s">
        <v>33</v>
      </c>
      <c r="L4" s="24"/>
      <c r="M4" s="24"/>
      <c r="N4" s="24"/>
      <c r="O4" s="24"/>
      <c r="P4" s="24"/>
      <c r="Q4" s="24"/>
      <c r="R4" s="24"/>
      <c r="S4" s="24"/>
      <c r="U4" s="24" t="s">
        <v>33</v>
      </c>
      <c r="V4" s="24"/>
      <c r="W4" s="24"/>
      <c r="X4" s="24"/>
      <c r="Y4" s="24"/>
      <c r="Z4" s="24"/>
      <c r="AA4" s="24"/>
      <c r="AB4" s="24"/>
      <c r="AC4" s="24"/>
      <c r="AE4" s="24"/>
      <c r="AF4" s="24"/>
      <c r="AG4" s="24"/>
      <c r="AH4" s="24"/>
      <c r="AI4" s="24"/>
      <c r="AJ4" s="24"/>
      <c r="AK4" s="24"/>
      <c r="AL4" s="24"/>
      <c r="AM4" s="24"/>
      <c r="AO4" s="24"/>
      <c r="AP4" s="24"/>
      <c r="AQ4" s="24"/>
      <c r="AR4" s="24"/>
      <c r="AS4" s="24"/>
      <c r="AT4" s="24"/>
      <c r="AU4" s="24"/>
      <c r="AV4" s="24"/>
      <c r="AW4" s="24"/>
      <c r="AY4" s="24"/>
      <c r="AZ4" s="24"/>
      <c r="BA4" s="24"/>
      <c r="BB4" s="24"/>
      <c r="BC4" s="24"/>
      <c r="BD4" s="24"/>
      <c r="BE4" s="24"/>
      <c r="BF4" s="24"/>
      <c r="BG4" s="24"/>
      <c r="BI4" s="24"/>
      <c r="BJ4" s="24"/>
      <c r="BK4" s="24"/>
      <c r="BL4" s="24"/>
      <c r="BM4" s="24"/>
      <c r="BN4" s="24"/>
      <c r="BO4" s="24"/>
      <c r="BP4" s="24"/>
      <c r="BQ4" s="24"/>
      <c r="BS4" s="24"/>
      <c r="BT4" s="24"/>
      <c r="BU4" s="24"/>
      <c r="BV4" s="24"/>
      <c r="BW4" s="24"/>
      <c r="BX4" s="24"/>
      <c r="BY4" s="24"/>
      <c r="BZ4" s="24"/>
      <c r="CA4" s="24"/>
      <c r="CC4" s="24"/>
      <c r="CD4" s="24"/>
      <c r="CE4" s="24"/>
      <c r="CF4" s="24"/>
      <c r="CG4" s="24"/>
      <c r="CH4" s="24"/>
      <c r="CI4" s="24"/>
      <c r="CJ4" s="24"/>
      <c r="CK4" s="24"/>
      <c r="CM4" s="24"/>
      <c r="CN4" s="24"/>
      <c r="CO4" s="24"/>
      <c r="CP4" s="24"/>
      <c r="CQ4" s="24"/>
      <c r="CR4" s="24"/>
      <c r="CS4" s="24"/>
      <c r="CT4" s="24"/>
      <c r="CU4" s="24"/>
      <c r="CW4" s="24"/>
      <c r="CX4" s="24"/>
      <c r="CY4" s="24"/>
      <c r="CZ4" s="24"/>
      <c r="DA4" s="24"/>
      <c r="DB4" s="24"/>
      <c r="DC4" s="24"/>
      <c r="DD4" s="24"/>
      <c r="DE4" s="24"/>
      <c r="DG4" s="24"/>
      <c r="DH4" s="24"/>
      <c r="DI4" s="24"/>
      <c r="DJ4" s="24"/>
      <c r="DK4" s="24"/>
      <c r="DL4" s="24"/>
      <c r="DM4" s="24"/>
      <c r="DN4" s="24"/>
      <c r="DO4" s="24"/>
      <c r="DQ4" s="24"/>
      <c r="DR4" s="24"/>
      <c r="DS4" s="24"/>
      <c r="DT4" s="24"/>
      <c r="DU4" s="24"/>
      <c r="DV4" s="24"/>
      <c r="DW4" s="24"/>
      <c r="DX4" s="24"/>
      <c r="DY4" s="24"/>
      <c r="EA4" s="24"/>
      <c r="EB4" s="24"/>
      <c r="EC4" s="24"/>
      <c r="ED4" s="24"/>
      <c r="EE4" s="24"/>
      <c r="EF4" s="24"/>
      <c r="EG4" s="24"/>
      <c r="EH4" s="24"/>
      <c r="EI4" s="24"/>
      <c r="EK4" s="24"/>
      <c r="EL4" s="24"/>
      <c r="EM4" s="24"/>
      <c r="EN4" s="24"/>
      <c r="EO4" s="24"/>
      <c r="EP4" s="24"/>
      <c r="EQ4" s="24"/>
      <c r="ER4" s="24"/>
      <c r="ES4" s="24"/>
      <c r="EU4" s="24"/>
      <c r="EV4" s="24"/>
      <c r="EW4" s="24"/>
      <c r="EX4" s="24"/>
      <c r="EY4" s="24"/>
      <c r="EZ4" s="24"/>
      <c r="FA4" s="24"/>
      <c r="FB4" s="24"/>
      <c r="FC4" s="24"/>
      <c r="FE4" s="24"/>
      <c r="FF4" s="24"/>
      <c r="FG4" s="24"/>
      <c r="FH4" s="24"/>
      <c r="FI4" s="24"/>
      <c r="FJ4" s="24"/>
      <c r="FK4" s="24"/>
      <c r="FL4" s="24"/>
      <c r="FM4" s="24"/>
      <c r="FO4" s="24"/>
      <c r="FP4" s="24"/>
      <c r="FQ4" s="24"/>
      <c r="FR4" s="24"/>
      <c r="FS4" s="24"/>
      <c r="FT4" s="24"/>
      <c r="FU4" s="24"/>
      <c r="FV4" s="24"/>
      <c r="FW4" s="24"/>
      <c r="FY4" s="24"/>
      <c r="FZ4" s="24"/>
      <c r="GA4" s="24"/>
      <c r="GB4" s="24"/>
      <c r="GC4" s="24"/>
      <c r="GD4" s="24"/>
      <c r="GE4" s="24"/>
      <c r="GF4" s="24"/>
      <c r="GG4" s="24"/>
      <c r="GI4" s="24"/>
      <c r="GJ4" s="24"/>
      <c r="GK4" s="24"/>
      <c r="GL4" s="24"/>
      <c r="GM4" s="24"/>
      <c r="GN4" s="24"/>
      <c r="GO4" s="24"/>
      <c r="GP4" s="24"/>
      <c r="GQ4" s="24"/>
    </row>
    <row r="5" spans="1:199" x14ac:dyDescent="0.25">
      <c r="A5" s="10" t="s">
        <v>38</v>
      </c>
      <c r="B5" s="3">
        <v>4</v>
      </c>
      <c r="C5" s="3">
        <v>2</v>
      </c>
      <c r="D5" s="3">
        <v>5</v>
      </c>
      <c r="E5" s="3">
        <v>8</v>
      </c>
      <c r="F5" s="3">
        <v>3</v>
      </c>
      <c r="G5" s="3">
        <v>7</v>
      </c>
      <c r="H5" s="3">
        <v>1</v>
      </c>
      <c r="I5" s="4">
        <v>9</v>
      </c>
      <c r="K5" s="10" t="str">
        <f t="array" ref="K5:K35">$A$5:$A$35</f>
        <v>pronostic 1</v>
      </c>
      <c r="L5" s="3">
        <v>6</v>
      </c>
      <c r="M5" s="3">
        <v>3</v>
      </c>
      <c r="N5" s="3">
        <v>5</v>
      </c>
      <c r="O5" s="3">
        <v>7</v>
      </c>
      <c r="P5" s="3">
        <v>2</v>
      </c>
      <c r="Q5" s="3">
        <v>9</v>
      </c>
      <c r="R5" s="3">
        <v>1</v>
      </c>
      <c r="S5" s="4">
        <v>10</v>
      </c>
      <c r="U5" s="10" t="str">
        <f t="array" ref="U5:U35">$A$5:$A$35</f>
        <v>pronostic 1</v>
      </c>
      <c r="V5" s="3">
        <v>11</v>
      </c>
      <c r="W5" s="3">
        <v>8</v>
      </c>
      <c r="X5" s="3">
        <v>2</v>
      </c>
      <c r="Y5" s="3">
        <v>1</v>
      </c>
      <c r="Z5" s="3">
        <v>6</v>
      </c>
      <c r="AA5" s="3">
        <v>5</v>
      </c>
      <c r="AB5" s="3">
        <v>10</v>
      </c>
      <c r="AC5" s="4">
        <v>3</v>
      </c>
      <c r="AE5" s="10" t="str">
        <f t="array" ref="AE5:AE35">$A$5:$A$35</f>
        <v>pronostic 1</v>
      </c>
      <c r="AF5" s="3"/>
      <c r="AG5" s="3"/>
      <c r="AH5" s="3"/>
      <c r="AI5" s="3"/>
      <c r="AJ5" s="3"/>
      <c r="AK5" s="3"/>
      <c r="AL5" s="3"/>
      <c r="AM5" s="4"/>
      <c r="AO5" s="10" t="str">
        <f t="array" ref="AO5:AO35">$A$5:$A$35</f>
        <v>pronostic 1</v>
      </c>
      <c r="AP5" s="3"/>
      <c r="AQ5" s="3"/>
      <c r="AR5" s="3"/>
      <c r="AS5" s="3"/>
      <c r="AT5" s="3"/>
      <c r="AU5" s="3"/>
      <c r="AV5" s="3"/>
      <c r="AW5" s="4"/>
      <c r="AY5" s="10" t="str">
        <f t="array" ref="AY5:AY35">$A$5:$A$35</f>
        <v>pronostic 1</v>
      </c>
      <c r="AZ5" s="3"/>
      <c r="BA5" s="3"/>
      <c r="BB5" s="3"/>
      <c r="BC5" s="3"/>
      <c r="BD5" s="3"/>
      <c r="BE5" s="3"/>
      <c r="BF5" s="3"/>
      <c r="BG5" s="4"/>
      <c r="BI5" s="10" t="str">
        <f t="array" ref="BI5:BI35">$A$5:$A$35</f>
        <v>pronostic 1</v>
      </c>
      <c r="BJ5" s="3"/>
      <c r="BK5" s="3"/>
      <c r="BL5" s="3"/>
      <c r="BM5" s="3"/>
      <c r="BN5" s="3"/>
      <c r="BO5" s="3"/>
      <c r="BP5" s="3"/>
      <c r="BQ5" s="4"/>
      <c r="BS5" s="10" t="str">
        <f t="array" ref="BS5:BS35">$A$5:$A$35</f>
        <v>pronostic 1</v>
      </c>
      <c r="BT5" s="3"/>
      <c r="BU5" s="3"/>
      <c r="BV5" s="3"/>
      <c r="BW5" s="3"/>
      <c r="BX5" s="3"/>
      <c r="BY5" s="3"/>
      <c r="BZ5" s="3"/>
      <c r="CA5" s="4"/>
      <c r="CC5" s="10" t="str">
        <f t="array" ref="CC5:CC35">$A$5:$A$35</f>
        <v>pronostic 1</v>
      </c>
      <c r="CD5" s="3"/>
      <c r="CE5" s="3"/>
      <c r="CF5" s="3"/>
      <c r="CG5" s="3"/>
      <c r="CH5" s="3"/>
      <c r="CI5" s="3"/>
      <c r="CJ5" s="3"/>
      <c r="CK5" s="4"/>
      <c r="CM5" s="10" t="str">
        <f t="array" ref="CM5:CM35">$A$5:$A$35</f>
        <v>pronostic 1</v>
      </c>
      <c r="CN5" s="3"/>
      <c r="CO5" s="3"/>
      <c r="CP5" s="3"/>
      <c r="CQ5" s="3"/>
      <c r="CR5" s="3"/>
      <c r="CS5" s="3"/>
      <c r="CT5" s="3"/>
      <c r="CU5" s="4"/>
      <c r="CW5" s="10" t="str">
        <f t="array" ref="CW5:CW35">$A$5:$A$35</f>
        <v>pronostic 1</v>
      </c>
      <c r="CX5" s="3"/>
      <c r="CY5" s="3"/>
      <c r="CZ5" s="3"/>
      <c r="DA5" s="3"/>
      <c r="DB5" s="3"/>
      <c r="DC5" s="3"/>
      <c r="DD5" s="3"/>
      <c r="DE5" s="4"/>
      <c r="DG5" s="10" t="str">
        <f t="array" ref="DG5:DG35">$A$5:$A$35</f>
        <v>pronostic 1</v>
      </c>
      <c r="DH5" s="3"/>
      <c r="DI5" s="3"/>
      <c r="DJ5" s="3"/>
      <c r="DK5" s="3"/>
      <c r="DL5" s="3"/>
      <c r="DM5" s="3"/>
      <c r="DN5" s="3"/>
      <c r="DO5" s="4"/>
      <c r="DQ5" s="10" t="str">
        <f t="array" ref="DQ5:DQ35">$A$5:$A$35</f>
        <v>pronostic 1</v>
      </c>
      <c r="DR5" s="3"/>
      <c r="DS5" s="3"/>
      <c r="DT5" s="3"/>
      <c r="DU5" s="3"/>
      <c r="DV5" s="3"/>
      <c r="DW5" s="3"/>
      <c r="DX5" s="3"/>
      <c r="DY5" s="4"/>
      <c r="EA5" s="10" t="str">
        <f t="array" ref="EA5:EA35">$A$5:$A$35</f>
        <v>pronostic 1</v>
      </c>
      <c r="EB5" s="3"/>
      <c r="EC5" s="3"/>
      <c r="ED5" s="3"/>
      <c r="EE5" s="3"/>
      <c r="EF5" s="3"/>
      <c r="EG5" s="3"/>
      <c r="EH5" s="3"/>
      <c r="EI5" s="4"/>
      <c r="EK5" s="10" t="str">
        <f t="array" ref="EK5:EK35">$A$5:$A$35</f>
        <v>pronostic 1</v>
      </c>
      <c r="EL5" s="3"/>
      <c r="EM5" s="3"/>
      <c r="EN5" s="3"/>
      <c r="EO5" s="3"/>
      <c r="EP5" s="3"/>
      <c r="EQ5" s="3"/>
      <c r="ER5" s="3"/>
      <c r="ES5" s="4"/>
      <c r="EU5" s="10" t="str">
        <f t="array" ref="EU5:EU35">$A$5:$A$35</f>
        <v>pronostic 1</v>
      </c>
      <c r="EV5" s="3"/>
      <c r="EW5" s="3"/>
      <c r="EX5" s="3"/>
      <c r="EY5" s="3"/>
      <c r="EZ5" s="3"/>
      <c r="FA5" s="3"/>
      <c r="FB5" s="3"/>
      <c r="FC5" s="4"/>
      <c r="FE5" s="10" t="str">
        <f t="array" ref="FE5:FE35">$A$5:$A$35</f>
        <v>pronostic 1</v>
      </c>
      <c r="FF5" s="3"/>
      <c r="FG5" s="3"/>
      <c r="FH5" s="3"/>
      <c r="FI5" s="3"/>
      <c r="FJ5" s="3"/>
      <c r="FK5" s="3"/>
      <c r="FL5" s="3"/>
      <c r="FM5" s="4"/>
      <c r="FO5" s="10" t="str">
        <f t="array" ref="FO5:FO35">$A$5:$A$35</f>
        <v>pronostic 1</v>
      </c>
      <c r="FP5" s="3"/>
      <c r="FQ5" s="3"/>
      <c r="FR5" s="3"/>
      <c r="FS5" s="3"/>
      <c r="FT5" s="3"/>
      <c r="FU5" s="3"/>
      <c r="FV5" s="3"/>
      <c r="FW5" s="4"/>
      <c r="FY5" s="10" t="str">
        <f t="array" ref="FY5:FY35">$A$5:$A$35</f>
        <v>pronostic 1</v>
      </c>
      <c r="FZ5" s="3"/>
      <c r="GA5" s="3"/>
      <c r="GB5" s="3"/>
      <c r="GC5" s="3"/>
      <c r="GD5" s="3"/>
      <c r="GE5" s="3"/>
      <c r="GF5" s="3"/>
      <c r="GG5" s="4"/>
      <c r="GI5" s="10" t="str">
        <f t="array" ref="GI5:GI35">$A$5:$A$35</f>
        <v>pronostic 1</v>
      </c>
      <c r="GJ5" s="3"/>
      <c r="GK5" s="3"/>
      <c r="GL5" s="3"/>
      <c r="GM5" s="3"/>
      <c r="GN5" s="3"/>
      <c r="GO5" s="3"/>
      <c r="GP5" s="3"/>
      <c r="GQ5" s="4"/>
    </row>
    <row r="6" spans="1:199" ht="24" x14ac:dyDescent="0.25">
      <c r="A6" s="10" t="s">
        <v>39</v>
      </c>
      <c r="B6" s="2">
        <v>4</v>
      </c>
      <c r="C6" s="2">
        <v>2</v>
      </c>
      <c r="D6" s="2">
        <v>14</v>
      </c>
      <c r="E6" s="2">
        <v>8</v>
      </c>
      <c r="F6" s="2">
        <v>11</v>
      </c>
      <c r="G6" s="2">
        <v>5</v>
      </c>
      <c r="H6" s="2">
        <v>9</v>
      </c>
      <c r="I6" s="5">
        <v>6</v>
      </c>
      <c r="K6" s="11" t="str">
        <v>pronostic 2</v>
      </c>
      <c r="L6" s="2">
        <v>2</v>
      </c>
      <c r="M6" s="2">
        <v>6</v>
      </c>
      <c r="N6" s="2">
        <v>9</v>
      </c>
      <c r="O6" s="2">
        <v>10</v>
      </c>
      <c r="P6" s="2">
        <v>4</v>
      </c>
      <c r="Q6" s="2">
        <v>7</v>
      </c>
      <c r="R6" s="2">
        <v>12</v>
      </c>
      <c r="S6" s="5">
        <v>15</v>
      </c>
      <c r="U6" s="11" t="str">
        <v>pronostic 2</v>
      </c>
      <c r="V6" s="2">
        <v>1</v>
      </c>
      <c r="W6" s="2">
        <v>5</v>
      </c>
      <c r="X6" s="2">
        <v>3</v>
      </c>
      <c r="Y6" s="2">
        <v>8</v>
      </c>
      <c r="Z6" s="2">
        <v>2</v>
      </c>
      <c r="AA6" s="2">
        <v>9</v>
      </c>
      <c r="AB6" s="2">
        <v>6</v>
      </c>
      <c r="AC6" s="5">
        <v>11</v>
      </c>
      <c r="AE6" s="11" t="str">
        <v>pronostic 2</v>
      </c>
      <c r="AF6" s="2"/>
      <c r="AG6" s="2"/>
      <c r="AH6" s="2"/>
      <c r="AI6" s="2"/>
      <c r="AJ6" s="2"/>
      <c r="AK6" s="2"/>
      <c r="AL6" s="2"/>
      <c r="AM6" s="5"/>
      <c r="AO6" s="11" t="str">
        <v>pronostic 2</v>
      </c>
      <c r="AP6" s="2"/>
      <c r="AQ6" s="2"/>
      <c r="AR6" s="2"/>
      <c r="AS6" s="2"/>
      <c r="AT6" s="2"/>
      <c r="AU6" s="2"/>
      <c r="AV6" s="2"/>
      <c r="AW6" s="5"/>
      <c r="AY6" s="11" t="str">
        <v>pronostic 2</v>
      </c>
      <c r="AZ6" s="2"/>
      <c r="BA6" s="2"/>
      <c r="BB6" s="2"/>
      <c r="BC6" s="2"/>
      <c r="BD6" s="2"/>
      <c r="BE6" s="2"/>
      <c r="BF6" s="2"/>
      <c r="BG6" s="5"/>
      <c r="BI6" s="11" t="str">
        <v>pronostic 2</v>
      </c>
      <c r="BJ6" s="2"/>
      <c r="BK6" s="2"/>
      <c r="BL6" s="2"/>
      <c r="BM6" s="2"/>
      <c r="BN6" s="2"/>
      <c r="BO6" s="2"/>
      <c r="BP6" s="2"/>
      <c r="BQ6" s="5"/>
      <c r="BS6" s="11" t="str">
        <v>pronostic 2</v>
      </c>
      <c r="BT6" s="2"/>
      <c r="BU6" s="2"/>
      <c r="BV6" s="2"/>
      <c r="BW6" s="2"/>
      <c r="BX6" s="2"/>
      <c r="BY6" s="2"/>
      <c r="BZ6" s="2"/>
      <c r="CA6" s="5"/>
      <c r="CC6" s="11" t="str">
        <v>pronostic 2</v>
      </c>
      <c r="CD6" s="2"/>
      <c r="CE6" s="2"/>
      <c r="CF6" s="2"/>
      <c r="CG6" s="2"/>
      <c r="CH6" s="2"/>
      <c r="CI6" s="2"/>
      <c r="CJ6" s="2"/>
      <c r="CK6" s="5"/>
      <c r="CM6" s="11" t="str">
        <v>pronostic 2</v>
      </c>
      <c r="CN6" s="2"/>
      <c r="CO6" s="2"/>
      <c r="CP6" s="2"/>
      <c r="CQ6" s="2"/>
      <c r="CR6" s="2"/>
      <c r="CS6" s="2"/>
      <c r="CT6" s="2"/>
      <c r="CU6" s="5"/>
      <c r="CW6" s="11" t="str">
        <v>pronostic 2</v>
      </c>
      <c r="CX6" s="2"/>
      <c r="CY6" s="2"/>
      <c r="CZ6" s="2"/>
      <c r="DA6" s="2"/>
      <c r="DB6" s="2"/>
      <c r="DC6" s="2"/>
      <c r="DD6" s="2"/>
      <c r="DE6" s="5"/>
      <c r="DG6" s="11" t="str">
        <v>pronostic 2</v>
      </c>
      <c r="DH6" s="2"/>
      <c r="DI6" s="2"/>
      <c r="DJ6" s="2"/>
      <c r="DK6" s="2"/>
      <c r="DL6" s="2"/>
      <c r="DM6" s="2"/>
      <c r="DN6" s="2"/>
      <c r="DO6" s="5"/>
      <c r="DQ6" s="11" t="str">
        <v>pronostic 2</v>
      </c>
      <c r="DR6" s="2"/>
      <c r="DS6" s="2"/>
      <c r="DT6" s="2"/>
      <c r="DU6" s="2"/>
      <c r="DV6" s="2"/>
      <c r="DW6" s="2"/>
      <c r="DX6" s="2"/>
      <c r="DY6" s="5"/>
      <c r="EA6" s="11" t="str">
        <v>pronostic 2</v>
      </c>
      <c r="EB6" s="2"/>
      <c r="EC6" s="2"/>
      <c r="ED6" s="2"/>
      <c r="EE6" s="2"/>
      <c r="EF6" s="2"/>
      <c r="EG6" s="2"/>
      <c r="EH6" s="2"/>
      <c r="EI6" s="5"/>
      <c r="EK6" s="11" t="str">
        <v>pronostic 2</v>
      </c>
      <c r="EL6" s="2"/>
      <c r="EM6" s="2"/>
      <c r="EN6" s="2"/>
      <c r="EO6" s="2"/>
      <c r="EP6" s="2"/>
      <c r="EQ6" s="2"/>
      <c r="ER6" s="2"/>
      <c r="ES6" s="5"/>
      <c r="EU6" s="11" t="str">
        <v>pronostic 2</v>
      </c>
      <c r="EV6" s="2"/>
      <c r="EW6" s="2"/>
      <c r="EX6" s="2"/>
      <c r="EY6" s="2"/>
      <c r="EZ6" s="2"/>
      <c r="FA6" s="2"/>
      <c r="FB6" s="2"/>
      <c r="FC6" s="5"/>
      <c r="FE6" s="11" t="str">
        <v>pronostic 2</v>
      </c>
      <c r="FF6" s="2"/>
      <c r="FG6" s="2"/>
      <c r="FH6" s="2"/>
      <c r="FI6" s="2"/>
      <c r="FJ6" s="2"/>
      <c r="FK6" s="2"/>
      <c r="FL6" s="2"/>
      <c r="FM6" s="5"/>
      <c r="FO6" s="11" t="str">
        <v>pronostic 2</v>
      </c>
      <c r="FP6" s="2"/>
      <c r="FQ6" s="2"/>
      <c r="FR6" s="2"/>
      <c r="FS6" s="2"/>
      <c r="FT6" s="2"/>
      <c r="FU6" s="2"/>
      <c r="FV6" s="2"/>
      <c r="FW6" s="5"/>
      <c r="FY6" s="11" t="str">
        <v>pronostic 2</v>
      </c>
      <c r="FZ6" s="2"/>
      <c r="GA6" s="2"/>
      <c r="GB6" s="2"/>
      <c r="GC6" s="2"/>
      <c r="GD6" s="2"/>
      <c r="GE6" s="2"/>
      <c r="GF6" s="2"/>
      <c r="GG6" s="5"/>
      <c r="GI6" s="11" t="str">
        <v>pronostic 2</v>
      </c>
      <c r="GJ6" s="2"/>
      <c r="GK6" s="2"/>
      <c r="GL6" s="2"/>
      <c r="GM6" s="2"/>
      <c r="GN6" s="2"/>
      <c r="GO6" s="2"/>
      <c r="GP6" s="2"/>
      <c r="GQ6" s="5"/>
    </row>
    <row r="7" spans="1:199" x14ac:dyDescent="0.25">
      <c r="A7" s="10" t="s">
        <v>40</v>
      </c>
      <c r="B7" s="1">
        <v>5</v>
      </c>
      <c r="C7" s="1">
        <v>8</v>
      </c>
      <c r="D7" s="1">
        <v>2</v>
      </c>
      <c r="E7" s="1">
        <v>16</v>
      </c>
      <c r="F7" s="1">
        <v>7</v>
      </c>
      <c r="G7" s="1">
        <v>4</v>
      </c>
      <c r="H7" s="1">
        <v>9</v>
      </c>
      <c r="I7" s="6">
        <v>10</v>
      </c>
      <c r="K7" s="10" t="str">
        <v>pronostic 3</v>
      </c>
      <c r="L7" s="1">
        <v>8</v>
      </c>
      <c r="M7" s="1">
        <v>13</v>
      </c>
      <c r="N7" s="1">
        <v>6</v>
      </c>
      <c r="O7" s="1">
        <v>14</v>
      </c>
      <c r="P7" s="1">
        <v>2</v>
      </c>
      <c r="Q7" s="1">
        <v>5</v>
      </c>
      <c r="R7" s="1">
        <v>11</v>
      </c>
      <c r="S7" s="6">
        <v>17</v>
      </c>
      <c r="U7" s="10" t="str">
        <v>pronostic 3</v>
      </c>
      <c r="V7" s="1">
        <v>1</v>
      </c>
      <c r="W7" s="1">
        <v>2</v>
      </c>
      <c r="X7" s="1">
        <v>11</v>
      </c>
      <c r="Y7" s="1">
        <v>8</v>
      </c>
      <c r="Z7" s="1">
        <v>6</v>
      </c>
      <c r="AA7" s="1">
        <v>5</v>
      </c>
      <c r="AB7" s="1">
        <v>10</v>
      </c>
      <c r="AC7" s="6">
        <v>3</v>
      </c>
      <c r="AE7" s="10" t="str">
        <v>pronostic 3</v>
      </c>
      <c r="AF7" s="1"/>
      <c r="AG7" s="1"/>
      <c r="AH7" s="1"/>
      <c r="AI7" s="1"/>
      <c r="AJ7" s="1"/>
      <c r="AK7" s="1"/>
      <c r="AL7" s="1"/>
      <c r="AM7" s="6"/>
      <c r="AO7" s="10" t="str">
        <v>pronostic 3</v>
      </c>
      <c r="AP7" s="1"/>
      <c r="AQ7" s="1"/>
      <c r="AR7" s="1"/>
      <c r="AS7" s="1"/>
      <c r="AT7" s="1"/>
      <c r="AU7" s="1"/>
      <c r="AV7" s="1"/>
      <c r="AW7" s="6"/>
      <c r="AY7" s="10" t="str">
        <v>pronostic 3</v>
      </c>
      <c r="AZ7" s="1"/>
      <c r="BA7" s="1"/>
      <c r="BB7" s="1"/>
      <c r="BC7" s="1"/>
      <c r="BD7" s="1"/>
      <c r="BE7" s="1"/>
      <c r="BF7" s="1"/>
      <c r="BG7" s="6"/>
      <c r="BI7" s="10" t="str">
        <v>pronostic 3</v>
      </c>
      <c r="BJ7" s="1"/>
      <c r="BK7" s="1"/>
      <c r="BL7" s="1"/>
      <c r="BM7" s="1"/>
      <c r="BN7" s="1"/>
      <c r="BO7" s="1"/>
      <c r="BP7" s="1"/>
      <c r="BQ7" s="6"/>
      <c r="BS7" s="10" t="str">
        <v>pronostic 3</v>
      </c>
      <c r="BT7" s="1"/>
      <c r="BU7" s="1"/>
      <c r="BV7" s="1"/>
      <c r="BW7" s="1"/>
      <c r="BX7" s="1"/>
      <c r="BY7" s="1"/>
      <c r="BZ7" s="1"/>
      <c r="CA7" s="6"/>
      <c r="CC7" s="10" t="str">
        <v>pronostic 3</v>
      </c>
      <c r="CD7" s="1"/>
      <c r="CE7" s="1"/>
      <c r="CF7" s="1"/>
      <c r="CG7" s="1"/>
      <c r="CH7" s="1"/>
      <c r="CI7" s="1"/>
      <c r="CJ7" s="1"/>
      <c r="CK7" s="6"/>
      <c r="CM7" s="10" t="str">
        <v>pronostic 3</v>
      </c>
      <c r="CN7" s="1"/>
      <c r="CO7" s="1"/>
      <c r="CP7" s="1"/>
      <c r="CQ7" s="1"/>
      <c r="CR7" s="1"/>
      <c r="CS7" s="1"/>
      <c r="CT7" s="1"/>
      <c r="CU7" s="6"/>
      <c r="CW7" s="10" t="str">
        <v>pronostic 3</v>
      </c>
      <c r="CX7" s="1"/>
      <c r="CY7" s="1"/>
      <c r="CZ7" s="1"/>
      <c r="DA7" s="1"/>
      <c r="DB7" s="1"/>
      <c r="DC7" s="1"/>
      <c r="DD7" s="1"/>
      <c r="DE7" s="6"/>
      <c r="DG7" s="10" t="str">
        <v>pronostic 3</v>
      </c>
      <c r="DH7" s="1"/>
      <c r="DI7" s="1"/>
      <c r="DJ7" s="1"/>
      <c r="DK7" s="1"/>
      <c r="DL7" s="1"/>
      <c r="DM7" s="1"/>
      <c r="DN7" s="1"/>
      <c r="DO7" s="6"/>
      <c r="DQ7" s="10" t="str">
        <v>pronostic 3</v>
      </c>
      <c r="DR7" s="1"/>
      <c r="DS7" s="1"/>
      <c r="DT7" s="1"/>
      <c r="DU7" s="1"/>
      <c r="DV7" s="1"/>
      <c r="DW7" s="1"/>
      <c r="DX7" s="1"/>
      <c r="DY7" s="6"/>
      <c r="EA7" s="10" t="str">
        <v>pronostic 3</v>
      </c>
      <c r="EB7" s="1"/>
      <c r="EC7" s="1"/>
      <c r="ED7" s="1"/>
      <c r="EE7" s="1"/>
      <c r="EF7" s="1"/>
      <c r="EG7" s="1"/>
      <c r="EH7" s="1"/>
      <c r="EI7" s="6"/>
      <c r="EK7" s="10" t="str">
        <v>pronostic 3</v>
      </c>
      <c r="EL7" s="1"/>
      <c r="EM7" s="1"/>
      <c r="EN7" s="1"/>
      <c r="EO7" s="1"/>
      <c r="EP7" s="1"/>
      <c r="EQ7" s="1"/>
      <c r="ER7" s="1"/>
      <c r="ES7" s="6"/>
      <c r="EU7" s="10" t="str">
        <v>pronostic 3</v>
      </c>
      <c r="EV7" s="1"/>
      <c r="EW7" s="1"/>
      <c r="EX7" s="1"/>
      <c r="EY7" s="1"/>
      <c r="EZ7" s="1"/>
      <c r="FA7" s="1"/>
      <c r="FB7" s="1"/>
      <c r="FC7" s="6"/>
      <c r="FE7" s="10" t="str">
        <v>pronostic 3</v>
      </c>
      <c r="FF7" s="1"/>
      <c r="FG7" s="1"/>
      <c r="FH7" s="1"/>
      <c r="FI7" s="1"/>
      <c r="FJ7" s="1"/>
      <c r="FK7" s="1"/>
      <c r="FL7" s="1"/>
      <c r="FM7" s="6"/>
      <c r="FO7" s="10" t="str">
        <v>pronostic 3</v>
      </c>
      <c r="FP7" s="1"/>
      <c r="FQ7" s="1"/>
      <c r="FR7" s="1"/>
      <c r="FS7" s="1"/>
      <c r="FT7" s="1"/>
      <c r="FU7" s="1"/>
      <c r="FV7" s="1"/>
      <c r="FW7" s="6"/>
      <c r="FY7" s="10" t="str">
        <v>pronostic 3</v>
      </c>
      <c r="FZ7" s="1"/>
      <c r="GA7" s="1"/>
      <c r="GB7" s="1"/>
      <c r="GC7" s="1"/>
      <c r="GD7" s="1"/>
      <c r="GE7" s="1"/>
      <c r="GF7" s="1"/>
      <c r="GG7" s="6"/>
      <c r="GI7" s="10" t="str">
        <v>pronostic 3</v>
      </c>
      <c r="GJ7" s="1"/>
      <c r="GK7" s="1"/>
      <c r="GL7" s="1"/>
      <c r="GM7" s="1"/>
      <c r="GN7" s="1"/>
      <c r="GO7" s="1"/>
      <c r="GP7" s="1"/>
      <c r="GQ7" s="6"/>
    </row>
    <row r="8" spans="1:199" x14ac:dyDescent="0.25">
      <c r="A8" s="10" t="s">
        <v>41</v>
      </c>
      <c r="B8" s="2">
        <v>2</v>
      </c>
      <c r="C8" s="2">
        <v>4</v>
      </c>
      <c r="D8" s="2">
        <v>14</v>
      </c>
      <c r="E8" s="2">
        <v>9</v>
      </c>
      <c r="F8" s="2">
        <v>8</v>
      </c>
      <c r="G8" s="2">
        <v>10</v>
      </c>
      <c r="H8" s="2">
        <v>11</v>
      </c>
      <c r="I8" s="5">
        <v>7</v>
      </c>
      <c r="K8" s="11" t="str">
        <v>pronostic 4</v>
      </c>
      <c r="L8" s="2">
        <v>5</v>
      </c>
      <c r="M8" s="2">
        <v>2</v>
      </c>
      <c r="N8" s="2">
        <v>3</v>
      </c>
      <c r="O8" s="2">
        <v>10</v>
      </c>
      <c r="P8" s="2">
        <v>11</v>
      </c>
      <c r="Q8" s="2">
        <v>1</v>
      </c>
      <c r="R8" s="2">
        <v>9</v>
      </c>
      <c r="S8" s="5">
        <v>14</v>
      </c>
      <c r="U8" s="11" t="str">
        <v>pronostic 4</v>
      </c>
      <c r="V8" s="2">
        <v>2</v>
      </c>
      <c r="W8" s="2">
        <v>6</v>
      </c>
      <c r="X8" s="2">
        <v>11</v>
      </c>
      <c r="Y8" s="2">
        <v>8</v>
      </c>
      <c r="Z8" s="2">
        <v>4</v>
      </c>
      <c r="AA8" s="2">
        <v>13</v>
      </c>
      <c r="AB8" s="2">
        <v>1</v>
      </c>
      <c r="AC8" s="5">
        <v>15</v>
      </c>
      <c r="AE8" s="11" t="str">
        <v>pronostic 4</v>
      </c>
      <c r="AF8" s="2"/>
      <c r="AG8" s="2"/>
      <c r="AH8" s="2"/>
      <c r="AI8" s="2"/>
      <c r="AJ8" s="2"/>
      <c r="AK8" s="2"/>
      <c r="AL8" s="2"/>
      <c r="AM8" s="5"/>
      <c r="AO8" s="11" t="str">
        <v>pronostic 4</v>
      </c>
      <c r="AP8" s="2"/>
      <c r="AQ8" s="2"/>
      <c r="AR8" s="2"/>
      <c r="AS8" s="2"/>
      <c r="AT8" s="2"/>
      <c r="AU8" s="2"/>
      <c r="AV8" s="2"/>
      <c r="AW8" s="5"/>
      <c r="AY8" s="11" t="str">
        <v>pronostic 4</v>
      </c>
      <c r="AZ8" s="2"/>
      <c r="BA8" s="2"/>
      <c r="BB8" s="2"/>
      <c r="BC8" s="2"/>
      <c r="BD8" s="2"/>
      <c r="BE8" s="2"/>
      <c r="BF8" s="2"/>
      <c r="BG8" s="5"/>
      <c r="BI8" s="11" t="str">
        <v>pronostic 4</v>
      </c>
      <c r="BJ8" s="2"/>
      <c r="BK8" s="2"/>
      <c r="BL8" s="2"/>
      <c r="BM8" s="2"/>
      <c r="BN8" s="2"/>
      <c r="BO8" s="2"/>
      <c r="BP8" s="2"/>
      <c r="BQ8" s="5"/>
      <c r="BS8" s="11" t="str">
        <v>pronostic 4</v>
      </c>
      <c r="BT8" s="2"/>
      <c r="BU8" s="2"/>
      <c r="BV8" s="2"/>
      <c r="BW8" s="2"/>
      <c r="BX8" s="2"/>
      <c r="BY8" s="2"/>
      <c r="BZ8" s="2"/>
      <c r="CA8" s="5"/>
      <c r="CC8" s="11" t="str">
        <v>pronostic 4</v>
      </c>
      <c r="CD8" s="2"/>
      <c r="CE8" s="2"/>
      <c r="CF8" s="2"/>
      <c r="CG8" s="2"/>
      <c r="CH8" s="2"/>
      <c r="CI8" s="2"/>
      <c r="CJ8" s="2"/>
      <c r="CK8" s="5"/>
      <c r="CM8" s="11" t="str">
        <v>pronostic 4</v>
      </c>
      <c r="CN8" s="2"/>
      <c r="CO8" s="2"/>
      <c r="CP8" s="2"/>
      <c r="CQ8" s="2"/>
      <c r="CR8" s="2"/>
      <c r="CS8" s="2"/>
      <c r="CT8" s="2"/>
      <c r="CU8" s="5"/>
      <c r="CW8" s="11" t="str">
        <v>pronostic 4</v>
      </c>
      <c r="CX8" s="2"/>
      <c r="CY8" s="2"/>
      <c r="CZ8" s="2"/>
      <c r="DA8" s="2"/>
      <c r="DB8" s="2"/>
      <c r="DC8" s="2"/>
      <c r="DD8" s="2"/>
      <c r="DE8" s="5"/>
      <c r="DG8" s="11" t="str">
        <v>pronostic 4</v>
      </c>
      <c r="DH8" s="2"/>
      <c r="DI8" s="2"/>
      <c r="DJ8" s="2"/>
      <c r="DK8" s="2"/>
      <c r="DL8" s="2"/>
      <c r="DM8" s="2"/>
      <c r="DN8" s="2"/>
      <c r="DO8" s="5"/>
      <c r="DQ8" s="11" t="str">
        <v>pronostic 4</v>
      </c>
      <c r="DR8" s="2"/>
      <c r="DS8" s="2"/>
      <c r="DT8" s="2"/>
      <c r="DU8" s="2"/>
      <c r="DV8" s="2"/>
      <c r="DW8" s="2"/>
      <c r="DX8" s="2"/>
      <c r="DY8" s="5"/>
      <c r="EA8" s="11" t="str">
        <v>pronostic 4</v>
      </c>
      <c r="EB8" s="2"/>
      <c r="EC8" s="2"/>
      <c r="ED8" s="2"/>
      <c r="EE8" s="2"/>
      <c r="EF8" s="2"/>
      <c r="EG8" s="2"/>
      <c r="EH8" s="2"/>
      <c r="EI8" s="5"/>
      <c r="EK8" s="11" t="str">
        <v>pronostic 4</v>
      </c>
      <c r="EL8" s="2"/>
      <c r="EM8" s="2"/>
      <c r="EN8" s="2"/>
      <c r="EO8" s="2"/>
      <c r="EP8" s="2"/>
      <c r="EQ8" s="2"/>
      <c r="ER8" s="2"/>
      <c r="ES8" s="5"/>
      <c r="EU8" s="11" t="str">
        <v>pronostic 4</v>
      </c>
      <c r="EV8" s="2"/>
      <c r="EW8" s="2"/>
      <c r="EX8" s="2"/>
      <c r="EY8" s="2"/>
      <c r="EZ8" s="2"/>
      <c r="FA8" s="2"/>
      <c r="FB8" s="2"/>
      <c r="FC8" s="5"/>
      <c r="FE8" s="11" t="str">
        <v>pronostic 4</v>
      </c>
      <c r="FF8" s="2"/>
      <c r="FG8" s="2"/>
      <c r="FH8" s="2"/>
      <c r="FI8" s="2"/>
      <c r="FJ8" s="2"/>
      <c r="FK8" s="2"/>
      <c r="FL8" s="2"/>
      <c r="FM8" s="5"/>
      <c r="FO8" s="11" t="str">
        <v>pronostic 4</v>
      </c>
      <c r="FP8" s="2"/>
      <c r="FQ8" s="2"/>
      <c r="FR8" s="2"/>
      <c r="FS8" s="2"/>
      <c r="FT8" s="2"/>
      <c r="FU8" s="2"/>
      <c r="FV8" s="2"/>
      <c r="FW8" s="5"/>
      <c r="FY8" s="11" t="str">
        <v>pronostic 4</v>
      </c>
      <c r="FZ8" s="2"/>
      <c r="GA8" s="2"/>
      <c r="GB8" s="2"/>
      <c r="GC8" s="2"/>
      <c r="GD8" s="2"/>
      <c r="GE8" s="2"/>
      <c r="GF8" s="2"/>
      <c r="GG8" s="5"/>
      <c r="GI8" s="11" t="str">
        <v>pronostic 4</v>
      </c>
      <c r="GJ8" s="2"/>
      <c r="GK8" s="2"/>
      <c r="GL8" s="2"/>
      <c r="GM8" s="2"/>
      <c r="GN8" s="2"/>
      <c r="GO8" s="2"/>
      <c r="GP8" s="2"/>
      <c r="GQ8" s="5"/>
    </row>
    <row r="9" spans="1:199" x14ac:dyDescent="0.25">
      <c r="A9" s="10" t="s">
        <v>42</v>
      </c>
      <c r="B9" s="1">
        <v>2</v>
      </c>
      <c r="C9" s="1">
        <v>9</v>
      </c>
      <c r="D9" s="1">
        <v>14</v>
      </c>
      <c r="E9" s="1">
        <v>8</v>
      </c>
      <c r="F9" s="1">
        <v>4</v>
      </c>
      <c r="G9" s="1">
        <v>11</v>
      </c>
      <c r="H9" s="1">
        <v>10</v>
      </c>
      <c r="I9" s="6">
        <v>5</v>
      </c>
      <c r="K9" s="10" t="str">
        <v>pronostic 5</v>
      </c>
      <c r="L9" s="1">
        <v>2</v>
      </c>
      <c r="M9" s="1">
        <v>7</v>
      </c>
      <c r="N9" s="1">
        <v>11</v>
      </c>
      <c r="O9" s="1">
        <v>9</v>
      </c>
      <c r="P9" s="1">
        <v>13</v>
      </c>
      <c r="Q9" s="1">
        <v>6</v>
      </c>
      <c r="R9" s="1">
        <v>5</v>
      </c>
      <c r="S9" s="6">
        <v>10</v>
      </c>
      <c r="U9" s="10" t="str">
        <v>pronostic 5</v>
      </c>
      <c r="V9" s="1">
        <v>2</v>
      </c>
      <c r="W9" s="1">
        <v>8</v>
      </c>
      <c r="X9" s="1">
        <v>4</v>
      </c>
      <c r="Y9" s="1">
        <v>3</v>
      </c>
      <c r="Z9" s="1">
        <v>11</v>
      </c>
      <c r="AA9" s="1">
        <v>9</v>
      </c>
      <c r="AB9" s="1">
        <v>6</v>
      </c>
      <c r="AC9" s="6">
        <v>1</v>
      </c>
      <c r="AE9" s="10" t="str">
        <v>pronostic 5</v>
      </c>
      <c r="AF9" s="1"/>
      <c r="AG9" s="1"/>
      <c r="AH9" s="1"/>
      <c r="AI9" s="1"/>
      <c r="AJ9" s="1"/>
      <c r="AK9" s="1"/>
      <c r="AL9" s="1"/>
      <c r="AM9" s="6"/>
      <c r="AO9" s="10" t="str">
        <v>pronostic 5</v>
      </c>
      <c r="AP9" s="1"/>
      <c r="AQ9" s="1"/>
      <c r="AR9" s="1"/>
      <c r="AS9" s="1"/>
      <c r="AT9" s="1"/>
      <c r="AU9" s="1"/>
      <c r="AV9" s="1"/>
      <c r="AW9" s="6"/>
      <c r="AY9" s="10" t="str">
        <v>pronostic 5</v>
      </c>
      <c r="AZ9" s="1"/>
      <c r="BA9" s="1"/>
      <c r="BB9" s="1"/>
      <c r="BC9" s="1"/>
      <c r="BD9" s="1"/>
      <c r="BE9" s="1"/>
      <c r="BF9" s="1"/>
      <c r="BG9" s="6"/>
      <c r="BI9" s="10" t="str">
        <v>pronostic 5</v>
      </c>
      <c r="BJ9" s="1"/>
      <c r="BK9" s="1"/>
      <c r="BL9" s="1"/>
      <c r="BM9" s="1"/>
      <c r="BN9" s="1"/>
      <c r="BO9" s="1"/>
      <c r="BP9" s="1"/>
      <c r="BQ9" s="6"/>
      <c r="BS9" s="10" t="str">
        <v>pronostic 5</v>
      </c>
      <c r="BT9" s="1"/>
      <c r="BU9" s="1"/>
      <c r="BV9" s="1"/>
      <c r="BW9" s="1"/>
      <c r="BX9" s="1"/>
      <c r="BY9" s="1"/>
      <c r="BZ9" s="1"/>
      <c r="CA9" s="6"/>
      <c r="CC9" s="10" t="str">
        <v>pronostic 5</v>
      </c>
      <c r="CD9" s="1"/>
      <c r="CE9" s="1"/>
      <c r="CF9" s="1"/>
      <c r="CG9" s="1"/>
      <c r="CH9" s="1"/>
      <c r="CI9" s="1"/>
      <c r="CJ9" s="1"/>
      <c r="CK9" s="6"/>
      <c r="CM9" s="10" t="str">
        <v>pronostic 5</v>
      </c>
      <c r="CN9" s="1"/>
      <c r="CO9" s="1"/>
      <c r="CP9" s="1"/>
      <c r="CQ9" s="1"/>
      <c r="CR9" s="1"/>
      <c r="CS9" s="1"/>
      <c r="CT9" s="1"/>
      <c r="CU9" s="6"/>
      <c r="CW9" s="10" t="str">
        <v>pronostic 5</v>
      </c>
      <c r="CX9" s="1"/>
      <c r="CY9" s="1"/>
      <c r="CZ9" s="1"/>
      <c r="DA9" s="1"/>
      <c r="DB9" s="1"/>
      <c r="DC9" s="1"/>
      <c r="DD9" s="1"/>
      <c r="DE9" s="6"/>
      <c r="DG9" s="10" t="str">
        <v>pronostic 5</v>
      </c>
      <c r="DH9" s="1"/>
      <c r="DI9" s="1"/>
      <c r="DJ9" s="1"/>
      <c r="DK9" s="1"/>
      <c r="DL9" s="1"/>
      <c r="DM9" s="1"/>
      <c r="DN9" s="1"/>
      <c r="DO9" s="6"/>
      <c r="DQ9" s="10" t="str">
        <v>pronostic 5</v>
      </c>
      <c r="DR9" s="1"/>
      <c r="DS9" s="1"/>
      <c r="DT9" s="1"/>
      <c r="DU9" s="1"/>
      <c r="DV9" s="1"/>
      <c r="DW9" s="1"/>
      <c r="DX9" s="1"/>
      <c r="DY9" s="6"/>
      <c r="EA9" s="10" t="str">
        <v>pronostic 5</v>
      </c>
      <c r="EB9" s="1"/>
      <c r="EC9" s="1"/>
      <c r="ED9" s="1"/>
      <c r="EE9" s="1"/>
      <c r="EF9" s="1"/>
      <c r="EG9" s="1"/>
      <c r="EH9" s="1"/>
      <c r="EI9" s="6"/>
      <c r="EK9" s="10" t="str">
        <v>pronostic 5</v>
      </c>
      <c r="EL9" s="1"/>
      <c r="EM9" s="1"/>
      <c r="EN9" s="1"/>
      <c r="EO9" s="1"/>
      <c r="EP9" s="1"/>
      <c r="EQ9" s="1"/>
      <c r="ER9" s="1"/>
      <c r="ES9" s="6"/>
      <c r="EU9" s="10" t="str">
        <v>pronostic 5</v>
      </c>
      <c r="EV9" s="1"/>
      <c r="EW9" s="1"/>
      <c r="EX9" s="1"/>
      <c r="EY9" s="1"/>
      <c r="EZ9" s="1"/>
      <c r="FA9" s="1"/>
      <c r="FB9" s="1"/>
      <c r="FC9" s="6"/>
      <c r="FE9" s="10" t="str">
        <v>pronostic 5</v>
      </c>
      <c r="FF9" s="1"/>
      <c r="FG9" s="1"/>
      <c r="FH9" s="1"/>
      <c r="FI9" s="1"/>
      <c r="FJ9" s="1"/>
      <c r="FK9" s="1"/>
      <c r="FL9" s="1"/>
      <c r="FM9" s="6"/>
      <c r="FO9" s="10" t="str">
        <v>pronostic 5</v>
      </c>
      <c r="FP9" s="1"/>
      <c r="FQ9" s="1"/>
      <c r="FR9" s="1"/>
      <c r="FS9" s="1"/>
      <c r="FT9" s="1"/>
      <c r="FU9" s="1"/>
      <c r="FV9" s="1"/>
      <c r="FW9" s="6"/>
      <c r="FY9" s="10" t="str">
        <v>pronostic 5</v>
      </c>
      <c r="FZ9" s="1"/>
      <c r="GA9" s="1"/>
      <c r="GB9" s="1"/>
      <c r="GC9" s="1"/>
      <c r="GD9" s="1"/>
      <c r="GE9" s="1"/>
      <c r="GF9" s="1"/>
      <c r="GG9" s="6"/>
      <c r="GI9" s="10" t="str">
        <v>pronostic 5</v>
      </c>
      <c r="GJ9" s="1"/>
      <c r="GK9" s="1"/>
      <c r="GL9" s="1"/>
      <c r="GM9" s="1"/>
      <c r="GN9" s="1"/>
      <c r="GO9" s="1"/>
      <c r="GP9" s="1"/>
      <c r="GQ9" s="6"/>
    </row>
    <row r="10" spans="1:199" x14ac:dyDescent="0.25">
      <c r="A10" s="10" t="s">
        <v>43</v>
      </c>
      <c r="B10" s="2">
        <v>4</v>
      </c>
      <c r="C10" s="2">
        <v>2</v>
      </c>
      <c r="D10" s="2">
        <v>5</v>
      </c>
      <c r="E10" s="2">
        <v>7</v>
      </c>
      <c r="F10" s="2">
        <v>11</v>
      </c>
      <c r="G10" s="2">
        <v>1</v>
      </c>
      <c r="H10" s="2">
        <v>14</v>
      </c>
      <c r="I10" s="5">
        <v>10</v>
      </c>
      <c r="K10" s="11" t="str">
        <v>pronostic 6</v>
      </c>
      <c r="L10" s="2">
        <v>10</v>
      </c>
      <c r="M10" s="2">
        <v>5</v>
      </c>
      <c r="N10" s="2">
        <v>6</v>
      </c>
      <c r="O10" s="2">
        <v>14</v>
      </c>
      <c r="P10" s="2">
        <v>2</v>
      </c>
      <c r="Q10" s="2">
        <v>4</v>
      </c>
      <c r="R10" s="2">
        <v>11</v>
      </c>
      <c r="S10" s="5">
        <v>12</v>
      </c>
      <c r="U10" s="11" t="str">
        <v>pronostic 6</v>
      </c>
      <c r="V10" s="2">
        <v>8</v>
      </c>
      <c r="W10" s="2">
        <v>2</v>
      </c>
      <c r="X10" s="2">
        <v>6</v>
      </c>
      <c r="Y10" s="2">
        <v>15</v>
      </c>
      <c r="Z10" s="2">
        <v>10</v>
      </c>
      <c r="AA10" s="2">
        <v>5</v>
      </c>
      <c r="AB10" s="2">
        <v>4</v>
      </c>
      <c r="AC10" s="5">
        <v>3</v>
      </c>
      <c r="AE10" s="11" t="str">
        <v>pronostic 6</v>
      </c>
      <c r="AF10" s="2"/>
      <c r="AG10" s="2"/>
      <c r="AH10" s="2"/>
      <c r="AI10" s="2"/>
      <c r="AJ10" s="2"/>
      <c r="AK10" s="2"/>
      <c r="AL10" s="2"/>
      <c r="AM10" s="5"/>
      <c r="AO10" s="11" t="str">
        <v>pronostic 6</v>
      </c>
      <c r="AP10" s="2"/>
      <c r="AQ10" s="2"/>
      <c r="AR10" s="2"/>
      <c r="AS10" s="2"/>
      <c r="AT10" s="2"/>
      <c r="AU10" s="2"/>
      <c r="AV10" s="2"/>
      <c r="AW10" s="5"/>
      <c r="AY10" s="11" t="str">
        <v>pronostic 6</v>
      </c>
      <c r="AZ10" s="2"/>
      <c r="BA10" s="2"/>
      <c r="BB10" s="2"/>
      <c r="BC10" s="2"/>
      <c r="BD10" s="2"/>
      <c r="BE10" s="2"/>
      <c r="BF10" s="2"/>
      <c r="BG10" s="5"/>
      <c r="BI10" s="11" t="str">
        <v>pronostic 6</v>
      </c>
      <c r="BJ10" s="2"/>
      <c r="BK10" s="2"/>
      <c r="BL10" s="2"/>
      <c r="BM10" s="2"/>
      <c r="BN10" s="2"/>
      <c r="BO10" s="2"/>
      <c r="BP10" s="2"/>
      <c r="BQ10" s="5"/>
      <c r="BS10" s="11" t="str">
        <v>pronostic 6</v>
      </c>
      <c r="BT10" s="2"/>
      <c r="BU10" s="2"/>
      <c r="BV10" s="2"/>
      <c r="BW10" s="2"/>
      <c r="BX10" s="2"/>
      <c r="BY10" s="2"/>
      <c r="BZ10" s="2"/>
      <c r="CA10" s="5"/>
      <c r="CC10" s="11" t="str">
        <v>pronostic 6</v>
      </c>
      <c r="CD10" s="2"/>
      <c r="CE10" s="2"/>
      <c r="CF10" s="2"/>
      <c r="CG10" s="2"/>
      <c r="CH10" s="2"/>
      <c r="CI10" s="2"/>
      <c r="CJ10" s="2"/>
      <c r="CK10" s="5"/>
      <c r="CM10" s="11" t="str">
        <v>pronostic 6</v>
      </c>
      <c r="CN10" s="2"/>
      <c r="CO10" s="2"/>
      <c r="CP10" s="2"/>
      <c r="CQ10" s="2"/>
      <c r="CR10" s="2"/>
      <c r="CS10" s="2"/>
      <c r="CT10" s="2"/>
      <c r="CU10" s="5"/>
      <c r="CW10" s="11" t="str">
        <v>pronostic 6</v>
      </c>
      <c r="CX10" s="2"/>
      <c r="CY10" s="2"/>
      <c r="CZ10" s="2"/>
      <c r="DA10" s="2"/>
      <c r="DB10" s="2"/>
      <c r="DC10" s="2"/>
      <c r="DD10" s="2"/>
      <c r="DE10" s="5"/>
      <c r="DG10" s="11" t="str">
        <v>pronostic 6</v>
      </c>
      <c r="DH10" s="2"/>
      <c r="DI10" s="2"/>
      <c r="DJ10" s="2"/>
      <c r="DK10" s="2"/>
      <c r="DL10" s="2"/>
      <c r="DM10" s="2"/>
      <c r="DN10" s="2"/>
      <c r="DO10" s="5"/>
      <c r="DQ10" s="11" t="str">
        <v>pronostic 6</v>
      </c>
      <c r="DR10" s="2"/>
      <c r="DS10" s="2"/>
      <c r="DT10" s="2"/>
      <c r="DU10" s="2"/>
      <c r="DV10" s="2"/>
      <c r="DW10" s="2"/>
      <c r="DX10" s="2"/>
      <c r="DY10" s="5"/>
      <c r="EA10" s="11" t="str">
        <v>pronostic 6</v>
      </c>
      <c r="EB10" s="2"/>
      <c r="EC10" s="2"/>
      <c r="ED10" s="2"/>
      <c r="EE10" s="2"/>
      <c r="EF10" s="2"/>
      <c r="EG10" s="2"/>
      <c r="EH10" s="2"/>
      <c r="EI10" s="5"/>
      <c r="EK10" s="11" t="str">
        <v>pronostic 6</v>
      </c>
      <c r="EL10" s="2"/>
      <c r="EM10" s="2"/>
      <c r="EN10" s="2"/>
      <c r="EO10" s="2"/>
      <c r="EP10" s="2"/>
      <c r="EQ10" s="2"/>
      <c r="ER10" s="2"/>
      <c r="ES10" s="5"/>
      <c r="EU10" s="11" t="str">
        <v>pronostic 6</v>
      </c>
      <c r="EV10" s="2"/>
      <c r="EW10" s="2"/>
      <c r="EX10" s="2"/>
      <c r="EY10" s="2"/>
      <c r="EZ10" s="2"/>
      <c r="FA10" s="2"/>
      <c r="FB10" s="2"/>
      <c r="FC10" s="5"/>
      <c r="FE10" s="11" t="str">
        <v>pronostic 6</v>
      </c>
      <c r="FF10" s="2"/>
      <c r="FG10" s="2"/>
      <c r="FH10" s="2"/>
      <c r="FI10" s="2"/>
      <c r="FJ10" s="2"/>
      <c r="FK10" s="2"/>
      <c r="FL10" s="2"/>
      <c r="FM10" s="5"/>
      <c r="FO10" s="11" t="str">
        <v>pronostic 6</v>
      </c>
      <c r="FP10" s="2"/>
      <c r="FQ10" s="2"/>
      <c r="FR10" s="2"/>
      <c r="FS10" s="2"/>
      <c r="FT10" s="2"/>
      <c r="FU10" s="2"/>
      <c r="FV10" s="2"/>
      <c r="FW10" s="5"/>
      <c r="FY10" s="11" t="str">
        <v>pronostic 6</v>
      </c>
      <c r="FZ10" s="2"/>
      <c r="GA10" s="2"/>
      <c r="GB10" s="2"/>
      <c r="GC10" s="2"/>
      <c r="GD10" s="2"/>
      <c r="GE10" s="2"/>
      <c r="GF10" s="2"/>
      <c r="GG10" s="5"/>
      <c r="GI10" s="11" t="str">
        <v>pronostic 6</v>
      </c>
      <c r="GJ10" s="2"/>
      <c r="GK10" s="2"/>
      <c r="GL10" s="2"/>
      <c r="GM10" s="2"/>
      <c r="GN10" s="2"/>
      <c r="GO10" s="2"/>
      <c r="GP10" s="2"/>
      <c r="GQ10" s="5"/>
    </row>
    <row r="11" spans="1:199" x14ac:dyDescent="0.25">
      <c r="A11" s="10" t="s">
        <v>44</v>
      </c>
      <c r="B11" s="1">
        <v>4</v>
      </c>
      <c r="C11" s="1">
        <v>5</v>
      </c>
      <c r="D11" s="1">
        <v>7</v>
      </c>
      <c r="E11" s="1">
        <v>9</v>
      </c>
      <c r="F11" s="1">
        <v>2</v>
      </c>
      <c r="G11" s="1">
        <v>11</v>
      </c>
      <c r="H11" s="1">
        <v>3</v>
      </c>
      <c r="I11" s="6">
        <v>14</v>
      </c>
      <c r="K11" s="10" t="str">
        <v>pronostic 7</v>
      </c>
      <c r="L11" s="1">
        <v>10</v>
      </c>
      <c r="M11" s="1">
        <v>5</v>
      </c>
      <c r="N11" s="1">
        <v>6</v>
      </c>
      <c r="O11" s="1">
        <v>14</v>
      </c>
      <c r="P11" s="1">
        <v>2</v>
      </c>
      <c r="Q11" s="1">
        <v>4</v>
      </c>
      <c r="R11" s="1">
        <v>11</v>
      </c>
      <c r="S11" s="6">
        <v>12</v>
      </c>
      <c r="U11" s="10" t="str">
        <v>pronostic 7</v>
      </c>
      <c r="V11" s="1">
        <v>6</v>
      </c>
      <c r="W11" s="1">
        <v>8</v>
      </c>
      <c r="X11" s="1">
        <v>10</v>
      </c>
      <c r="Y11" s="1">
        <v>1</v>
      </c>
      <c r="Z11" s="1">
        <v>12</v>
      </c>
      <c r="AA11" s="1">
        <v>7</v>
      </c>
      <c r="AB11" s="1">
        <v>2</v>
      </c>
      <c r="AC11" s="6">
        <v>5</v>
      </c>
      <c r="AE11" s="10" t="str">
        <v>pronostic 7</v>
      </c>
      <c r="AF11" s="1"/>
      <c r="AG11" s="1"/>
      <c r="AH11" s="1"/>
      <c r="AI11" s="1"/>
      <c r="AJ11" s="1"/>
      <c r="AK11" s="1"/>
      <c r="AL11" s="1"/>
      <c r="AM11" s="6"/>
      <c r="AO11" s="10" t="str">
        <v>pronostic 7</v>
      </c>
      <c r="AP11" s="1"/>
      <c r="AQ11" s="1"/>
      <c r="AR11" s="1"/>
      <c r="AS11" s="1"/>
      <c r="AT11" s="1"/>
      <c r="AU11" s="1"/>
      <c r="AV11" s="1"/>
      <c r="AW11" s="6"/>
      <c r="AY11" s="10" t="str">
        <v>pronostic 7</v>
      </c>
      <c r="AZ11" s="1"/>
      <c r="BA11" s="1"/>
      <c r="BB11" s="1"/>
      <c r="BC11" s="1"/>
      <c r="BD11" s="1"/>
      <c r="BE11" s="1"/>
      <c r="BF11" s="1"/>
      <c r="BG11" s="6"/>
      <c r="BI11" s="10" t="str">
        <v>pronostic 7</v>
      </c>
      <c r="BJ11" s="1"/>
      <c r="BK11" s="1"/>
      <c r="BL11" s="1"/>
      <c r="BM11" s="1"/>
      <c r="BN11" s="1"/>
      <c r="BO11" s="1"/>
      <c r="BP11" s="1"/>
      <c r="BQ11" s="6"/>
      <c r="BS11" s="10" t="str">
        <v>pronostic 7</v>
      </c>
      <c r="BT11" s="1"/>
      <c r="BU11" s="1"/>
      <c r="BV11" s="1"/>
      <c r="BW11" s="1"/>
      <c r="BX11" s="1"/>
      <c r="BY11" s="1"/>
      <c r="BZ11" s="1"/>
      <c r="CA11" s="6"/>
      <c r="CC11" s="10" t="str">
        <v>pronostic 7</v>
      </c>
      <c r="CD11" s="1"/>
      <c r="CE11" s="1"/>
      <c r="CF11" s="1"/>
      <c r="CG11" s="1"/>
      <c r="CH11" s="1"/>
      <c r="CI11" s="1"/>
      <c r="CJ11" s="1"/>
      <c r="CK11" s="6"/>
      <c r="CM11" s="10" t="str">
        <v>pronostic 7</v>
      </c>
      <c r="CN11" s="1"/>
      <c r="CO11" s="1"/>
      <c r="CP11" s="1"/>
      <c r="CQ11" s="1"/>
      <c r="CR11" s="1"/>
      <c r="CS11" s="1"/>
      <c r="CT11" s="1"/>
      <c r="CU11" s="6"/>
      <c r="CW11" s="10" t="str">
        <v>pronostic 7</v>
      </c>
      <c r="CX11" s="1"/>
      <c r="CY11" s="1"/>
      <c r="CZ11" s="1"/>
      <c r="DA11" s="1"/>
      <c r="DB11" s="1"/>
      <c r="DC11" s="1"/>
      <c r="DD11" s="1"/>
      <c r="DE11" s="6"/>
      <c r="DG11" s="10" t="str">
        <v>pronostic 7</v>
      </c>
      <c r="DH11" s="1"/>
      <c r="DI11" s="1"/>
      <c r="DJ11" s="1"/>
      <c r="DK11" s="1"/>
      <c r="DL11" s="1"/>
      <c r="DM11" s="1"/>
      <c r="DN11" s="1"/>
      <c r="DO11" s="6"/>
      <c r="DQ11" s="10" t="str">
        <v>pronostic 7</v>
      </c>
      <c r="DR11" s="1"/>
      <c r="DS11" s="1"/>
      <c r="DT11" s="1"/>
      <c r="DU11" s="1"/>
      <c r="DV11" s="1"/>
      <c r="DW11" s="1"/>
      <c r="DX11" s="1"/>
      <c r="DY11" s="6"/>
      <c r="EA11" s="10" t="str">
        <v>pronostic 7</v>
      </c>
      <c r="EB11" s="1"/>
      <c r="EC11" s="1"/>
      <c r="ED11" s="1"/>
      <c r="EE11" s="1"/>
      <c r="EF11" s="1"/>
      <c r="EG11" s="1"/>
      <c r="EH11" s="1"/>
      <c r="EI11" s="6"/>
      <c r="EK11" s="10" t="str">
        <v>pronostic 7</v>
      </c>
      <c r="EL11" s="1"/>
      <c r="EM11" s="1"/>
      <c r="EN11" s="1"/>
      <c r="EO11" s="1"/>
      <c r="EP11" s="1"/>
      <c r="EQ11" s="1"/>
      <c r="ER11" s="1"/>
      <c r="ES11" s="6"/>
      <c r="EU11" s="10" t="str">
        <v>pronostic 7</v>
      </c>
      <c r="EV11" s="1"/>
      <c r="EW11" s="1"/>
      <c r="EX11" s="1"/>
      <c r="EY11" s="1"/>
      <c r="EZ11" s="1"/>
      <c r="FA11" s="1"/>
      <c r="FB11" s="1"/>
      <c r="FC11" s="6"/>
      <c r="FE11" s="10" t="str">
        <v>pronostic 7</v>
      </c>
      <c r="FF11" s="1"/>
      <c r="FG11" s="1"/>
      <c r="FH11" s="1"/>
      <c r="FI11" s="1"/>
      <c r="FJ11" s="1"/>
      <c r="FK11" s="1"/>
      <c r="FL11" s="1"/>
      <c r="FM11" s="6"/>
      <c r="FO11" s="10" t="str">
        <v>pronostic 7</v>
      </c>
      <c r="FP11" s="1"/>
      <c r="FQ11" s="1"/>
      <c r="FR11" s="1"/>
      <c r="FS11" s="1"/>
      <c r="FT11" s="1"/>
      <c r="FU11" s="1"/>
      <c r="FV11" s="1"/>
      <c r="FW11" s="6"/>
      <c r="FY11" s="10" t="str">
        <v>pronostic 7</v>
      </c>
      <c r="FZ11" s="1"/>
      <c r="GA11" s="1"/>
      <c r="GB11" s="1"/>
      <c r="GC11" s="1"/>
      <c r="GD11" s="1"/>
      <c r="GE11" s="1"/>
      <c r="GF11" s="1"/>
      <c r="GG11" s="6"/>
      <c r="GI11" s="10" t="str">
        <v>pronostic 7</v>
      </c>
      <c r="GJ11" s="1"/>
      <c r="GK11" s="1"/>
      <c r="GL11" s="1"/>
      <c r="GM11" s="1"/>
      <c r="GN11" s="1"/>
      <c r="GO11" s="1"/>
      <c r="GP11" s="1"/>
      <c r="GQ11" s="6"/>
    </row>
    <row r="12" spans="1:199" x14ac:dyDescent="0.25">
      <c r="A12" s="10" t="s">
        <v>45</v>
      </c>
      <c r="B12" s="2">
        <v>9</v>
      </c>
      <c r="C12" s="2">
        <v>4</v>
      </c>
      <c r="D12" s="2">
        <v>8</v>
      </c>
      <c r="E12" s="2">
        <v>2</v>
      </c>
      <c r="F12" s="2">
        <v>10</v>
      </c>
      <c r="G12" s="2">
        <v>6</v>
      </c>
      <c r="H12" s="2">
        <v>11</v>
      </c>
      <c r="I12" s="5">
        <v>1</v>
      </c>
      <c r="K12" s="11" t="str">
        <v>pronostic 8</v>
      </c>
      <c r="L12" s="2">
        <v>2</v>
      </c>
      <c r="M12" s="2">
        <v>6</v>
      </c>
      <c r="N12" s="2">
        <v>10</v>
      </c>
      <c r="O12" s="2">
        <v>7</v>
      </c>
      <c r="P12" s="2">
        <v>3</v>
      </c>
      <c r="Q12" s="2">
        <v>5</v>
      </c>
      <c r="R12" s="2">
        <v>1</v>
      </c>
      <c r="S12" s="5">
        <v>11</v>
      </c>
      <c r="U12" s="11" t="str">
        <v>pronostic 8</v>
      </c>
      <c r="V12" s="2">
        <v>8</v>
      </c>
      <c r="W12" s="2">
        <v>5</v>
      </c>
      <c r="X12" s="2">
        <v>9</v>
      </c>
      <c r="Y12" s="2">
        <v>6</v>
      </c>
      <c r="Z12" s="2">
        <v>15</v>
      </c>
      <c r="AA12" s="2">
        <v>7</v>
      </c>
      <c r="AB12" s="2">
        <v>11</v>
      </c>
      <c r="AC12" s="5">
        <v>13</v>
      </c>
      <c r="AE12" s="11" t="str">
        <v>pronostic 8</v>
      </c>
      <c r="AF12" s="2"/>
      <c r="AG12" s="2"/>
      <c r="AH12" s="2"/>
      <c r="AI12" s="2"/>
      <c r="AJ12" s="2"/>
      <c r="AK12" s="2"/>
      <c r="AL12" s="2"/>
      <c r="AM12" s="5"/>
      <c r="AO12" s="11" t="str">
        <v>pronostic 8</v>
      </c>
      <c r="AP12" s="2"/>
      <c r="AQ12" s="2"/>
      <c r="AR12" s="2"/>
      <c r="AS12" s="2"/>
      <c r="AT12" s="2"/>
      <c r="AU12" s="2"/>
      <c r="AV12" s="2"/>
      <c r="AW12" s="5"/>
      <c r="AY12" s="11" t="str">
        <v>pronostic 8</v>
      </c>
      <c r="AZ12" s="2"/>
      <c r="BA12" s="2"/>
      <c r="BB12" s="2"/>
      <c r="BC12" s="2"/>
      <c r="BD12" s="2"/>
      <c r="BE12" s="2"/>
      <c r="BF12" s="2"/>
      <c r="BG12" s="5"/>
      <c r="BI12" s="11" t="str">
        <v>pronostic 8</v>
      </c>
      <c r="BJ12" s="2"/>
      <c r="BK12" s="2"/>
      <c r="BL12" s="2"/>
      <c r="BM12" s="2"/>
      <c r="BN12" s="2"/>
      <c r="BO12" s="2"/>
      <c r="BP12" s="2"/>
      <c r="BQ12" s="5"/>
      <c r="BS12" s="11" t="str">
        <v>pronostic 8</v>
      </c>
      <c r="BT12" s="2"/>
      <c r="BU12" s="2"/>
      <c r="BV12" s="2"/>
      <c r="BW12" s="2"/>
      <c r="BX12" s="2"/>
      <c r="BY12" s="2"/>
      <c r="BZ12" s="2"/>
      <c r="CA12" s="5"/>
      <c r="CC12" s="11" t="str">
        <v>pronostic 8</v>
      </c>
      <c r="CD12" s="2"/>
      <c r="CE12" s="2"/>
      <c r="CF12" s="2"/>
      <c r="CG12" s="2"/>
      <c r="CH12" s="2"/>
      <c r="CI12" s="2"/>
      <c r="CJ12" s="2"/>
      <c r="CK12" s="5"/>
      <c r="CM12" s="11" t="str">
        <v>pronostic 8</v>
      </c>
      <c r="CN12" s="2"/>
      <c r="CO12" s="2"/>
      <c r="CP12" s="2"/>
      <c r="CQ12" s="2"/>
      <c r="CR12" s="2"/>
      <c r="CS12" s="2"/>
      <c r="CT12" s="2"/>
      <c r="CU12" s="5"/>
      <c r="CW12" s="11" t="str">
        <v>pronostic 8</v>
      </c>
      <c r="CX12" s="2"/>
      <c r="CY12" s="2"/>
      <c r="CZ12" s="2"/>
      <c r="DA12" s="2"/>
      <c r="DB12" s="2"/>
      <c r="DC12" s="2"/>
      <c r="DD12" s="2"/>
      <c r="DE12" s="5"/>
      <c r="DG12" s="11" t="str">
        <v>pronostic 8</v>
      </c>
      <c r="DH12" s="2"/>
      <c r="DI12" s="2"/>
      <c r="DJ12" s="2"/>
      <c r="DK12" s="2"/>
      <c r="DL12" s="2"/>
      <c r="DM12" s="2"/>
      <c r="DN12" s="2"/>
      <c r="DO12" s="5"/>
      <c r="DQ12" s="11" t="str">
        <v>pronostic 8</v>
      </c>
      <c r="DR12" s="2"/>
      <c r="DS12" s="2"/>
      <c r="DT12" s="2"/>
      <c r="DU12" s="2"/>
      <c r="DV12" s="2"/>
      <c r="DW12" s="2"/>
      <c r="DX12" s="2"/>
      <c r="DY12" s="5"/>
      <c r="EA12" s="11" t="str">
        <v>pronostic 8</v>
      </c>
      <c r="EB12" s="2"/>
      <c r="EC12" s="2"/>
      <c r="ED12" s="2"/>
      <c r="EE12" s="2"/>
      <c r="EF12" s="2"/>
      <c r="EG12" s="2"/>
      <c r="EH12" s="2"/>
      <c r="EI12" s="5"/>
      <c r="EK12" s="11" t="str">
        <v>pronostic 8</v>
      </c>
      <c r="EL12" s="2"/>
      <c r="EM12" s="2"/>
      <c r="EN12" s="2"/>
      <c r="EO12" s="2"/>
      <c r="EP12" s="2"/>
      <c r="EQ12" s="2"/>
      <c r="ER12" s="2"/>
      <c r="ES12" s="5"/>
      <c r="EU12" s="11" t="str">
        <v>pronostic 8</v>
      </c>
      <c r="EV12" s="2"/>
      <c r="EW12" s="2"/>
      <c r="EX12" s="2"/>
      <c r="EY12" s="2"/>
      <c r="EZ12" s="2"/>
      <c r="FA12" s="2"/>
      <c r="FB12" s="2"/>
      <c r="FC12" s="5"/>
      <c r="FE12" s="11" t="str">
        <v>pronostic 8</v>
      </c>
      <c r="FF12" s="2"/>
      <c r="FG12" s="2"/>
      <c r="FH12" s="2"/>
      <c r="FI12" s="2"/>
      <c r="FJ12" s="2"/>
      <c r="FK12" s="2"/>
      <c r="FL12" s="2"/>
      <c r="FM12" s="5"/>
      <c r="FO12" s="11" t="str">
        <v>pronostic 8</v>
      </c>
      <c r="FP12" s="2"/>
      <c r="FQ12" s="2"/>
      <c r="FR12" s="2"/>
      <c r="FS12" s="2"/>
      <c r="FT12" s="2"/>
      <c r="FU12" s="2"/>
      <c r="FV12" s="2"/>
      <c r="FW12" s="5"/>
      <c r="FY12" s="11" t="str">
        <v>pronostic 8</v>
      </c>
      <c r="FZ12" s="2"/>
      <c r="GA12" s="2"/>
      <c r="GB12" s="2"/>
      <c r="GC12" s="2"/>
      <c r="GD12" s="2"/>
      <c r="GE12" s="2"/>
      <c r="GF12" s="2"/>
      <c r="GG12" s="5"/>
      <c r="GI12" s="11" t="str">
        <v>pronostic 8</v>
      </c>
      <c r="GJ12" s="2"/>
      <c r="GK12" s="2"/>
      <c r="GL12" s="2"/>
      <c r="GM12" s="2"/>
      <c r="GN12" s="2"/>
      <c r="GO12" s="2"/>
      <c r="GP12" s="2"/>
      <c r="GQ12" s="5"/>
    </row>
    <row r="13" spans="1:199" x14ac:dyDescent="0.25">
      <c r="A13" s="10" t="s">
        <v>46</v>
      </c>
      <c r="B13" s="1">
        <v>4</v>
      </c>
      <c r="C13" s="1">
        <v>2</v>
      </c>
      <c r="D13" s="1">
        <v>8</v>
      </c>
      <c r="E13" s="1">
        <v>5</v>
      </c>
      <c r="F13" s="1">
        <v>14</v>
      </c>
      <c r="G13" s="1">
        <v>1</v>
      </c>
      <c r="H13" s="1">
        <v>9</v>
      </c>
      <c r="I13" s="6">
        <v>10</v>
      </c>
      <c r="K13" s="10" t="str">
        <v>pronostic 9</v>
      </c>
      <c r="L13" s="1">
        <v>7</v>
      </c>
      <c r="M13" s="1">
        <v>10</v>
      </c>
      <c r="N13" s="1">
        <v>11</v>
      </c>
      <c r="O13" s="1">
        <v>12</v>
      </c>
      <c r="P13" s="1">
        <v>2</v>
      </c>
      <c r="Q13" s="1">
        <v>13</v>
      </c>
      <c r="R13" s="1">
        <v>9</v>
      </c>
      <c r="S13" s="6">
        <v>17</v>
      </c>
      <c r="U13" s="10" t="str">
        <v>pronostic 9</v>
      </c>
      <c r="V13" s="1">
        <v>2</v>
      </c>
      <c r="W13" s="1">
        <v>5</v>
      </c>
      <c r="X13" s="1">
        <v>9</v>
      </c>
      <c r="Y13" s="1">
        <v>8</v>
      </c>
      <c r="Z13" s="1">
        <v>1</v>
      </c>
      <c r="AA13" s="1">
        <v>4</v>
      </c>
      <c r="AB13" s="1">
        <v>10</v>
      </c>
      <c r="AC13" s="6">
        <v>3</v>
      </c>
      <c r="AE13" s="10" t="str">
        <v>pronostic 9</v>
      </c>
      <c r="AF13" s="1"/>
      <c r="AG13" s="1"/>
      <c r="AH13" s="1"/>
      <c r="AI13" s="1"/>
      <c r="AJ13" s="1"/>
      <c r="AK13" s="1"/>
      <c r="AL13" s="1"/>
      <c r="AM13" s="6"/>
      <c r="AO13" s="10" t="str">
        <v>pronostic 9</v>
      </c>
      <c r="AP13" s="1"/>
      <c r="AQ13" s="1"/>
      <c r="AR13" s="1"/>
      <c r="AS13" s="1"/>
      <c r="AT13" s="1"/>
      <c r="AU13" s="1"/>
      <c r="AV13" s="1"/>
      <c r="AW13" s="6"/>
      <c r="AY13" s="10" t="str">
        <v>pronostic 9</v>
      </c>
      <c r="AZ13" s="1"/>
      <c r="BA13" s="1"/>
      <c r="BB13" s="1"/>
      <c r="BC13" s="1"/>
      <c r="BD13" s="1"/>
      <c r="BE13" s="1"/>
      <c r="BF13" s="1"/>
      <c r="BG13" s="6"/>
      <c r="BI13" s="10" t="str">
        <v>pronostic 9</v>
      </c>
      <c r="BJ13" s="1"/>
      <c r="BK13" s="1"/>
      <c r="BL13" s="1"/>
      <c r="BM13" s="1"/>
      <c r="BN13" s="1"/>
      <c r="BO13" s="1"/>
      <c r="BP13" s="1"/>
      <c r="BQ13" s="6"/>
      <c r="BS13" s="10" t="str">
        <v>pronostic 9</v>
      </c>
      <c r="BT13" s="1"/>
      <c r="BU13" s="1"/>
      <c r="BV13" s="1"/>
      <c r="BW13" s="1"/>
      <c r="BX13" s="1"/>
      <c r="BY13" s="1"/>
      <c r="BZ13" s="1"/>
      <c r="CA13" s="6"/>
      <c r="CC13" s="10" t="str">
        <v>pronostic 9</v>
      </c>
      <c r="CD13" s="1"/>
      <c r="CE13" s="1"/>
      <c r="CF13" s="1"/>
      <c r="CG13" s="1"/>
      <c r="CH13" s="1"/>
      <c r="CI13" s="1"/>
      <c r="CJ13" s="1"/>
      <c r="CK13" s="6"/>
      <c r="CM13" s="10" t="str">
        <v>pronostic 9</v>
      </c>
      <c r="CN13" s="1"/>
      <c r="CO13" s="1"/>
      <c r="CP13" s="1"/>
      <c r="CQ13" s="1"/>
      <c r="CR13" s="1"/>
      <c r="CS13" s="1"/>
      <c r="CT13" s="1"/>
      <c r="CU13" s="6"/>
      <c r="CW13" s="10" t="str">
        <v>pronostic 9</v>
      </c>
      <c r="CX13" s="1"/>
      <c r="CY13" s="1"/>
      <c r="CZ13" s="1"/>
      <c r="DA13" s="1"/>
      <c r="DB13" s="1"/>
      <c r="DC13" s="1"/>
      <c r="DD13" s="1"/>
      <c r="DE13" s="6"/>
      <c r="DG13" s="10" t="str">
        <v>pronostic 9</v>
      </c>
      <c r="DH13" s="1"/>
      <c r="DI13" s="1"/>
      <c r="DJ13" s="1"/>
      <c r="DK13" s="1"/>
      <c r="DL13" s="1"/>
      <c r="DM13" s="1"/>
      <c r="DN13" s="1"/>
      <c r="DO13" s="6"/>
      <c r="DQ13" s="10" t="str">
        <v>pronostic 9</v>
      </c>
      <c r="DR13" s="1"/>
      <c r="DS13" s="1"/>
      <c r="DT13" s="1"/>
      <c r="DU13" s="1"/>
      <c r="DV13" s="1"/>
      <c r="DW13" s="1"/>
      <c r="DX13" s="1"/>
      <c r="DY13" s="6"/>
      <c r="EA13" s="10" t="str">
        <v>pronostic 9</v>
      </c>
      <c r="EB13" s="1"/>
      <c r="EC13" s="1"/>
      <c r="ED13" s="1"/>
      <c r="EE13" s="1"/>
      <c r="EF13" s="1"/>
      <c r="EG13" s="1"/>
      <c r="EH13" s="1"/>
      <c r="EI13" s="6"/>
      <c r="EK13" s="10" t="str">
        <v>pronostic 9</v>
      </c>
      <c r="EL13" s="1"/>
      <c r="EM13" s="1"/>
      <c r="EN13" s="1"/>
      <c r="EO13" s="1"/>
      <c r="EP13" s="1"/>
      <c r="EQ13" s="1"/>
      <c r="ER13" s="1"/>
      <c r="ES13" s="6"/>
      <c r="EU13" s="10" t="str">
        <v>pronostic 9</v>
      </c>
      <c r="EV13" s="1"/>
      <c r="EW13" s="1"/>
      <c r="EX13" s="1"/>
      <c r="EY13" s="1"/>
      <c r="EZ13" s="1"/>
      <c r="FA13" s="1"/>
      <c r="FB13" s="1"/>
      <c r="FC13" s="6"/>
      <c r="FE13" s="10" t="str">
        <v>pronostic 9</v>
      </c>
      <c r="FF13" s="1"/>
      <c r="FG13" s="1"/>
      <c r="FH13" s="1"/>
      <c r="FI13" s="1"/>
      <c r="FJ13" s="1"/>
      <c r="FK13" s="1"/>
      <c r="FL13" s="1"/>
      <c r="FM13" s="6"/>
      <c r="FO13" s="10" t="str">
        <v>pronostic 9</v>
      </c>
      <c r="FP13" s="1"/>
      <c r="FQ13" s="1"/>
      <c r="FR13" s="1"/>
      <c r="FS13" s="1"/>
      <c r="FT13" s="1"/>
      <c r="FU13" s="1"/>
      <c r="FV13" s="1"/>
      <c r="FW13" s="6"/>
      <c r="FY13" s="10" t="str">
        <v>pronostic 9</v>
      </c>
      <c r="FZ13" s="1"/>
      <c r="GA13" s="1"/>
      <c r="GB13" s="1"/>
      <c r="GC13" s="1"/>
      <c r="GD13" s="1"/>
      <c r="GE13" s="1"/>
      <c r="GF13" s="1"/>
      <c r="GG13" s="6"/>
      <c r="GI13" s="10" t="str">
        <v>pronostic 9</v>
      </c>
      <c r="GJ13" s="1"/>
      <c r="GK13" s="1"/>
      <c r="GL13" s="1"/>
      <c r="GM13" s="1"/>
      <c r="GN13" s="1"/>
      <c r="GO13" s="1"/>
      <c r="GP13" s="1"/>
      <c r="GQ13" s="6"/>
    </row>
    <row r="14" spans="1:199" x14ac:dyDescent="0.25">
      <c r="A14" s="10" t="s">
        <v>47</v>
      </c>
      <c r="B14" s="2">
        <v>8</v>
      </c>
      <c r="C14" s="2">
        <v>4</v>
      </c>
      <c r="D14" s="2">
        <v>10</v>
      </c>
      <c r="E14" s="2">
        <v>2</v>
      </c>
      <c r="F14" s="2">
        <v>14</v>
      </c>
      <c r="G14" s="2">
        <v>9</v>
      </c>
      <c r="H14" s="2">
        <v>11</v>
      </c>
      <c r="I14" s="5">
        <v>5</v>
      </c>
      <c r="K14" s="11" t="str">
        <v>pronostic 10</v>
      </c>
      <c r="L14" s="2">
        <v>2</v>
      </c>
      <c r="M14" s="2">
        <v>6</v>
      </c>
      <c r="N14" s="2">
        <v>10</v>
      </c>
      <c r="O14" s="2">
        <v>9</v>
      </c>
      <c r="P14" s="2">
        <v>13</v>
      </c>
      <c r="Q14" s="2">
        <v>15</v>
      </c>
      <c r="R14" s="2">
        <v>11</v>
      </c>
      <c r="S14" s="5">
        <v>5</v>
      </c>
      <c r="U14" s="11" t="str">
        <v>pronostic 10</v>
      </c>
      <c r="V14" s="2">
        <v>6</v>
      </c>
      <c r="W14" s="2">
        <v>8</v>
      </c>
      <c r="X14" s="2">
        <v>10</v>
      </c>
      <c r="Y14" s="2">
        <v>1</v>
      </c>
      <c r="Z14" s="2">
        <v>2</v>
      </c>
      <c r="AA14" s="2">
        <v>12</v>
      </c>
      <c r="AB14" s="2">
        <v>7</v>
      </c>
      <c r="AC14" s="5">
        <v>5</v>
      </c>
      <c r="AE14" s="11" t="str">
        <v>pronostic 10</v>
      </c>
      <c r="AF14" s="2"/>
      <c r="AG14" s="2"/>
      <c r="AH14" s="2"/>
      <c r="AI14" s="2"/>
      <c r="AJ14" s="2"/>
      <c r="AK14" s="2"/>
      <c r="AL14" s="2"/>
      <c r="AM14" s="5"/>
      <c r="AO14" s="11" t="str">
        <v>pronostic 10</v>
      </c>
      <c r="AP14" s="2"/>
      <c r="AQ14" s="2"/>
      <c r="AR14" s="2"/>
      <c r="AS14" s="2"/>
      <c r="AT14" s="2"/>
      <c r="AU14" s="2"/>
      <c r="AV14" s="2"/>
      <c r="AW14" s="5"/>
      <c r="AY14" s="11" t="str">
        <v>pronostic 10</v>
      </c>
      <c r="AZ14" s="2"/>
      <c r="BA14" s="2"/>
      <c r="BB14" s="2"/>
      <c r="BC14" s="2"/>
      <c r="BD14" s="2"/>
      <c r="BE14" s="2"/>
      <c r="BF14" s="2"/>
      <c r="BG14" s="5"/>
      <c r="BI14" s="11" t="str">
        <v>pronostic 10</v>
      </c>
      <c r="BJ14" s="2"/>
      <c r="BK14" s="2"/>
      <c r="BL14" s="2"/>
      <c r="BM14" s="2"/>
      <c r="BN14" s="2"/>
      <c r="BO14" s="2"/>
      <c r="BP14" s="2"/>
      <c r="BQ14" s="5"/>
      <c r="BS14" s="11" t="str">
        <v>pronostic 10</v>
      </c>
      <c r="BT14" s="2"/>
      <c r="BU14" s="2"/>
      <c r="BV14" s="2"/>
      <c r="BW14" s="2"/>
      <c r="BX14" s="2"/>
      <c r="BY14" s="2"/>
      <c r="BZ14" s="2"/>
      <c r="CA14" s="5"/>
      <c r="CC14" s="11" t="str">
        <v>pronostic 10</v>
      </c>
      <c r="CD14" s="2"/>
      <c r="CE14" s="2"/>
      <c r="CF14" s="2"/>
      <c r="CG14" s="2"/>
      <c r="CH14" s="2"/>
      <c r="CI14" s="2"/>
      <c r="CJ14" s="2"/>
      <c r="CK14" s="5"/>
      <c r="CM14" s="11" t="str">
        <v>pronostic 10</v>
      </c>
      <c r="CN14" s="2"/>
      <c r="CO14" s="2"/>
      <c r="CP14" s="2"/>
      <c r="CQ14" s="2"/>
      <c r="CR14" s="2"/>
      <c r="CS14" s="2"/>
      <c r="CT14" s="2"/>
      <c r="CU14" s="5"/>
      <c r="CW14" s="11" t="str">
        <v>pronostic 10</v>
      </c>
      <c r="CX14" s="2"/>
      <c r="CY14" s="2"/>
      <c r="CZ14" s="2"/>
      <c r="DA14" s="2"/>
      <c r="DB14" s="2"/>
      <c r="DC14" s="2"/>
      <c r="DD14" s="2"/>
      <c r="DE14" s="5"/>
      <c r="DG14" s="11" t="str">
        <v>pronostic 10</v>
      </c>
      <c r="DH14" s="2"/>
      <c r="DI14" s="2"/>
      <c r="DJ14" s="2"/>
      <c r="DK14" s="2"/>
      <c r="DL14" s="2"/>
      <c r="DM14" s="2"/>
      <c r="DN14" s="2"/>
      <c r="DO14" s="5"/>
      <c r="DQ14" s="11" t="str">
        <v>pronostic 10</v>
      </c>
      <c r="DR14" s="2"/>
      <c r="DS14" s="2"/>
      <c r="DT14" s="2"/>
      <c r="DU14" s="2"/>
      <c r="DV14" s="2"/>
      <c r="DW14" s="2"/>
      <c r="DX14" s="2"/>
      <c r="DY14" s="5"/>
      <c r="EA14" s="11" t="str">
        <v>pronostic 10</v>
      </c>
      <c r="EB14" s="2"/>
      <c r="EC14" s="2"/>
      <c r="ED14" s="2"/>
      <c r="EE14" s="2"/>
      <c r="EF14" s="2"/>
      <c r="EG14" s="2"/>
      <c r="EH14" s="2"/>
      <c r="EI14" s="5"/>
      <c r="EK14" s="11" t="str">
        <v>pronostic 10</v>
      </c>
      <c r="EL14" s="2"/>
      <c r="EM14" s="2"/>
      <c r="EN14" s="2"/>
      <c r="EO14" s="2"/>
      <c r="EP14" s="2"/>
      <c r="EQ14" s="2"/>
      <c r="ER14" s="2"/>
      <c r="ES14" s="5"/>
      <c r="EU14" s="11" t="str">
        <v>pronostic 10</v>
      </c>
      <c r="EV14" s="2"/>
      <c r="EW14" s="2"/>
      <c r="EX14" s="2"/>
      <c r="EY14" s="2"/>
      <c r="EZ14" s="2"/>
      <c r="FA14" s="2"/>
      <c r="FB14" s="2"/>
      <c r="FC14" s="5"/>
      <c r="FE14" s="11" t="str">
        <v>pronostic 10</v>
      </c>
      <c r="FF14" s="2"/>
      <c r="FG14" s="2"/>
      <c r="FH14" s="2"/>
      <c r="FI14" s="2"/>
      <c r="FJ14" s="2"/>
      <c r="FK14" s="2"/>
      <c r="FL14" s="2"/>
      <c r="FM14" s="5"/>
      <c r="FO14" s="11" t="str">
        <v>pronostic 10</v>
      </c>
      <c r="FP14" s="2"/>
      <c r="FQ14" s="2"/>
      <c r="FR14" s="2"/>
      <c r="FS14" s="2"/>
      <c r="FT14" s="2"/>
      <c r="FU14" s="2"/>
      <c r="FV14" s="2"/>
      <c r="FW14" s="5"/>
      <c r="FY14" s="11" t="str">
        <v>pronostic 10</v>
      </c>
      <c r="FZ14" s="2"/>
      <c r="GA14" s="2"/>
      <c r="GB14" s="2"/>
      <c r="GC14" s="2"/>
      <c r="GD14" s="2"/>
      <c r="GE14" s="2"/>
      <c r="GF14" s="2"/>
      <c r="GG14" s="5"/>
      <c r="GI14" s="11" t="str">
        <v>pronostic 10</v>
      </c>
      <c r="GJ14" s="2"/>
      <c r="GK14" s="2"/>
      <c r="GL14" s="2"/>
      <c r="GM14" s="2"/>
      <c r="GN14" s="2"/>
      <c r="GO14" s="2"/>
      <c r="GP14" s="2"/>
      <c r="GQ14" s="5"/>
    </row>
    <row r="15" spans="1:199" x14ac:dyDescent="0.25">
      <c r="A15" s="10" t="s">
        <v>48</v>
      </c>
      <c r="B15" s="1">
        <v>10</v>
      </c>
      <c r="C15" s="1">
        <v>11</v>
      </c>
      <c r="D15" s="1">
        <v>13</v>
      </c>
      <c r="E15" s="1">
        <v>4</v>
      </c>
      <c r="F15" s="1">
        <v>9</v>
      </c>
      <c r="G15" s="1">
        <v>2</v>
      </c>
      <c r="H15" s="1">
        <v>14</v>
      </c>
      <c r="I15" s="6">
        <v>8</v>
      </c>
      <c r="K15" s="10" t="str">
        <v>pronostic 11</v>
      </c>
      <c r="L15" s="1">
        <v>2</v>
      </c>
      <c r="M15" s="1">
        <v>7</v>
      </c>
      <c r="N15" s="1">
        <v>5</v>
      </c>
      <c r="O15" s="1">
        <v>9</v>
      </c>
      <c r="P15" s="1">
        <v>4</v>
      </c>
      <c r="Q15" s="1">
        <v>10</v>
      </c>
      <c r="R15" s="1">
        <v>3</v>
      </c>
      <c r="S15" s="6">
        <v>1</v>
      </c>
      <c r="U15" s="10" t="str">
        <v>pronostic 11</v>
      </c>
      <c r="V15" s="1">
        <v>8</v>
      </c>
      <c r="W15" s="1">
        <v>2</v>
      </c>
      <c r="X15" s="1">
        <v>6</v>
      </c>
      <c r="Y15" s="1">
        <v>15</v>
      </c>
      <c r="Z15" s="1">
        <v>3</v>
      </c>
      <c r="AA15" s="1">
        <v>4</v>
      </c>
      <c r="AB15" s="1">
        <v>5</v>
      </c>
      <c r="AC15" s="6">
        <v>10</v>
      </c>
      <c r="AE15" s="10" t="str">
        <v>pronostic 11</v>
      </c>
      <c r="AF15" s="1"/>
      <c r="AG15" s="1"/>
      <c r="AH15" s="1"/>
      <c r="AI15" s="1"/>
      <c r="AJ15" s="1"/>
      <c r="AK15" s="1"/>
      <c r="AL15" s="1"/>
      <c r="AM15" s="6"/>
      <c r="AO15" s="10" t="str">
        <v>pronostic 11</v>
      </c>
      <c r="AP15" s="1"/>
      <c r="AQ15" s="1"/>
      <c r="AR15" s="1"/>
      <c r="AS15" s="1"/>
      <c r="AT15" s="1"/>
      <c r="AU15" s="1"/>
      <c r="AV15" s="1"/>
      <c r="AW15" s="6"/>
      <c r="AY15" s="10" t="str">
        <v>pronostic 11</v>
      </c>
      <c r="AZ15" s="1"/>
      <c r="BA15" s="1"/>
      <c r="BB15" s="1"/>
      <c r="BC15" s="1"/>
      <c r="BD15" s="1"/>
      <c r="BE15" s="1"/>
      <c r="BF15" s="1"/>
      <c r="BG15" s="6"/>
      <c r="BI15" s="10" t="str">
        <v>pronostic 11</v>
      </c>
      <c r="BJ15" s="1"/>
      <c r="BK15" s="1"/>
      <c r="BL15" s="1"/>
      <c r="BM15" s="1"/>
      <c r="BN15" s="1"/>
      <c r="BO15" s="1"/>
      <c r="BP15" s="1"/>
      <c r="BQ15" s="6"/>
      <c r="BS15" s="10" t="str">
        <v>pronostic 11</v>
      </c>
      <c r="BT15" s="1"/>
      <c r="BU15" s="1"/>
      <c r="BV15" s="1"/>
      <c r="BW15" s="1"/>
      <c r="BX15" s="1"/>
      <c r="BY15" s="1"/>
      <c r="BZ15" s="1"/>
      <c r="CA15" s="6"/>
      <c r="CC15" s="10" t="str">
        <v>pronostic 11</v>
      </c>
      <c r="CD15" s="1"/>
      <c r="CE15" s="1"/>
      <c r="CF15" s="1"/>
      <c r="CG15" s="1"/>
      <c r="CH15" s="1"/>
      <c r="CI15" s="1"/>
      <c r="CJ15" s="1"/>
      <c r="CK15" s="6"/>
      <c r="CM15" s="10" t="str">
        <v>pronostic 11</v>
      </c>
      <c r="CN15" s="1"/>
      <c r="CO15" s="1"/>
      <c r="CP15" s="1"/>
      <c r="CQ15" s="1"/>
      <c r="CR15" s="1"/>
      <c r="CS15" s="1"/>
      <c r="CT15" s="1"/>
      <c r="CU15" s="6"/>
      <c r="CW15" s="10" t="str">
        <v>pronostic 11</v>
      </c>
      <c r="CX15" s="1"/>
      <c r="CY15" s="1"/>
      <c r="CZ15" s="1"/>
      <c r="DA15" s="1"/>
      <c r="DB15" s="1"/>
      <c r="DC15" s="1"/>
      <c r="DD15" s="1"/>
      <c r="DE15" s="6"/>
      <c r="DG15" s="10" t="str">
        <v>pronostic 11</v>
      </c>
      <c r="DH15" s="1"/>
      <c r="DI15" s="1"/>
      <c r="DJ15" s="1"/>
      <c r="DK15" s="1"/>
      <c r="DL15" s="1"/>
      <c r="DM15" s="1"/>
      <c r="DN15" s="1"/>
      <c r="DO15" s="6"/>
      <c r="DQ15" s="10" t="str">
        <v>pronostic 11</v>
      </c>
      <c r="DR15" s="1"/>
      <c r="DS15" s="1"/>
      <c r="DT15" s="1"/>
      <c r="DU15" s="1"/>
      <c r="DV15" s="1"/>
      <c r="DW15" s="1"/>
      <c r="DX15" s="1"/>
      <c r="DY15" s="6"/>
      <c r="EA15" s="10" t="str">
        <v>pronostic 11</v>
      </c>
      <c r="EB15" s="1"/>
      <c r="EC15" s="1"/>
      <c r="ED15" s="1"/>
      <c r="EE15" s="1"/>
      <c r="EF15" s="1"/>
      <c r="EG15" s="1"/>
      <c r="EH15" s="1"/>
      <c r="EI15" s="6"/>
      <c r="EK15" s="10" t="str">
        <v>pronostic 11</v>
      </c>
      <c r="EL15" s="1"/>
      <c r="EM15" s="1"/>
      <c r="EN15" s="1"/>
      <c r="EO15" s="1"/>
      <c r="EP15" s="1"/>
      <c r="EQ15" s="1"/>
      <c r="ER15" s="1"/>
      <c r="ES15" s="6"/>
      <c r="EU15" s="10" t="str">
        <v>pronostic 11</v>
      </c>
      <c r="EV15" s="1"/>
      <c r="EW15" s="1"/>
      <c r="EX15" s="1"/>
      <c r="EY15" s="1"/>
      <c r="EZ15" s="1"/>
      <c r="FA15" s="1"/>
      <c r="FB15" s="1"/>
      <c r="FC15" s="6"/>
      <c r="FE15" s="10" t="str">
        <v>pronostic 11</v>
      </c>
      <c r="FF15" s="1"/>
      <c r="FG15" s="1"/>
      <c r="FH15" s="1"/>
      <c r="FI15" s="1"/>
      <c r="FJ15" s="1"/>
      <c r="FK15" s="1"/>
      <c r="FL15" s="1"/>
      <c r="FM15" s="6"/>
      <c r="FO15" s="10" t="str">
        <v>pronostic 11</v>
      </c>
      <c r="FP15" s="1"/>
      <c r="FQ15" s="1"/>
      <c r="FR15" s="1"/>
      <c r="FS15" s="1"/>
      <c r="FT15" s="1"/>
      <c r="FU15" s="1"/>
      <c r="FV15" s="1"/>
      <c r="FW15" s="6"/>
      <c r="FY15" s="10" t="str">
        <v>pronostic 11</v>
      </c>
      <c r="FZ15" s="1"/>
      <c r="GA15" s="1"/>
      <c r="GB15" s="1"/>
      <c r="GC15" s="1"/>
      <c r="GD15" s="1"/>
      <c r="GE15" s="1"/>
      <c r="GF15" s="1"/>
      <c r="GG15" s="6"/>
      <c r="GI15" s="10" t="str">
        <v>pronostic 11</v>
      </c>
      <c r="GJ15" s="1"/>
      <c r="GK15" s="1"/>
      <c r="GL15" s="1"/>
      <c r="GM15" s="1"/>
      <c r="GN15" s="1"/>
      <c r="GO15" s="1"/>
      <c r="GP15" s="1"/>
      <c r="GQ15" s="6"/>
    </row>
    <row r="16" spans="1:199" x14ac:dyDescent="0.25">
      <c r="A16" s="10" t="s">
        <v>49</v>
      </c>
      <c r="B16" s="2">
        <v>4</v>
      </c>
      <c r="C16" s="2">
        <v>8</v>
      </c>
      <c r="D16" s="2">
        <v>2</v>
      </c>
      <c r="E16" s="2">
        <v>10</v>
      </c>
      <c r="F16" s="2">
        <v>9</v>
      </c>
      <c r="G16" s="2">
        <v>14</v>
      </c>
      <c r="H16" s="2">
        <v>5</v>
      </c>
      <c r="I16" s="5">
        <v>11</v>
      </c>
      <c r="K16" s="11" t="str">
        <v>pronostic 12</v>
      </c>
      <c r="L16" s="2">
        <v>5</v>
      </c>
      <c r="M16" s="2">
        <v>7</v>
      </c>
      <c r="N16" s="2">
        <v>2</v>
      </c>
      <c r="O16" s="2">
        <v>3</v>
      </c>
      <c r="P16" s="2">
        <v>17</v>
      </c>
      <c r="Q16" s="2">
        <v>6</v>
      </c>
      <c r="R16" s="2">
        <v>9</v>
      </c>
      <c r="S16" s="5">
        <v>1</v>
      </c>
      <c r="U16" s="11" t="str">
        <v>pronostic 12</v>
      </c>
      <c r="V16" s="2">
        <v>6</v>
      </c>
      <c r="W16" s="2">
        <v>5</v>
      </c>
      <c r="X16" s="2">
        <v>8</v>
      </c>
      <c r="Y16" s="2">
        <v>2</v>
      </c>
      <c r="Z16" s="2">
        <v>11</v>
      </c>
      <c r="AA16" s="2">
        <v>1</v>
      </c>
      <c r="AB16" s="2">
        <v>10</v>
      </c>
      <c r="AC16" s="5">
        <v>3</v>
      </c>
      <c r="AE16" s="11" t="str">
        <v>pronostic 12</v>
      </c>
      <c r="AF16" s="2"/>
      <c r="AG16" s="2"/>
      <c r="AH16" s="2"/>
      <c r="AI16" s="2"/>
      <c r="AJ16" s="2"/>
      <c r="AK16" s="2"/>
      <c r="AL16" s="2"/>
      <c r="AM16" s="5"/>
      <c r="AO16" s="11" t="str">
        <v>pronostic 12</v>
      </c>
      <c r="AP16" s="2"/>
      <c r="AQ16" s="2"/>
      <c r="AR16" s="2"/>
      <c r="AS16" s="2"/>
      <c r="AT16" s="2"/>
      <c r="AU16" s="2"/>
      <c r="AV16" s="2"/>
      <c r="AW16" s="5"/>
      <c r="AY16" s="11" t="str">
        <v>pronostic 12</v>
      </c>
      <c r="AZ16" s="2"/>
      <c r="BA16" s="2"/>
      <c r="BB16" s="2"/>
      <c r="BC16" s="2"/>
      <c r="BD16" s="2"/>
      <c r="BE16" s="2"/>
      <c r="BF16" s="2"/>
      <c r="BG16" s="5"/>
      <c r="BI16" s="11" t="str">
        <v>pronostic 12</v>
      </c>
      <c r="BJ16" s="2"/>
      <c r="BK16" s="2"/>
      <c r="BL16" s="2"/>
      <c r="BM16" s="2"/>
      <c r="BN16" s="2"/>
      <c r="BO16" s="2"/>
      <c r="BP16" s="2"/>
      <c r="BQ16" s="5"/>
      <c r="BS16" s="11" t="str">
        <v>pronostic 12</v>
      </c>
      <c r="BT16" s="2"/>
      <c r="BU16" s="2"/>
      <c r="BV16" s="2"/>
      <c r="BW16" s="2"/>
      <c r="BX16" s="2"/>
      <c r="BY16" s="2"/>
      <c r="BZ16" s="2"/>
      <c r="CA16" s="5"/>
      <c r="CC16" s="11" t="str">
        <v>pronostic 12</v>
      </c>
      <c r="CD16" s="2"/>
      <c r="CE16" s="2"/>
      <c r="CF16" s="2"/>
      <c r="CG16" s="2"/>
      <c r="CH16" s="2"/>
      <c r="CI16" s="2"/>
      <c r="CJ16" s="2"/>
      <c r="CK16" s="5"/>
      <c r="CM16" s="11" t="str">
        <v>pronostic 12</v>
      </c>
      <c r="CN16" s="2"/>
      <c r="CO16" s="2"/>
      <c r="CP16" s="2"/>
      <c r="CQ16" s="2"/>
      <c r="CR16" s="2"/>
      <c r="CS16" s="2"/>
      <c r="CT16" s="2"/>
      <c r="CU16" s="5"/>
      <c r="CW16" s="11" t="str">
        <v>pronostic 12</v>
      </c>
      <c r="CX16" s="2"/>
      <c r="CY16" s="2"/>
      <c r="CZ16" s="2"/>
      <c r="DA16" s="2"/>
      <c r="DB16" s="2"/>
      <c r="DC16" s="2"/>
      <c r="DD16" s="2"/>
      <c r="DE16" s="5"/>
      <c r="DG16" s="11" t="str">
        <v>pronostic 12</v>
      </c>
      <c r="DH16" s="2"/>
      <c r="DI16" s="2"/>
      <c r="DJ16" s="2"/>
      <c r="DK16" s="2"/>
      <c r="DL16" s="2"/>
      <c r="DM16" s="2"/>
      <c r="DN16" s="2"/>
      <c r="DO16" s="5"/>
      <c r="DQ16" s="11" t="str">
        <v>pronostic 12</v>
      </c>
      <c r="DR16" s="2"/>
      <c r="DS16" s="2"/>
      <c r="DT16" s="2"/>
      <c r="DU16" s="2"/>
      <c r="DV16" s="2"/>
      <c r="DW16" s="2"/>
      <c r="DX16" s="2"/>
      <c r="DY16" s="5"/>
      <c r="EA16" s="11" t="str">
        <v>pronostic 12</v>
      </c>
      <c r="EB16" s="2"/>
      <c r="EC16" s="2"/>
      <c r="ED16" s="2"/>
      <c r="EE16" s="2"/>
      <c r="EF16" s="2"/>
      <c r="EG16" s="2"/>
      <c r="EH16" s="2"/>
      <c r="EI16" s="5"/>
      <c r="EK16" s="11" t="str">
        <v>pronostic 12</v>
      </c>
      <c r="EL16" s="2"/>
      <c r="EM16" s="2"/>
      <c r="EN16" s="2"/>
      <c r="EO16" s="2"/>
      <c r="EP16" s="2"/>
      <c r="EQ16" s="2"/>
      <c r="ER16" s="2"/>
      <c r="ES16" s="5"/>
      <c r="EU16" s="11" t="str">
        <v>pronostic 12</v>
      </c>
      <c r="EV16" s="2"/>
      <c r="EW16" s="2"/>
      <c r="EX16" s="2"/>
      <c r="EY16" s="2"/>
      <c r="EZ16" s="2"/>
      <c r="FA16" s="2"/>
      <c r="FB16" s="2"/>
      <c r="FC16" s="5"/>
      <c r="FE16" s="11" t="str">
        <v>pronostic 12</v>
      </c>
      <c r="FF16" s="2"/>
      <c r="FG16" s="2"/>
      <c r="FH16" s="2"/>
      <c r="FI16" s="2"/>
      <c r="FJ16" s="2"/>
      <c r="FK16" s="2"/>
      <c r="FL16" s="2"/>
      <c r="FM16" s="5"/>
      <c r="FO16" s="11" t="str">
        <v>pronostic 12</v>
      </c>
      <c r="FP16" s="2"/>
      <c r="FQ16" s="2"/>
      <c r="FR16" s="2"/>
      <c r="FS16" s="2"/>
      <c r="FT16" s="2"/>
      <c r="FU16" s="2"/>
      <c r="FV16" s="2"/>
      <c r="FW16" s="5"/>
      <c r="FY16" s="11" t="str">
        <v>pronostic 12</v>
      </c>
      <c r="FZ16" s="2"/>
      <c r="GA16" s="2"/>
      <c r="GB16" s="2"/>
      <c r="GC16" s="2"/>
      <c r="GD16" s="2"/>
      <c r="GE16" s="2"/>
      <c r="GF16" s="2"/>
      <c r="GG16" s="5"/>
      <c r="GI16" s="11" t="str">
        <v>pronostic 12</v>
      </c>
      <c r="GJ16" s="2"/>
      <c r="GK16" s="2"/>
      <c r="GL16" s="2"/>
      <c r="GM16" s="2"/>
      <c r="GN16" s="2"/>
      <c r="GO16" s="2"/>
      <c r="GP16" s="2"/>
      <c r="GQ16" s="5"/>
    </row>
    <row r="17" spans="1:199" ht="24" x14ac:dyDescent="0.25">
      <c r="A17" s="10" t="s">
        <v>50</v>
      </c>
      <c r="B17" s="1">
        <v>2</v>
      </c>
      <c r="C17" s="1">
        <v>4</v>
      </c>
      <c r="D17" s="1">
        <v>9</v>
      </c>
      <c r="E17" s="1">
        <v>8</v>
      </c>
      <c r="F17" s="1">
        <v>10</v>
      </c>
      <c r="G17" s="1">
        <v>14</v>
      </c>
      <c r="H17" s="1">
        <v>5</v>
      </c>
      <c r="I17" s="6">
        <v>11</v>
      </c>
      <c r="K17" s="10" t="str">
        <v>pronostic 13</v>
      </c>
      <c r="L17" s="1">
        <v>2</v>
      </c>
      <c r="M17" s="1">
        <v>6</v>
      </c>
      <c r="N17" s="1">
        <v>7</v>
      </c>
      <c r="O17" s="1">
        <v>3</v>
      </c>
      <c r="P17" s="1">
        <v>11</v>
      </c>
      <c r="Q17" s="1">
        <v>10</v>
      </c>
      <c r="R17" s="1">
        <v>9</v>
      </c>
      <c r="S17" s="6">
        <v>12</v>
      </c>
      <c r="U17" s="10" t="str">
        <v>pronostic 13</v>
      </c>
      <c r="V17" s="1">
        <v>11</v>
      </c>
      <c r="W17" s="1">
        <v>13</v>
      </c>
      <c r="X17" s="1">
        <v>2</v>
      </c>
      <c r="Y17" s="1">
        <v>6</v>
      </c>
      <c r="Z17" s="1">
        <v>15</v>
      </c>
      <c r="AA17" s="1">
        <v>1</v>
      </c>
      <c r="AB17" s="1">
        <v>4</v>
      </c>
      <c r="AC17" s="6">
        <v>8</v>
      </c>
      <c r="AE17" s="10" t="str">
        <v>pronostic 13</v>
      </c>
      <c r="AF17" s="1"/>
      <c r="AG17" s="1"/>
      <c r="AH17" s="1"/>
      <c r="AI17" s="1"/>
      <c r="AJ17" s="1"/>
      <c r="AK17" s="1"/>
      <c r="AL17" s="1"/>
      <c r="AM17" s="6"/>
      <c r="AO17" s="10" t="str">
        <v>pronostic 13</v>
      </c>
      <c r="AP17" s="1"/>
      <c r="AQ17" s="1"/>
      <c r="AR17" s="1"/>
      <c r="AS17" s="1"/>
      <c r="AT17" s="1"/>
      <c r="AU17" s="1"/>
      <c r="AV17" s="1"/>
      <c r="AW17" s="6"/>
      <c r="AY17" s="10" t="str">
        <v>pronostic 13</v>
      </c>
      <c r="AZ17" s="1"/>
      <c r="BA17" s="1"/>
      <c r="BB17" s="1"/>
      <c r="BC17" s="1"/>
      <c r="BD17" s="1"/>
      <c r="BE17" s="1"/>
      <c r="BF17" s="1"/>
      <c r="BG17" s="6"/>
      <c r="BI17" s="10" t="str">
        <v>pronostic 13</v>
      </c>
      <c r="BJ17" s="1"/>
      <c r="BK17" s="1"/>
      <c r="BL17" s="1"/>
      <c r="BM17" s="1"/>
      <c r="BN17" s="1"/>
      <c r="BO17" s="1"/>
      <c r="BP17" s="1"/>
      <c r="BQ17" s="6"/>
      <c r="BS17" s="10" t="str">
        <v>pronostic 13</v>
      </c>
      <c r="BT17" s="1"/>
      <c r="BU17" s="1"/>
      <c r="BV17" s="1"/>
      <c r="BW17" s="1"/>
      <c r="BX17" s="1"/>
      <c r="BY17" s="1"/>
      <c r="BZ17" s="1"/>
      <c r="CA17" s="6"/>
      <c r="CC17" s="10" t="str">
        <v>pronostic 13</v>
      </c>
      <c r="CD17" s="1"/>
      <c r="CE17" s="1"/>
      <c r="CF17" s="1"/>
      <c r="CG17" s="1"/>
      <c r="CH17" s="1"/>
      <c r="CI17" s="1"/>
      <c r="CJ17" s="1"/>
      <c r="CK17" s="6"/>
      <c r="CM17" s="10" t="str">
        <v>pronostic 13</v>
      </c>
      <c r="CN17" s="1"/>
      <c r="CO17" s="1"/>
      <c r="CP17" s="1"/>
      <c r="CQ17" s="1"/>
      <c r="CR17" s="1"/>
      <c r="CS17" s="1"/>
      <c r="CT17" s="1"/>
      <c r="CU17" s="6"/>
      <c r="CW17" s="10" t="str">
        <v>pronostic 13</v>
      </c>
      <c r="CX17" s="1"/>
      <c r="CY17" s="1"/>
      <c r="CZ17" s="1"/>
      <c r="DA17" s="1"/>
      <c r="DB17" s="1"/>
      <c r="DC17" s="1"/>
      <c r="DD17" s="1"/>
      <c r="DE17" s="6"/>
      <c r="DG17" s="10" t="str">
        <v>pronostic 13</v>
      </c>
      <c r="DH17" s="1"/>
      <c r="DI17" s="1"/>
      <c r="DJ17" s="1"/>
      <c r="DK17" s="1"/>
      <c r="DL17" s="1"/>
      <c r="DM17" s="1"/>
      <c r="DN17" s="1"/>
      <c r="DO17" s="6"/>
      <c r="DQ17" s="10" t="str">
        <v>pronostic 13</v>
      </c>
      <c r="DR17" s="1"/>
      <c r="DS17" s="1"/>
      <c r="DT17" s="1"/>
      <c r="DU17" s="1"/>
      <c r="DV17" s="1"/>
      <c r="DW17" s="1"/>
      <c r="DX17" s="1"/>
      <c r="DY17" s="6"/>
      <c r="EA17" s="10" t="str">
        <v>pronostic 13</v>
      </c>
      <c r="EB17" s="1"/>
      <c r="EC17" s="1"/>
      <c r="ED17" s="1"/>
      <c r="EE17" s="1"/>
      <c r="EF17" s="1"/>
      <c r="EG17" s="1"/>
      <c r="EH17" s="1"/>
      <c r="EI17" s="6"/>
      <c r="EK17" s="10" t="str">
        <v>pronostic 13</v>
      </c>
      <c r="EL17" s="1"/>
      <c r="EM17" s="1"/>
      <c r="EN17" s="1"/>
      <c r="EO17" s="1"/>
      <c r="EP17" s="1"/>
      <c r="EQ17" s="1"/>
      <c r="ER17" s="1"/>
      <c r="ES17" s="6"/>
      <c r="EU17" s="10" t="str">
        <v>pronostic 13</v>
      </c>
      <c r="EV17" s="1"/>
      <c r="EW17" s="1"/>
      <c r="EX17" s="1"/>
      <c r="EY17" s="1"/>
      <c r="EZ17" s="1"/>
      <c r="FA17" s="1"/>
      <c r="FB17" s="1"/>
      <c r="FC17" s="6"/>
      <c r="FE17" s="10" t="str">
        <v>pronostic 13</v>
      </c>
      <c r="FF17" s="1"/>
      <c r="FG17" s="1"/>
      <c r="FH17" s="1"/>
      <c r="FI17" s="1"/>
      <c r="FJ17" s="1"/>
      <c r="FK17" s="1"/>
      <c r="FL17" s="1"/>
      <c r="FM17" s="6"/>
      <c r="FO17" s="10" t="str">
        <v>pronostic 13</v>
      </c>
      <c r="FP17" s="1"/>
      <c r="FQ17" s="1"/>
      <c r="FR17" s="1"/>
      <c r="FS17" s="1"/>
      <c r="FT17" s="1"/>
      <c r="FU17" s="1"/>
      <c r="FV17" s="1"/>
      <c r="FW17" s="6"/>
      <c r="FY17" s="10" t="str">
        <v>pronostic 13</v>
      </c>
      <c r="FZ17" s="1"/>
      <c r="GA17" s="1"/>
      <c r="GB17" s="1"/>
      <c r="GC17" s="1"/>
      <c r="GD17" s="1"/>
      <c r="GE17" s="1"/>
      <c r="GF17" s="1"/>
      <c r="GG17" s="6"/>
      <c r="GI17" s="10" t="str">
        <v>pronostic 13</v>
      </c>
      <c r="GJ17" s="1"/>
      <c r="GK17" s="1"/>
      <c r="GL17" s="1"/>
      <c r="GM17" s="1"/>
      <c r="GN17" s="1"/>
      <c r="GO17" s="1"/>
      <c r="GP17" s="1"/>
      <c r="GQ17" s="6"/>
    </row>
    <row r="18" spans="1:199" x14ac:dyDescent="0.25">
      <c r="A18" s="10" t="s">
        <v>51</v>
      </c>
      <c r="B18" s="2">
        <v>2</v>
      </c>
      <c r="C18" s="2">
        <v>4</v>
      </c>
      <c r="D18" s="2">
        <v>5</v>
      </c>
      <c r="E18" s="2">
        <v>11</v>
      </c>
      <c r="F18" s="2">
        <v>7</v>
      </c>
      <c r="G18" s="2">
        <v>1</v>
      </c>
      <c r="H18" s="2">
        <v>14</v>
      </c>
      <c r="I18" s="5">
        <v>8</v>
      </c>
      <c r="K18" s="11" t="str">
        <v>pronostic 14</v>
      </c>
      <c r="L18" s="2">
        <v>2</v>
      </c>
      <c r="M18" s="2">
        <v>1</v>
      </c>
      <c r="N18" s="2">
        <v>7</v>
      </c>
      <c r="O18" s="2">
        <v>11</v>
      </c>
      <c r="P18" s="2">
        <v>6</v>
      </c>
      <c r="Q18" s="2">
        <v>9</v>
      </c>
      <c r="R18" s="2">
        <v>10</v>
      </c>
      <c r="S18" s="5">
        <v>3</v>
      </c>
      <c r="U18" s="11" t="str">
        <v>pronostic 14</v>
      </c>
      <c r="V18" s="2">
        <v>5</v>
      </c>
      <c r="W18" s="2">
        <v>8</v>
      </c>
      <c r="X18" s="2">
        <v>9</v>
      </c>
      <c r="Y18" s="2">
        <v>2</v>
      </c>
      <c r="Z18" s="2">
        <v>11</v>
      </c>
      <c r="AA18" s="2">
        <v>10</v>
      </c>
      <c r="AB18" s="2">
        <v>6</v>
      </c>
      <c r="AC18" s="5">
        <v>3</v>
      </c>
      <c r="AE18" s="11" t="str">
        <v>pronostic 14</v>
      </c>
      <c r="AF18" s="2"/>
      <c r="AG18" s="2"/>
      <c r="AH18" s="2"/>
      <c r="AI18" s="2"/>
      <c r="AJ18" s="2"/>
      <c r="AK18" s="2"/>
      <c r="AL18" s="2"/>
      <c r="AM18" s="5"/>
      <c r="AO18" s="11" t="str">
        <v>pronostic 14</v>
      </c>
      <c r="AP18" s="2"/>
      <c r="AQ18" s="2"/>
      <c r="AR18" s="2"/>
      <c r="AS18" s="2"/>
      <c r="AT18" s="2"/>
      <c r="AU18" s="2"/>
      <c r="AV18" s="2"/>
      <c r="AW18" s="5"/>
      <c r="AY18" s="11" t="str">
        <v>pronostic 14</v>
      </c>
      <c r="AZ18" s="2"/>
      <c r="BA18" s="2"/>
      <c r="BB18" s="2"/>
      <c r="BC18" s="2"/>
      <c r="BD18" s="2"/>
      <c r="BE18" s="2"/>
      <c r="BF18" s="2"/>
      <c r="BG18" s="5"/>
      <c r="BI18" s="11" t="str">
        <v>pronostic 14</v>
      </c>
      <c r="BJ18" s="2"/>
      <c r="BK18" s="2"/>
      <c r="BL18" s="2"/>
      <c r="BM18" s="2"/>
      <c r="BN18" s="2"/>
      <c r="BO18" s="2"/>
      <c r="BP18" s="2"/>
      <c r="BQ18" s="5"/>
      <c r="BS18" s="11" t="str">
        <v>pronostic 14</v>
      </c>
      <c r="BT18" s="2"/>
      <c r="BU18" s="2"/>
      <c r="BV18" s="2"/>
      <c r="BW18" s="2"/>
      <c r="BX18" s="2"/>
      <c r="BY18" s="2"/>
      <c r="BZ18" s="2"/>
      <c r="CA18" s="5"/>
      <c r="CC18" s="11" t="str">
        <v>pronostic 14</v>
      </c>
      <c r="CD18" s="2"/>
      <c r="CE18" s="2"/>
      <c r="CF18" s="2"/>
      <c r="CG18" s="2"/>
      <c r="CH18" s="2"/>
      <c r="CI18" s="2"/>
      <c r="CJ18" s="2"/>
      <c r="CK18" s="5"/>
      <c r="CM18" s="11" t="str">
        <v>pronostic 14</v>
      </c>
      <c r="CN18" s="2"/>
      <c r="CO18" s="2"/>
      <c r="CP18" s="2"/>
      <c r="CQ18" s="2"/>
      <c r="CR18" s="2"/>
      <c r="CS18" s="2"/>
      <c r="CT18" s="2"/>
      <c r="CU18" s="5"/>
      <c r="CW18" s="11" t="str">
        <v>pronostic 14</v>
      </c>
      <c r="CX18" s="2"/>
      <c r="CY18" s="2"/>
      <c r="CZ18" s="2"/>
      <c r="DA18" s="2"/>
      <c r="DB18" s="2"/>
      <c r="DC18" s="2"/>
      <c r="DD18" s="2"/>
      <c r="DE18" s="5"/>
      <c r="DG18" s="11" t="str">
        <v>pronostic 14</v>
      </c>
      <c r="DH18" s="2"/>
      <c r="DI18" s="2"/>
      <c r="DJ18" s="2"/>
      <c r="DK18" s="2"/>
      <c r="DL18" s="2"/>
      <c r="DM18" s="2"/>
      <c r="DN18" s="2"/>
      <c r="DO18" s="5"/>
      <c r="DQ18" s="11" t="str">
        <v>pronostic 14</v>
      </c>
      <c r="DR18" s="2"/>
      <c r="DS18" s="2"/>
      <c r="DT18" s="2"/>
      <c r="DU18" s="2"/>
      <c r="DV18" s="2"/>
      <c r="DW18" s="2"/>
      <c r="DX18" s="2"/>
      <c r="DY18" s="5"/>
      <c r="EA18" s="11" t="str">
        <v>pronostic 14</v>
      </c>
      <c r="EB18" s="2"/>
      <c r="EC18" s="2"/>
      <c r="ED18" s="2"/>
      <c r="EE18" s="2"/>
      <c r="EF18" s="2"/>
      <c r="EG18" s="2"/>
      <c r="EH18" s="2"/>
      <c r="EI18" s="5"/>
      <c r="EK18" s="11" t="str">
        <v>pronostic 14</v>
      </c>
      <c r="EL18" s="2"/>
      <c r="EM18" s="2"/>
      <c r="EN18" s="2"/>
      <c r="EO18" s="2"/>
      <c r="EP18" s="2"/>
      <c r="EQ18" s="2"/>
      <c r="ER18" s="2"/>
      <c r="ES18" s="5"/>
      <c r="EU18" s="11" t="str">
        <v>pronostic 14</v>
      </c>
      <c r="EV18" s="2"/>
      <c r="EW18" s="2"/>
      <c r="EX18" s="2"/>
      <c r="EY18" s="2"/>
      <c r="EZ18" s="2"/>
      <c r="FA18" s="2"/>
      <c r="FB18" s="2"/>
      <c r="FC18" s="5"/>
      <c r="FE18" s="11" t="str">
        <v>pronostic 14</v>
      </c>
      <c r="FF18" s="2"/>
      <c r="FG18" s="2"/>
      <c r="FH18" s="2"/>
      <c r="FI18" s="2"/>
      <c r="FJ18" s="2"/>
      <c r="FK18" s="2"/>
      <c r="FL18" s="2"/>
      <c r="FM18" s="5"/>
      <c r="FO18" s="11" t="str">
        <v>pronostic 14</v>
      </c>
      <c r="FP18" s="2"/>
      <c r="FQ18" s="2"/>
      <c r="FR18" s="2"/>
      <c r="FS18" s="2"/>
      <c r="FT18" s="2"/>
      <c r="FU18" s="2"/>
      <c r="FV18" s="2"/>
      <c r="FW18" s="5"/>
      <c r="FY18" s="11" t="str">
        <v>pronostic 14</v>
      </c>
      <c r="FZ18" s="2"/>
      <c r="GA18" s="2"/>
      <c r="GB18" s="2"/>
      <c r="GC18" s="2"/>
      <c r="GD18" s="2"/>
      <c r="GE18" s="2"/>
      <c r="GF18" s="2"/>
      <c r="GG18" s="5"/>
      <c r="GI18" s="11" t="str">
        <v>pronostic 14</v>
      </c>
      <c r="GJ18" s="2"/>
      <c r="GK18" s="2"/>
      <c r="GL18" s="2"/>
      <c r="GM18" s="2"/>
      <c r="GN18" s="2"/>
      <c r="GO18" s="2"/>
      <c r="GP18" s="2"/>
      <c r="GQ18" s="5"/>
    </row>
    <row r="19" spans="1:199" x14ac:dyDescent="0.25">
      <c r="A19" s="10" t="s">
        <v>52</v>
      </c>
      <c r="B19" s="1">
        <v>4</v>
      </c>
      <c r="C19" s="1">
        <v>14</v>
      </c>
      <c r="D19" s="1">
        <v>2</v>
      </c>
      <c r="E19" s="1">
        <v>9</v>
      </c>
      <c r="F19" s="1">
        <v>10</v>
      </c>
      <c r="G19" s="1">
        <v>8</v>
      </c>
      <c r="H19" s="1">
        <v>11</v>
      </c>
      <c r="I19" s="6">
        <v>5</v>
      </c>
      <c r="K19" s="10" t="str">
        <v>pronostic 15</v>
      </c>
      <c r="L19" s="1">
        <v>5</v>
      </c>
      <c r="M19" s="1">
        <v>7</v>
      </c>
      <c r="N19" s="1">
        <v>2</v>
      </c>
      <c r="O19" s="1">
        <v>3</v>
      </c>
      <c r="P19" s="1">
        <v>6</v>
      </c>
      <c r="Q19" s="1">
        <v>9</v>
      </c>
      <c r="R19" s="1">
        <v>1</v>
      </c>
      <c r="S19" s="6">
        <v>10</v>
      </c>
      <c r="U19" s="10" t="str">
        <v>pronostic 15</v>
      </c>
      <c r="V19" s="1">
        <v>13</v>
      </c>
      <c r="W19" s="1">
        <v>11</v>
      </c>
      <c r="X19" s="1">
        <v>6</v>
      </c>
      <c r="Y19" s="1">
        <v>2</v>
      </c>
      <c r="Z19" s="1">
        <v>1</v>
      </c>
      <c r="AA19" s="1">
        <v>15</v>
      </c>
      <c r="AB19" s="1">
        <v>8</v>
      </c>
      <c r="AC19" s="6">
        <v>4</v>
      </c>
      <c r="AE19" s="10" t="str">
        <v>pronostic 15</v>
      </c>
      <c r="AF19" s="1"/>
      <c r="AG19" s="1"/>
      <c r="AH19" s="1"/>
      <c r="AI19" s="1"/>
      <c r="AJ19" s="1"/>
      <c r="AK19" s="1"/>
      <c r="AL19" s="1"/>
      <c r="AM19" s="6"/>
      <c r="AO19" s="10" t="str">
        <v>pronostic 15</v>
      </c>
      <c r="AP19" s="1"/>
      <c r="AQ19" s="1"/>
      <c r="AR19" s="1"/>
      <c r="AS19" s="1"/>
      <c r="AT19" s="1"/>
      <c r="AU19" s="1"/>
      <c r="AV19" s="1"/>
      <c r="AW19" s="6"/>
      <c r="AY19" s="10" t="str">
        <v>pronostic 15</v>
      </c>
      <c r="AZ19" s="1"/>
      <c r="BA19" s="1"/>
      <c r="BB19" s="1"/>
      <c r="BC19" s="1"/>
      <c r="BD19" s="1"/>
      <c r="BE19" s="1"/>
      <c r="BF19" s="1"/>
      <c r="BG19" s="6"/>
      <c r="BI19" s="10" t="str">
        <v>pronostic 15</v>
      </c>
      <c r="BJ19" s="1"/>
      <c r="BK19" s="1"/>
      <c r="BL19" s="1"/>
      <c r="BM19" s="1"/>
      <c r="BN19" s="1"/>
      <c r="BO19" s="1"/>
      <c r="BP19" s="1"/>
      <c r="BQ19" s="6"/>
      <c r="BS19" s="10" t="str">
        <v>pronostic 15</v>
      </c>
      <c r="BT19" s="1"/>
      <c r="BU19" s="1"/>
      <c r="BV19" s="1"/>
      <c r="BW19" s="1"/>
      <c r="BX19" s="1"/>
      <c r="BY19" s="1"/>
      <c r="BZ19" s="1"/>
      <c r="CA19" s="6"/>
      <c r="CC19" s="10" t="str">
        <v>pronostic 15</v>
      </c>
      <c r="CD19" s="1"/>
      <c r="CE19" s="1"/>
      <c r="CF19" s="1"/>
      <c r="CG19" s="1"/>
      <c r="CH19" s="1"/>
      <c r="CI19" s="1"/>
      <c r="CJ19" s="1"/>
      <c r="CK19" s="6"/>
      <c r="CM19" s="10" t="str">
        <v>pronostic 15</v>
      </c>
      <c r="CN19" s="1"/>
      <c r="CO19" s="1"/>
      <c r="CP19" s="1"/>
      <c r="CQ19" s="1"/>
      <c r="CR19" s="1"/>
      <c r="CS19" s="1"/>
      <c r="CT19" s="1"/>
      <c r="CU19" s="6"/>
      <c r="CW19" s="10" t="str">
        <v>pronostic 15</v>
      </c>
      <c r="CX19" s="1"/>
      <c r="CY19" s="1"/>
      <c r="CZ19" s="1"/>
      <c r="DA19" s="1"/>
      <c r="DB19" s="1"/>
      <c r="DC19" s="1"/>
      <c r="DD19" s="1"/>
      <c r="DE19" s="6"/>
      <c r="DG19" s="10" t="str">
        <v>pronostic 15</v>
      </c>
      <c r="DH19" s="1"/>
      <c r="DI19" s="1"/>
      <c r="DJ19" s="1"/>
      <c r="DK19" s="1"/>
      <c r="DL19" s="1"/>
      <c r="DM19" s="1"/>
      <c r="DN19" s="1"/>
      <c r="DO19" s="6"/>
      <c r="DQ19" s="10" t="str">
        <v>pronostic 15</v>
      </c>
      <c r="DR19" s="1"/>
      <c r="DS19" s="1"/>
      <c r="DT19" s="1"/>
      <c r="DU19" s="1"/>
      <c r="DV19" s="1"/>
      <c r="DW19" s="1"/>
      <c r="DX19" s="1"/>
      <c r="DY19" s="6"/>
      <c r="EA19" s="10" t="str">
        <v>pronostic 15</v>
      </c>
      <c r="EB19" s="1"/>
      <c r="EC19" s="1"/>
      <c r="ED19" s="1"/>
      <c r="EE19" s="1"/>
      <c r="EF19" s="1"/>
      <c r="EG19" s="1"/>
      <c r="EH19" s="1"/>
      <c r="EI19" s="6"/>
      <c r="EK19" s="10" t="str">
        <v>pronostic 15</v>
      </c>
      <c r="EL19" s="1"/>
      <c r="EM19" s="1"/>
      <c r="EN19" s="1"/>
      <c r="EO19" s="1"/>
      <c r="EP19" s="1"/>
      <c r="EQ19" s="1"/>
      <c r="ER19" s="1"/>
      <c r="ES19" s="6"/>
      <c r="EU19" s="10" t="str">
        <v>pronostic 15</v>
      </c>
      <c r="EV19" s="1"/>
      <c r="EW19" s="1"/>
      <c r="EX19" s="1"/>
      <c r="EY19" s="1"/>
      <c r="EZ19" s="1"/>
      <c r="FA19" s="1"/>
      <c r="FB19" s="1"/>
      <c r="FC19" s="6"/>
      <c r="FE19" s="10" t="str">
        <v>pronostic 15</v>
      </c>
      <c r="FF19" s="1"/>
      <c r="FG19" s="1"/>
      <c r="FH19" s="1"/>
      <c r="FI19" s="1"/>
      <c r="FJ19" s="1"/>
      <c r="FK19" s="1"/>
      <c r="FL19" s="1"/>
      <c r="FM19" s="6"/>
      <c r="FO19" s="10" t="str">
        <v>pronostic 15</v>
      </c>
      <c r="FP19" s="1"/>
      <c r="FQ19" s="1"/>
      <c r="FR19" s="1"/>
      <c r="FS19" s="1"/>
      <c r="FT19" s="1"/>
      <c r="FU19" s="1"/>
      <c r="FV19" s="1"/>
      <c r="FW19" s="6"/>
      <c r="FY19" s="10" t="str">
        <v>pronostic 15</v>
      </c>
      <c r="FZ19" s="1"/>
      <c r="GA19" s="1"/>
      <c r="GB19" s="1"/>
      <c r="GC19" s="1"/>
      <c r="GD19" s="1"/>
      <c r="GE19" s="1"/>
      <c r="GF19" s="1"/>
      <c r="GG19" s="6"/>
      <c r="GI19" s="10" t="str">
        <v>pronostic 15</v>
      </c>
      <c r="GJ19" s="1"/>
      <c r="GK19" s="1"/>
      <c r="GL19" s="1"/>
      <c r="GM19" s="1"/>
      <c r="GN19" s="1"/>
      <c r="GO19" s="1"/>
      <c r="GP19" s="1"/>
      <c r="GQ19" s="6"/>
    </row>
    <row r="20" spans="1:199" x14ac:dyDescent="0.25">
      <c r="A20" s="10" t="s">
        <v>53</v>
      </c>
      <c r="B20" s="2">
        <v>4</v>
      </c>
      <c r="C20" s="2">
        <v>9</v>
      </c>
      <c r="D20" s="2">
        <v>2</v>
      </c>
      <c r="E20" s="2">
        <v>14</v>
      </c>
      <c r="F20" s="2">
        <v>8</v>
      </c>
      <c r="G20" s="2">
        <v>10</v>
      </c>
      <c r="H20" s="2">
        <v>11</v>
      </c>
      <c r="I20" s="5">
        <v>5</v>
      </c>
      <c r="K20" s="11" t="str">
        <v>pronostic 16</v>
      </c>
      <c r="L20" s="2">
        <v>11</v>
      </c>
      <c r="M20" s="2">
        <v>1</v>
      </c>
      <c r="N20" s="2">
        <v>6</v>
      </c>
      <c r="O20" s="2">
        <v>8</v>
      </c>
      <c r="P20" s="2">
        <v>2</v>
      </c>
      <c r="Q20" s="2">
        <v>17</v>
      </c>
      <c r="R20" s="2">
        <v>14</v>
      </c>
      <c r="S20" s="5">
        <v>3</v>
      </c>
      <c r="U20" s="11" t="str">
        <v>pronostic 16</v>
      </c>
      <c r="V20" s="2">
        <v>2</v>
      </c>
      <c r="W20" s="2">
        <v>5</v>
      </c>
      <c r="X20" s="2">
        <v>8</v>
      </c>
      <c r="Y20" s="2">
        <v>10</v>
      </c>
      <c r="Z20" s="2">
        <v>1</v>
      </c>
      <c r="AA20" s="2">
        <v>11</v>
      </c>
      <c r="AB20" s="2">
        <v>6</v>
      </c>
      <c r="AC20" s="5">
        <v>12</v>
      </c>
      <c r="AE20" s="11" t="str">
        <v>pronostic 16</v>
      </c>
      <c r="AF20" s="2"/>
      <c r="AG20" s="2"/>
      <c r="AH20" s="2"/>
      <c r="AI20" s="2"/>
      <c r="AJ20" s="2"/>
      <c r="AK20" s="2"/>
      <c r="AL20" s="2"/>
      <c r="AM20" s="5"/>
      <c r="AO20" s="11" t="str">
        <v>pronostic 16</v>
      </c>
      <c r="AP20" s="2"/>
      <c r="AQ20" s="2"/>
      <c r="AR20" s="2"/>
      <c r="AS20" s="2"/>
      <c r="AT20" s="2"/>
      <c r="AU20" s="2"/>
      <c r="AV20" s="2"/>
      <c r="AW20" s="5"/>
      <c r="AY20" s="11" t="str">
        <v>pronostic 16</v>
      </c>
      <c r="AZ20" s="2"/>
      <c r="BA20" s="2"/>
      <c r="BB20" s="2"/>
      <c r="BC20" s="2"/>
      <c r="BD20" s="2"/>
      <c r="BE20" s="2"/>
      <c r="BF20" s="2"/>
      <c r="BG20" s="5"/>
      <c r="BI20" s="11" t="str">
        <v>pronostic 16</v>
      </c>
      <c r="BJ20" s="2"/>
      <c r="BK20" s="2"/>
      <c r="BL20" s="2"/>
      <c r="BM20" s="2"/>
      <c r="BN20" s="2"/>
      <c r="BO20" s="2"/>
      <c r="BP20" s="2"/>
      <c r="BQ20" s="5"/>
      <c r="BS20" s="11" t="str">
        <v>pronostic 16</v>
      </c>
      <c r="BT20" s="2"/>
      <c r="BU20" s="2"/>
      <c r="BV20" s="2"/>
      <c r="BW20" s="2"/>
      <c r="BX20" s="2"/>
      <c r="BY20" s="2"/>
      <c r="BZ20" s="2"/>
      <c r="CA20" s="5"/>
      <c r="CC20" s="11" t="str">
        <v>pronostic 16</v>
      </c>
      <c r="CD20" s="2"/>
      <c r="CE20" s="2"/>
      <c r="CF20" s="2"/>
      <c r="CG20" s="2"/>
      <c r="CH20" s="2"/>
      <c r="CI20" s="2"/>
      <c r="CJ20" s="2"/>
      <c r="CK20" s="5"/>
      <c r="CM20" s="11" t="str">
        <v>pronostic 16</v>
      </c>
      <c r="CN20" s="2"/>
      <c r="CO20" s="2"/>
      <c r="CP20" s="2"/>
      <c r="CQ20" s="2"/>
      <c r="CR20" s="2"/>
      <c r="CS20" s="2"/>
      <c r="CT20" s="2"/>
      <c r="CU20" s="5"/>
      <c r="CW20" s="11" t="str">
        <v>pronostic 16</v>
      </c>
      <c r="CX20" s="2"/>
      <c r="CY20" s="2"/>
      <c r="CZ20" s="2"/>
      <c r="DA20" s="2"/>
      <c r="DB20" s="2"/>
      <c r="DC20" s="2"/>
      <c r="DD20" s="2"/>
      <c r="DE20" s="5"/>
      <c r="DG20" s="11" t="str">
        <v>pronostic 16</v>
      </c>
      <c r="DH20" s="2"/>
      <c r="DI20" s="2"/>
      <c r="DJ20" s="2"/>
      <c r="DK20" s="2"/>
      <c r="DL20" s="2"/>
      <c r="DM20" s="2"/>
      <c r="DN20" s="2"/>
      <c r="DO20" s="5"/>
      <c r="DQ20" s="11" t="str">
        <v>pronostic 16</v>
      </c>
      <c r="DR20" s="2"/>
      <c r="DS20" s="2"/>
      <c r="DT20" s="2"/>
      <c r="DU20" s="2"/>
      <c r="DV20" s="2"/>
      <c r="DW20" s="2"/>
      <c r="DX20" s="2"/>
      <c r="DY20" s="5"/>
      <c r="EA20" s="11" t="str">
        <v>pronostic 16</v>
      </c>
      <c r="EB20" s="2"/>
      <c r="EC20" s="2"/>
      <c r="ED20" s="2"/>
      <c r="EE20" s="2"/>
      <c r="EF20" s="2"/>
      <c r="EG20" s="2"/>
      <c r="EH20" s="2"/>
      <c r="EI20" s="5"/>
      <c r="EK20" s="11" t="str">
        <v>pronostic 16</v>
      </c>
      <c r="EL20" s="2"/>
      <c r="EM20" s="2"/>
      <c r="EN20" s="2"/>
      <c r="EO20" s="2"/>
      <c r="EP20" s="2"/>
      <c r="EQ20" s="2"/>
      <c r="ER20" s="2"/>
      <c r="ES20" s="5"/>
      <c r="EU20" s="11" t="str">
        <v>pronostic 16</v>
      </c>
      <c r="EV20" s="2"/>
      <c r="EW20" s="2"/>
      <c r="EX20" s="2"/>
      <c r="EY20" s="2"/>
      <c r="EZ20" s="2"/>
      <c r="FA20" s="2"/>
      <c r="FB20" s="2"/>
      <c r="FC20" s="5"/>
      <c r="FE20" s="11" t="str">
        <v>pronostic 16</v>
      </c>
      <c r="FF20" s="2"/>
      <c r="FG20" s="2"/>
      <c r="FH20" s="2"/>
      <c r="FI20" s="2"/>
      <c r="FJ20" s="2"/>
      <c r="FK20" s="2"/>
      <c r="FL20" s="2"/>
      <c r="FM20" s="5"/>
      <c r="FO20" s="11" t="str">
        <v>pronostic 16</v>
      </c>
      <c r="FP20" s="2"/>
      <c r="FQ20" s="2"/>
      <c r="FR20" s="2"/>
      <c r="FS20" s="2"/>
      <c r="FT20" s="2"/>
      <c r="FU20" s="2"/>
      <c r="FV20" s="2"/>
      <c r="FW20" s="5"/>
      <c r="FY20" s="11" t="str">
        <v>pronostic 16</v>
      </c>
      <c r="FZ20" s="2"/>
      <c r="GA20" s="2"/>
      <c r="GB20" s="2"/>
      <c r="GC20" s="2"/>
      <c r="GD20" s="2"/>
      <c r="GE20" s="2"/>
      <c r="GF20" s="2"/>
      <c r="GG20" s="5"/>
      <c r="GI20" s="11" t="str">
        <v>pronostic 16</v>
      </c>
      <c r="GJ20" s="2"/>
      <c r="GK20" s="2"/>
      <c r="GL20" s="2"/>
      <c r="GM20" s="2"/>
      <c r="GN20" s="2"/>
      <c r="GO20" s="2"/>
      <c r="GP20" s="2"/>
      <c r="GQ20" s="5"/>
    </row>
    <row r="21" spans="1:199" x14ac:dyDescent="0.25">
      <c r="A21" s="10" t="s">
        <v>54</v>
      </c>
      <c r="B21" s="1">
        <v>9</v>
      </c>
      <c r="C21" s="1">
        <v>4</v>
      </c>
      <c r="D21" s="1">
        <v>14</v>
      </c>
      <c r="E21" s="1">
        <v>2</v>
      </c>
      <c r="F21" s="1">
        <v>10</v>
      </c>
      <c r="G21" s="1">
        <v>8</v>
      </c>
      <c r="H21" s="1">
        <v>5</v>
      </c>
      <c r="I21" s="6">
        <v>11</v>
      </c>
      <c r="K21" s="10" t="str">
        <v>pronostic 17</v>
      </c>
      <c r="L21" s="1">
        <v>6</v>
      </c>
      <c r="M21" s="1">
        <v>11</v>
      </c>
      <c r="N21" s="1">
        <v>7</v>
      </c>
      <c r="O21" s="1">
        <v>2</v>
      </c>
      <c r="P21" s="1">
        <v>10</v>
      </c>
      <c r="Q21" s="1">
        <v>9</v>
      </c>
      <c r="R21" s="1">
        <v>8</v>
      </c>
      <c r="S21" s="6">
        <v>5</v>
      </c>
      <c r="U21" s="10" t="str">
        <v>pronostic 17</v>
      </c>
      <c r="V21" s="1">
        <v>5</v>
      </c>
      <c r="W21" s="1">
        <v>8</v>
      </c>
      <c r="X21" s="1">
        <v>1</v>
      </c>
      <c r="Y21" s="1">
        <v>2</v>
      </c>
      <c r="Z21" s="1">
        <v>11</v>
      </c>
      <c r="AA21" s="1">
        <v>6</v>
      </c>
      <c r="AB21" s="1">
        <v>3</v>
      </c>
      <c r="AC21" s="6">
        <v>9</v>
      </c>
      <c r="AE21" s="10" t="str">
        <v>pronostic 17</v>
      </c>
      <c r="AF21" s="1"/>
      <c r="AG21" s="1"/>
      <c r="AH21" s="1"/>
      <c r="AI21" s="1"/>
      <c r="AJ21" s="1"/>
      <c r="AK21" s="1"/>
      <c r="AL21" s="1"/>
      <c r="AM21" s="6"/>
      <c r="AO21" s="10" t="str">
        <v>pronostic 17</v>
      </c>
      <c r="AP21" s="1"/>
      <c r="AQ21" s="1"/>
      <c r="AR21" s="1"/>
      <c r="AS21" s="1"/>
      <c r="AT21" s="1"/>
      <c r="AU21" s="1"/>
      <c r="AV21" s="1"/>
      <c r="AW21" s="6"/>
      <c r="AY21" s="10" t="str">
        <v>pronostic 17</v>
      </c>
      <c r="AZ21" s="1"/>
      <c r="BA21" s="1"/>
      <c r="BB21" s="1"/>
      <c r="BC21" s="1"/>
      <c r="BD21" s="1"/>
      <c r="BE21" s="1"/>
      <c r="BF21" s="1"/>
      <c r="BG21" s="6"/>
      <c r="BI21" s="10" t="str">
        <v>pronostic 17</v>
      </c>
      <c r="BJ21" s="1"/>
      <c r="BK21" s="1"/>
      <c r="BL21" s="1"/>
      <c r="BM21" s="1"/>
      <c r="BN21" s="1"/>
      <c r="BO21" s="1"/>
      <c r="BP21" s="1"/>
      <c r="BQ21" s="6"/>
      <c r="BS21" s="10" t="str">
        <v>pronostic 17</v>
      </c>
      <c r="BT21" s="1"/>
      <c r="BU21" s="1"/>
      <c r="BV21" s="1"/>
      <c r="BW21" s="1"/>
      <c r="BX21" s="1"/>
      <c r="BY21" s="1"/>
      <c r="BZ21" s="1"/>
      <c r="CA21" s="6"/>
      <c r="CC21" s="10" t="str">
        <v>pronostic 17</v>
      </c>
      <c r="CD21" s="1"/>
      <c r="CE21" s="1"/>
      <c r="CF21" s="1"/>
      <c r="CG21" s="1"/>
      <c r="CH21" s="1"/>
      <c r="CI21" s="1"/>
      <c r="CJ21" s="1"/>
      <c r="CK21" s="6"/>
      <c r="CM21" s="10" t="str">
        <v>pronostic 17</v>
      </c>
      <c r="CN21" s="1"/>
      <c r="CO21" s="1"/>
      <c r="CP21" s="1"/>
      <c r="CQ21" s="1"/>
      <c r="CR21" s="1"/>
      <c r="CS21" s="1"/>
      <c r="CT21" s="1"/>
      <c r="CU21" s="6"/>
      <c r="CW21" s="10" t="str">
        <v>pronostic 17</v>
      </c>
      <c r="CX21" s="1"/>
      <c r="CY21" s="1"/>
      <c r="CZ21" s="1"/>
      <c r="DA21" s="1"/>
      <c r="DB21" s="1"/>
      <c r="DC21" s="1"/>
      <c r="DD21" s="1"/>
      <c r="DE21" s="6"/>
      <c r="DG21" s="10" t="str">
        <v>pronostic 17</v>
      </c>
      <c r="DH21" s="1"/>
      <c r="DI21" s="1"/>
      <c r="DJ21" s="1"/>
      <c r="DK21" s="1"/>
      <c r="DL21" s="1"/>
      <c r="DM21" s="1"/>
      <c r="DN21" s="1"/>
      <c r="DO21" s="6"/>
      <c r="DQ21" s="10" t="str">
        <v>pronostic 17</v>
      </c>
      <c r="DR21" s="1"/>
      <c r="DS21" s="1"/>
      <c r="DT21" s="1"/>
      <c r="DU21" s="1"/>
      <c r="DV21" s="1"/>
      <c r="DW21" s="1"/>
      <c r="DX21" s="1"/>
      <c r="DY21" s="6"/>
      <c r="EA21" s="10" t="str">
        <v>pronostic 17</v>
      </c>
      <c r="EB21" s="1"/>
      <c r="EC21" s="1"/>
      <c r="ED21" s="1"/>
      <c r="EE21" s="1"/>
      <c r="EF21" s="1"/>
      <c r="EG21" s="1"/>
      <c r="EH21" s="1"/>
      <c r="EI21" s="6"/>
      <c r="EK21" s="10" t="str">
        <v>pronostic 17</v>
      </c>
      <c r="EL21" s="1"/>
      <c r="EM21" s="1"/>
      <c r="EN21" s="1"/>
      <c r="EO21" s="1"/>
      <c r="EP21" s="1"/>
      <c r="EQ21" s="1"/>
      <c r="ER21" s="1"/>
      <c r="ES21" s="6"/>
      <c r="EU21" s="10" t="str">
        <v>pronostic 17</v>
      </c>
      <c r="EV21" s="1"/>
      <c r="EW21" s="1"/>
      <c r="EX21" s="1"/>
      <c r="EY21" s="1"/>
      <c r="EZ21" s="1"/>
      <c r="FA21" s="1"/>
      <c r="FB21" s="1"/>
      <c r="FC21" s="6"/>
      <c r="FE21" s="10" t="str">
        <v>pronostic 17</v>
      </c>
      <c r="FF21" s="1"/>
      <c r="FG21" s="1"/>
      <c r="FH21" s="1"/>
      <c r="FI21" s="1"/>
      <c r="FJ21" s="1"/>
      <c r="FK21" s="1"/>
      <c r="FL21" s="1"/>
      <c r="FM21" s="6"/>
      <c r="FO21" s="10" t="str">
        <v>pronostic 17</v>
      </c>
      <c r="FP21" s="1"/>
      <c r="FQ21" s="1"/>
      <c r="FR21" s="1"/>
      <c r="FS21" s="1"/>
      <c r="FT21" s="1"/>
      <c r="FU21" s="1"/>
      <c r="FV21" s="1"/>
      <c r="FW21" s="6"/>
      <c r="FY21" s="10" t="str">
        <v>pronostic 17</v>
      </c>
      <c r="FZ21" s="1"/>
      <c r="GA21" s="1"/>
      <c r="GB21" s="1"/>
      <c r="GC21" s="1"/>
      <c r="GD21" s="1"/>
      <c r="GE21" s="1"/>
      <c r="GF21" s="1"/>
      <c r="GG21" s="6"/>
      <c r="GI21" s="10" t="str">
        <v>pronostic 17</v>
      </c>
      <c r="GJ21" s="1"/>
      <c r="GK21" s="1"/>
      <c r="GL21" s="1"/>
      <c r="GM21" s="1"/>
      <c r="GN21" s="1"/>
      <c r="GO21" s="1"/>
      <c r="GP21" s="1"/>
      <c r="GQ21" s="6"/>
    </row>
    <row r="22" spans="1:199" x14ac:dyDescent="0.25">
      <c r="A22" s="10" t="s">
        <v>55</v>
      </c>
      <c r="B22" s="2">
        <v>4</v>
      </c>
      <c r="C22" s="2">
        <v>2</v>
      </c>
      <c r="D22" s="2">
        <v>9</v>
      </c>
      <c r="E22" s="2">
        <v>14</v>
      </c>
      <c r="F22" s="2">
        <v>15</v>
      </c>
      <c r="G22" s="2">
        <v>7</v>
      </c>
      <c r="H22" s="2">
        <v>5</v>
      </c>
      <c r="I22" s="5">
        <v>11</v>
      </c>
      <c r="K22" s="11" t="str">
        <v>pronostic 18</v>
      </c>
      <c r="L22" s="2">
        <v>11</v>
      </c>
      <c r="M22" s="2">
        <v>7</v>
      </c>
      <c r="N22" s="2">
        <v>10</v>
      </c>
      <c r="O22" s="2">
        <v>6</v>
      </c>
      <c r="P22" s="2">
        <v>9</v>
      </c>
      <c r="Q22" s="2">
        <v>2</v>
      </c>
      <c r="R22" s="2">
        <v>12</v>
      </c>
      <c r="S22" s="5">
        <v>3</v>
      </c>
      <c r="U22" s="11" t="str">
        <v>pronostic 18</v>
      </c>
      <c r="V22" s="2">
        <v>2</v>
      </c>
      <c r="W22" s="2">
        <v>10</v>
      </c>
      <c r="X22" s="2">
        <v>11</v>
      </c>
      <c r="Y22" s="2">
        <v>5</v>
      </c>
      <c r="Z22" s="2">
        <v>7</v>
      </c>
      <c r="AA22" s="2">
        <v>8</v>
      </c>
      <c r="AB22" s="2">
        <v>3</v>
      </c>
      <c r="AC22" s="5">
        <v>6</v>
      </c>
      <c r="AE22" s="11" t="str">
        <v>pronostic 18</v>
      </c>
      <c r="AF22" s="2"/>
      <c r="AG22" s="2"/>
      <c r="AH22" s="2"/>
      <c r="AI22" s="2"/>
      <c r="AJ22" s="2"/>
      <c r="AK22" s="2"/>
      <c r="AL22" s="2"/>
      <c r="AM22" s="5"/>
      <c r="AO22" s="11" t="str">
        <v>pronostic 18</v>
      </c>
      <c r="AP22" s="2"/>
      <c r="AQ22" s="2"/>
      <c r="AR22" s="2"/>
      <c r="AS22" s="2"/>
      <c r="AT22" s="2"/>
      <c r="AU22" s="2"/>
      <c r="AV22" s="2"/>
      <c r="AW22" s="5"/>
      <c r="AY22" s="11" t="str">
        <v>pronostic 18</v>
      </c>
      <c r="AZ22" s="2"/>
      <c r="BA22" s="2"/>
      <c r="BB22" s="2"/>
      <c r="BC22" s="2"/>
      <c r="BD22" s="2"/>
      <c r="BE22" s="2"/>
      <c r="BF22" s="2"/>
      <c r="BG22" s="5"/>
      <c r="BI22" s="11" t="str">
        <v>pronostic 18</v>
      </c>
      <c r="BJ22" s="2"/>
      <c r="BK22" s="2"/>
      <c r="BL22" s="2"/>
      <c r="BM22" s="2"/>
      <c r="BN22" s="2"/>
      <c r="BO22" s="2"/>
      <c r="BP22" s="2"/>
      <c r="BQ22" s="5"/>
      <c r="BS22" s="11" t="str">
        <v>pronostic 18</v>
      </c>
      <c r="BT22" s="2"/>
      <c r="BU22" s="2"/>
      <c r="BV22" s="2"/>
      <c r="BW22" s="2"/>
      <c r="BX22" s="2"/>
      <c r="BY22" s="2"/>
      <c r="BZ22" s="2"/>
      <c r="CA22" s="5"/>
      <c r="CC22" s="11" t="str">
        <v>pronostic 18</v>
      </c>
      <c r="CD22" s="2"/>
      <c r="CE22" s="2"/>
      <c r="CF22" s="2"/>
      <c r="CG22" s="2"/>
      <c r="CH22" s="2"/>
      <c r="CI22" s="2"/>
      <c r="CJ22" s="2"/>
      <c r="CK22" s="5"/>
      <c r="CM22" s="11" t="str">
        <v>pronostic 18</v>
      </c>
      <c r="CN22" s="2"/>
      <c r="CO22" s="2"/>
      <c r="CP22" s="2"/>
      <c r="CQ22" s="2"/>
      <c r="CR22" s="2"/>
      <c r="CS22" s="2"/>
      <c r="CT22" s="2"/>
      <c r="CU22" s="5"/>
      <c r="CW22" s="11" t="str">
        <v>pronostic 18</v>
      </c>
      <c r="CX22" s="2"/>
      <c r="CY22" s="2"/>
      <c r="CZ22" s="2"/>
      <c r="DA22" s="2"/>
      <c r="DB22" s="2"/>
      <c r="DC22" s="2"/>
      <c r="DD22" s="2"/>
      <c r="DE22" s="5"/>
      <c r="DG22" s="11" t="str">
        <v>pronostic 18</v>
      </c>
      <c r="DH22" s="2"/>
      <c r="DI22" s="2"/>
      <c r="DJ22" s="2"/>
      <c r="DK22" s="2"/>
      <c r="DL22" s="2"/>
      <c r="DM22" s="2"/>
      <c r="DN22" s="2"/>
      <c r="DO22" s="5"/>
      <c r="DQ22" s="11" t="str">
        <v>pronostic 18</v>
      </c>
      <c r="DR22" s="2"/>
      <c r="DS22" s="2"/>
      <c r="DT22" s="2"/>
      <c r="DU22" s="2"/>
      <c r="DV22" s="2"/>
      <c r="DW22" s="2"/>
      <c r="DX22" s="2"/>
      <c r="DY22" s="5"/>
      <c r="EA22" s="11" t="str">
        <v>pronostic 18</v>
      </c>
      <c r="EB22" s="2"/>
      <c r="EC22" s="2"/>
      <c r="ED22" s="2"/>
      <c r="EE22" s="2"/>
      <c r="EF22" s="2"/>
      <c r="EG22" s="2"/>
      <c r="EH22" s="2"/>
      <c r="EI22" s="5"/>
      <c r="EK22" s="11" t="str">
        <v>pronostic 18</v>
      </c>
      <c r="EL22" s="2"/>
      <c r="EM22" s="2"/>
      <c r="EN22" s="2"/>
      <c r="EO22" s="2"/>
      <c r="EP22" s="2"/>
      <c r="EQ22" s="2"/>
      <c r="ER22" s="2"/>
      <c r="ES22" s="5"/>
      <c r="EU22" s="11" t="str">
        <v>pronostic 18</v>
      </c>
      <c r="EV22" s="2"/>
      <c r="EW22" s="2"/>
      <c r="EX22" s="2"/>
      <c r="EY22" s="2"/>
      <c r="EZ22" s="2"/>
      <c r="FA22" s="2"/>
      <c r="FB22" s="2"/>
      <c r="FC22" s="5"/>
      <c r="FE22" s="11" t="str">
        <v>pronostic 18</v>
      </c>
      <c r="FF22" s="2"/>
      <c r="FG22" s="2"/>
      <c r="FH22" s="2"/>
      <c r="FI22" s="2"/>
      <c r="FJ22" s="2"/>
      <c r="FK22" s="2"/>
      <c r="FL22" s="2"/>
      <c r="FM22" s="5"/>
      <c r="FO22" s="11" t="str">
        <v>pronostic 18</v>
      </c>
      <c r="FP22" s="2"/>
      <c r="FQ22" s="2"/>
      <c r="FR22" s="2"/>
      <c r="FS22" s="2"/>
      <c r="FT22" s="2"/>
      <c r="FU22" s="2"/>
      <c r="FV22" s="2"/>
      <c r="FW22" s="5"/>
      <c r="FY22" s="11" t="str">
        <v>pronostic 18</v>
      </c>
      <c r="FZ22" s="2"/>
      <c r="GA22" s="2"/>
      <c r="GB22" s="2"/>
      <c r="GC22" s="2"/>
      <c r="GD22" s="2"/>
      <c r="GE22" s="2"/>
      <c r="GF22" s="2"/>
      <c r="GG22" s="5"/>
      <c r="GI22" s="11" t="str">
        <v>pronostic 18</v>
      </c>
      <c r="GJ22" s="2"/>
      <c r="GK22" s="2"/>
      <c r="GL22" s="2"/>
      <c r="GM22" s="2"/>
      <c r="GN22" s="2"/>
      <c r="GO22" s="2"/>
      <c r="GP22" s="2"/>
      <c r="GQ22" s="5"/>
    </row>
    <row r="23" spans="1:199" x14ac:dyDescent="0.25">
      <c r="A23" s="10" t="s">
        <v>56</v>
      </c>
      <c r="B23" s="1">
        <v>2</v>
      </c>
      <c r="C23" s="1">
        <v>4</v>
      </c>
      <c r="D23" s="1">
        <v>5</v>
      </c>
      <c r="E23" s="1">
        <v>8</v>
      </c>
      <c r="F23" s="1">
        <v>1</v>
      </c>
      <c r="G23" s="1">
        <v>14</v>
      </c>
      <c r="H23" s="1">
        <v>10</v>
      </c>
      <c r="I23" s="6">
        <v>9</v>
      </c>
      <c r="K23" s="10" t="str">
        <v>pronostic 19</v>
      </c>
      <c r="L23" s="1">
        <v>10</v>
      </c>
      <c r="M23" s="1">
        <v>9</v>
      </c>
      <c r="N23" s="1">
        <v>6</v>
      </c>
      <c r="O23" s="1">
        <v>2</v>
      </c>
      <c r="P23" s="1">
        <v>7</v>
      </c>
      <c r="Q23" s="1">
        <v>17</v>
      </c>
      <c r="R23" s="1">
        <v>11</v>
      </c>
      <c r="S23" s="6">
        <v>4</v>
      </c>
      <c r="U23" s="10" t="str">
        <v>pronostic 19</v>
      </c>
      <c r="V23" s="1">
        <v>8</v>
      </c>
      <c r="W23" s="1">
        <v>3</v>
      </c>
      <c r="X23" s="1">
        <v>11</v>
      </c>
      <c r="Y23" s="1">
        <v>15</v>
      </c>
      <c r="Z23" s="1">
        <v>6</v>
      </c>
      <c r="AA23" s="1">
        <v>4</v>
      </c>
      <c r="AB23" s="1">
        <v>2</v>
      </c>
      <c r="AC23" s="6">
        <v>1</v>
      </c>
      <c r="AE23" s="10" t="str">
        <v>pronostic 19</v>
      </c>
      <c r="AF23" s="1"/>
      <c r="AG23" s="1"/>
      <c r="AH23" s="1"/>
      <c r="AI23" s="1"/>
      <c r="AJ23" s="1"/>
      <c r="AK23" s="1"/>
      <c r="AL23" s="1"/>
      <c r="AM23" s="6"/>
      <c r="AO23" s="10" t="str">
        <v>pronostic 19</v>
      </c>
      <c r="AP23" s="1"/>
      <c r="AQ23" s="1"/>
      <c r="AR23" s="1"/>
      <c r="AS23" s="1"/>
      <c r="AT23" s="1"/>
      <c r="AU23" s="1"/>
      <c r="AV23" s="1"/>
      <c r="AW23" s="6"/>
      <c r="AY23" s="10" t="str">
        <v>pronostic 19</v>
      </c>
      <c r="AZ23" s="1"/>
      <c r="BA23" s="1"/>
      <c r="BB23" s="1"/>
      <c r="BC23" s="1"/>
      <c r="BD23" s="1"/>
      <c r="BE23" s="1"/>
      <c r="BF23" s="1"/>
      <c r="BG23" s="6"/>
      <c r="BI23" s="10" t="str">
        <v>pronostic 19</v>
      </c>
      <c r="BJ23" s="1"/>
      <c r="BK23" s="1"/>
      <c r="BL23" s="1"/>
      <c r="BM23" s="1"/>
      <c r="BN23" s="1"/>
      <c r="BO23" s="1"/>
      <c r="BP23" s="1"/>
      <c r="BQ23" s="6"/>
      <c r="BS23" s="10" t="str">
        <v>pronostic 19</v>
      </c>
      <c r="BT23" s="1"/>
      <c r="BU23" s="1"/>
      <c r="BV23" s="1"/>
      <c r="BW23" s="1"/>
      <c r="BX23" s="1"/>
      <c r="BY23" s="1"/>
      <c r="BZ23" s="1"/>
      <c r="CA23" s="6"/>
      <c r="CC23" s="10" t="str">
        <v>pronostic 19</v>
      </c>
      <c r="CD23" s="1"/>
      <c r="CE23" s="1"/>
      <c r="CF23" s="1"/>
      <c r="CG23" s="1"/>
      <c r="CH23" s="1"/>
      <c r="CI23" s="1"/>
      <c r="CJ23" s="1"/>
      <c r="CK23" s="6"/>
      <c r="CM23" s="10" t="str">
        <v>pronostic 19</v>
      </c>
      <c r="CN23" s="1"/>
      <c r="CO23" s="1"/>
      <c r="CP23" s="1"/>
      <c r="CQ23" s="1"/>
      <c r="CR23" s="1"/>
      <c r="CS23" s="1"/>
      <c r="CT23" s="1"/>
      <c r="CU23" s="6"/>
      <c r="CW23" s="10" t="str">
        <v>pronostic 19</v>
      </c>
      <c r="CX23" s="1"/>
      <c r="CY23" s="1"/>
      <c r="CZ23" s="1"/>
      <c r="DA23" s="1"/>
      <c r="DB23" s="1"/>
      <c r="DC23" s="1"/>
      <c r="DD23" s="1"/>
      <c r="DE23" s="6"/>
      <c r="DG23" s="10" t="str">
        <v>pronostic 19</v>
      </c>
      <c r="DH23" s="1"/>
      <c r="DI23" s="1"/>
      <c r="DJ23" s="1"/>
      <c r="DK23" s="1"/>
      <c r="DL23" s="1"/>
      <c r="DM23" s="1"/>
      <c r="DN23" s="1"/>
      <c r="DO23" s="6"/>
      <c r="DQ23" s="10" t="str">
        <v>pronostic 19</v>
      </c>
      <c r="DR23" s="1"/>
      <c r="DS23" s="1"/>
      <c r="DT23" s="1"/>
      <c r="DU23" s="1"/>
      <c r="DV23" s="1"/>
      <c r="DW23" s="1"/>
      <c r="DX23" s="1"/>
      <c r="DY23" s="6"/>
      <c r="EA23" s="10" t="str">
        <v>pronostic 19</v>
      </c>
      <c r="EB23" s="1"/>
      <c r="EC23" s="1"/>
      <c r="ED23" s="1"/>
      <c r="EE23" s="1"/>
      <c r="EF23" s="1"/>
      <c r="EG23" s="1"/>
      <c r="EH23" s="1"/>
      <c r="EI23" s="6"/>
      <c r="EK23" s="10" t="str">
        <v>pronostic 19</v>
      </c>
      <c r="EL23" s="1"/>
      <c r="EM23" s="1"/>
      <c r="EN23" s="1"/>
      <c r="EO23" s="1"/>
      <c r="EP23" s="1"/>
      <c r="EQ23" s="1"/>
      <c r="ER23" s="1"/>
      <c r="ES23" s="6"/>
      <c r="EU23" s="10" t="str">
        <v>pronostic 19</v>
      </c>
      <c r="EV23" s="1"/>
      <c r="EW23" s="1"/>
      <c r="EX23" s="1"/>
      <c r="EY23" s="1"/>
      <c r="EZ23" s="1"/>
      <c r="FA23" s="1"/>
      <c r="FB23" s="1"/>
      <c r="FC23" s="6"/>
      <c r="FE23" s="10" t="str">
        <v>pronostic 19</v>
      </c>
      <c r="FF23" s="1"/>
      <c r="FG23" s="1"/>
      <c r="FH23" s="1"/>
      <c r="FI23" s="1"/>
      <c r="FJ23" s="1"/>
      <c r="FK23" s="1"/>
      <c r="FL23" s="1"/>
      <c r="FM23" s="6"/>
      <c r="FO23" s="10" t="str">
        <v>pronostic 19</v>
      </c>
      <c r="FP23" s="1"/>
      <c r="FQ23" s="1"/>
      <c r="FR23" s="1"/>
      <c r="FS23" s="1"/>
      <c r="FT23" s="1"/>
      <c r="FU23" s="1"/>
      <c r="FV23" s="1"/>
      <c r="FW23" s="6"/>
      <c r="FY23" s="10" t="str">
        <v>pronostic 19</v>
      </c>
      <c r="FZ23" s="1"/>
      <c r="GA23" s="1"/>
      <c r="GB23" s="1"/>
      <c r="GC23" s="1"/>
      <c r="GD23" s="1"/>
      <c r="GE23" s="1"/>
      <c r="GF23" s="1"/>
      <c r="GG23" s="6"/>
      <c r="GI23" s="10" t="str">
        <v>pronostic 19</v>
      </c>
      <c r="GJ23" s="1"/>
      <c r="GK23" s="1"/>
      <c r="GL23" s="1"/>
      <c r="GM23" s="1"/>
      <c r="GN23" s="1"/>
      <c r="GO23" s="1"/>
      <c r="GP23" s="1"/>
      <c r="GQ23" s="6"/>
    </row>
    <row r="24" spans="1:199" x14ac:dyDescent="0.25">
      <c r="A24" s="10" t="s">
        <v>57</v>
      </c>
      <c r="B24" s="2">
        <v>2</v>
      </c>
      <c r="C24" s="2">
        <v>8</v>
      </c>
      <c r="D24" s="2">
        <v>15</v>
      </c>
      <c r="E24" s="2">
        <v>13</v>
      </c>
      <c r="F24" s="2">
        <v>4</v>
      </c>
      <c r="G24" s="2">
        <v>10</v>
      </c>
      <c r="H24" s="2">
        <v>14</v>
      </c>
      <c r="I24" s="5">
        <v>5</v>
      </c>
      <c r="K24" s="11" t="str">
        <v>pronostic 20</v>
      </c>
      <c r="L24" s="2">
        <v>11</v>
      </c>
      <c r="M24" s="2">
        <v>10</v>
      </c>
      <c r="N24" s="2">
        <v>6</v>
      </c>
      <c r="O24" s="2">
        <v>17</v>
      </c>
      <c r="P24" s="2">
        <v>7</v>
      </c>
      <c r="Q24" s="2">
        <v>14</v>
      </c>
      <c r="R24" s="2">
        <v>3</v>
      </c>
      <c r="S24" s="5">
        <v>4</v>
      </c>
      <c r="U24" s="11" t="str">
        <v>pronostic 20</v>
      </c>
      <c r="V24" s="2">
        <v>6</v>
      </c>
      <c r="W24" s="2">
        <v>11</v>
      </c>
      <c r="X24" s="2">
        <v>8</v>
      </c>
      <c r="Y24" s="2">
        <v>10</v>
      </c>
      <c r="Z24" s="2">
        <v>5</v>
      </c>
      <c r="AA24" s="2">
        <v>15</v>
      </c>
      <c r="AB24" s="2">
        <v>3</v>
      </c>
      <c r="AC24" s="5">
        <v>2</v>
      </c>
      <c r="AE24" s="11" t="str">
        <v>pronostic 20</v>
      </c>
      <c r="AF24" s="2"/>
      <c r="AG24" s="2"/>
      <c r="AH24" s="2"/>
      <c r="AI24" s="2"/>
      <c r="AJ24" s="2"/>
      <c r="AK24" s="2"/>
      <c r="AL24" s="2"/>
      <c r="AM24" s="5"/>
      <c r="AO24" s="11" t="str">
        <v>pronostic 20</v>
      </c>
      <c r="AP24" s="2"/>
      <c r="AQ24" s="2"/>
      <c r="AR24" s="2"/>
      <c r="AS24" s="2"/>
      <c r="AT24" s="2"/>
      <c r="AU24" s="2"/>
      <c r="AV24" s="2"/>
      <c r="AW24" s="5"/>
      <c r="AY24" s="11" t="str">
        <v>pronostic 20</v>
      </c>
      <c r="AZ24" s="2"/>
      <c r="BA24" s="2"/>
      <c r="BB24" s="2"/>
      <c r="BC24" s="2"/>
      <c r="BD24" s="2"/>
      <c r="BE24" s="2"/>
      <c r="BF24" s="2"/>
      <c r="BG24" s="5"/>
      <c r="BI24" s="11" t="str">
        <v>pronostic 20</v>
      </c>
      <c r="BJ24" s="2"/>
      <c r="BK24" s="2"/>
      <c r="BL24" s="2"/>
      <c r="BM24" s="2"/>
      <c r="BN24" s="2"/>
      <c r="BO24" s="2"/>
      <c r="BP24" s="2"/>
      <c r="BQ24" s="5"/>
      <c r="BS24" s="11" t="str">
        <v>pronostic 20</v>
      </c>
      <c r="BT24" s="2"/>
      <c r="BU24" s="2"/>
      <c r="BV24" s="2"/>
      <c r="BW24" s="2"/>
      <c r="BX24" s="2"/>
      <c r="BY24" s="2"/>
      <c r="BZ24" s="2"/>
      <c r="CA24" s="5"/>
      <c r="CC24" s="11" t="str">
        <v>pronostic 20</v>
      </c>
      <c r="CD24" s="2"/>
      <c r="CE24" s="2"/>
      <c r="CF24" s="2"/>
      <c r="CG24" s="2"/>
      <c r="CH24" s="2"/>
      <c r="CI24" s="2"/>
      <c r="CJ24" s="2"/>
      <c r="CK24" s="5"/>
      <c r="CM24" s="11" t="str">
        <v>pronostic 20</v>
      </c>
      <c r="CN24" s="2"/>
      <c r="CO24" s="2"/>
      <c r="CP24" s="2"/>
      <c r="CQ24" s="2"/>
      <c r="CR24" s="2"/>
      <c r="CS24" s="2"/>
      <c r="CT24" s="2"/>
      <c r="CU24" s="5"/>
      <c r="CW24" s="11" t="str">
        <v>pronostic 20</v>
      </c>
      <c r="CX24" s="2"/>
      <c r="CY24" s="2"/>
      <c r="CZ24" s="2"/>
      <c r="DA24" s="2"/>
      <c r="DB24" s="2"/>
      <c r="DC24" s="2"/>
      <c r="DD24" s="2"/>
      <c r="DE24" s="5"/>
      <c r="DG24" s="11" t="str">
        <v>pronostic 20</v>
      </c>
      <c r="DH24" s="2"/>
      <c r="DI24" s="2"/>
      <c r="DJ24" s="2"/>
      <c r="DK24" s="2"/>
      <c r="DL24" s="2"/>
      <c r="DM24" s="2"/>
      <c r="DN24" s="2"/>
      <c r="DO24" s="5"/>
      <c r="DQ24" s="11" t="str">
        <v>pronostic 20</v>
      </c>
      <c r="DR24" s="2"/>
      <c r="DS24" s="2"/>
      <c r="DT24" s="2"/>
      <c r="DU24" s="2"/>
      <c r="DV24" s="2"/>
      <c r="DW24" s="2"/>
      <c r="DX24" s="2"/>
      <c r="DY24" s="5"/>
      <c r="EA24" s="11" t="str">
        <v>pronostic 20</v>
      </c>
      <c r="EB24" s="2"/>
      <c r="EC24" s="2"/>
      <c r="ED24" s="2"/>
      <c r="EE24" s="2"/>
      <c r="EF24" s="2"/>
      <c r="EG24" s="2"/>
      <c r="EH24" s="2"/>
      <c r="EI24" s="5"/>
      <c r="EK24" s="11" t="str">
        <v>pronostic 20</v>
      </c>
      <c r="EL24" s="2"/>
      <c r="EM24" s="2"/>
      <c r="EN24" s="2"/>
      <c r="EO24" s="2"/>
      <c r="EP24" s="2"/>
      <c r="EQ24" s="2"/>
      <c r="ER24" s="2"/>
      <c r="ES24" s="5"/>
      <c r="EU24" s="11" t="str">
        <v>pronostic 20</v>
      </c>
      <c r="EV24" s="2"/>
      <c r="EW24" s="2"/>
      <c r="EX24" s="2"/>
      <c r="EY24" s="2"/>
      <c r="EZ24" s="2"/>
      <c r="FA24" s="2"/>
      <c r="FB24" s="2"/>
      <c r="FC24" s="5"/>
      <c r="FE24" s="11" t="str">
        <v>pronostic 20</v>
      </c>
      <c r="FF24" s="2"/>
      <c r="FG24" s="2"/>
      <c r="FH24" s="2"/>
      <c r="FI24" s="2"/>
      <c r="FJ24" s="2"/>
      <c r="FK24" s="2"/>
      <c r="FL24" s="2"/>
      <c r="FM24" s="5"/>
      <c r="FO24" s="11" t="str">
        <v>pronostic 20</v>
      </c>
      <c r="FP24" s="2"/>
      <c r="FQ24" s="2"/>
      <c r="FR24" s="2"/>
      <c r="FS24" s="2"/>
      <c r="FT24" s="2"/>
      <c r="FU24" s="2"/>
      <c r="FV24" s="2"/>
      <c r="FW24" s="5"/>
      <c r="FY24" s="11" t="str">
        <v>pronostic 20</v>
      </c>
      <c r="FZ24" s="2"/>
      <c r="GA24" s="2"/>
      <c r="GB24" s="2"/>
      <c r="GC24" s="2"/>
      <c r="GD24" s="2"/>
      <c r="GE24" s="2"/>
      <c r="GF24" s="2"/>
      <c r="GG24" s="5"/>
      <c r="GI24" s="11" t="str">
        <v>pronostic 20</v>
      </c>
      <c r="GJ24" s="2"/>
      <c r="GK24" s="2"/>
      <c r="GL24" s="2"/>
      <c r="GM24" s="2"/>
      <c r="GN24" s="2"/>
      <c r="GO24" s="2"/>
      <c r="GP24" s="2"/>
      <c r="GQ24" s="5"/>
    </row>
    <row r="25" spans="1:199" x14ac:dyDescent="0.25">
      <c r="A25" s="10" t="s">
        <v>58</v>
      </c>
      <c r="B25" s="1">
        <v>4</v>
      </c>
      <c r="C25" s="1">
        <v>2</v>
      </c>
      <c r="D25" s="1">
        <v>8</v>
      </c>
      <c r="E25" s="1">
        <v>9</v>
      </c>
      <c r="F25" s="1">
        <v>14</v>
      </c>
      <c r="G25" s="1">
        <v>10</v>
      </c>
      <c r="H25" s="1">
        <v>11</v>
      </c>
      <c r="I25" s="6">
        <v>5</v>
      </c>
      <c r="K25" s="10" t="str">
        <v>pronostic 21</v>
      </c>
      <c r="L25" s="1">
        <v>6</v>
      </c>
      <c r="M25" s="1">
        <v>10</v>
      </c>
      <c r="N25" s="1">
        <v>5</v>
      </c>
      <c r="O25" s="1">
        <v>7</v>
      </c>
      <c r="P25" s="1">
        <v>2</v>
      </c>
      <c r="Q25" s="1">
        <v>3</v>
      </c>
      <c r="R25" s="1">
        <v>17</v>
      </c>
      <c r="S25" s="6">
        <v>11</v>
      </c>
      <c r="U25" s="10" t="str">
        <v>pronostic 21</v>
      </c>
      <c r="V25" s="1">
        <v>2</v>
      </c>
      <c r="W25" s="1">
        <v>8</v>
      </c>
      <c r="X25" s="1">
        <v>1</v>
      </c>
      <c r="Y25" s="1">
        <v>6</v>
      </c>
      <c r="Z25" s="1">
        <v>11</v>
      </c>
      <c r="AA25" s="1">
        <v>5</v>
      </c>
      <c r="AB25" s="1">
        <v>3</v>
      </c>
      <c r="AC25" s="6">
        <v>13</v>
      </c>
      <c r="AE25" s="10" t="str">
        <v>pronostic 21</v>
      </c>
      <c r="AF25" s="1"/>
      <c r="AG25" s="1"/>
      <c r="AH25" s="1"/>
      <c r="AI25" s="1"/>
      <c r="AJ25" s="1"/>
      <c r="AK25" s="1"/>
      <c r="AL25" s="1"/>
      <c r="AM25" s="6"/>
      <c r="AO25" s="10" t="str">
        <v>pronostic 21</v>
      </c>
      <c r="AP25" s="1"/>
      <c r="AQ25" s="1"/>
      <c r="AR25" s="1"/>
      <c r="AS25" s="1"/>
      <c r="AT25" s="1"/>
      <c r="AU25" s="1"/>
      <c r="AV25" s="1"/>
      <c r="AW25" s="6"/>
      <c r="AY25" s="10" t="str">
        <v>pronostic 21</v>
      </c>
      <c r="AZ25" s="1"/>
      <c r="BA25" s="1"/>
      <c r="BB25" s="1"/>
      <c r="BC25" s="1"/>
      <c r="BD25" s="1"/>
      <c r="BE25" s="1"/>
      <c r="BF25" s="1"/>
      <c r="BG25" s="6"/>
      <c r="BI25" s="10" t="str">
        <v>pronostic 21</v>
      </c>
      <c r="BJ25" s="1"/>
      <c r="BK25" s="1"/>
      <c r="BL25" s="1"/>
      <c r="BM25" s="1"/>
      <c r="BN25" s="1"/>
      <c r="BO25" s="1"/>
      <c r="BP25" s="1"/>
      <c r="BQ25" s="6"/>
      <c r="BS25" s="10" t="str">
        <v>pronostic 21</v>
      </c>
      <c r="BT25" s="1"/>
      <c r="BU25" s="1"/>
      <c r="BV25" s="1"/>
      <c r="BW25" s="1"/>
      <c r="BX25" s="1"/>
      <c r="BY25" s="1"/>
      <c r="BZ25" s="1"/>
      <c r="CA25" s="6"/>
      <c r="CC25" s="10" t="str">
        <v>pronostic 21</v>
      </c>
      <c r="CD25" s="1"/>
      <c r="CE25" s="1"/>
      <c r="CF25" s="1"/>
      <c r="CG25" s="1"/>
      <c r="CH25" s="1"/>
      <c r="CI25" s="1"/>
      <c r="CJ25" s="1"/>
      <c r="CK25" s="6"/>
      <c r="CM25" s="10" t="str">
        <v>pronostic 21</v>
      </c>
      <c r="CN25" s="1"/>
      <c r="CO25" s="1"/>
      <c r="CP25" s="1"/>
      <c r="CQ25" s="1"/>
      <c r="CR25" s="1"/>
      <c r="CS25" s="1"/>
      <c r="CT25" s="1"/>
      <c r="CU25" s="6"/>
      <c r="CW25" s="10" t="str">
        <v>pronostic 21</v>
      </c>
      <c r="CX25" s="1"/>
      <c r="CY25" s="1"/>
      <c r="CZ25" s="1"/>
      <c r="DA25" s="1"/>
      <c r="DB25" s="1"/>
      <c r="DC25" s="1"/>
      <c r="DD25" s="1"/>
      <c r="DE25" s="6"/>
      <c r="DG25" s="10" t="str">
        <v>pronostic 21</v>
      </c>
      <c r="DH25" s="1"/>
      <c r="DI25" s="1"/>
      <c r="DJ25" s="1"/>
      <c r="DK25" s="1"/>
      <c r="DL25" s="1"/>
      <c r="DM25" s="1"/>
      <c r="DN25" s="1"/>
      <c r="DO25" s="6"/>
      <c r="DQ25" s="10" t="str">
        <v>pronostic 21</v>
      </c>
      <c r="DR25" s="1"/>
      <c r="DS25" s="1"/>
      <c r="DT25" s="1"/>
      <c r="DU25" s="1"/>
      <c r="DV25" s="1"/>
      <c r="DW25" s="1"/>
      <c r="DX25" s="1"/>
      <c r="DY25" s="6"/>
      <c r="EA25" s="10" t="str">
        <v>pronostic 21</v>
      </c>
      <c r="EB25" s="1"/>
      <c r="EC25" s="1"/>
      <c r="ED25" s="1"/>
      <c r="EE25" s="1"/>
      <c r="EF25" s="1"/>
      <c r="EG25" s="1"/>
      <c r="EH25" s="1"/>
      <c r="EI25" s="6"/>
      <c r="EK25" s="10" t="str">
        <v>pronostic 21</v>
      </c>
      <c r="EL25" s="1"/>
      <c r="EM25" s="1"/>
      <c r="EN25" s="1"/>
      <c r="EO25" s="1"/>
      <c r="EP25" s="1"/>
      <c r="EQ25" s="1"/>
      <c r="ER25" s="1"/>
      <c r="ES25" s="6"/>
      <c r="EU25" s="10" t="str">
        <v>pronostic 21</v>
      </c>
      <c r="EV25" s="1"/>
      <c r="EW25" s="1"/>
      <c r="EX25" s="1"/>
      <c r="EY25" s="1"/>
      <c r="EZ25" s="1"/>
      <c r="FA25" s="1"/>
      <c r="FB25" s="1"/>
      <c r="FC25" s="6"/>
      <c r="FE25" s="10" t="str">
        <v>pronostic 21</v>
      </c>
      <c r="FF25" s="1"/>
      <c r="FG25" s="1"/>
      <c r="FH25" s="1"/>
      <c r="FI25" s="1"/>
      <c r="FJ25" s="1"/>
      <c r="FK25" s="1"/>
      <c r="FL25" s="1"/>
      <c r="FM25" s="6"/>
      <c r="FO25" s="10" t="str">
        <v>pronostic 21</v>
      </c>
      <c r="FP25" s="1"/>
      <c r="FQ25" s="1"/>
      <c r="FR25" s="1"/>
      <c r="FS25" s="1"/>
      <c r="FT25" s="1"/>
      <c r="FU25" s="1"/>
      <c r="FV25" s="1"/>
      <c r="FW25" s="6"/>
      <c r="FY25" s="10" t="str">
        <v>pronostic 21</v>
      </c>
      <c r="FZ25" s="1"/>
      <c r="GA25" s="1"/>
      <c r="GB25" s="1"/>
      <c r="GC25" s="1"/>
      <c r="GD25" s="1"/>
      <c r="GE25" s="1"/>
      <c r="GF25" s="1"/>
      <c r="GG25" s="6"/>
      <c r="GI25" s="10" t="str">
        <v>pronostic 21</v>
      </c>
      <c r="GJ25" s="1"/>
      <c r="GK25" s="1"/>
      <c r="GL25" s="1"/>
      <c r="GM25" s="1"/>
      <c r="GN25" s="1"/>
      <c r="GO25" s="1"/>
      <c r="GP25" s="1"/>
      <c r="GQ25" s="6"/>
    </row>
    <row r="26" spans="1:199" x14ac:dyDescent="0.25">
      <c r="A26" s="10" t="s">
        <v>59</v>
      </c>
      <c r="B26" s="2">
        <v>8</v>
      </c>
      <c r="C26" s="2">
        <v>11</v>
      </c>
      <c r="D26" s="2">
        <v>14</v>
      </c>
      <c r="E26" s="2">
        <v>10</v>
      </c>
      <c r="F26" s="2">
        <v>5</v>
      </c>
      <c r="G26" s="2">
        <v>7</v>
      </c>
      <c r="H26" s="2">
        <v>2</v>
      </c>
      <c r="I26" s="5">
        <v>13</v>
      </c>
      <c r="K26" s="11" t="str">
        <v>pronostic 22</v>
      </c>
      <c r="L26" s="2">
        <v>2</v>
      </c>
      <c r="M26" s="2">
        <v>1</v>
      </c>
      <c r="N26" s="2">
        <v>7</v>
      </c>
      <c r="O26" s="2">
        <v>11</v>
      </c>
      <c r="P26" s="2">
        <v>6</v>
      </c>
      <c r="Q26" s="2">
        <v>9</v>
      </c>
      <c r="R26" s="2">
        <v>10</v>
      </c>
      <c r="S26" s="5">
        <v>3</v>
      </c>
      <c r="U26" s="11" t="str">
        <v>pronostic 22</v>
      </c>
      <c r="V26" s="2">
        <v>8</v>
      </c>
      <c r="W26" s="2">
        <v>1</v>
      </c>
      <c r="X26" s="2">
        <v>11</v>
      </c>
      <c r="Y26" s="2">
        <v>5</v>
      </c>
      <c r="Z26" s="2">
        <v>2</v>
      </c>
      <c r="AA26" s="2">
        <v>9</v>
      </c>
      <c r="AB26" s="2">
        <v>3</v>
      </c>
      <c r="AC26" s="5">
        <v>6</v>
      </c>
      <c r="AE26" s="11" t="str">
        <v>pronostic 22</v>
      </c>
      <c r="AF26" s="2"/>
      <c r="AG26" s="2"/>
      <c r="AH26" s="2"/>
      <c r="AI26" s="2"/>
      <c r="AJ26" s="2"/>
      <c r="AK26" s="2"/>
      <c r="AL26" s="2"/>
      <c r="AM26" s="5"/>
      <c r="AO26" s="11" t="str">
        <v>pronostic 22</v>
      </c>
      <c r="AP26" s="2"/>
      <c r="AQ26" s="2"/>
      <c r="AR26" s="2"/>
      <c r="AS26" s="2"/>
      <c r="AT26" s="2"/>
      <c r="AU26" s="2"/>
      <c r="AV26" s="2"/>
      <c r="AW26" s="5"/>
      <c r="AY26" s="11" t="str">
        <v>pronostic 22</v>
      </c>
      <c r="AZ26" s="2"/>
      <c r="BA26" s="2"/>
      <c r="BB26" s="2"/>
      <c r="BC26" s="2"/>
      <c r="BD26" s="2"/>
      <c r="BE26" s="2"/>
      <c r="BF26" s="2"/>
      <c r="BG26" s="5"/>
      <c r="BI26" s="11" t="str">
        <v>pronostic 22</v>
      </c>
      <c r="BJ26" s="2"/>
      <c r="BK26" s="2"/>
      <c r="BL26" s="2"/>
      <c r="BM26" s="2"/>
      <c r="BN26" s="2"/>
      <c r="BO26" s="2"/>
      <c r="BP26" s="2"/>
      <c r="BQ26" s="5"/>
      <c r="BS26" s="11" t="str">
        <v>pronostic 22</v>
      </c>
      <c r="BT26" s="2"/>
      <c r="BU26" s="2"/>
      <c r="BV26" s="2"/>
      <c r="BW26" s="2"/>
      <c r="BX26" s="2"/>
      <c r="BY26" s="2"/>
      <c r="BZ26" s="2"/>
      <c r="CA26" s="5"/>
      <c r="CC26" s="11" t="str">
        <v>pronostic 22</v>
      </c>
      <c r="CD26" s="2"/>
      <c r="CE26" s="2"/>
      <c r="CF26" s="2"/>
      <c r="CG26" s="2"/>
      <c r="CH26" s="2"/>
      <c r="CI26" s="2"/>
      <c r="CJ26" s="2"/>
      <c r="CK26" s="5"/>
      <c r="CM26" s="11" t="str">
        <v>pronostic 22</v>
      </c>
      <c r="CN26" s="2"/>
      <c r="CO26" s="2"/>
      <c r="CP26" s="2"/>
      <c r="CQ26" s="2"/>
      <c r="CR26" s="2"/>
      <c r="CS26" s="2"/>
      <c r="CT26" s="2"/>
      <c r="CU26" s="5"/>
      <c r="CW26" s="11" t="str">
        <v>pronostic 22</v>
      </c>
      <c r="CX26" s="2"/>
      <c r="CY26" s="2"/>
      <c r="CZ26" s="2"/>
      <c r="DA26" s="2"/>
      <c r="DB26" s="2"/>
      <c r="DC26" s="2"/>
      <c r="DD26" s="2"/>
      <c r="DE26" s="5"/>
      <c r="DG26" s="11" t="str">
        <v>pronostic 22</v>
      </c>
      <c r="DH26" s="2"/>
      <c r="DI26" s="2"/>
      <c r="DJ26" s="2"/>
      <c r="DK26" s="2"/>
      <c r="DL26" s="2"/>
      <c r="DM26" s="2"/>
      <c r="DN26" s="2"/>
      <c r="DO26" s="5"/>
      <c r="DQ26" s="11" t="str">
        <v>pronostic 22</v>
      </c>
      <c r="DR26" s="2"/>
      <c r="DS26" s="2"/>
      <c r="DT26" s="2"/>
      <c r="DU26" s="2"/>
      <c r="DV26" s="2"/>
      <c r="DW26" s="2"/>
      <c r="DX26" s="2"/>
      <c r="DY26" s="5"/>
      <c r="EA26" s="11" t="str">
        <v>pronostic 22</v>
      </c>
      <c r="EB26" s="2"/>
      <c r="EC26" s="2"/>
      <c r="ED26" s="2"/>
      <c r="EE26" s="2"/>
      <c r="EF26" s="2"/>
      <c r="EG26" s="2"/>
      <c r="EH26" s="2"/>
      <c r="EI26" s="5"/>
      <c r="EK26" s="11" t="str">
        <v>pronostic 22</v>
      </c>
      <c r="EL26" s="2"/>
      <c r="EM26" s="2"/>
      <c r="EN26" s="2"/>
      <c r="EO26" s="2"/>
      <c r="EP26" s="2"/>
      <c r="EQ26" s="2"/>
      <c r="ER26" s="2"/>
      <c r="ES26" s="5"/>
      <c r="EU26" s="11" t="str">
        <v>pronostic 22</v>
      </c>
      <c r="EV26" s="2"/>
      <c r="EW26" s="2"/>
      <c r="EX26" s="2"/>
      <c r="EY26" s="2"/>
      <c r="EZ26" s="2"/>
      <c r="FA26" s="2"/>
      <c r="FB26" s="2"/>
      <c r="FC26" s="5"/>
      <c r="FE26" s="11" t="str">
        <v>pronostic 22</v>
      </c>
      <c r="FF26" s="2"/>
      <c r="FG26" s="2"/>
      <c r="FH26" s="2"/>
      <c r="FI26" s="2"/>
      <c r="FJ26" s="2"/>
      <c r="FK26" s="2"/>
      <c r="FL26" s="2"/>
      <c r="FM26" s="5"/>
      <c r="FO26" s="11" t="str">
        <v>pronostic 22</v>
      </c>
      <c r="FP26" s="2"/>
      <c r="FQ26" s="2"/>
      <c r="FR26" s="2"/>
      <c r="FS26" s="2"/>
      <c r="FT26" s="2"/>
      <c r="FU26" s="2"/>
      <c r="FV26" s="2"/>
      <c r="FW26" s="5"/>
      <c r="FY26" s="11" t="str">
        <v>pronostic 22</v>
      </c>
      <c r="FZ26" s="2"/>
      <c r="GA26" s="2"/>
      <c r="GB26" s="2"/>
      <c r="GC26" s="2"/>
      <c r="GD26" s="2"/>
      <c r="GE26" s="2"/>
      <c r="GF26" s="2"/>
      <c r="GG26" s="5"/>
      <c r="GI26" s="11" t="str">
        <v>pronostic 22</v>
      </c>
      <c r="GJ26" s="2"/>
      <c r="GK26" s="2"/>
      <c r="GL26" s="2"/>
      <c r="GM26" s="2"/>
      <c r="GN26" s="2"/>
      <c r="GO26" s="2"/>
      <c r="GP26" s="2"/>
      <c r="GQ26" s="5"/>
    </row>
    <row r="27" spans="1:199" x14ac:dyDescent="0.25">
      <c r="A27" s="10" t="s">
        <v>60</v>
      </c>
      <c r="B27" s="1">
        <v>4</v>
      </c>
      <c r="C27" s="1">
        <v>9</v>
      </c>
      <c r="D27" s="1">
        <v>2</v>
      </c>
      <c r="E27" s="1">
        <v>8</v>
      </c>
      <c r="F27" s="1">
        <v>6</v>
      </c>
      <c r="G27" s="1">
        <v>10</v>
      </c>
      <c r="H27" s="1">
        <v>1</v>
      </c>
      <c r="I27" s="6">
        <v>11</v>
      </c>
      <c r="K27" s="10" t="str">
        <v>pronostic 23</v>
      </c>
      <c r="L27" s="1">
        <v>7</v>
      </c>
      <c r="M27" s="1">
        <v>2</v>
      </c>
      <c r="N27" s="1">
        <v>10</v>
      </c>
      <c r="O27" s="1">
        <v>6</v>
      </c>
      <c r="P27" s="1">
        <v>9</v>
      </c>
      <c r="Q27" s="1">
        <v>5</v>
      </c>
      <c r="R27" s="1">
        <v>8</v>
      </c>
      <c r="S27" s="6">
        <v>11</v>
      </c>
      <c r="U27" s="10" t="str">
        <v>pronostic 23</v>
      </c>
      <c r="V27" s="1">
        <v>3</v>
      </c>
      <c r="W27" s="1">
        <v>9</v>
      </c>
      <c r="X27" s="1">
        <v>8</v>
      </c>
      <c r="Y27" s="1">
        <v>6</v>
      </c>
      <c r="Z27" s="1">
        <v>4</v>
      </c>
      <c r="AA27" s="1">
        <v>1</v>
      </c>
      <c r="AB27" s="1">
        <v>13</v>
      </c>
      <c r="AC27" s="6">
        <v>15</v>
      </c>
      <c r="AE27" s="10" t="str">
        <v>pronostic 23</v>
      </c>
      <c r="AF27" s="1"/>
      <c r="AG27" s="1"/>
      <c r="AH27" s="1"/>
      <c r="AI27" s="1"/>
      <c r="AJ27" s="1"/>
      <c r="AK27" s="1"/>
      <c r="AL27" s="1"/>
      <c r="AM27" s="6"/>
      <c r="AO27" s="10" t="str">
        <v>pronostic 23</v>
      </c>
      <c r="AP27" s="1"/>
      <c r="AQ27" s="1"/>
      <c r="AR27" s="1"/>
      <c r="AS27" s="1"/>
      <c r="AT27" s="1"/>
      <c r="AU27" s="1"/>
      <c r="AV27" s="1"/>
      <c r="AW27" s="6"/>
      <c r="AY27" s="10" t="str">
        <v>pronostic 23</v>
      </c>
      <c r="AZ27" s="1"/>
      <c r="BA27" s="1"/>
      <c r="BB27" s="1"/>
      <c r="BC27" s="1"/>
      <c r="BD27" s="1"/>
      <c r="BE27" s="1"/>
      <c r="BF27" s="1"/>
      <c r="BG27" s="6"/>
      <c r="BI27" s="10" t="str">
        <v>pronostic 23</v>
      </c>
      <c r="BJ27" s="1"/>
      <c r="BK27" s="1"/>
      <c r="BL27" s="1"/>
      <c r="BM27" s="1"/>
      <c r="BN27" s="1"/>
      <c r="BO27" s="1"/>
      <c r="BP27" s="1"/>
      <c r="BQ27" s="6"/>
      <c r="BS27" s="10" t="str">
        <v>pronostic 23</v>
      </c>
      <c r="BT27" s="1"/>
      <c r="BU27" s="1"/>
      <c r="BV27" s="1"/>
      <c r="BW27" s="1"/>
      <c r="BX27" s="1"/>
      <c r="BY27" s="1"/>
      <c r="BZ27" s="1"/>
      <c r="CA27" s="6"/>
      <c r="CC27" s="10" t="str">
        <v>pronostic 23</v>
      </c>
      <c r="CD27" s="1"/>
      <c r="CE27" s="1"/>
      <c r="CF27" s="1"/>
      <c r="CG27" s="1"/>
      <c r="CH27" s="1"/>
      <c r="CI27" s="1"/>
      <c r="CJ27" s="1"/>
      <c r="CK27" s="6"/>
      <c r="CM27" s="10" t="str">
        <v>pronostic 23</v>
      </c>
      <c r="CN27" s="1"/>
      <c r="CO27" s="1"/>
      <c r="CP27" s="1"/>
      <c r="CQ27" s="1"/>
      <c r="CR27" s="1"/>
      <c r="CS27" s="1"/>
      <c r="CT27" s="1"/>
      <c r="CU27" s="6"/>
      <c r="CW27" s="10" t="str">
        <v>pronostic 23</v>
      </c>
      <c r="CX27" s="1"/>
      <c r="CY27" s="1"/>
      <c r="CZ27" s="1"/>
      <c r="DA27" s="1"/>
      <c r="DB27" s="1"/>
      <c r="DC27" s="1"/>
      <c r="DD27" s="1"/>
      <c r="DE27" s="6"/>
      <c r="DG27" s="10" t="str">
        <v>pronostic 23</v>
      </c>
      <c r="DH27" s="1"/>
      <c r="DI27" s="1"/>
      <c r="DJ27" s="1"/>
      <c r="DK27" s="1"/>
      <c r="DL27" s="1"/>
      <c r="DM27" s="1"/>
      <c r="DN27" s="1"/>
      <c r="DO27" s="6"/>
      <c r="DQ27" s="10" t="str">
        <v>pronostic 23</v>
      </c>
      <c r="DR27" s="1"/>
      <c r="DS27" s="1"/>
      <c r="DT27" s="1"/>
      <c r="DU27" s="1"/>
      <c r="DV27" s="1"/>
      <c r="DW27" s="1"/>
      <c r="DX27" s="1"/>
      <c r="DY27" s="6"/>
      <c r="EA27" s="10" t="str">
        <v>pronostic 23</v>
      </c>
      <c r="EB27" s="1"/>
      <c r="EC27" s="1"/>
      <c r="ED27" s="1"/>
      <c r="EE27" s="1"/>
      <c r="EF27" s="1"/>
      <c r="EG27" s="1"/>
      <c r="EH27" s="1"/>
      <c r="EI27" s="6"/>
      <c r="EK27" s="10" t="str">
        <v>pronostic 23</v>
      </c>
      <c r="EL27" s="1"/>
      <c r="EM27" s="1"/>
      <c r="EN27" s="1"/>
      <c r="EO27" s="1"/>
      <c r="EP27" s="1"/>
      <c r="EQ27" s="1"/>
      <c r="ER27" s="1"/>
      <c r="ES27" s="6"/>
      <c r="EU27" s="10" t="str">
        <v>pronostic 23</v>
      </c>
      <c r="EV27" s="1"/>
      <c r="EW27" s="1"/>
      <c r="EX27" s="1"/>
      <c r="EY27" s="1"/>
      <c r="EZ27" s="1"/>
      <c r="FA27" s="1"/>
      <c r="FB27" s="1"/>
      <c r="FC27" s="6"/>
      <c r="FE27" s="10" t="str">
        <v>pronostic 23</v>
      </c>
      <c r="FF27" s="1"/>
      <c r="FG27" s="1"/>
      <c r="FH27" s="1"/>
      <c r="FI27" s="1"/>
      <c r="FJ27" s="1"/>
      <c r="FK27" s="1"/>
      <c r="FL27" s="1"/>
      <c r="FM27" s="6"/>
      <c r="FO27" s="10" t="str">
        <v>pronostic 23</v>
      </c>
      <c r="FP27" s="1"/>
      <c r="FQ27" s="1"/>
      <c r="FR27" s="1"/>
      <c r="FS27" s="1"/>
      <c r="FT27" s="1"/>
      <c r="FU27" s="1"/>
      <c r="FV27" s="1"/>
      <c r="FW27" s="6"/>
      <c r="FY27" s="10" t="str">
        <v>pronostic 23</v>
      </c>
      <c r="FZ27" s="1"/>
      <c r="GA27" s="1"/>
      <c r="GB27" s="1"/>
      <c r="GC27" s="1"/>
      <c r="GD27" s="1"/>
      <c r="GE27" s="1"/>
      <c r="GF27" s="1"/>
      <c r="GG27" s="6"/>
      <c r="GI27" s="10" t="str">
        <v>pronostic 23</v>
      </c>
      <c r="GJ27" s="1"/>
      <c r="GK27" s="1"/>
      <c r="GL27" s="1"/>
      <c r="GM27" s="1"/>
      <c r="GN27" s="1"/>
      <c r="GO27" s="1"/>
      <c r="GP27" s="1"/>
      <c r="GQ27" s="6"/>
    </row>
    <row r="28" spans="1:199" x14ac:dyDescent="0.25">
      <c r="A28" s="10" t="s">
        <v>61</v>
      </c>
      <c r="B28" s="2">
        <v>4</v>
      </c>
      <c r="C28" s="2">
        <v>2</v>
      </c>
      <c r="D28" s="2">
        <v>10</v>
      </c>
      <c r="E28" s="2">
        <v>9</v>
      </c>
      <c r="F28" s="2">
        <v>8</v>
      </c>
      <c r="G28" s="2">
        <v>7</v>
      </c>
      <c r="H28" s="2">
        <v>12</v>
      </c>
      <c r="I28" s="5">
        <v>15</v>
      </c>
      <c r="K28" s="11" t="str">
        <v>pronostic 24</v>
      </c>
      <c r="L28" s="2">
        <v>5</v>
      </c>
      <c r="M28" s="2">
        <v>7</v>
      </c>
      <c r="N28" s="2">
        <v>2</v>
      </c>
      <c r="O28" s="2">
        <v>3</v>
      </c>
      <c r="P28" s="2">
        <v>6</v>
      </c>
      <c r="Q28" s="2">
        <v>9</v>
      </c>
      <c r="R28" s="2">
        <v>10</v>
      </c>
      <c r="S28" s="5">
        <v>1</v>
      </c>
      <c r="U28" s="11" t="str">
        <v>pronostic 24</v>
      </c>
      <c r="V28" s="2">
        <v>10</v>
      </c>
      <c r="W28" s="2">
        <v>9</v>
      </c>
      <c r="X28" s="2">
        <v>8</v>
      </c>
      <c r="Y28" s="2">
        <v>11</v>
      </c>
      <c r="Z28" s="2">
        <v>3</v>
      </c>
      <c r="AA28" s="2">
        <v>5</v>
      </c>
      <c r="AB28" s="2">
        <v>13</v>
      </c>
      <c r="AC28" s="5">
        <v>1</v>
      </c>
      <c r="AE28" s="11" t="str">
        <v>pronostic 24</v>
      </c>
      <c r="AF28" s="2"/>
      <c r="AG28" s="2"/>
      <c r="AH28" s="2"/>
      <c r="AI28" s="2"/>
      <c r="AJ28" s="2"/>
      <c r="AK28" s="2"/>
      <c r="AL28" s="2"/>
      <c r="AM28" s="5"/>
      <c r="AO28" s="11" t="str">
        <v>pronostic 24</v>
      </c>
      <c r="AP28" s="2"/>
      <c r="AQ28" s="2"/>
      <c r="AR28" s="2"/>
      <c r="AS28" s="2"/>
      <c r="AT28" s="2"/>
      <c r="AU28" s="2"/>
      <c r="AV28" s="2"/>
      <c r="AW28" s="5"/>
      <c r="AY28" s="11" t="str">
        <v>pronostic 24</v>
      </c>
      <c r="AZ28" s="2"/>
      <c r="BA28" s="2"/>
      <c r="BB28" s="2"/>
      <c r="BC28" s="2"/>
      <c r="BD28" s="2"/>
      <c r="BE28" s="2"/>
      <c r="BF28" s="2"/>
      <c r="BG28" s="5"/>
      <c r="BI28" s="11" t="str">
        <v>pronostic 24</v>
      </c>
      <c r="BJ28" s="2"/>
      <c r="BK28" s="2"/>
      <c r="BL28" s="2"/>
      <c r="BM28" s="2"/>
      <c r="BN28" s="2"/>
      <c r="BO28" s="2"/>
      <c r="BP28" s="2"/>
      <c r="BQ28" s="5"/>
      <c r="BS28" s="11" t="str">
        <v>pronostic 24</v>
      </c>
      <c r="BT28" s="2"/>
      <c r="BU28" s="2"/>
      <c r="BV28" s="2"/>
      <c r="BW28" s="2"/>
      <c r="BX28" s="2"/>
      <c r="BY28" s="2"/>
      <c r="BZ28" s="2"/>
      <c r="CA28" s="5"/>
      <c r="CC28" s="11" t="str">
        <v>pronostic 24</v>
      </c>
      <c r="CD28" s="2"/>
      <c r="CE28" s="2"/>
      <c r="CF28" s="2"/>
      <c r="CG28" s="2"/>
      <c r="CH28" s="2"/>
      <c r="CI28" s="2"/>
      <c r="CJ28" s="2"/>
      <c r="CK28" s="5"/>
      <c r="CM28" s="11" t="str">
        <v>pronostic 24</v>
      </c>
      <c r="CN28" s="2"/>
      <c r="CO28" s="2"/>
      <c r="CP28" s="2"/>
      <c r="CQ28" s="2"/>
      <c r="CR28" s="2"/>
      <c r="CS28" s="2"/>
      <c r="CT28" s="2"/>
      <c r="CU28" s="5"/>
      <c r="CW28" s="11" t="str">
        <v>pronostic 24</v>
      </c>
      <c r="CX28" s="2"/>
      <c r="CY28" s="2"/>
      <c r="CZ28" s="2"/>
      <c r="DA28" s="2"/>
      <c r="DB28" s="2"/>
      <c r="DC28" s="2"/>
      <c r="DD28" s="2"/>
      <c r="DE28" s="5"/>
      <c r="DG28" s="11" t="str">
        <v>pronostic 24</v>
      </c>
      <c r="DH28" s="2"/>
      <c r="DI28" s="2"/>
      <c r="DJ28" s="2"/>
      <c r="DK28" s="2"/>
      <c r="DL28" s="2"/>
      <c r="DM28" s="2"/>
      <c r="DN28" s="2"/>
      <c r="DO28" s="5"/>
      <c r="DQ28" s="11" t="str">
        <v>pronostic 24</v>
      </c>
      <c r="DR28" s="2"/>
      <c r="DS28" s="2"/>
      <c r="DT28" s="2"/>
      <c r="DU28" s="2"/>
      <c r="DV28" s="2"/>
      <c r="DW28" s="2"/>
      <c r="DX28" s="2"/>
      <c r="DY28" s="5"/>
      <c r="EA28" s="11" t="str">
        <v>pronostic 24</v>
      </c>
      <c r="EB28" s="2"/>
      <c r="EC28" s="2"/>
      <c r="ED28" s="2"/>
      <c r="EE28" s="2"/>
      <c r="EF28" s="2"/>
      <c r="EG28" s="2"/>
      <c r="EH28" s="2"/>
      <c r="EI28" s="5"/>
      <c r="EK28" s="11" t="str">
        <v>pronostic 24</v>
      </c>
      <c r="EL28" s="2"/>
      <c r="EM28" s="2"/>
      <c r="EN28" s="2"/>
      <c r="EO28" s="2"/>
      <c r="EP28" s="2"/>
      <c r="EQ28" s="2"/>
      <c r="ER28" s="2"/>
      <c r="ES28" s="5"/>
      <c r="EU28" s="11" t="str">
        <v>pronostic 24</v>
      </c>
      <c r="EV28" s="2"/>
      <c r="EW28" s="2"/>
      <c r="EX28" s="2"/>
      <c r="EY28" s="2"/>
      <c r="EZ28" s="2"/>
      <c r="FA28" s="2"/>
      <c r="FB28" s="2"/>
      <c r="FC28" s="5"/>
      <c r="FE28" s="11" t="str">
        <v>pronostic 24</v>
      </c>
      <c r="FF28" s="2"/>
      <c r="FG28" s="2"/>
      <c r="FH28" s="2"/>
      <c r="FI28" s="2"/>
      <c r="FJ28" s="2"/>
      <c r="FK28" s="2"/>
      <c r="FL28" s="2"/>
      <c r="FM28" s="5"/>
      <c r="FO28" s="11" t="str">
        <v>pronostic 24</v>
      </c>
      <c r="FP28" s="2"/>
      <c r="FQ28" s="2"/>
      <c r="FR28" s="2"/>
      <c r="FS28" s="2"/>
      <c r="FT28" s="2"/>
      <c r="FU28" s="2"/>
      <c r="FV28" s="2"/>
      <c r="FW28" s="5"/>
      <c r="FY28" s="11" t="str">
        <v>pronostic 24</v>
      </c>
      <c r="FZ28" s="2"/>
      <c r="GA28" s="2"/>
      <c r="GB28" s="2"/>
      <c r="GC28" s="2"/>
      <c r="GD28" s="2"/>
      <c r="GE28" s="2"/>
      <c r="GF28" s="2"/>
      <c r="GG28" s="5"/>
      <c r="GI28" s="11" t="str">
        <v>pronostic 24</v>
      </c>
      <c r="GJ28" s="2"/>
      <c r="GK28" s="2"/>
      <c r="GL28" s="2"/>
      <c r="GM28" s="2"/>
      <c r="GN28" s="2"/>
      <c r="GO28" s="2"/>
      <c r="GP28" s="2"/>
      <c r="GQ28" s="5"/>
    </row>
    <row r="29" spans="1:199" x14ac:dyDescent="0.25">
      <c r="A29" s="10" t="s">
        <v>62</v>
      </c>
      <c r="B29" s="1">
        <v>7</v>
      </c>
      <c r="C29" s="1">
        <v>5</v>
      </c>
      <c r="D29" s="1">
        <v>4</v>
      </c>
      <c r="E29" s="1">
        <v>11</v>
      </c>
      <c r="F29" s="1">
        <v>2</v>
      </c>
      <c r="G29" s="1">
        <v>9</v>
      </c>
      <c r="H29" s="1">
        <v>14</v>
      </c>
      <c r="I29" s="6">
        <v>3</v>
      </c>
      <c r="K29" s="10" t="str">
        <v>pronostic 25</v>
      </c>
      <c r="L29" s="1">
        <v>7</v>
      </c>
      <c r="M29" s="1">
        <v>11</v>
      </c>
      <c r="N29" s="1">
        <v>13</v>
      </c>
      <c r="O29" s="1">
        <v>5</v>
      </c>
      <c r="P29" s="1">
        <v>9</v>
      </c>
      <c r="Q29" s="1">
        <v>6</v>
      </c>
      <c r="R29" s="1">
        <v>2</v>
      </c>
      <c r="S29" s="6">
        <v>14</v>
      </c>
      <c r="U29" s="10" t="str">
        <v>pronostic 25</v>
      </c>
      <c r="V29" s="1">
        <v>8</v>
      </c>
      <c r="W29" s="1">
        <v>7</v>
      </c>
      <c r="X29" s="1">
        <v>10</v>
      </c>
      <c r="Y29" s="1">
        <v>11</v>
      </c>
      <c r="Z29" s="1">
        <v>3</v>
      </c>
      <c r="AA29" s="1">
        <v>1</v>
      </c>
      <c r="AB29" s="1">
        <v>12</v>
      </c>
      <c r="AC29" s="6">
        <v>5</v>
      </c>
      <c r="AE29" s="10" t="str">
        <v>pronostic 25</v>
      </c>
      <c r="AF29" s="1"/>
      <c r="AG29" s="1"/>
      <c r="AH29" s="1"/>
      <c r="AI29" s="1"/>
      <c r="AJ29" s="1"/>
      <c r="AK29" s="1"/>
      <c r="AL29" s="1"/>
      <c r="AM29" s="6"/>
      <c r="AO29" s="10" t="str">
        <v>pronostic 25</v>
      </c>
      <c r="AP29" s="1"/>
      <c r="AQ29" s="1"/>
      <c r="AR29" s="1"/>
      <c r="AS29" s="1"/>
      <c r="AT29" s="1"/>
      <c r="AU29" s="1"/>
      <c r="AV29" s="1"/>
      <c r="AW29" s="6"/>
      <c r="AY29" s="10" t="str">
        <v>pronostic 25</v>
      </c>
      <c r="AZ29" s="1"/>
      <c r="BA29" s="1"/>
      <c r="BB29" s="1"/>
      <c r="BC29" s="1"/>
      <c r="BD29" s="1"/>
      <c r="BE29" s="1"/>
      <c r="BF29" s="1"/>
      <c r="BG29" s="6"/>
      <c r="BI29" s="10" t="str">
        <v>pronostic 25</v>
      </c>
      <c r="BJ29" s="1"/>
      <c r="BK29" s="1"/>
      <c r="BL29" s="1"/>
      <c r="BM29" s="1"/>
      <c r="BN29" s="1"/>
      <c r="BO29" s="1"/>
      <c r="BP29" s="1"/>
      <c r="BQ29" s="6"/>
      <c r="BS29" s="10" t="str">
        <v>pronostic 25</v>
      </c>
      <c r="BT29" s="1"/>
      <c r="BU29" s="1"/>
      <c r="BV29" s="1"/>
      <c r="BW29" s="1"/>
      <c r="BX29" s="1"/>
      <c r="BY29" s="1"/>
      <c r="BZ29" s="1"/>
      <c r="CA29" s="6"/>
      <c r="CC29" s="10" t="str">
        <v>pronostic 25</v>
      </c>
      <c r="CD29" s="1"/>
      <c r="CE29" s="1"/>
      <c r="CF29" s="1"/>
      <c r="CG29" s="1"/>
      <c r="CH29" s="1"/>
      <c r="CI29" s="1"/>
      <c r="CJ29" s="1"/>
      <c r="CK29" s="6"/>
      <c r="CM29" s="10" t="str">
        <v>pronostic 25</v>
      </c>
      <c r="CN29" s="1"/>
      <c r="CO29" s="1"/>
      <c r="CP29" s="1"/>
      <c r="CQ29" s="1"/>
      <c r="CR29" s="1"/>
      <c r="CS29" s="1"/>
      <c r="CT29" s="1"/>
      <c r="CU29" s="6"/>
      <c r="CW29" s="10" t="str">
        <v>pronostic 25</v>
      </c>
      <c r="CX29" s="1"/>
      <c r="CY29" s="1"/>
      <c r="CZ29" s="1"/>
      <c r="DA29" s="1"/>
      <c r="DB29" s="1"/>
      <c r="DC29" s="1"/>
      <c r="DD29" s="1"/>
      <c r="DE29" s="6"/>
      <c r="DG29" s="10" t="str">
        <v>pronostic 25</v>
      </c>
      <c r="DH29" s="1"/>
      <c r="DI29" s="1"/>
      <c r="DJ29" s="1"/>
      <c r="DK29" s="1"/>
      <c r="DL29" s="1"/>
      <c r="DM29" s="1"/>
      <c r="DN29" s="1"/>
      <c r="DO29" s="6"/>
      <c r="DQ29" s="10" t="str">
        <v>pronostic 25</v>
      </c>
      <c r="DR29" s="1"/>
      <c r="DS29" s="1"/>
      <c r="DT29" s="1"/>
      <c r="DU29" s="1"/>
      <c r="DV29" s="1"/>
      <c r="DW29" s="1"/>
      <c r="DX29" s="1"/>
      <c r="DY29" s="6"/>
      <c r="EA29" s="10" t="str">
        <v>pronostic 25</v>
      </c>
      <c r="EB29" s="1"/>
      <c r="EC29" s="1"/>
      <c r="ED29" s="1"/>
      <c r="EE29" s="1"/>
      <c r="EF29" s="1"/>
      <c r="EG29" s="1"/>
      <c r="EH29" s="1"/>
      <c r="EI29" s="6"/>
      <c r="EK29" s="10" t="str">
        <v>pronostic 25</v>
      </c>
      <c r="EL29" s="1"/>
      <c r="EM29" s="1"/>
      <c r="EN29" s="1"/>
      <c r="EO29" s="1"/>
      <c r="EP29" s="1"/>
      <c r="EQ29" s="1"/>
      <c r="ER29" s="1"/>
      <c r="ES29" s="6"/>
      <c r="EU29" s="10" t="str">
        <v>pronostic 25</v>
      </c>
      <c r="EV29" s="1"/>
      <c r="EW29" s="1"/>
      <c r="EX29" s="1"/>
      <c r="EY29" s="1"/>
      <c r="EZ29" s="1"/>
      <c r="FA29" s="1"/>
      <c r="FB29" s="1"/>
      <c r="FC29" s="6"/>
      <c r="FE29" s="10" t="str">
        <v>pronostic 25</v>
      </c>
      <c r="FF29" s="1"/>
      <c r="FG29" s="1"/>
      <c r="FH29" s="1"/>
      <c r="FI29" s="1"/>
      <c r="FJ29" s="1"/>
      <c r="FK29" s="1"/>
      <c r="FL29" s="1"/>
      <c r="FM29" s="6"/>
      <c r="FO29" s="10" t="str">
        <v>pronostic 25</v>
      </c>
      <c r="FP29" s="1"/>
      <c r="FQ29" s="1"/>
      <c r="FR29" s="1"/>
      <c r="FS29" s="1"/>
      <c r="FT29" s="1"/>
      <c r="FU29" s="1"/>
      <c r="FV29" s="1"/>
      <c r="FW29" s="6"/>
      <c r="FY29" s="10" t="str">
        <v>pronostic 25</v>
      </c>
      <c r="FZ29" s="1"/>
      <c r="GA29" s="1"/>
      <c r="GB29" s="1"/>
      <c r="GC29" s="1"/>
      <c r="GD29" s="1"/>
      <c r="GE29" s="1"/>
      <c r="GF29" s="1"/>
      <c r="GG29" s="6"/>
      <c r="GI29" s="10" t="str">
        <v>pronostic 25</v>
      </c>
      <c r="GJ29" s="1"/>
      <c r="GK29" s="1"/>
      <c r="GL29" s="1"/>
      <c r="GM29" s="1"/>
      <c r="GN29" s="1"/>
      <c r="GO29" s="1"/>
      <c r="GP29" s="1"/>
      <c r="GQ29" s="6"/>
    </row>
    <row r="30" spans="1:199" x14ac:dyDescent="0.25">
      <c r="A30" s="10" t="s">
        <v>63</v>
      </c>
      <c r="B30" s="2">
        <v>14</v>
      </c>
      <c r="C30" s="2">
        <v>4</v>
      </c>
      <c r="D30" s="2">
        <v>8</v>
      </c>
      <c r="E30" s="2">
        <v>11</v>
      </c>
      <c r="F30" s="2">
        <v>2</v>
      </c>
      <c r="G30" s="2">
        <v>9</v>
      </c>
      <c r="H30" s="2">
        <v>10</v>
      </c>
      <c r="I30" s="5">
        <v>5</v>
      </c>
      <c r="K30" s="11" t="str">
        <v>pronostic 26</v>
      </c>
      <c r="L30" s="2">
        <v>2</v>
      </c>
      <c r="M30" s="2">
        <v>6</v>
      </c>
      <c r="N30" s="2">
        <v>3</v>
      </c>
      <c r="O30" s="2">
        <v>11</v>
      </c>
      <c r="P30" s="2">
        <v>7</v>
      </c>
      <c r="Q30" s="2">
        <v>4</v>
      </c>
      <c r="R30" s="2">
        <v>10</v>
      </c>
      <c r="S30" s="5">
        <v>8</v>
      </c>
      <c r="U30" s="11" t="str">
        <v>pronostic 26</v>
      </c>
      <c r="V30" s="2">
        <v>3</v>
      </c>
      <c r="W30" s="2">
        <v>8</v>
      </c>
      <c r="X30" s="2">
        <v>4</v>
      </c>
      <c r="Y30" s="2">
        <v>13</v>
      </c>
      <c r="Z30" s="2">
        <v>5</v>
      </c>
      <c r="AA30" s="2">
        <v>6</v>
      </c>
      <c r="AB30" s="2">
        <v>11</v>
      </c>
      <c r="AC30" s="5">
        <v>2</v>
      </c>
      <c r="AE30" s="11" t="str">
        <v>pronostic 26</v>
      </c>
      <c r="AF30" s="2"/>
      <c r="AG30" s="2"/>
      <c r="AH30" s="2"/>
      <c r="AI30" s="2"/>
      <c r="AJ30" s="2"/>
      <c r="AK30" s="2"/>
      <c r="AL30" s="2"/>
      <c r="AM30" s="5"/>
      <c r="AO30" s="11" t="str">
        <v>pronostic 26</v>
      </c>
      <c r="AP30" s="2"/>
      <c r="AQ30" s="2"/>
      <c r="AR30" s="2"/>
      <c r="AS30" s="2"/>
      <c r="AT30" s="2"/>
      <c r="AU30" s="2"/>
      <c r="AV30" s="2"/>
      <c r="AW30" s="5"/>
      <c r="AY30" s="11" t="str">
        <v>pronostic 26</v>
      </c>
      <c r="AZ30" s="2"/>
      <c r="BA30" s="2"/>
      <c r="BB30" s="2"/>
      <c r="BC30" s="2"/>
      <c r="BD30" s="2"/>
      <c r="BE30" s="2"/>
      <c r="BF30" s="2"/>
      <c r="BG30" s="5"/>
      <c r="BI30" s="11" t="str">
        <v>pronostic 26</v>
      </c>
      <c r="BJ30" s="2"/>
      <c r="BK30" s="2"/>
      <c r="BL30" s="2"/>
      <c r="BM30" s="2"/>
      <c r="BN30" s="2"/>
      <c r="BO30" s="2"/>
      <c r="BP30" s="2"/>
      <c r="BQ30" s="5"/>
      <c r="BS30" s="11" t="str">
        <v>pronostic 26</v>
      </c>
      <c r="BT30" s="2"/>
      <c r="BU30" s="2"/>
      <c r="BV30" s="2"/>
      <c r="BW30" s="2"/>
      <c r="BX30" s="2"/>
      <c r="BY30" s="2"/>
      <c r="BZ30" s="2"/>
      <c r="CA30" s="5"/>
      <c r="CC30" s="11" t="str">
        <v>pronostic 26</v>
      </c>
      <c r="CD30" s="2"/>
      <c r="CE30" s="2"/>
      <c r="CF30" s="2"/>
      <c r="CG30" s="2"/>
      <c r="CH30" s="2"/>
      <c r="CI30" s="2"/>
      <c r="CJ30" s="2"/>
      <c r="CK30" s="5"/>
      <c r="CM30" s="11" t="str">
        <v>pronostic 26</v>
      </c>
      <c r="CN30" s="2"/>
      <c r="CO30" s="2"/>
      <c r="CP30" s="2"/>
      <c r="CQ30" s="2"/>
      <c r="CR30" s="2"/>
      <c r="CS30" s="2"/>
      <c r="CT30" s="2"/>
      <c r="CU30" s="5"/>
      <c r="CW30" s="11" t="str">
        <v>pronostic 26</v>
      </c>
      <c r="CX30" s="2"/>
      <c r="CY30" s="2"/>
      <c r="CZ30" s="2"/>
      <c r="DA30" s="2"/>
      <c r="DB30" s="2"/>
      <c r="DC30" s="2"/>
      <c r="DD30" s="2"/>
      <c r="DE30" s="5"/>
      <c r="DG30" s="11" t="str">
        <v>pronostic 26</v>
      </c>
      <c r="DH30" s="2"/>
      <c r="DI30" s="2"/>
      <c r="DJ30" s="2"/>
      <c r="DK30" s="2"/>
      <c r="DL30" s="2"/>
      <c r="DM30" s="2"/>
      <c r="DN30" s="2"/>
      <c r="DO30" s="5"/>
      <c r="DQ30" s="11" t="str">
        <v>pronostic 26</v>
      </c>
      <c r="DR30" s="2"/>
      <c r="DS30" s="2"/>
      <c r="DT30" s="2"/>
      <c r="DU30" s="2"/>
      <c r="DV30" s="2"/>
      <c r="DW30" s="2"/>
      <c r="DX30" s="2"/>
      <c r="DY30" s="5"/>
      <c r="EA30" s="11" t="str">
        <v>pronostic 26</v>
      </c>
      <c r="EB30" s="2"/>
      <c r="EC30" s="2"/>
      <c r="ED30" s="2"/>
      <c r="EE30" s="2"/>
      <c r="EF30" s="2"/>
      <c r="EG30" s="2"/>
      <c r="EH30" s="2"/>
      <c r="EI30" s="5"/>
      <c r="EK30" s="11" t="str">
        <v>pronostic 26</v>
      </c>
      <c r="EL30" s="2"/>
      <c r="EM30" s="2"/>
      <c r="EN30" s="2"/>
      <c r="EO30" s="2"/>
      <c r="EP30" s="2"/>
      <c r="EQ30" s="2"/>
      <c r="ER30" s="2"/>
      <c r="ES30" s="5"/>
      <c r="EU30" s="11" t="str">
        <v>pronostic 26</v>
      </c>
      <c r="EV30" s="2"/>
      <c r="EW30" s="2"/>
      <c r="EX30" s="2"/>
      <c r="EY30" s="2"/>
      <c r="EZ30" s="2"/>
      <c r="FA30" s="2"/>
      <c r="FB30" s="2"/>
      <c r="FC30" s="5"/>
      <c r="FE30" s="11" t="str">
        <v>pronostic 26</v>
      </c>
      <c r="FF30" s="2"/>
      <c r="FG30" s="2"/>
      <c r="FH30" s="2"/>
      <c r="FI30" s="2"/>
      <c r="FJ30" s="2"/>
      <c r="FK30" s="2"/>
      <c r="FL30" s="2"/>
      <c r="FM30" s="5"/>
      <c r="FO30" s="11" t="str">
        <v>pronostic 26</v>
      </c>
      <c r="FP30" s="2"/>
      <c r="FQ30" s="2"/>
      <c r="FR30" s="2"/>
      <c r="FS30" s="2"/>
      <c r="FT30" s="2"/>
      <c r="FU30" s="2"/>
      <c r="FV30" s="2"/>
      <c r="FW30" s="5"/>
      <c r="FY30" s="11" t="str">
        <v>pronostic 26</v>
      </c>
      <c r="FZ30" s="2"/>
      <c r="GA30" s="2"/>
      <c r="GB30" s="2"/>
      <c r="GC30" s="2"/>
      <c r="GD30" s="2"/>
      <c r="GE30" s="2"/>
      <c r="GF30" s="2"/>
      <c r="GG30" s="5"/>
      <c r="GI30" s="11" t="str">
        <v>pronostic 26</v>
      </c>
      <c r="GJ30" s="2"/>
      <c r="GK30" s="2"/>
      <c r="GL30" s="2"/>
      <c r="GM30" s="2"/>
      <c r="GN30" s="2"/>
      <c r="GO30" s="2"/>
      <c r="GP30" s="2"/>
      <c r="GQ30" s="5"/>
    </row>
    <row r="31" spans="1:199" x14ac:dyDescent="0.25">
      <c r="A31" s="10" t="s">
        <v>64</v>
      </c>
      <c r="B31" s="1">
        <v>4</v>
      </c>
      <c r="C31" s="1">
        <v>2</v>
      </c>
      <c r="D31" s="1">
        <v>5</v>
      </c>
      <c r="E31" s="1">
        <v>9</v>
      </c>
      <c r="F31" s="1">
        <v>1</v>
      </c>
      <c r="G31" s="1">
        <v>3</v>
      </c>
      <c r="H31" s="1">
        <v>10</v>
      </c>
      <c r="I31" s="6">
        <v>7</v>
      </c>
      <c r="K31" s="10" t="str">
        <v>pronostic 27</v>
      </c>
      <c r="L31" s="1">
        <v>9</v>
      </c>
      <c r="M31" s="1">
        <v>10</v>
      </c>
      <c r="N31" s="1">
        <v>7</v>
      </c>
      <c r="O31" s="1">
        <v>11</v>
      </c>
      <c r="P31" s="1">
        <v>3</v>
      </c>
      <c r="Q31" s="1">
        <v>2</v>
      </c>
      <c r="R31" s="1">
        <v>6</v>
      </c>
      <c r="S31" s="6">
        <v>13</v>
      </c>
      <c r="U31" s="10" t="str">
        <v>pronostic 27</v>
      </c>
      <c r="V31" s="1">
        <v>8</v>
      </c>
      <c r="W31" s="1">
        <v>5</v>
      </c>
      <c r="X31" s="1">
        <v>1</v>
      </c>
      <c r="Y31" s="1">
        <v>6</v>
      </c>
      <c r="Z31" s="1">
        <v>2</v>
      </c>
      <c r="AA31" s="1">
        <v>11</v>
      </c>
      <c r="AB31" s="1">
        <v>3</v>
      </c>
      <c r="AC31" s="6">
        <v>9</v>
      </c>
      <c r="AE31" s="10" t="str">
        <v>pronostic 27</v>
      </c>
      <c r="AF31" s="1"/>
      <c r="AG31" s="1"/>
      <c r="AH31" s="1"/>
      <c r="AI31" s="1"/>
      <c r="AJ31" s="1"/>
      <c r="AK31" s="1"/>
      <c r="AL31" s="1"/>
      <c r="AM31" s="6"/>
      <c r="AO31" s="10" t="str">
        <v>pronostic 27</v>
      </c>
      <c r="AP31" s="1"/>
      <c r="AQ31" s="1"/>
      <c r="AR31" s="1"/>
      <c r="AS31" s="1"/>
      <c r="AT31" s="1"/>
      <c r="AU31" s="1"/>
      <c r="AV31" s="1"/>
      <c r="AW31" s="6"/>
      <c r="AY31" s="10" t="str">
        <v>pronostic 27</v>
      </c>
      <c r="AZ31" s="1"/>
      <c r="BA31" s="1"/>
      <c r="BB31" s="1"/>
      <c r="BC31" s="1"/>
      <c r="BD31" s="1"/>
      <c r="BE31" s="1"/>
      <c r="BF31" s="1"/>
      <c r="BG31" s="6"/>
      <c r="BI31" s="10" t="str">
        <v>pronostic 27</v>
      </c>
      <c r="BJ31" s="1"/>
      <c r="BK31" s="1"/>
      <c r="BL31" s="1"/>
      <c r="BM31" s="1"/>
      <c r="BN31" s="1"/>
      <c r="BO31" s="1"/>
      <c r="BP31" s="1"/>
      <c r="BQ31" s="6"/>
      <c r="BS31" s="10" t="str">
        <v>pronostic 27</v>
      </c>
      <c r="BT31" s="1"/>
      <c r="BU31" s="1"/>
      <c r="BV31" s="1"/>
      <c r="BW31" s="1"/>
      <c r="BX31" s="1"/>
      <c r="BY31" s="1"/>
      <c r="BZ31" s="1"/>
      <c r="CA31" s="6"/>
      <c r="CC31" s="10" t="str">
        <v>pronostic 27</v>
      </c>
      <c r="CD31" s="1"/>
      <c r="CE31" s="1"/>
      <c r="CF31" s="1"/>
      <c r="CG31" s="1"/>
      <c r="CH31" s="1"/>
      <c r="CI31" s="1"/>
      <c r="CJ31" s="1"/>
      <c r="CK31" s="6"/>
      <c r="CM31" s="10" t="str">
        <v>pronostic 27</v>
      </c>
      <c r="CN31" s="1"/>
      <c r="CO31" s="1"/>
      <c r="CP31" s="1"/>
      <c r="CQ31" s="1"/>
      <c r="CR31" s="1"/>
      <c r="CS31" s="1"/>
      <c r="CT31" s="1"/>
      <c r="CU31" s="6"/>
      <c r="CW31" s="10" t="str">
        <v>pronostic 27</v>
      </c>
      <c r="CX31" s="1"/>
      <c r="CY31" s="1"/>
      <c r="CZ31" s="1"/>
      <c r="DA31" s="1"/>
      <c r="DB31" s="1"/>
      <c r="DC31" s="1"/>
      <c r="DD31" s="1"/>
      <c r="DE31" s="6"/>
      <c r="DG31" s="10" t="str">
        <v>pronostic 27</v>
      </c>
      <c r="DH31" s="1"/>
      <c r="DI31" s="1"/>
      <c r="DJ31" s="1"/>
      <c r="DK31" s="1"/>
      <c r="DL31" s="1"/>
      <c r="DM31" s="1"/>
      <c r="DN31" s="1"/>
      <c r="DO31" s="6"/>
      <c r="DQ31" s="10" t="str">
        <v>pronostic 27</v>
      </c>
      <c r="DR31" s="1"/>
      <c r="DS31" s="1"/>
      <c r="DT31" s="1"/>
      <c r="DU31" s="1"/>
      <c r="DV31" s="1"/>
      <c r="DW31" s="1"/>
      <c r="DX31" s="1"/>
      <c r="DY31" s="6"/>
      <c r="EA31" s="10" t="str">
        <v>pronostic 27</v>
      </c>
      <c r="EB31" s="1"/>
      <c r="EC31" s="1"/>
      <c r="ED31" s="1"/>
      <c r="EE31" s="1"/>
      <c r="EF31" s="1"/>
      <c r="EG31" s="1"/>
      <c r="EH31" s="1"/>
      <c r="EI31" s="6"/>
      <c r="EK31" s="10" t="str">
        <v>pronostic 27</v>
      </c>
      <c r="EL31" s="1"/>
      <c r="EM31" s="1"/>
      <c r="EN31" s="1"/>
      <c r="EO31" s="1"/>
      <c r="EP31" s="1"/>
      <c r="EQ31" s="1"/>
      <c r="ER31" s="1"/>
      <c r="ES31" s="6"/>
      <c r="EU31" s="10" t="str">
        <v>pronostic 27</v>
      </c>
      <c r="EV31" s="1"/>
      <c r="EW31" s="1"/>
      <c r="EX31" s="1"/>
      <c r="EY31" s="1"/>
      <c r="EZ31" s="1"/>
      <c r="FA31" s="1"/>
      <c r="FB31" s="1"/>
      <c r="FC31" s="6"/>
      <c r="FE31" s="10" t="str">
        <v>pronostic 27</v>
      </c>
      <c r="FF31" s="1"/>
      <c r="FG31" s="1"/>
      <c r="FH31" s="1"/>
      <c r="FI31" s="1"/>
      <c r="FJ31" s="1"/>
      <c r="FK31" s="1"/>
      <c r="FL31" s="1"/>
      <c r="FM31" s="6"/>
      <c r="FO31" s="10" t="str">
        <v>pronostic 27</v>
      </c>
      <c r="FP31" s="1"/>
      <c r="FQ31" s="1"/>
      <c r="FR31" s="1"/>
      <c r="FS31" s="1"/>
      <c r="FT31" s="1"/>
      <c r="FU31" s="1"/>
      <c r="FV31" s="1"/>
      <c r="FW31" s="6"/>
      <c r="FY31" s="10" t="str">
        <v>pronostic 27</v>
      </c>
      <c r="FZ31" s="1"/>
      <c r="GA31" s="1"/>
      <c r="GB31" s="1"/>
      <c r="GC31" s="1"/>
      <c r="GD31" s="1"/>
      <c r="GE31" s="1"/>
      <c r="GF31" s="1"/>
      <c r="GG31" s="6"/>
      <c r="GI31" s="10" t="str">
        <v>pronostic 27</v>
      </c>
      <c r="GJ31" s="1"/>
      <c r="GK31" s="1"/>
      <c r="GL31" s="1"/>
      <c r="GM31" s="1"/>
      <c r="GN31" s="1"/>
      <c r="GO31" s="1"/>
      <c r="GP31" s="1"/>
      <c r="GQ31" s="6"/>
    </row>
    <row r="32" spans="1:199" x14ac:dyDescent="0.25">
      <c r="A32" s="10" t="s">
        <v>65</v>
      </c>
      <c r="B32" s="2">
        <v>2</v>
      </c>
      <c r="C32" s="2">
        <v>4</v>
      </c>
      <c r="D32" s="2">
        <v>8</v>
      </c>
      <c r="E32" s="2">
        <v>14</v>
      </c>
      <c r="F32" s="2">
        <v>5</v>
      </c>
      <c r="G32" s="2">
        <v>11</v>
      </c>
      <c r="H32" s="2">
        <v>6</v>
      </c>
      <c r="I32" s="5">
        <v>9</v>
      </c>
      <c r="K32" s="11" t="str">
        <v>pronostic 28</v>
      </c>
      <c r="L32" s="2">
        <v>7</v>
      </c>
      <c r="M32" s="2">
        <v>9</v>
      </c>
      <c r="N32" s="2">
        <v>10</v>
      </c>
      <c r="O32" s="2">
        <v>3</v>
      </c>
      <c r="P32" s="2">
        <v>11</v>
      </c>
      <c r="Q32" s="2">
        <v>2</v>
      </c>
      <c r="R32" s="2">
        <v>6</v>
      </c>
      <c r="S32" s="5">
        <v>13</v>
      </c>
      <c r="U32" s="11" t="str">
        <v>pronostic 28</v>
      </c>
      <c r="V32" s="2">
        <v>8</v>
      </c>
      <c r="W32" s="2">
        <v>11</v>
      </c>
      <c r="X32" s="2">
        <v>3</v>
      </c>
      <c r="Y32" s="2">
        <v>2</v>
      </c>
      <c r="Z32" s="2">
        <v>5</v>
      </c>
      <c r="AA32" s="2">
        <v>6</v>
      </c>
      <c r="AB32" s="2">
        <v>9</v>
      </c>
      <c r="AC32" s="5">
        <v>12</v>
      </c>
      <c r="AE32" s="11" t="str">
        <v>pronostic 28</v>
      </c>
      <c r="AF32" s="2"/>
      <c r="AG32" s="2"/>
      <c r="AH32" s="2"/>
      <c r="AI32" s="2"/>
      <c r="AJ32" s="2"/>
      <c r="AK32" s="2"/>
      <c r="AL32" s="2"/>
      <c r="AM32" s="5"/>
      <c r="AO32" s="11" t="str">
        <v>pronostic 28</v>
      </c>
      <c r="AP32" s="2"/>
      <c r="AQ32" s="2"/>
      <c r="AR32" s="2"/>
      <c r="AS32" s="2"/>
      <c r="AT32" s="2"/>
      <c r="AU32" s="2"/>
      <c r="AV32" s="2"/>
      <c r="AW32" s="5"/>
      <c r="AY32" s="11" t="str">
        <v>pronostic 28</v>
      </c>
      <c r="AZ32" s="2"/>
      <c r="BA32" s="2"/>
      <c r="BB32" s="2"/>
      <c r="BC32" s="2"/>
      <c r="BD32" s="2"/>
      <c r="BE32" s="2"/>
      <c r="BF32" s="2"/>
      <c r="BG32" s="5"/>
      <c r="BI32" s="11" t="str">
        <v>pronostic 28</v>
      </c>
      <c r="BJ32" s="2"/>
      <c r="BK32" s="2"/>
      <c r="BL32" s="2"/>
      <c r="BM32" s="2"/>
      <c r="BN32" s="2"/>
      <c r="BO32" s="2"/>
      <c r="BP32" s="2"/>
      <c r="BQ32" s="5"/>
      <c r="BS32" s="11" t="str">
        <v>pronostic 28</v>
      </c>
      <c r="BT32" s="2"/>
      <c r="BU32" s="2"/>
      <c r="BV32" s="2"/>
      <c r="BW32" s="2"/>
      <c r="BX32" s="2"/>
      <c r="BY32" s="2"/>
      <c r="BZ32" s="2"/>
      <c r="CA32" s="5"/>
      <c r="CC32" s="11" t="str">
        <v>pronostic 28</v>
      </c>
      <c r="CD32" s="2"/>
      <c r="CE32" s="2"/>
      <c r="CF32" s="2"/>
      <c r="CG32" s="2"/>
      <c r="CH32" s="2"/>
      <c r="CI32" s="2"/>
      <c r="CJ32" s="2"/>
      <c r="CK32" s="5"/>
      <c r="CM32" s="11" t="str">
        <v>pronostic 28</v>
      </c>
      <c r="CN32" s="2"/>
      <c r="CO32" s="2"/>
      <c r="CP32" s="2"/>
      <c r="CQ32" s="2"/>
      <c r="CR32" s="2"/>
      <c r="CS32" s="2"/>
      <c r="CT32" s="2"/>
      <c r="CU32" s="5"/>
      <c r="CW32" s="11" t="str">
        <v>pronostic 28</v>
      </c>
      <c r="CX32" s="2"/>
      <c r="CY32" s="2"/>
      <c r="CZ32" s="2"/>
      <c r="DA32" s="2"/>
      <c r="DB32" s="2"/>
      <c r="DC32" s="2"/>
      <c r="DD32" s="2"/>
      <c r="DE32" s="5"/>
      <c r="DG32" s="11" t="str">
        <v>pronostic 28</v>
      </c>
      <c r="DH32" s="2"/>
      <c r="DI32" s="2"/>
      <c r="DJ32" s="2"/>
      <c r="DK32" s="2"/>
      <c r="DL32" s="2"/>
      <c r="DM32" s="2"/>
      <c r="DN32" s="2"/>
      <c r="DO32" s="5"/>
      <c r="DQ32" s="11" t="str">
        <v>pronostic 28</v>
      </c>
      <c r="DR32" s="2"/>
      <c r="DS32" s="2"/>
      <c r="DT32" s="2"/>
      <c r="DU32" s="2"/>
      <c r="DV32" s="2"/>
      <c r="DW32" s="2"/>
      <c r="DX32" s="2"/>
      <c r="DY32" s="5"/>
      <c r="EA32" s="11" t="str">
        <v>pronostic 28</v>
      </c>
      <c r="EB32" s="2"/>
      <c r="EC32" s="2"/>
      <c r="ED32" s="2"/>
      <c r="EE32" s="2"/>
      <c r="EF32" s="2"/>
      <c r="EG32" s="2"/>
      <c r="EH32" s="2"/>
      <c r="EI32" s="5"/>
      <c r="EK32" s="11" t="str">
        <v>pronostic 28</v>
      </c>
      <c r="EL32" s="2"/>
      <c r="EM32" s="2"/>
      <c r="EN32" s="2"/>
      <c r="EO32" s="2"/>
      <c r="EP32" s="2"/>
      <c r="EQ32" s="2"/>
      <c r="ER32" s="2"/>
      <c r="ES32" s="5"/>
      <c r="EU32" s="11" t="str">
        <v>pronostic 28</v>
      </c>
      <c r="EV32" s="2"/>
      <c r="EW32" s="2"/>
      <c r="EX32" s="2"/>
      <c r="EY32" s="2"/>
      <c r="EZ32" s="2"/>
      <c r="FA32" s="2"/>
      <c r="FB32" s="2"/>
      <c r="FC32" s="5"/>
      <c r="FE32" s="11" t="str">
        <v>pronostic 28</v>
      </c>
      <c r="FF32" s="2"/>
      <c r="FG32" s="2"/>
      <c r="FH32" s="2"/>
      <c r="FI32" s="2"/>
      <c r="FJ32" s="2"/>
      <c r="FK32" s="2"/>
      <c r="FL32" s="2"/>
      <c r="FM32" s="5"/>
      <c r="FO32" s="11" t="str">
        <v>pronostic 28</v>
      </c>
      <c r="FP32" s="2"/>
      <c r="FQ32" s="2"/>
      <c r="FR32" s="2"/>
      <c r="FS32" s="2"/>
      <c r="FT32" s="2"/>
      <c r="FU32" s="2"/>
      <c r="FV32" s="2"/>
      <c r="FW32" s="5"/>
      <c r="FY32" s="11" t="str">
        <v>pronostic 28</v>
      </c>
      <c r="FZ32" s="2"/>
      <c r="GA32" s="2"/>
      <c r="GB32" s="2"/>
      <c r="GC32" s="2"/>
      <c r="GD32" s="2"/>
      <c r="GE32" s="2"/>
      <c r="GF32" s="2"/>
      <c r="GG32" s="5"/>
      <c r="GI32" s="11" t="str">
        <v>pronostic 28</v>
      </c>
      <c r="GJ32" s="2"/>
      <c r="GK32" s="2"/>
      <c r="GL32" s="2"/>
      <c r="GM32" s="2"/>
      <c r="GN32" s="2"/>
      <c r="GO32" s="2"/>
      <c r="GP32" s="2"/>
      <c r="GQ32" s="5"/>
    </row>
    <row r="33" spans="1:199" x14ac:dyDescent="0.25">
      <c r="A33" s="10" t="s">
        <v>66</v>
      </c>
      <c r="B33" s="1">
        <v>2</v>
      </c>
      <c r="C33" s="1">
        <v>4</v>
      </c>
      <c r="D33" s="1">
        <v>9</v>
      </c>
      <c r="E33" s="1">
        <v>8</v>
      </c>
      <c r="F33" s="1">
        <v>10</v>
      </c>
      <c r="G33" s="1">
        <v>14</v>
      </c>
      <c r="H33" s="1">
        <v>5</v>
      </c>
      <c r="I33" s="6">
        <v>11</v>
      </c>
      <c r="K33" s="10" t="str">
        <v>pronostic 29</v>
      </c>
      <c r="L33" s="1">
        <v>6</v>
      </c>
      <c r="M33" s="1">
        <v>2</v>
      </c>
      <c r="N33" s="1">
        <v>3</v>
      </c>
      <c r="O33" s="1">
        <v>7</v>
      </c>
      <c r="P33" s="1">
        <v>10</v>
      </c>
      <c r="Q33" s="1">
        <v>11</v>
      </c>
      <c r="R33" s="1">
        <v>12</v>
      </c>
      <c r="S33" s="6">
        <v>9</v>
      </c>
      <c r="U33" s="10" t="str">
        <v>pronostic 29</v>
      </c>
      <c r="V33" s="1">
        <v>5</v>
      </c>
      <c r="W33" s="1">
        <v>8</v>
      </c>
      <c r="X33" s="1">
        <v>3</v>
      </c>
      <c r="Y33" s="1">
        <v>6</v>
      </c>
      <c r="Z33" s="1">
        <v>1</v>
      </c>
      <c r="AA33" s="1">
        <v>2</v>
      </c>
      <c r="AB33" s="1">
        <v>10</v>
      </c>
      <c r="AC33" s="6">
        <v>4</v>
      </c>
      <c r="AE33" s="10" t="str">
        <v>pronostic 29</v>
      </c>
      <c r="AF33" s="1"/>
      <c r="AG33" s="1"/>
      <c r="AH33" s="1"/>
      <c r="AI33" s="1"/>
      <c r="AJ33" s="1"/>
      <c r="AK33" s="1"/>
      <c r="AL33" s="1"/>
      <c r="AM33" s="6"/>
      <c r="AO33" s="10" t="str">
        <v>pronostic 29</v>
      </c>
      <c r="AP33" s="1"/>
      <c r="AQ33" s="1"/>
      <c r="AR33" s="1"/>
      <c r="AS33" s="1"/>
      <c r="AT33" s="1"/>
      <c r="AU33" s="1"/>
      <c r="AV33" s="1"/>
      <c r="AW33" s="6"/>
      <c r="AY33" s="10" t="str">
        <v>pronostic 29</v>
      </c>
      <c r="AZ33" s="1"/>
      <c r="BA33" s="1"/>
      <c r="BB33" s="1"/>
      <c r="BC33" s="1"/>
      <c r="BD33" s="1"/>
      <c r="BE33" s="1"/>
      <c r="BF33" s="1"/>
      <c r="BG33" s="6"/>
      <c r="BI33" s="10" t="str">
        <v>pronostic 29</v>
      </c>
      <c r="BJ33" s="1"/>
      <c r="BK33" s="1"/>
      <c r="BL33" s="1"/>
      <c r="BM33" s="1"/>
      <c r="BN33" s="1"/>
      <c r="BO33" s="1"/>
      <c r="BP33" s="1"/>
      <c r="BQ33" s="6"/>
      <c r="BS33" s="10" t="str">
        <v>pronostic 29</v>
      </c>
      <c r="BT33" s="1"/>
      <c r="BU33" s="1"/>
      <c r="BV33" s="1"/>
      <c r="BW33" s="1"/>
      <c r="BX33" s="1"/>
      <c r="BY33" s="1"/>
      <c r="BZ33" s="1"/>
      <c r="CA33" s="6"/>
      <c r="CC33" s="10" t="str">
        <v>pronostic 29</v>
      </c>
      <c r="CD33" s="1"/>
      <c r="CE33" s="1"/>
      <c r="CF33" s="1"/>
      <c r="CG33" s="1"/>
      <c r="CH33" s="1"/>
      <c r="CI33" s="1"/>
      <c r="CJ33" s="1"/>
      <c r="CK33" s="6"/>
      <c r="CM33" s="10" t="str">
        <v>pronostic 29</v>
      </c>
      <c r="CN33" s="1"/>
      <c r="CO33" s="1"/>
      <c r="CP33" s="1"/>
      <c r="CQ33" s="1"/>
      <c r="CR33" s="1"/>
      <c r="CS33" s="1"/>
      <c r="CT33" s="1"/>
      <c r="CU33" s="6"/>
      <c r="CW33" s="10" t="str">
        <v>pronostic 29</v>
      </c>
      <c r="CX33" s="1"/>
      <c r="CY33" s="1"/>
      <c r="CZ33" s="1"/>
      <c r="DA33" s="1"/>
      <c r="DB33" s="1"/>
      <c r="DC33" s="1"/>
      <c r="DD33" s="1"/>
      <c r="DE33" s="6"/>
      <c r="DG33" s="10" t="str">
        <v>pronostic 29</v>
      </c>
      <c r="DH33" s="1"/>
      <c r="DI33" s="1"/>
      <c r="DJ33" s="1"/>
      <c r="DK33" s="1"/>
      <c r="DL33" s="1"/>
      <c r="DM33" s="1"/>
      <c r="DN33" s="1"/>
      <c r="DO33" s="6"/>
      <c r="DQ33" s="10" t="str">
        <v>pronostic 29</v>
      </c>
      <c r="DR33" s="1"/>
      <c r="DS33" s="1"/>
      <c r="DT33" s="1"/>
      <c r="DU33" s="1"/>
      <c r="DV33" s="1"/>
      <c r="DW33" s="1"/>
      <c r="DX33" s="1"/>
      <c r="DY33" s="6"/>
      <c r="EA33" s="10" t="str">
        <v>pronostic 29</v>
      </c>
      <c r="EB33" s="1"/>
      <c r="EC33" s="1"/>
      <c r="ED33" s="1"/>
      <c r="EE33" s="1"/>
      <c r="EF33" s="1"/>
      <c r="EG33" s="1"/>
      <c r="EH33" s="1"/>
      <c r="EI33" s="6"/>
      <c r="EK33" s="10" t="str">
        <v>pronostic 29</v>
      </c>
      <c r="EL33" s="1"/>
      <c r="EM33" s="1"/>
      <c r="EN33" s="1"/>
      <c r="EO33" s="1"/>
      <c r="EP33" s="1"/>
      <c r="EQ33" s="1"/>
      <c r="ER33" s="1"/>
      <c r="ES33" s="6"/>
      <c r="EU33" s="10" t="str">
        <v>pronostic 29</v>
      </c>
      <c r="EV33" s="1"/>
      <c r="EW33" s="1"/>
      <c r="EX33" s="1"/>
      <c r="EY33" s="1"/>
      <c r="EZ33" s="1"/>
      <c r="FA33" s="1"/>
      <c r="FB33" s="1"/>
      <c r="FC33" s="6"/>
      <c r="FE33" s="10" t="str">
        <v>pronostic 29</v>
      </c>
      <c r="FF33" s="1"/>
      <c r="FG33" s="1"/>
      <c r="FH33" s="1"/>
      <c r="FI33" s="1"/>
      <c r="FJ33" s="1"/>
      <c r="FK33" s="1"/>
      <c r="FL33" s="1"/>
      <c r="FM33" s="6"/>
      <c r="FO33" s="10" t="str">
        <v>pronostic 29</v>
      </c>
      <c r="FP33" s="1"/>
      <c r="FQ33" s="1"/>
      <c r="FR33" s="1"/>
      <c r="FS33" s="1"/>
      <c r="FT33" s="1"/>
      <c r="FU33" s="1"/>
      <c r="FV33" s="1"/>
      <c r="FW33" s="6"/>
      <c r="FY33" s="10" t="str">
        <v>pronostic 29</v>
      </c>
      <c r="FZ33" s="1"/>
      <c r="GA33" s="1"/>
      <c r="GB33" s="1"/>
      <c r="GC33" s="1"/>
      <c r="GD33" s="1"/>
      <c r="GE33" s="1"/>
      <c r="GF33" s="1"/>
      <c r="GG33" s="6"/>
      <c r="GI33" s="10" t="str">
        <v>pronostic 29</v>
      </c>
      <c r="GJ33" s="1"/>
      <c r="GK33" s="1"/>
      <c r="GL33" s="1"/>
      <c r="GM33" s="1"/>
      <c r="GN33" s="1"/>
      <c r="GO33" s="1"/>
      <c r="GP33" s="1"/>
      <c r="GQ33" s="6"/>
    </row>
    <row r="34" spans="1:199" x14ac:dyDescent="0.25">
      <c r="A34" s="10" t="s">
        <v>67</v>
      </c>
      <c r="B34" s="2">
        <v>11</v>
      </c>
      <c r="C34" s="2">
        <v>8</v>
      </c>
      <c r="D34" s="2">
        <v>10</v>
      </c>
      <c r="E34" s="2">
        <v>14</v>
      </c>
      <c r="F34" s="2">
        <v>7</v>
      </c>
      <c r="G34" s="2">
        <v>5</v>
      </c>
      <c r="H34" s="2">
        <v>13</v>
      </c>
      <c r="I34" s="5">
        <v>2</v>
      </c>
      <c r="K34" s="11" t="str">
        <v>pronostic 30</v>
      </c>
      <c r="L34" s="2">
        <v>7</v>
      </c>
      <c r="M34" s="2">
        <v>3</v>
      </c>
      <c r="N34" s="2">
        <v>10</v>
      </c>
      <c r="O34" s="2">
        <v>2</v>
      </c>
      <c r="P34" s="2">
        <v>6</v>
      </c>
      <c r="Q34" s="2">
        <v>12</v>
      </c>
      <c r="R34" s="2">
        <v>9</v>
      </c>
      <c r="S34" s="5">
        <v>13</v>
      </c>
      <c r="U34" s="11" t="str">
        <v>pronostic 30</v>
      </c>
      <c r="V34" s="2">
        <v>8</v>
      </c>
      <c r="W34" s="2">
        <v>3</v>
      </c>
      <c r="X34" s="2">
        <v>1</v>
      </c>
      <c r="Y34" s="2">
        <v>6</v>
      </c>
      <c r="Z34" s="2">
        <v>2</v>
      </c>
      <c r="AA34" s="2">
        <v>9</v>
      </c>
      <c r="AB34" s="2">
        <v>10</v>
      </c>
      <c r="AC34" s="5">
        <v>12</v>
      </c>
      <c r="AE34" s="11" t="str">
        <v>pronostic 30</v>
      </c>
      <c r="AF34" s="2"/>
      <c r="AG34" s="2"/>
      <c r="AH34" s="2"/>
      <c r="AI34" s="2"/>
      <c r="AJ34" s="2"/>
      <c r="AK34" s="2"/>
      <c r="AL34" s="2"/>
      <c r="AM34" s="5"/>
      <c r="AO34" s="11" t="str">
        <v>pronostic 30</v>
      </c>
      <c r="AP34" s="2"/>
      <c r="AQ34" s="2"/>
      <c r="AR34" s="2"/>
      <c r="AS34" s="2"/>
      <c r="AT34" s="2"/>
      <c r="AU34" s="2"/>
      <c r="AV34" s="2"/>
      <c r="AW34" s="5"/>
      <c r="AY34" s="11" t="str">
        <v>pronostic 30</v>
      </c>
      <c r="AZ34" s="2"/>
      <c r="BA34" s="2"/>
      <c r="BB34" s="2"/>
      <c r="BC34" s="2"/>
      <c r="BD34" s="2"/>
      <c r="BE34" s="2"/>
      <c r="BF34" s="2"/>
      <c r="BG34" s="5"/>
      <c r="BI34" s="11" t="str">
        <v>pronostic 30</v>
      </c>
      <c r="BJ34" s="2"/>
      <c r="BK34" s="2"/>
      <c r="BL34" s="2"/>
      <c r="BM34" s="2"/>
      <c r="BN34" s="2"/>
      <c r="BO34" s="2"/>
      <c r="BP34" s="2"/>
      <c r="BQ34" s="5"/>
      <c r="BS34" s="11" t="str">
        <v>pronostic 30</v>
      </c>
      <c r="BT34" s="2"/>
      <c r="BU34" s="2"/>
      <c r="BV34" s="2"/>
      <c r="BW34" s="2"/>
      <c r="BX34" s="2"/>
      <c r="BY34" s="2"/>
      <c r="BZ34" s="2"/>
      <c r="CA34" s="5"/>
      <c r="CC34" s="11" t="str">
        <v>pronostic 30</v>
      </c>
      <c r="CD34" s="2"/>
      <c r="CE34" s="2"/>
      <c r="CF34" s="2"/>
      <c r="CG34" s="2"/>
      <c r="CH34" s="2"/>
      <c r="CI34" s="2"/>
      <c r="CJ34" s="2"/>
      <c r="CK34" s="5"/>
      <c r="CM34" s="11" t="str">
        <v>pronostic 30</v>
      </c>
      <c r="CN34" s="2"/>
      <c r="CO34" s="2"/>
      <c r="CP34" s="2"/>
      <c r="CQ34" s="2"/>
      <c r="CR34" s="2"/>
      <c r="CS34" s="2"/>
      <c r="CT34" s="2"/>
      <c r="CU34" s="5"/>
      <c r="CW34" s="11" t="str">
        <v>pronostic 30</v>
      </c>
      <c r="CX34" s="2"/>
      <c r="CY34" s="2"/>
      <c r="CZ34" s="2"/>
      <c r="DA34" s="2"/>
      <c r="DB34" s="2"/>
      <c r="DC34" s="2"/>
      <c r="DD34" s="2"/>
      <c r="DE34" s="5"/>
      <c r="DG34" s="11" t="str">
        <v>pronostic 30</v>
      </c>
      <c r="DH34" s="2"/>
      <c r="DI34" s="2"/>
      <c r="DJ34" s="2"/>
      <c r="DK34" s="2"/>
      <c r="DL34" s="2"/>
      <c r="DM34" s="2"/>
      <c r="DN34" s="2"/>
      <c r="DO34" s="5"/>
      <c r="DQ34" s="11" t="str">
        <v>pronostic 30</v>
      </c>
      <c r="DR34" s="2"/>
      <c r="DS34" s="2"/>
      <c r="DT34" s="2"/>
      <c r="DU34" s="2"/>
      <c r="DV34" s="2"/>
      <c r="DW34" s="2"/>
      <c r="DX34" s="2"/>
      <c r="DY34" s="5"/>
      <c r="EA34" s="11" t="str">
        <v>pronostic 30</v>
      </c>
      <c r="EB34" s="2"/>
      <c r="EC34" s="2"/>
      <c r="ED34" s="2"/>
      <c r="EE34" s="2"/>
      <c r="EF34" s="2"/>
      <c r="EG34" s="2"/>
      <c r="EH34" s="2"/>
      <c r="EI34" s="5"/>
      <c r="EK34" s="11" t="str">
        <v>pronostic 30</v>
      </c>
      <c r="EL34" s="2"/>
      <c r="EM34" s="2"/>
      <c r="EN34" s="2"/>
      <c r="EO34" s="2"/>
      <c r="EP34" s="2"/>
      <c r="EQ34" s="2"/>
      <c r="ER34" s="2"/>
      <c r="ES34" s="5"/>
      <c r="EU34" s="11" t="str">
        <v>pronostic 30</v>
      </c>
      <c r="EV34" s="2"/>
      <c r="EW34" s="2"/>
      <c r="EX34" s="2"/>
      <c r="EY34" s="2"/>
      <c r="EZ34" s="2"/>
      <c r="FA34" s="2"/>
      <c r="FB34" s="2"/>
      <c r="FC34" s="5"/>
      <c r="FE34" s="11" t="str">
        <v>pronostic 30</v>
      </c>
      <c r="FF34" s="2"/>
      <c r="FG34" s="2"/>
      <c r="FH34" s="2"/>
      <c r="FI34" s="2"/>
      <c r="FJ34" s="2"/>
      <c r="FK34" s="2"/>
      <c r="FL34" s="2"/>
      <c r="FM34" s="5"/>
      <c r="FO34" s="11" t="str">
        <v>pronostic 30</v>
      </c>
      <c r="FP34" s="2"/>
      <c r="FQ34" s="2"/>
      <c r="FR34" s="2"/>
      <c r="FS34" s="2"/>
      <c r="FT34" s="2"/>
      <c r="FU34" s="2"/>
      <c r="FV34" s="2"/>
      <c r="FW34" s="5"/>
      <c r="FY34" s="11" t="str">
        <v>pronostic 30</v>
      </c>
      <c r="FZ34" s="2"/>
      <c r="GA34" s="2"/>
      <c r="GB34" s="2"/>
      <c r="GC34" s="2"/>
      <c r="GD34" s="2"/>
      <c r="GE34" s="2"/>
      <c r="GF34" s="2"/>
      <c r="GG34" s="5"/>
      <c r="GI34" s="11" t="str">
        <v>pronostic 30</v>
      </c>
      <c r="GJ34" s="2"/>
      <c r="GK34" s="2"/>
      <c r="GL34" s="2"/>
      <c r="GM34" s="2"/>
      <c r="GN34" s="2"/>
      <c r="GO34" s="2"/>
      <c r="GP34" s="2"/>
      <c r="GQ34" s="5"/>
    </row>
    <row r="35" spans="1:199" ht="15.75" thickBot="1" x14ac:dyDescent="0.3">
      <c r="A35" s="10" t="s">
        <v>68</v>
      </c>
      <c r="B35" s="7">
        <v>2</v>
      </c>
      <c r="C35" s="7">
        <v>4</v>
      </c>
      <c r="D35" s="7">
        <v>9</v>
      </c>
      <c r="E35" s="7">
        <v>10</v>
      </c>
      <c r="F35" s="7">
        <v>7</v>
      </c>
      <c r="G35" s="7">
        <v>8</v>
      </c>
      <c r="H35" s="7">
        <v>15</v>
      </c>
      <c r="I35" s="8">
        <v>12</v>
      </c>
      <c r="K35" s="10" t="str">
        <v>pronostic 31</v>
      </c>
      <c r="L35" s="7">
        <v>2</v>
      </c>
      <c r="M35" s="7">
        <v>5</v>
      </c>
      <c r="N35" s="7">
        <v>7</v>
      </c>
      <c r="O35" s="7">
        <v>13</v>
      </c>
      <c r="P35" s="7">
        <v>3</v>
      </c>
      <c r="Q35" s="7">
        <v>17</v>
      </c>
      <c r="R35" s="7">
        <v>1</v>
      </c>
      <c r="S35" s="8">
        <v>12</v>
      </c>
      <c r="U35" s="10" t="str">
        <v>pronostic 31</v>
      </c>
      <c r="V35" s="7">
        <v>5</v>
      </c>
      <c r="W35" s="7">
        <v>8</v>
      </c>
      <c r="X35" s="7">
        <v>3</v>
      </c>
      <c r="Y35" s="7">
        <v>2</v>
      </c>
      <c r="Z35" s="7">
        <v>9</v>
      </c>
      <c r="AA35" s="7">
        <v>6</v>
      </c>
      <c r="AB35" s="7">
        <v>7</v>
      </c>
      <c r="AC35" s="8">
        <v>4</v>
      </c>
      <c r="AE35" s="10" t="str">
        <v>pronostic 31</v>
      </c>
      <c r="AF35" s="7"/>
      <c r="AG35" s="7"/>
      <c r="AH35" s="7"/>
      <c r="AI35" s="7"/>
      <c r="AJ35" s="7"/>
      <c r="AK35" s="7"/>
      <c r="AL35" s="7"/>
      <c r="AM35" s="8"/>
      <c r="AO35" s="10" t="str">
        <v>pronostic 31</v>
      </c>
      <c r="AP35" s="7"/>
      <c r="AQ35" s="7"/>
      <c r="AR35" s="7"/>
      <c r="AS35" s="7"/>
      <c r="AT35" s="7"/>
      <c r="AU35" s="7"/>
      <c r="AV35" s="7"/>
      <c r="AW35" s="8"/>
      <c r="AY35" s="10" t="str">
        <v>pronostic 31</v>
      </c>
      <c r="AZ35" s="7"/>
      <c r="BA35" s="7"/>
      <c r="BB35" s="7"/>
      <c r="BC35" s="7"/>
      <c r="BD35" s="7"/>
      <c r="BE35" s="7"/>
      <c r="BF35" s="7"/>
      <c r="BG35" s="8"/>
      <c r="BI35" s="10" t="str">
        <v>pronostic 31</v>
      </c>
      <c r="BJ35" s="7"/>
      <c r="BK35" s="7"/>
      <c r="BL35" s="7"/>
      <c r="BM35" s="7"/>
      <c r="BN35" s="7"/>
      <c r="BO35" s="7"/>
      <c r="BP35" s="7"/>
      <c r="BQ35" s="8"/>
      <c r="BS35" s="10" t="str">
        <v>pronostic 31</v>
      </c>
      <c r="BT35" s="7"/>
      <c r="BU35" s="7"/>
      <c r="BV35" s="7"/>
      <c r="BW35" s="7"/>
      <c r="BX35" s="7"/>
      <c r="BY35" s="7"/>
      <c r="BZ35" s="7"/>
      <c r="CA35" s="8"/>
      <c r="CC35" s="10" t="str">
        <v>pronostic 31</v>
      </c>
      <c r="CD35" s="7"/>
      <c r="CE35" s="7"/>
      <c r="CF35" s="7"/>
      <c r="CG35" s="7"/>
      <c r="CH35" s="7"/>
      <c r="CI35" s="7"/>
      <c r="CJ35" s="7"/>
      <c r="CK35" s="8"/>
      <c r="CM35" s="10" t="str">
        <v>pronostic 31</v>
      </c>
      <c r="CN35" s="7"/>
      <c r="CO35" s="7"/>
      <c r="CP35" s="7"/>
      <c r="CQ35" s="7"/>
      <c r="CR35" s="7"/>
      <c r="CS35" s="7"/>
      <c r="CT35" s="7"/>
      <c r="CU35" s="8"/>
      <c r="CW35" s="10" t="str">
        <v>pronostic 31</v>
      </c>
      <c r="CX35" s="7"/>
      <c r="CY35" s="7"/>
      <c r="CZ35" s="7"/>
      <c r="DA35" s="7"/>
      <c r="DB35" s="7"/>
      <c r="DC35" s="7"/>
      <c r="DD35" s="7"/>
      <c r="DE35" s="8"/>
      <c r="DG35" s="10" t="str">
        <v>pronostic 31</v>
      </c>
      <c r="DH35" s="7"/>
      <c r="DI35" s="7"/>
      <c r="DJ35" s="7"/>
      <c r="DK35" s="7"/>
      <c r="DL35" s="7"/>
      <c r="DM35" s="7"/>
      <c r="DN35" s="7"/>
      <c r="DO35" s="8"/>
      <c r="DQ35" s="10" t="str">
        <v>pronostic 31</v>
      </c>
      <c r="DR35" s="7"/>
      <c r="DS35" s="7"/>
      <c r="DT35" s="7"/>
      <c r="DU35" s="7"/>
      <c r="DV35" s="7"/>
      <c r="DW35" s="7"/>
      <c r="DX35" s="7"/>
      <c r="DY35" s="8"/>
      <c r="EA35" s="10" t="str">
        <v>pronostic 31</v>
      </c>
      <c r="EB35" s="7"/>
      <c r="EC35" s="7"/>
      <c r="ED35" s="7"/>
      <c r="EE35" s="7"/>
      <c r="EF35" s="7"/>
      <c r="EG35" s="7"/>
      <c r="EH35" s="7"/>
      <c r="EI35" s="8"/>
      <c r="EK35" s="10" t="str">
        <v>pronostic 31</v>
      </c>
      <c r="EL35" s="7"/>
      <c r="EM35" s="7"/>
      <c r="EN35" s="7"/>
      <c r="EO35" s="7"/>
      <c r="EP35" s="7"/>
      <c r="EQ35" s="7"/>
      <c r="ER35" s="7"/>
      <c r="ES35" s="8"/>
      <c r="EU35" s="10" t="str">
        <v>pronostic 31</v>
      </c>
      <c r="EV35" s="7"/>
      <c r="EW35" s="7"/>
      <c r="EX35" s="7"/>
      <c r="EY35" s="7"/>
      <c r="EZ35" s="7"/>
      <c r="FA35" s="7"/>
      <c r="FB35" s="7"/>
      <c r="FC35" s="8"/>
      <c r="FE35" s="10" t="str">
        <v>pronostic 31</v>
      </c>
      <c r="FF35" s="7"/>
      <c r="FG35" s="7"/>
      <c r="FH35" s="7"/>
      <c r="FI35" s="7"/>
      <c r="FJ35" s="7"/>
      <c r="FK35" s="7"/>
      <c r="FL35" s="7"/>
      <c r="FM35" s="8"/>
      <c r="FO35" s="10" t="str">
        <v>pronostic 31</v>
      </c>
      <c r="FP35" s="7"/>
      <c r="FQ35" s="7"/>
      <c r="FR35" s="7"/>
      <c r="FS35" s="7"/>
      <c r="FT35" s="7"/>
      <c r="FU35" s="7"/>
      <c r="FV35" s="7"/>
      <c r="FW35" s="8"/>
      <c r="FY35" s="10" t="str">
        <v>pronostic 31</v>
      </c>
      <c r="FZ35" s="7"/>
      <c r="GA35" s="7"/>
      <c r="GB35" s="7"/>
      <c r="GC35" s="7"/>
      <c r="GD35" s="7"/>
      <c r="GE35" s="7"/>
      <c r="GF35" s="7"/>
      <c r="GG35" s="8"/>
      <c r="GI35" s="10" t="str">
        <v>pronostic 31</v>
      </c>
      <c r="GJ35" s="7"/>
      <c r="GK35" s="7"/>
      <c r="GL35" s="7"/>
      <c r="GM35" s="7"/>
      <c r="GN35" s="7"/>
      <c r="GO35" s="7"/>
      <c r="GP35" s="7"/>
      <c r="GQ35" s="8"/>
    </row>
    <row r="40" spans="1:199" s="19" customFormat="1" ht="14.45" x14ac:dyDescent="0.35">
      <c r="A40" s="19" t="s">
        <v>34</v>
      </c>
    </row>
    <row r="41" spans="1:199" s="19" customFormat="1" ht="14.45" x14ac:dyDescent="0.35">
      <c r="A41" s="19">
        <v>1</v>
      </c>
      <c r="B41" s="19">
        <f ca="1">OFFSET(resultats!$A$3,,INT(COLUMN(resultats!B3)/10)*10+1)</f>
        <v>0</v>
      </c>
      <c r="C41" s="19">
        <f ca="1">OFFSET(resultats!$A$3,,INT(COLUMN(resultats!C3)/10)*10+1)</f>
        <v>0</v>
      </c>
      <c r="D41" s="19">
        <f ca="1">OFFSET(resultats!$A$3,,INT(COLUMN(resultats!D3)/10)*10+1)</f>
        <v>0</v>
      </c>
      <c r="E41" s="19">
        <f ca="1">OFFSET(resultats!$A$3,,INT(COLUMN(resultats!E3)/10)*10+1)</f>
        <v>0</v>
      </c>
      <c r="F41" s="19">
        <f ca="1">OFFSET(resultats!$A$3,,INT(COLUMN(resultats!F3)/10)*10+1)</f>
        <v>0</v>
      </c>
      <c r="G41" s="19">
        <f ca="1">OFFSET(resultats!$A$3,,INT(COLUMN(resultats!G3)/10)*10+1)</f>
        <v>0</v>
      </c>
      <c r="H41" s="19">
        <f ca="1">OFFSET(resultats!$A$3,,INT(COLUMN(resultats!H3)/10)*10+1)</f>
        <v>0</v>
      </c>
      <c r="I41" s="19">
        <f ca="1">OFFSET(resultats!$A$3,,INT(COLUMN(resultats!I3)/10)*10+1)</f>
        <v>0</v>
      </c>
      <c r="L41" s="19">
        <f ca="1">OFFSET(resultats!$A$3,,INT(COLUMN()/10)*10+$A41)</f>
        <v>0</v>
      </c>
      <c r="M41" s="19">
        <f ca="1">OFFSET(resultats!$A$3,,INT(COLUMN()/10)*10+$A41)</f>
        <v>0</v>
      </c>
      <c r="N41" s="19">
        <f ca="1">OFFSET(resultats!$A$3,,INT(COLUMN()/10)*10+$A41)</f>
        <v>0</v>
      </c>
      <c r="O41" s="19">
        <f ca="1">OFFSET(resultats!$A$3,,INT(COLUMN()/10)*10+$A41)</f>
        <v>0</v>
      </c>
      <c r="P41" s="19">
        <f ca="1">OFFSET(resultats!$A$3,,INT(COLUMN()/10)*10+$A41)</f>
        <v>0</v>
      </c>
      <c r="Q41" s="19">
        <f ca="1">OFFSET(resultats!$A$3,,INT(COLUMN()/10)*10+$A41)</f>
        <v>0</v>
      </c>
      <c r="R41" s="19">
        <f ca="1">OFFSET(resultats!$A$3,,INT(COLUMN()/10)*10+$A41)</f>
        <v>0</v>
      </c>
      <c r="S41" s="19">
        <f ca="1">OFFSET(resultats!$A$3,,INT(COLUMN()/10)*10+$A41)</f>
        <v>0</v>
      </c>
      <c r="V41" s="19">
        <f ca="1">OFFSET(resultats!$A$3,,INT(COLUMN()/10)*10+$A41)</f>
        <v>0</v>
      </c>
      <c r="W41" s="19">
        <f ca="1">OFFSET(resultats!$A$3,,INT(COLUMN()/10)*10+$A41)</f>
        <v>0</v>
      </c>
      <c r="X41" s="19">
        <f ca="1">OFFSET(resultats!$A$3,,INT(COLUMN()/10)*10+$A41)</f>
        <v>0</v>
      </c>
      <c r="Y41" s="19">
        <f ca="1">OFFSET(resultats!$A$3,,INT(COLUMN()/10)*10+$A41)</f>
        <v>0</v>
      </c>
      <c r="Z41" s="19">
        <f ca="1">OFFSET(resultats!$A$3,,INT(COLUMN()/10)*10+$A41)</f>
        <v>0</v>
      </c>
      <c r="AA41" s="19">
        <f ca="1">OFFSET(resultats!$A$3,,INT(COLUMN()/10)*10+$A41)</f>
        <v>0</v>
      </c>
      <c r="AB41" s="19">
        <f ca="1">OFFSET(resultats!$A$3,,INT(COLUMN()/10)*10+$A41)</f>
        <v>0</v>
      </c>
      <c r="AC41" s="19">
        <f ca="1">OFFSET(resultats!$A$3,,INT(COLUMN()/10)*10+$A41)</f>
        <v>0</v>
      </c>
      <c r="AF41" s="19">
        <f ca="1">OFFSET(resultats!$A$3,,INT(COLUMN()/10)*10+$A41)</f>
        <v>0</v>
      </c>
      <c r="AG41" s="19">
        <f ca="1">OFFSET(resultats!$A$3,,INT(COLUMN()/10)*10+$A41)</f>
        <v>0</v>
      </c>
      <c r="AH41" s="19">
        <f ca="1">OFFSET(resultats!$A$3,,INT(COLUMN()/10)*10+$A41)</f>
        <v>0</v>
      </c>
      <c r="AI41" s="19">
        <f ca="1">OFFSET(resultats!$A$3,,INT(COLUMN()/10)*10+$A41)</f>
        <v>0</v>
      </c>
      <c r="AJ41" s="19">
        <f ca="1">OFFSET(resultats!$A$3,,INT(COLUMN()/10)*10+$A41)</f>
        <v>0</v>
      </c>
      <c r="AK41" s="19">
        <f ca="1">OFFSET(resultats!$A$3,,INT(COLUMN()/10)*10+$A41)</f>
        <v>0</v>
      </c>
      <c r="AL41" s="19">
        <f ca="1">OFFSET(resultats!$A$3,,INT(COLUMN()/10)*10+$A41)</f>
        <v>0</v>
      </c>
      <c r="AM41" s="19">
        <f ca="1">OFFSET(resultats!$A$3,,INT(COLUMN()/10)*10+$A41)</f>
        <v>0</v>
      </c>
      <c r="AP41" s="19">
        <f ca="1">OFFSET(resultats!$A$3,,INT(COLUMN()/10)*10+$A41)</f>
        <v>0</v>
      </c>
      <c r="AQ41" s="19">
        <f ca="1">OFFSET(resultats!$A$3,,INT(COLUMN()/10)*10+$A41)</f>
        <v>0</v>
      </c>
      <c r="AR41" s="19">
        <f ca="1">OFFSET(resultats!$A$3,,INT(COLUMN()/10)*10+$A41)</f>
        <v>0</v>
      </c>
      <c r="AS41" s="19">
        <f ca="1">OFFSET(resultats!$A$3,,INT(COLUMN()/10)*10+$A41)</f>
        <v>0</v>
      </c>
      <c r="AT41" s="19">
        <f ca="1">OFFSET(resultats!$A$3,,INT(COLUMN()/10)*10+$A41)</f>
        <v>0</v>
      </c>
      <c r="AU41" s="19">
        <f ca="1">OFFSET(resultats!$A$3,,INT(COLUMN()/10)*10+$A41)</f>
        <v>0</v>
      </c>
      <c r="AV41" s="19">
        <f ca="1">OFFSET(resultats!$A$3,,INT(COLUMN()/10)*10+$A41)</f>
        <v>0</v>
      </c>
      <c r="AW41" s="19">
        <f ca="1">OFFSET(resultats!$A$3,,INT(COLUMN()/10)*10+$A41)</f>
        <v>0</v>
      </c>
      <c r="AZ41" s="19">
        <f ca="1">OFFSET(resultats!$A$3,,INT(COLUMN()/10)*10+$A41)</f>
        <v>0</v>
      </c>
      <c r="BA41" s="19">
        <f ca="1">OFFSET(resultats!$A$3,,INT(COLUMN()/10)*10+$A41)</f>
        <v>0</v>
      </c>
      <c r="BB41" s="19">
        <f ca="1">OFFSET(resultats!$A$3,,INT(COLUMN()/10)*10+$A41)</f>
        <v>0</v>
      </c>
      <c r="BC41" s="19">
        <f ca="1">OFFSET(resultats!$A$3,,INT(COLUMN()/10)*10+$A41)</f>
        <v>0</v>
      </c>
      <c r="BD41" s="19">
        <f ca="1">OFFSET(resultats!$A$3,,INT(COLUMN()/10)*10+$A41)</f>
        <v>0</v>
      </c>
      <c r="BE41" s="19">
        <f ca="1">OFFSET(resultats!$A$3,,INT(COLUMN()/10)*10+$A41)</f>
        <v>0</v>
      </c>
      <c r="BF41" s="19">
        <f ca="1">OFFSET(resultats!$A$3,,INT(COLUMN()/10)*10+$A41)</f>
        <v>0</v>
      </c>
      <c r="BG41" s="19">
        <f ca="1">OFFSET(resultats!$A$3,,INT(COLUMN()/10)*10+$A41)</f>
        <v>0</v>
      </c>
      <c r="BJ41" s="19">
        <f ca="1">OFFSET(resultats!$A$3,,INT(COLUMN()/10)*10+$A41)</f>
        <v>0</v>
      </c>
      <c r="BK41" s="19">
        <f ca="1">OFFSET(resultats!$A$3,,INT(COLUMN()/10)*10+$A41)</f>
        <v>0</v>
      </c>
      <c r="BL41" s="19">
        <f ca="1">OFFSET(resultats!$A$3,,INT(COLUMN()/10)*10+$A41)</f>
        <v>0</v>
      </c>
      <c r="BM41" s="19">
        <f ca="1">OFFSET(resultats!$A$3,,INT(COLUMN()/10)*10+$A41)</f>
        <v>0</v>
      </c>
      <c r="BN41" s="19">
        <f ca="1">OFFSET(resultats!$A$3,,INT(COLUMN()/10)*10+$A41)</f>
        <v>0</v>
      </c>
      <c r="BO41" s="19">
        <f ca="1">OFFSET(resultats!$A$3,,INT(COLUMN()/10)*10+$A41)</f>
        <v>0</v>
      </c>
      <c r="BP41" s="19">
        <f ca="1">OFFSET(resultats!$A$3,,INT(COLUMN()/10)*10+$A41)</f>
        <v>0</v>
      </c>
      <c r="BQ41" s="19">
        <f ca="1">OFFSET(resultats!$A$3,,INT(COLUMN()/10)*10+$A41)</f>
        <v>0</v>
      </c>
      <c r="BT41" s="19">
        <f ca="1">OFFSET(resultats!$A$3,,INT(COLUMN()/10)*10+$A41)</f>
        <v>0</v>
      </c>
      <c r="BU41" s="19">
        <f ca="1">OFFSET(resultats!$A$3,,INT(COLUMN()/10)*10+$A41)</f>
        <v>0</v>
      </c>
      <c r="BV41" s="19">
        <f ca="1">OFFSET(resultats!$A$3,,INT(COLUMN()/10)*10+$A41)</f>
        <v>0</v>
      </c>
      <c r="BW41" s="19">
        <f ca="1">OFFSET(resultats!$A$3,,INT(COLUMN()/10)*10+$A41)</f>
        <v>0</v>
      </c>
      <c r="BX41" s="19">
        <f ca="1">OFFSET(resultats!$A$3,,INT(COLUMN()/10)*10+$A41)</f>
        <v>0</v>
      </c>
      <c r="BY41" s="19">
        <f ca="1">OFFSET(resultats!$A$3,,INT(COLUMN()/10)*10+$A41)</f>
        <v>0</v>
      </c>
      <c r="BZ41" s="19">
        <f ca="1">OFFSET(resultats!$A$3,,INT(COLUMN()/10)*10+$A41)</f>
        <v>0</v>
      </c>
      <c r="CA41" s="19">
        <f ca="1">OFFSET(resultats!$A$3,,INT(COLUMN()/10)*10+$A41)</f>
        <v>0</v>
      </c>
      <c r="CD41" s="19">
        <f ca="1">OFFSET(resultats!$A$3,,INT(COLUMN()/10)*10+$A41)</f>
        <v>0</v>
      </c>
      <c r="CE41" s="19">
        <f ca="1">OFFSET(resultats!$A$3,,INT(COLUMN()/10)*10+$A41)</f>
        <v>0</v>
      </c>
      <c r="CF41" s="19">
        <f ca="1">OFFSET(resultats!$A$3,,INT(COLUMN()/10)*10+$A41)</f>
        <v>0</v>
      </c>
      <c r="CG41" s="19">
        <f ca="1">OFFSET(resultats!$A$3,,INT(COLUMN()/10)*10+$A41)</f>
        <v>0</v>
      </c>
      <c r="CH41" s="19">
        <f ca="1">OFFSET(resultats!$A$3,,INT(COLUMN()/10)*10+$A41)</f>
        <v>0</v>
      </c>
      <c r="CI41" s="19">
        <f ca="1">OFFSET(resultats!$A$3,,INT(COLUMN()/10)*10+$A41)</f>
        <v>0</v>
      </c>
      <c r="CJ41" s="19">
        <f ca="1">OFFSET(resultats!$A$3,,INT(COLUMN()/10)*10+$A41)</f>
        <v>0</v>
      </c>
      <c r="CK41" s="19">
        <f ca="1">OFFSET(resultats!$A$3,,INT(COLUMN()/10)*10+$A41)</f>
        <v>0</v>
      </c>
      <c r="CN41" s="19">
        <f ca="1">OFFSET(resultats!$A$3,,INT(COLUMN()/10)*10+$A41)</f>
        <v>0</v>
      </c>
      <c r="CO41" s="19">
        <f ca="1">OFFSET(resultats!$A$3,,INT(COLUMN()/10)*10+$A41)</f>
        <v>0</v>
      </c>
      <c r="CP41" s="19">
        <f ca="1">OFFSET(resultats!$A$3,,INT(COLUMN()/10)*10+$A41)</f>
        <v>0</v>
      </c>
      <c r="CQ41" s="19">
        <f ca="1">OFFSET(resultats!$A$3,,INT(COLUMN()/10)*10+$A41)</f>
        <v>0</v>
      </c>
      <c r="CR41" s="19">
        <f ca="1">OFFSET(resultats!$A$3,,INT(COLUMN()/10)*10+$A41)</f>
        <v>0</v>
      </c>
      <c r="CS41" s="19">
        <f ca="1">OFFSET(resultats!$A$3,,INT(COLUMN()/10)*10+$A41)</f>
        <v>0</v>
      </c>
      <c r="CT41" s="19">
        <f ca="1">OFFSET(resultats!$A$3,,INT(COLUMN()/10)*10+$A41)</f>
        <v>0</v>
      </c>
      <c r="CU41" s="19">
        <f ca="1">OFFSET(resultats!$A$3,,INT(COLUMN()/10)*10+$A41)</f>
        <v>0</v>
      </c>
      <c r="CX41" s="19">
        <f ca="1">OFFSET(resultats!$A$3,,INT(COLUMN()/10)*10+$A41)</f>
        <v>0</v>
      </c>
      <c r="CY41" s="19">
        <f ca="1">OFFSET(resultats!$A$3,,INT(COLUMN()/10)*10+$A41)</f>
        <v>0</v>
      </c>
      <c r="CZ41" s="19">
        <f ca="1">OFFSET(resultats!$A$3,,INT(COLUMN()/10)*10+$A41)</f>
        <v>0</v>
      </c>
      <c r="DA41" s="19">
        <f ca="1">OFFSET(resultats!$A$3,,INT(COLUMN()/10)*10+$A41)</f>
        <v>0</v>
      </c>
      <c r="DB41" s="19">
        <f ca="1">OFFSET(resultats!$A$3,,INT(COLUMN()/10)*10+$A41)</f>
        <v>0</v>
      </c>
      <c r="DC41" s="19">
        <f ca="1">OFFSET(resultats!$A$3,,INT(COLUMN()/10)*10+$A41)</f>
        <v>0</v>
      </c>
      <c r="DD41" s="19">
        <f ca="1">OFFSET(resultats!$A$3,,INT(COLUMN()/10)*10+$A41)</f>
        <v>0</v>
      </c>
      <c r="DE41" s="19">
        <f ca="1">OFFSET(resultats!$A$3,,INT(COLUMN()/10)*10+$A41)</f>
        <v>0</v>
      </c>
      <c r="DH41" s="19">
        <f ca="1">OFFSET(resultats!$A$3,,INT(COLUMN()/10)*10+$A41)</f>
        <v>0</v>
      </c>
      <c r="DI41" s="19">
        <f ca="1">OFFSET(resultats!$A$3,,INT(COLUMN()/10)*10+$A41)</f>
        <v>0</v>
      </c>
      <c r="DJ41" s="19">
        <f ca="1">OFFSET(resultats!$A$3,,INT(COLUMN()/10)*10+$A41)</f>
        <v>0</v>
      </c>
      <c r="DK41" s="19">
        <f ca="1">OFFSET(resultats!$A$3,,INT(COLUMN()/10)*10+$A41)</f>
        <v>0</v>
      </c>
      <c r="DL41" s="19">
        <f ca="1">OFFSET(resultats!$A$3,,INT(COLUMN()/10)*10+$A41)</f>
        <v>0</v>
      </c>
      <c r="DM41" s="19">
        <f ca="1">OFFSET(resultats!$A$3,,INT(COLUMN()/10)*10+$A41)</f>
        <v>0</v>
      </c>
      <c r="DN41" s="19">
        <f ca="1">OFFSET(resultats!$A$3,,INT(COLUMN()/10)*10+$A41)</f>
        <v>0</v>
      </c>
      <c r="DO41" s="19">
        <f ca="1">OFFSET(resultats!$A$3,,INT(COLUMN()/10)*10+$A41)</f>
        <v>0</v>
      </c>
      <c r="DR41" s="19">
        <f ca="1">OFFSET(resultats!$A$3,,INT(COLUMN()/10)*10+$A41)</f>
        <v>0</v>
      </c>
      <c r="DS41" s="19">
        <f ca="1">OFFSET(resultats!$A$3,,INT(COLUMN()/10)*10+$A41)</f>
        <v>0</v>
      </c>
      <c r="DT41" s="19">
        <f ca="1">OFFSET(resultats!$A$3,,INT(COLUMN()/10)*10+$A41)</f>
        <v>0</v>
      </c>
      <c r="DU41" s="19">
        <f ca="1">OFFSET(resultats!$A$3,,INT(COLUMN()/10)*10+$A41)</f>
        <v>0</v>
      </c>
      <c r="DV41" s="19">
        <f ca="1">OFFSET(resultats!$A$3,,INT(COLUMN()/10)*10+$A41)</f>
        <v>0</v>
      </c>
      <c r="DW41" s="19">
        <f ca="1">OFFSET(resultats!$A$3,,INT(COLUMN()/10)*10+$A41)</f>
        <v>0</v>
      </c>
      <c r="DX41" s="19">
        <f ca="1">OFFSET(resultats!$A$3,,INT(COLUMN()/10)*10+$A41)</f>
        <v>0</v>
      </c>
      <c r="DY41" s="19">
        <f ca="1">OFFSET(resultats!$A$3,,INT(COLUMN()/10)*10+$A41)</f>
        <v>0</v>
      </c>
      <c r="EB41" s="19">
        <f ca="1">OFFSET(resultats!$A$3,,INT(COLUMN()/10)*10+$A41)</f>
        <v>0</v>
      </c>
      <c r="EC41" s="19">
        <f ca="1">OFFSET(resultats!$A$3,,INT(COLUMN()/10)*10+$A41)</f>
        <v>0</v>
      </c>
      <c r="ED41" s="19">
        <f ca="1">OFFSET(resultats!$A$3,,INT(COLUMN()/10)*10+$A41)</f>
        <v>0</v>
      </c>
      <c r="EE41" s="19">
        <f ca="1">OFFSET(resultats!$A$3,,INT(COLUMN()/10)*10+$A41)</f>
        <v>0</v>
      </c>
      <c r="EF41" s="19">
        <f ca="1">OFFSET(resultats!$A$3,,INT(COLUMN()/10)*10+$A41)</f>
        <v>0</v>
      </c>
      <c r="EG41" s="19">
        <f ca="1">OFFSET(resultats!$A$3,,INT(COLUMN()/10)*10+$A41)</f>
        <v>0</v>
      </c>
      <c r="EH41" s="19">
        <f ca="1">OFFSET(resultats!$A$3,,INT(COLUMN()/10)*10+$A41)</f>
        <v>0</v>
      </c>
      <c r="EI41" s="19">
        <f ca="1">OFFSET(resultats!$A$3,,INT(COLUMN()/10)*10+$A41)</f>
        <v>0</v>
      </c>
      <c r="EL41" s="19">
        <f ca="1">OFFSET(resultats!$A$3,,INT(COLUMN()/10)*10+$A41)</f>
        <v>0</v>
      </c>
      <c r="EM41" s="19">
        <f ca="1">OFFSET(resultats!$A$3,,INT(COLUMN()/10)*10+$A41)</f>
        <v>0</v>
      </c>
      <c r="EN41" s="19">
        <f ca="1">OFFSET(resultats!$A$3,,INT(COLUMN()/10)*10+$A41)</f>
        <v>0</v>
      </c>
      <c r="EO41" s="19">
        <f ca="1">OFFSET(resultats!$A$3,,INT(COLUMN()/10)*10+$A41)</f>
        <v>0</v>
      </c>
      <c r="EP41" s="19">
        <f ca="1">OFFSET(resultats!$A$3,,INT(COLUMN()/10)*10+$A41)</f>
        <v>0</v>
      </c>
      <c r="EQ41" s="19">
        <f ca="1">OFFSET(resultats!$A$3,,INT(COLUMN()/10)*10+$A41)</f>
        <v>0</v>
      </c>
      <c r="ER41" s="19">
        <f ca="1">OFFSET(resultats!$A$3,,INT(COLUMN()/10)*10+$A41)</f>
        <v>0</v>
      </c>
      <c r="ES41" s="19">
        <f ca="1">OFFSET(resultats!$A$3,,INT(COLUMN()/10)*10+$A41)</f>
        <v>0</v>
      </c>
      <c r="EV41" s="19">
        <f ca="1">OFFSET(resultats!$A$3,,INT(COLUMN()/10)*10+$A41)</f>
        <v>0</v>
      </c>
      <c r="EW41" s="19">
        <f ca="1">OFFSET(resultats!$A$3,,INT(COLUMN()/10)*10+$A41)</f>
        <v>0</v>
      </c>
      <c r="EX41" s="19">
        <f ca="1">OFFSET(resultats!$A$3,,INT(COLUMN()/10)*10+$A41)</f>
        <v>0</v>
      </c>
      <c r="EY41" s="19">
        <f ca="1">OFFSET(resultats!$A$3,,INT(COLUMN()/10)*10+$A41)</f>
        <v>0</v>
      </c>
      <c r="EZ41" s="19">
        <f ca="1">OFFSET(resultats!$A$3,,INT(COLUMN()/10)*10+$A41)</f>
        <v>0</v>
      </c>
      <c r="FA41" s="19">
        <f ca="1">OFFSET(resultats!$A$3,,INT(COLUMN()/10)*10+$A41)</f>
        <v>0</v>
      </c>
      <c r="FB41" s="19">
        <f ca="1">OFFSET(resultats!$A$3,,INT(COLUMN()/10)*10+$A41)</f>
        <v>0</v>
      </c>
      <c r="FC41" s="19">
        <f ca="1">OFFSET(resultats!$A$3,,INT(COLUMN()/10)*10+$A41)</f>
        <v>0</v>
      </c>
      <c r="FF41" s="19">
        <f ca="1">OFFSET(resultats!$A$3,,INT(COLUMN()/10)*10+$A41)</f>
        <v>0</v>
      </c>
      <c r="FG41" s="19">
        <f ca="1">OFFSET(resultats!$A$3,,INT(COLUMN()/10)*10+$A41)</f>
        <v>0</v>
      </c>
      <c r="FH41" s="19">
        <f ca="1">OFFSET(resultats!$A$3,,INT(COLUMN()/10)*10+$A41)</f>
        <v>0</v>
      </c>
      <c r="FI41" s="19">
        <f ca="1">OFFSET(resultats!$A$3,,INT(COLUMN()/10)*10+$A41)</f>
        <v>0</v>
      </c>
      <c r="FJ41" s="19">
        <f ca="1">OFFSET(resultats!$A$3,,INT(COLUMN()/10)*10+$A41)</f>
        <v>0</v>
      </c>
      <c r="FK41" s="19">
        <f ca="1">OFFSET(resultats!$A$3,,INT(COLUMN()/10)*10+$A41)</f>
        <v>0</v>
      </c>
      <c r="FL41" s="19">
        <f ca="1">OFFSET(resultats!$A$3,,INT(COLUMN()/10)*10+$A41)</f>
        <v>0</v>
      </c>
      <c r="FM41" s="19">
        <f ca="1">OFFSET(resultats!$A$3,,INT(COLUMN()/10)*10+$A41)</f>
        <v>0</v>
      </c>
      <c r="FP41" s="19">
        <f ca="1">OFFSET(resultats!$A$3,,INT(COLUMN()/10)*10+$A41)</f>
        <v>0</v>
      </c>
      <c r="FQ41" s="19">
        <f ca="1">OFFSET(resultats!$A$3,,INT(COLUMN()/10)*10+$A41)</f>
        <v>0</v>
      </c>
      <c r="FR41" s="19">
        <f ca="1">OFFSET(resultats!$A$3,,INT(COLUMN()/10)*10+$A41)</f>
        <v>0</v>
      </c>
      <c r="FS41" s="19">
        <f ca="1">OFFSET(resultats!$A$3,,INT(COLUMN()/10)*10+$A41)</f>
        <v>0</v>
      </c>
      <c r="FT41" s="19">
        <f ca="1">OFFSET(resultats!$A$3,,INT(COLUMN()/10)*10+$A41)</f>
        <v>0</v>
      </c>
      <c r="FU41" s="19">
        <f ca="1">OFFSET(resultats!$A$3,,INT(COLUMN()/10)*10+$A41)</f>
        <v>0</v>
      </c>
      <c r="FV41" s="19">
        <f ca="1">OFFSET(resultats!$A$3,,INT(COLUMN()/10)*10+$A41)</f>
        <v>0</v>
      </c>
      <c r="FW41" s="19">
        <f ca="1">OFFSET(resultats!$A$3,,INT(COLUMN()/10)*10+$A41)</f>
        <v>0</v>
      </c>
      <c r="FZ41" s="19">
        <f ca="1">OFFSET(resultats!$A$3,,INT(COLUMN()/10)*10+$A41)</f>
        <v>0</v>
      </c>
      <c r="GA41" s="19">
        <f ca="1">OFFSET(resultats!$A$3,,INT(COLUMN()/10)*10+$A41)</f>
        <v>0</v>
      </c>
      <c r="GB41" s="19">
        <f ca="1">OFFSET(resultats!$A$3,,INT(COLUMN()/10)*10+$A41)</f>
        <v>0</v>
      </c>
      <c r="GC41" s="19">
        <f ca="1">OFFSET(resultats!$A$3,,INT(COLUMN()/10)*10+$A41)</f>
        <v>0</v>
      </c>
      <c r="GD41" s="19">
        <f ca="1">OFFSET(resultats!$A$3,,INT(COLUMN()/10)*10+$A41)</f>
        <v>0</v>
      </c>
      <c r="GE41" s="19">
        <f ca="1">OFFSET(resultats!$A$3,,INT(COLUMN()/10)*10+$A41)</f>
        <v>0</v>
      </c>
      <c r="GF41" s="19">
        <f ca="1">OFFSET(resultats!$A$3,,INT(COLUMN()/10)*10+$A41)</f>
        <v>0</v>
      </c>
      <c r="GG41" s="19">
        <f ca="1">OFFSET(resultats!$A$3,,INT(COLUMN()/10)*10+$A41)</f>
        <v>0</v>
      </c>
      <c r="GJ41" s="19">
        <f ca="1">OFFSET(resultats!$A$3,,INT(COLUMN()/10)*10+$A41)</f>
        <v>0</v>
      </c>
      <c r="GK41" s="19">
        <f ca="1">OFFSET(resultats!$A$3,,INT(COLUMN()/10)*10+$A41)</f>
        <v>0</v>
      </c>
      <c r="GL41" s="19">
        <f ca="1">OFFSET(resultats!$A$3,,INT(COLUMN()/10)*10+$A41)</f>
        <v>0</v>
      </c>
      <c r="GM41" s="19">
        <f ca="1">OFFSET(resultats!$A$3,,INT(COLUMN()/10)*10+$A41)</f>
        <v>0</v>
      </c>
      <c r="GN41" s="19">
        <f ca="1">OFFSET(resultats!$A$3,,INT(COLUMN()/10)*10+$A41)</f>
        <v>0</v>
      </c>
      <c r="GO41" s="19">
        <f ca="1">OFFSET(resultats!$A$3,,INT(COLUMN()/10)*10+$A41)</f>
        <v>0</v>
      </c>
      <c r="GP41" s="19">
        <f ca="1">OFFSET(resultats!$A$3,,INT(COLUMN()/10)*10+$A41)</f>
        <v>0</v>
      </c>
      <c r="GQ41" s="19">
        <f ca="1">OFFSET(resultats!$A$3,,INT(COLUMN()/10)*10+$A41)</f>
        <v>0</v>
      </c>
    </row>
    <row r="42" spans="1:199" s="19" customFormat="1" ht="14.45" x14ac:dyDescent="0.35">
      <c r="A42" s="19">
        <v>2</v>
      </c>
      <c r="B42" s="19">
        <f ca="1">OFFSET(resultats!$A$3,,INT(COLUMN(resultats!B4)/10)*10+2)</f>
        <v>12</v>
      </c>
      <c r="C42" s="19">
        <f ca="1">OFFSET(resultats!$A$3,,INT(COLUMN(resultats!C4)/10)*10+2)</f>
        <v>12</v>
      </c>
      <c r="D42" s="19">
        <f ca="1">OFFSET(resultats!$A$3,,INT(COLUMN(resultats!D4)/10)*10+2)</f>
        <v>12</v>
      </c>
      <c r="E42" s="19">
        <f ca="1">OFFSET(resultats!$A$3,,INT(COLUMN(resultats!E4)/10)*10+2)</f>
        <v>12</v>
      </c>
      <c r="F42" s="19">
        <f ca="1">OFFSET(resultats!$A$3,,INT(COLUMN(resultats!F4)/10)*10+2)</f>
        <v>12</v>
      </c>
      <c r="G42" s="19">
        <f ca="1">OFFSET(resultats!$A$3,,INT(COLUMN(resultats!G4)/10)*10+2)</f>
        <v>12</v>
      </c>
      <c r="H42" s="19">
        <f ca="1">OFFSET(resultats!$A$3,,INT(COLUMN(resultats!H4)/10)*10+2)</f>
        <v>12</v>
      </c>
      <c r="I42" s="19">
        <f ca="1">OFFSET(resultats!$A$3,,INT(COLUMN(resultats!I4)/10)*10+2)</f>
        <v>12</v>
      </c>
      <c r="L42" s="19">
        <f ca="1">OFFSET(resultats!$A$3,,INT(COLUMN()/10)*10+$A42)</f>
        <v>12</v>
      </c>
      <c r="M42" s="19">
        <f ca="1">OFFSET(resultats!$A$3,,INT(COLUMN()/10)*10+$A42)</f>
        <v>12</v>
      </c>
      <c r="N42" s="19">
        <f ca="1">OFFSET(resultats!$A$3,,INT(COLUMN()/10)*10+$A42)</f>
        <v>12</v>
      </c>
      <c r="O42" s="19">
        <f ca="1">OFFSET(resultats!$A$3,,INT(COLUMN()/10)*10+$A42)</f>
        <v>12</v>
      </c>
      <c r="P42" s="19">
        <f ca="1">OFFSET(resultats!$A$3,,INT(COLUMN()/10)*10+$A42)</f>
        <v>12</v>
      </c>
      <c r="Q42" s="19">
        <f ca="1">OFFSET(resultats!$A$3,,INT(COLUMN()/10)*10+$A42)</f>
        <v>12</v>
      </c>
      <c r="R42" s="19">
        <f ca="1">OFFSET(resultats!$A$3,,INT(COLUMN()/10)*10+$A42)</f>
        <v>12</v>
      </c>
      <c r="S42" s="19">
        <f ca="1">OFFSET(resultats!$A$3,,INT(COLUMN()/10)*10+$A42)</f>
        <v>12</v>
      </c>
      <c r="V42" s="19">
        <f ca="1">OFFSET(resultats!$A$3,,INT(COLUMN()/10)*10+$A42)</f>
        <v>16</v>
      </c>
      <c r="W42" s="19">
        <f ca="1">OFFSET(resultats!$A$3,,INT(COLUMN()/10)*10+$A42)</f>
        <v>16</v>
      </c>
      <c r="X42" s="19">
        <f ca="1">OFFSET(resultats!$A$3,,INT(COLUMN()/10)*10+$A42)</f>
        <v>16</v>
      </c>
      <c r="Y42" s="19">
        <f ca="1">OFFSET(resultats!$A$3,,INT(COLUMN()/10)*10+$A42)</f>
        <v>16</v>
      </c>
      <c r="Z42" s="19">
        <f ca="1">OFFSET(resultats!$A$3,,INT(COLUMN()/10)*10+$A42)</f>
        <v>16</v>
      </c>
      <c r="AA42" s="19">
        <f ca="1">OFFSET(resultats!$A$3,,INT(COLUMN()/10)*10+$A42)</f>
        <v>16</v>
      </c>
      <c r="AB42" s="19">
        <f ca="1">OFFSET(resultats!$A$3,,INT(COLUMN()/10)*10+$A42)</f>
        <v>16</v>
      </c>
      <c r="AC42" s="19">
        <f ca="1">OFFSET(resultats!$A$3,,INT(COLUMN()/10)*10+$A42)</f>
        <v>16</v>
      </c>
      <c r="AF42" s="19">
        <f ca="1">OFFSET(resultats!$A$3,,INT(COLUMN()/10)*10+$A42)</f>
        <v>0</v>
      </c>
      <c r="AG42" s="19">
        <f ca="1">OFFSET(resultats!$A$3,,INT(COLUMN()/10)*10+$A42)</f>
        <v>0</v>
      </c>
      <c r="AH42" s="19">
        <f ca="1">OFFSET(resultats!$A$3,,INT(COLUMN()/10)*10+$A42)</f>
        <v>0</v>
      </c>
      <c r="AI42" s="19">
        <f ca="1">OFFSET(resultats!$A$3,,INT(COLUMN()/10)*10+$A42)</f>
        <v>0</v>
      </c>
      <c r="AJ42" s="19">
        <f ca="1">OFFSET(resultats!$A$3,,INT(COLUMN()/10)*10+$A42)</f>
        <v>0</v>
      </c>
      <c r="AK42" s="19">
        <f ca="1">OFFSET(resultats!$A$3,,INT(COLUMN()/10)*10+$A42)</f>
        <v>0</v>
      </c>
      <c r="AL42" s="19">
        <f ca="1">OFFSET(resultats!$A$3,,INT(COLUMN()/10)*10+$A42)</f>
        <v>0</v>
      </c>
      <c r="AM42" s="19">
        <f ca="1">OFFSET(resultats!$A$3,,INT(COLUMN()/10)*10+$A42)</f>
        <v>0</v>
      </c>
      <c r="AP42" s="19">
        <f ca="1">OFFSET(resultats!$A$3,,INT(COLUMN()/10)*10+$A42)</f>
        <v>0</v>
      </c>
      <c r="AQ42" s="19">
        <f ca="1">OFFSET(resultats!$A$3,,INT(COLUMN()/10)*10+$A42)</f>
        <v>0</v>
      </c>
      <c r="AR42" s="19">
        <f ca="1">OFFSET(resultats!$A$3,,INT(COLUMN()/10)*10+$A42)</f>
        <v>0</v>
      </c>
      <c r="AS42" s="19">
        <f ca="1">OFFSET(resultats!$A$3,,INT(COLUMN()/10)*10+$A42)</f>
        <v>0</v>
      </c>
      <c r="AT42" s="19">
        <f ca="1">OFFSET(resultats!$A$3,,INT(COLUMN()/10)*10+$A42)</f>
        <v>0</v>
      </c>
      <c r="AU42" s="19">
        <f ca="1">OFFSET(resultats!$A$3,,INT(COLUMN()/10)*10+$A42)</f>
        <v>0</v>
      </c>
      <c r="AV42" s="19">
        <f ca="1">OFFSET(resultats!$A$3,,INT(COLUMN()/10)*10+$A42)</f>
        <v>0</v>
      </c>
      <c r="AW42" s="19">
        <f ca="1">OFFSET(resultats!$A$3,,INT(COLUMN()/10)*10+$A42)</f>
        <v>0</v>
      </c>
      <c r="AZ42" s="19">
        <f ca="1">OFFSET(resultats!$A$3,,INT(COLUMN()/10)*10+$A42)</f>
        <v>0</v>
      </c>
      <c r="BA42" s="19">
        <f ca="1">OFFSET(resultats!$A$3,,INT(COLUMN()/10)*10+$A42)</f>
        <v>0</v>
      </c>
      <c r="BB42" s="19">
        <f ca="1">OFFSET(resultats!$A$3,,INT(COLUMN()/10)*10+$A42)</f>
        <v>0</v>
      </c>
      <c r="BC42" s="19">
        <f ca="1">OFFSET(resultats!$A$3,,INT(COLUMN()/10)*10+$A42)</f>
        <v>0</v>
      </c>
      <c r="BD42" s="19">
        <f ca="1">OFFSET(resultats!$A$3,,INT(COLUMN()/10)*10+$A42)</f>
        <v>0</v>
      </c>
      <c r="BE42" s="19">
        <f ca="1">OFFSET(resultats!$A$3,,INT(COLUMN()/10)*10+$A42)</f>
        <v>0</v>
      </c>
      <c r="BF42" s="19">
        <f ca="1">OFFSET(resultats!$A$3,,INT(COLUMN()/10)*10+$A42)</f>
        <v>0</v>
      </c>
      <c r="BG42" s="19">
        <f ca="1">OFFSET(resultats!$A$3,,INT(COLUMN()/10)*10+$A42)</f>
        <v>0</v>
      </c>
      <c r="BJ42" s="19">
        <f ca="1">OFFSET(resultats!$A$3,,INT(COLUMN()/10)*10+$A42)</f>
        <v>0</v>
      </c>
      <c r="BK42" s="19">
        <f ca="1">OFFSET(resultats!$A$3,,INT(COLUMN()/10)*10+$A42)</f>
        <v>0</v>
      </c>
      <c r="BL42" s="19">
        <f ca="1">OFFSET(resultats!$A$3,,INT(COLUMN()/10)*10+$A42)</f>
        <v>0</v>
      </c>
      <c r="BM42" s="19">
        <f ca="1">OFFSET(resultats!$A$3,,INT(COLUMN()/10)*10+$A42)</f>
        <v>0</v>
      </c>
      <c r="BN42" s="19">
        <f ca="1">OFFSET(resultats!$A$3,,INT(COLUMN()/10)*10+$A42)</f>
        <v>0</v>
      </c>
      <c r="BO42" s="19">
        <f ca="1">OFFSET(resultats!$A$3,,INT(COLUMN()/10)*10+$A42)</f>
        <v>0</v>
      </c>
      <c r="BP42" s="19">
        <f ca="1">OFFSET(resultats!$A$3,,INT(COLUMN()/10)*10+$A42)</f>
        <v>0</v>
      </c>
      <c r="BQ42" s="19">
        <f ca="1">OFFSET(resultats!$A$3,,INT(COLUMN()/10)*10+$A42)</f>
        <v>0</v>
      </c>
      <c r="BT42" s="19">
        <f ca="1">OFFSET(resultats!$A$3,,INT(COLUMN()/10)*10+$A42)</f>
        <v>0</v>
      </c>
      <c r="BU42" s="19">
        <f ca="1">OFFSET(resultats!$A$3,,INT(COLUMN()/10)*10+$A42)</f>
        <v>0</v>
      </c>
      <c r="BV42" s="19">
        <f ca="1">OFFSET(resultats!$A$3,,INT(COLUMN()/10)*10+$A42)</f>
        <v>0</v>
      </c>
      <c r="BW42" s="19">
        <f ca="1">OFFSET(resultats!$A$3,,INT(COLUMN()/10)*10+$A42)</f>
        <v>0</v>
      </c>
      <c r="BX42" s="19">
        <f ca="1">OFFSET(resultats!$A$3,,INT(COLUMN()/10)*10+$A42)</f>
        <v>0</v>
      </c>
      <c r="BY42" s="19">
        <f ca="1">OFFSET(resultats!$A$3,,INT(COLUMN()/10)*10+$A42)</f>
        <v>0</v>
      </c>
      <c r="BZ42" s="19">
        <f ca="1">OFFSET(resultats!$A$3,,INT(COLUMN()/10)*10+$A42)</f>
        <v>0</v>
      </c>
      <c r="CA42" s="19">
        <f ca="1">OFFSET(resultats!$A$3,,INT(COLUMN()/10)*10+$A42)</f>
        <v>0</v>
      </c>
      <c r="CD42" s="19">
        <f ca="1">OFFSET(resultats!$A$3,,INT(COLUMN()/10)*10+$A42)</f>
        <v>0</v>
      </c>
      <c r="CE42" s="19">
        <f ca="1">OFFSET(resultats!$A$3,,INT(COLUMN()/10)*10+$A42)</f>
        <v>0</v>
      </c>
      <c r="CF42" s="19">
        <f ca="1">OFFSET(resultats!$A$3,,INT(COLUMN()/10)*10+$A42)</f>
        <v>0</v>
      </c>
      <c r="CG42" s="19">
        <f ca="1">OFFSET(resultats!$A$3,,INT(COLUMN()/10)*10+$A42)</f>
        <v>0</v>
      </c>
      <c r="CH42" s="19">
        <f ca="1">OFFSET(resultats!$A$3,,INT(COLUMN()/10)*10+$A42)</f>
        <v>0</v>
      </c>
      <c r="CI42" s="19">
        <f ca="1">OFFSET(resultats!$A$3,,INT(COLUMN()/10)*10+$A42)</f>
        <v>0</v>
      </c>
      <c r="CJ42" s="19">
        <f ca="1">OFFSET(resultats!$A$3,,INT(COLUMN()/10)*10+$A42)</f>
        <v>0</v>
      </c>
      <c r="CK42" s="19">
        <f ca="1">OFFSET(resultats!$A$3,,INT(COLUMN()/10)*10+$A42)</f>
        <v>0</v>
      </c>
      <c r="CN42" s="19">
        <f ca="1">OFFSET(resultats!$A$3,,INT(COLUMN()/10)*10+$A42)</f>
        <v>0</v>
      </c>
      <c r="CO42" s="19">
        <f ca="1">OFFSET(resultats!$A$3,,INT(COLUMN()/10)*10+$A42)</f>
        <v>0</v>
      </c>
      <c r="CP42" s="19">
        <f ca="1">OFFSET(resultats!$A$3,,INT(COLUMN()/10)*10+$A42)</f>
        <v>0</v>
      </c>
      <c r="CQ42" s="19">
        <f ca="1">OFFSET(resultats!$A$3,,INT(COLUMN()/10)*10+$A42)</f>
        <v>0</v>
      </c>
      <c r="CR42" s="19">
        <f ca="1">OFFSET(resultats!$A$3,,INT(COLUMN()/10)*10+$A42)</f>
        <v>0</v>
      </c>
      <c r="CS42" s="19">
        <f ca="1">OFFSET(resultats!$A$3,,INT(COLUMN()/10)*10+$A42)</f>
        <v>0</v>
      </c>
      <c r="CT42" s="19">
        <f ca="1">OFFSET(resultats!$A$3,,INT(COLUMN()/10)*10+$A42)</f>
        <v>0</v>
      </c>
      <c r="CU42" s="19">
        <f ca="1">OFFSET(resultats!$A$3,,INT(COLUMN()/10)*10+$A42)</f>
        <v>0</v>
      </c>
      <c r="CX42" s="19">
        <f ca="1">OFFSET(resultats!$A$3,,INT(COLUMN()/10)*10+$A42)</f>
        <v>0</v>
      </c>
      <c r="CY42" s="19">
        <f ca="1">OFFSET(resultats!$A$3,,INT(COLUMN()/10)*10+$A42)</f>
        <v>0</v>
      </c>
      <c r="CZ42" s="19">
        <f ca="1">OFFSET(resultats!$A$3,,INT(COLUMN()/10)*10+$A42)</f>
        <v>0</v>
      </c>
      <c r="DA42" s="19">
        <f ca="1">OFFSET(resultats!$A$3,,INT(COLUMN()/10)*10+$A42)</f>
        <v>0</v>
      </c>
      <c r="DB42" s="19">
        <f ca="1">OFFSET(resultats!$A$3,,INT(COLUMN()/10)*10+$A42)</f>
        <v>0</v>
      </c>
      <c r="DC42" s="19">
        <f ca="1">OFFSET(resultats!$A$3,,INT(COLUMN()/10)*10+$A42)</f>
        <v>0</v>
      </c>
      <c r="DD42" s="19">
        <f ca="1">OFFSET(resultats!$A$3,,INT(COLUMN()/10)*10+$A42)</f>
        <v>0</v>
      </c>
      <c r="DE42" s="19">
        <f ca="1">OFFSET(resultats!$A$3,,INT(COLUMN()/10)*10+$A42)</f>
        <v>0</v>
      </c>
      <c r="DH42" s="19">
        <f ca="1">OFFSET(resultats!$A$3,,INT(COLUMN()/10)*10+$A42)</f>
        <v>0</v>
      </c>
      <c r="DI42" s="19">
        <f ca="1">OFFSET(resultats!$A$3,,INT(COLUMN()/10)*10+$A42)</f>
        <v>0</v>
      </c>
      <c r="DJ42" s="19">
        <f ca="1">OFFSET(resultats!$A$3,,INT(COLUMN()/10)*10+$A42)</f>
        <v>0</v>
      </c>
      <c r="DK42" s="19">
        <f ca="1">OFFSET(resultats!$A$3,,INT(COLUMN()/10)*10+$A42)</f>
        <v>0</v>
      </c>
      <c r="DL42" s="19">
        <f ca="1">OFFSET(resultats!$A$3,,INT(COLUMN()/10)*10+$A42)</f>
        <v>0</v>
      </c>
      <c r="DM42" s="19">
        <f ca="1">OFFSET(resultats!$A$3,,INT(COLUMN()/10)*10+$A42)</f>
        <v>0</v>
      </c>
      <c r="DN42" s="19">
        <f ca="1">OFFSET(resultats!$A$3,,INT(COLUMN()/10)*10+$A42)</f>
        <v>0</v>
      </c>
      <c r="DO42" s="19">
        <f ca="1">OFFSET(resultats!$A$3,,INT(COLUMN()/10)*10+$A42)</f>
        <v>0</v>
      </c>
      <c r="DR42" s="19">
        <f ca="1">OFFSET(resultats!$A$3,,INT(COLUMN()/10)*10+$A42)</f>
        <v>0</v>
      </c>
      <c r="DS42" s="19">
        <f ca="1">OFFSET(resultats!$A$3,,INT(COLUMN()/10)*10+$A42)</f>
        <v>0</v>
      </c>
      <c r="DT42" s="19">
        <f ca="1">OFFSET(resultats!$A$3,,INT(COLUMN()/10)*10+$A42)</f>
        <v>0</v>
      </c>
      <c r="DU42" s="19">
        <f ca="1">OFFSET(resultats!$A$3,,INT(COLUMN()/10)*10+$A42)</f>
        <v>0</v>
      </c>
      <c r="DV42" s="19">
        <f ca="1">OFFSET(resultats!$A$3,,INT(COLUMN()/10)*10+$A42)</f>
        <v>0</v>
      </c>
      <c r="DW42" s="19">
        <f ca="1">OFFSET(resultats!$A$3,,INT(COLUMN()/10)*10+$A42)</f>
        <v>0</v>
      </c>
      <c r="DX42" s="19">
        <f ca="1">OFFSET(resultats!$A$3,,INT(COLUMN()/10)*10+$A42)</f>
        <v>0</v>
      </c>
      <c r="DY42" s="19">
        <f ca="1">OFFSET(resultats!$A$3,,INT(COLUMN()/10)*10+$A42)</f>
        <v>0</v>
      </c>
      <c r="EB42" s="19">
        <f ca="1">OFFSET(resultats!$A$3,,INT(COLUMN()/10)*10+$A42)</f>
        <v>0</v>
      </c>
      <c r="EC42" s="19">
        <f ca="1">OFFSET(resultats!$A$3,,INT(COLUMN()/10)*10+$A42)</f>
        <v>0</v>
      </c>
      <c r="ED42" s="19">
        <f ca="1">OFFSET(resultats!$A$3,,INT(COLUMN()/10)*10+$A42)</f>
        <v>0</v>
      </c>
      <c r="EE42" s="19">
        <f ca="1">OFFSET(resultats!$A$3,,INT(COLUMN()/10)*10+$A42)</f>
        <v>0</v>
      </c>
      <c r="EF42" s="19">
        <f ca="1">OFFSET(resultats!$A$3,,INT(COLUMN()/10)*10+$A42)</f>
        <v>0</v>
      </c>
      <c r="EG42" s="19">
        <f ca="1">OFFSET(resultats!$A$3,,INT(COLUMN()/10)*10+$A42)</f>
        <v>0</v>
      </c>
      <c r="EH42" s="19">
        <f ca="1">OFFSET(resultats!$A$3,,INT(COLUMN()/10)*10+$A42)</f>
        <v>0</v>
      </c>
      <c r="EI42" s="19">
        <f ca="1">OFFSET(resultats!$A$3,,INT(COLUMN()/10)*10+$A42)</f>
        <v>0</v>
      </c>
      <c r="EL42" s="19">
        <f ca="1">OFFSET(resultats!$A$3,,INT(COLUMN()/10)*10+$A42)</f>
        <v>0</v>
      </c>
      <c r="EM42" s="19">
        <f ca="1">OFFSET(resultats!$A$3,,INT(COLUMN()/10)*10+$A42)</f>
        <v>0</v>
      </c>
      <c r="EN42" s="19">
        <f ca="1">OFFSET(resultats!$A$3,,INT(COLUMN()/10)*10+$A42)</f>
        <v>0</v>
      </c>
      <c r="EO42" s="19">
        <f ca="1">OFFSET(resultats!$A$3,,INT(COLUMN()/10)*10+$A42)</f>
        <v>0</v>
      </c>
      <c r="EP42" s="19">
        <f ca="1">OFFSET(resultats!$A$3,,INT(COLUMN()/10)*10+$A42)</f>
        <v>0</v>
      </c>
      <c r="EQ42" s="19">
        <f ca="1">OFFSET(resultats!$A$3,,INT(COLUMN()/10)*10+$A42)</f>
        <v>0</v>
      </c>
      <c r="ER42" s="19">
        <f ca="1">OFFSET(resultats!$A$3,,INT(COLUMN()/10)*10+$A42)</f>
        <v>0</v>
      </c>
      <c r="ES42" s="19">
        <f ca="1">OFFSET(resultats!$A$3,,INT(COLUMN()/10)*10+$A42)</f>
        <v>0</v>
      </c>
      <c r="EV42" s="19">
        <f ca="1">OFFSET(resultats!$A$3,,INT(COLUMN()/10)*10+$A42)</f>
        <v>0</v>
      </c>
      <c r="EW42" s="19">
        <f ca="1">OFFSET(resultats!$A$3,,INT(COLUMN()/10)*10+$A42)</f>
        <v>0</v>
      </c>
      <c r="EX42" s="19">
        <f ca="1">OFFSET(resultats!$A$3,,INT(COLUMN()/10)*10+$A42)</f>
        <v>0</v>
      </c>
      <c r="EY42" s="19">
        <f ca="1">OFFSET(resultats!$A$3,,INT(COLUMN()/10)*10+$A42)</f>
        <v>0</v>
      </c>
      <c r="EZ42" s="19">
        <f ca="1">OFFSET(resultats!$A$3,,INT(COLUMN()/10)*10+$A42)</f>
        <v>0</v>
      </c>
      <c r="FA42" s="19">
        <f ca="1">OFFSET(resultats!$A$3,,INT(COLUMN()/10)*10+$A42)</f>
        <v>0</v>
      </c>
      <c r="FB42" s="19">
        <f ca="1">OFFSET(resultats!$A$3,,INT(COLUMN()/10)*10+$A42)</f>
        <v>0</v>
      </c>
      <c r="FC42" s="19">
        <f ca="1">OFFSET(resultats!$A$3,,INT(COLUMN()/10)*10+$A42)</f>
        <v>0</v>
      </c>
      <c r="FF42" s="19">
        <f ca="1">OFFSET(resultats!$A$3,,INT(COLUMN()/10)*10+$A42)</f>
        <v>0</v>
      </c>
      <c r="FG42" s="19">
        <f ca="1">OFFSET(resultats!$A$3,,INT(COLUMN()/10)*10+$A42)</f>
        <v>0</v>
      </c>
      <c r="FH42" s="19">
        <f ca="1">OFFSET(resultats!$A$3,,INT(COLUMN()/10)*10+$A42)</f>
        <v>0</v>
      </c>
      <c r="FI42" s="19">
        <f ca="1">OFFSET(resultats!$A$3,,INT(COLUMN()/10)*10+$A42)</f>
        <v>0</v>
      </c>
      <c r="FJ42" s="19">
        <f ca="1">OFFSET(resultats!$A$3,,INT(COLUMN()/10)*10+$A42)</f>
        <v>0</v>
      </c>
      <c r="FK42" s="19">
        <f ca="1">OFFSET(resultats!$A$3,,INT(COLUMN()/10)*10+$A42)</f>
        <v>0</v>
      </c>
      <c r="FL42" s="19">
        <f ca="1">OFFSET(resultats!$A$3,,INT(COLUMN()/10)*10+$A42)</f>
        <v>0</v>
      </c>
      <c r="FM42" s="19">
        <f ca="1">OFFSET(resultats!$A$3,,INT(COLUMN()/10)*10+$A42)</f>
        <v>0</v>
      </c>
      <c r="FP42" s="19">
        <f ca="1">OFFSET(resultats!$A$3,,INT(COLUMN()/10)*10+$A42)</f>
        <v>0</v>
      </c>
      <c r="FQ42" s="19">
        <f ca="1">OFFSET(resultats!$A$3,,INT(COLUMN()/10)*10+$A42)</f>
        <v>0</v>
      </c>
      <c r="FR42" s="19">
        <f ca="1">OFFSET(resultats!$A$3,,INT(COLUMN()/10)*10+$A42)</f>
        <v>0</v>
      </c>
      <c r="FS42" s="19">
        <f ca="1">OFFSET(resultats!$A$3,,INT(COLUMN()/10)*10+$A42)</f>
        <v>0</v>
      </c>
      <c r="FT42" s="19">
        <f ca="1">OFFSET(resultats!$A$3,,INT(COLUMN()/10)*10+$A42)</f>
        <v>0</v>
      </c>
      <c r="FU42" s="19">
        <f ca="1">OFFSET(resultats!$A$3,,INT(COLUMN()/10)*10+$A42)</f>
        <v>0</v>
      </c>
      <c r="FV42" s="19">
        <f ca="1">OFFSET(resultats!$A$3,,INT(COLUMN()/10)*10+$A42)</f>
        <v>0</v>
      </c>
      <c r="FW42" s="19">
        <f ca="1">OFFSET(resultats!$A$3,,INT(COLUMN()/10)*10+$A42)</f>
        <v>0</v>
      </c>
      <c r="FZ42" s="19">
        <f ca="1">OFFSET(resultats!$A$3,,INT(COLUMN()/10)*10+$A42)</f>
        <v>0</v>
      </c>
      <c r="GA42" s="19">
        <f ca="1">OFFSET(resultats!$A$3,,INT(COLUMN()/10)*10+$A42)</f>
        <v>0</v>
      </c>
      <c r="GB42" s="19">
        <f ca="1">OFFSET(resultats!$A$3,,INT(COLUMN()/10)*10+$A42)</f>
        <v>0</v>
      </c>
      <c r="GC42" s="19">
        <f ca="1">OFFSET(resultats!$A$3,,INT(COLUMN()/10)*10+$A42)</f>
        <v>0</v>
      </c>
      <c r="GD42" s="19">
        <f ca="1">OFFSET(resultats!$A$3,,INT(COLUMN()/10)*10+$A42)</f>
        <v>0</v>
      </c>
      <c r="GE42" s="19">
        <f ca="1">OFFSET(resultats!$A$3,,INT(COLUMN()/10)*10+$A42)</f>
        <v>0</v>
      </c>
      <c r="GF42" s="19">
        <f ca="1">OFFSET(resultats!$A$3,,INT(COLUMN()/10)*10+$A42)</f>
        <v>0</v>
      </c>
      <c r="GG42" s="19">
        <f ca="1">OFFSET(resultats!$A$3,,INT(COLUMN()/10)*10+$A42)</f>
        <v>0</v>
      </c>
      <c r="GJ42" s="19">
        <f ca="1">OFFSET(resultats!$A$3,,INT(COLUMN()/10)*10+$A42)</f>
        <v>0</v>
      </c>
      <c r="GK42" s="19">
        <f ca="1">OFFSET(resultats!$A$3,,INT(COLUMN()/10)*10+$A42)</f>
        <v>0</v>
      </c>
      <c r="GL42" s="19">
        <f ca="1">OFFSET(resultats!$A$3,,INT(COLUMN()/10)*10+$A42)</f>
        <v>0</v>
      </c>
      <c r="GM42" s="19">
        <f ca="1">OFFSET(resultats!$A$3,,INT(COLUMN()/10)*10+$A42)</f>
        <v>0</v>
      </c>
      <c r="GN42" s="19">
        <f ca="1">OFFSET(resultats!$A$3,,INT(COLUMN()/10)*10+$A42)</f>
        <v>0</v>
      </c>
      <c r="GO42" s="19">
        <f ca="1">OFFSET(resultats!$A$3,,INT(COLUMN()/10)*10+$A42)</f>
        <v>0</v>
      </c>
      <c r="GP42" s="19">
        <f ca="1">OFFSET(resultats!$A$3,,INT(COLUMN()/10)*10+$A42)</f>
        <v>0</v>
      </c>
      <c r="GQ42" s="19">
        <f ca="1">OFFSET(resultats!$A$3,,INT(COLUMN()/10)*10+$A42)</f>
        <v>0</v>
      </c>
    </row>
    <row r="43" spans="1:199" s="19" customFormat="1" ht="14.45" x14ac:dyDescent="0.35">
      <c r="A43" s="19">
        <v>3</v>
      </c>
      <c r="B43" s="19">
        <f ca="1">OFFSET(resultats!$A$3,,INT(COLUMN()/10)*10+$A43)</f>
        <v>8</v>
      </c>
      <c r="C43" s="19">
        <f ca="1">OFFSET(resultats!$A$3,,INT(COLUMN()/10)*10+$A43)</f>
        <v>8</v>
      </c>
      <c r="D43" s="19">
        <f ca="1">OFFSET(resultats!$A$3,,INT(COLUMN()/10)*10+$A43)</f>
        <v>8</v>
      </c>
      <c r="E43" s="19">
        <f ca="1">OFFSET(resultats!$A$3,,INT(COLUMN()/10)*10+$A43)</f>
        <v>8</v>
      </c>
      <c r="F43" s="19">
        <f ca="1">OFFSET(resultats!$A$3,,INT(COLUMN()/10)*10+$A43)</f>
        <v>8</v>
      </c>
      <c r="G43" s="19">
        <f ca="1">OFFSET(resultats!$A$3,,INT(COLUMN()/10)*10+$A43)</f>
        <v>8</v>
      </c>
      <c r="H43" s="19">
        <f ca="1">OFFSET(resultats!$A$3,,INT(COLUMN()/10)*10+$A43)</f>
        <v>8</v>
      </c>
      <c r="I43" s="19">
        <f ca="1">OFFSET(resultats!$A$3,,INT(COLUMN()/10)*10+$A43)</f>
        <v>8</v>
      </c>
      <c r="L43" s="19">
        <f ca="1">OFFSET(resultats!$A$3,,INT(COLUMN()/10)*10+$A43)</f>
        <v>15</v>
      </c>
      <c r="M43" s="19">
        <f ca="1">OFFSET(resultats!$A$3,,INT(COLUMN()/10)*10+$A43)</f>
        <v>15</v>
      </c>
      <c r="N43" s="19">
        <f ca="1">OFFSET(resultats!$A$3,,INT(COLUMN()/10)*10+$A43)</f>
        <v>15</v>
      </c>
      <c r="O43" s="19">
        <f ca="1">OFFSET(resultats!$A$3,,INT(COLUMN()/10)*10+$A43)</f>
        <v>15</v>
      </c>
      <c r="P43" s="19">
        <f ca="1">OFFSET(resultats!$A$3,,INT(COLUMN()/10)*10+$A43)</f>
        <v>15</v>
      </c>
      <c r="Q43" s="19">
        <f ca="1">OFFSET(resultats!$A$3,,INT(COLUMN()/10)*10+$A43)</f>
        <v>15</v>
      </c>
      <c r="R43" s="19">
        <f ca="1">OFFSET(resultats!$A$3,,INT(COLUMN()/10)*10+$A43)</f>
        <v>15</v>
      </c>
      <c r="S43" s="19">
        <f ca="1">OFFSET(resultats!$A$3,,INT(COLUMN()/10)*10+$A43)</f>
        <v>15</v>
      </c>
      <c r="V43" s="19">
        <f ca="1">OFFSET(resultats!$A$3,,INT(COLUMN()/10)*10+$A43)</f>
        <v>15</v>
      </c>
      <c r="W43" s="19">
        <f ca="1">OFFSET(resultats!$A$3,,INT(COLUMN()/10)*10+$A43)</f>
        <v>15</v>
      </c>
      <c r="X43" s="19">
        <f ca="1">OFFSET(resultats!$A$3,,INT(COLUMN()/10)*10+$A43)</f>
        <v>15</v>
      </c>
      <c r="Y43" s="19">
        <f ca="1">OFFSET(resultats!$A$3,,INT(COLUMN()/10)*10+$A43)</f>
        <v>15</v>
      </c>
      <c r="Z43" s="19">
        <f ca="1">OFFSET(resultats!$A$3,,INT(COLUMN()/10)*10+$A43)</f>
        <v>15</v>
      </c>
      <c r="AA43" s="19">
        <f ca="1">OFFSET(resultats!$A$3,,INT(COLUMN()/10)*10+$A43)</f>
        <v>15</v>
      </c>
      <c r="AB43" s="19">
        <f ca="1">OFFSET(resultats!$A$3,,INT(COLUMN()/10)*10+$A43)</f>
        <v>15</v>
      </c>
      <c r="AC43" s="19">
        <f ca="1">OFFSET(resultats!$A$3,,INT(COLUMN()/10)*10+$A43)</f>
        <v>15</v>
      </c>
      <c r="AF43" s="19">
        <f ca="1">OFFSET(resultats!$A$3,,INT(COLUMN()/10)*10+$A43)</f>
        <v>0</v>
      </c>
      <c r="AG43" s="19">
        <f ca="1">OFFSET(resultats!$A$3,,INT(COLUMN()/10)*10+$A43)</f>
        <v>0</v>
      </c>
      <c r="AH43" s="19">
        <f ca="1">OFFSET(resultats!$A$3,,INT(COLUMN()/10)*10+$A43)</f>
        <v>0</v>
      </c>
      <c r="AI43" s="19">
        <f ca="1">OFFSET(resultats!$A$3,,INT(COLUMN()/10)*10+$A43)</f>
        <v>0</v>
      </c>
      <c r="AJ43" s="19">
        <f ca="1">OFFSET(resultats!$A$3,,INT(COLUMN()/10)*10+$A43)</f>
        <v>0</v>
      </c>
      <c r="AK43" s="19">
        <f ca="1">OFFSET(resultats!$A$3,,INT(COLUMN()/10)*10+$A43)</f>
        <v>0</v>
      </c>
      <c r="AL43" s="19">
        <f ca="1">OFFSET(resultats!$A$3,,INT(COLUMN()/10)*10+$A43)</f>
        <v>0</v>
      </c>
      <c r="AM43" s="19">
        <f ca="1">OFFSET(resultats!$A$3,,INT(COLUMN()/10)*10+$A43)</f>
        <v>0</v>
      </c>
      <c r="AP43" s="19">
        <f ca="1">OFFSET(resultats!$A$3,,INT(COLUMN()/10)*10+$A43)</f>
        <v>0</v>
      </c>
      <c r="AQ43" s="19">
        <f ca="1">OFFSET(resultats!$A$3,,INT(COLUMN()/10)*10+$A43)</f>
        <v>0</v>
      </c>
      <c r="AR43" s="19">
        <f ca="1">OFFSET(resultats!$A$3,,INT(COLUMN()/10)*10+$A43)</f>
        <v>0</v>
      </c>
      <c r="AS43" s="19">
        <f ca="1">OFFSET(resultats!$A$3,,INT(COLUMN()/10)*10+$A43)</f>
        <v>0</v>
      </c>
      <c r="AT43" s="19">
        <f ca="1">OFFSET(resultats!$A$3,,INT(COLUMN()/10)*10+$A43)</f>
        <v>0</v>
      </c>
      <c r="AU43" s="19">
        <f ca="1">OFFSET(resultats!$A$3,,INT(COLUMN()/10)*10+$A43)</f>
        <v>0</v>
      </c>
      <c r="AV43" s="19">
        <f ca="1">OFFSET(resultats!$A$3,,INT(COLUMN()/10)*10+$A43)</f>
        <v>0</v>
      </c>
      <c r="AW43" s="19">
        <f ca="1">OFFSET(resultats!$A$3,,INT(COLUMN()/10)*10+$A43)</f>
        <v>0</v>
      </c>
      <c r="AZ43" s="19">
        <f ca="1">OFFSET(resultats!$A$3,,INT(COLUMN()/10)*10+$A43)</f>
        <v>0</v>
      </c>
      <c r="BA43" s="19">
        <f ca="1">OFFSET(resultats!$A$3,,INT(COLUMN()/10)*10+$A43)</f>
        <v>0</v>
      </c>
      <c r="BB43" s="19">
        <f ca="1">OFFSET(resultats!$A$3,,INT(COLUMN()/10)*10+$A43)</f>
        <v>0</v>
      </c>
      <c r="BC43" s="19">
        <f ca="1">OFFSET(resultats!$A$3,,INT(COLUMN()/10)*10+$A43)</f>
        <v>0</v>
      </c>
      <c r="BD43" s="19">
        <f ca="1">OFFSET(resultats!$A$3,,INT(COLUMN()/10)*10+$A43)</f>
        <v>0</v>
      </c>
      <c r="BE43" s="19">
        <f ca="1">OFFSET(resultats!$A$3,,INT(COLUMN()/10)*10+$A43)</f>
        <v>0</v>
      </c>
      <c r="BF43" s="19">
        <f ca="1">OFFSET(resultats!$A$3,,INT(COLUMN()/10)*10+$A43)</f>
        <v>0</v>
      </c>
      <c r="BG43" s="19">
        <f ca="1">OFFSET(resultats!$A$3,,INT(COLUMN()/10)*10+$A43)</f>
        <v>0</v>
      </c>
      <c r="BJ43" s="19">
        <f ca="1">OFFSET(resultats!$A$3,,INT(COLUMN()/10)*10+$A43)</f>
        <v>0</v>
      </c>
      <c r="BK43" s="19">
        <f ca="1">OFFSET(resultats!$A$3,,INT(COLUMN()/10)*10+$A43)</f>
        <v>0</v>
      </c>
      <c r="BL43" s="19">
        <f ca="1">OFFSET(resultats!$A$3,,INT(COLUMN()/10)*10+$A43)</f>
        <v>0</v>
      </c>
      <c r="BM43" s="19">
        <f ca="1">OFFSET(resultats!$A$3,,INT(COLUMN()/10)*10+$A43)</f>
        <v>0</v>
      </c>
      <c r="BN43" s="19">
        <f ca="1">OFFSET(resultats!$A$3,,INT(COLUMN()/10)*10+$A43)</f>
        <v>0</v>
      </c>
      <c r="BO43" s="19">
        <f ca="1">OFFSET(resultats!$A$3,,INT(COLUMN()/10)*10+$A43)</f>
        <v>0</v>
      </c>
      <c r="BP43" s="19">
        <f ca="1">OFFSET(resultats!$A$3,,INT(COLUMN()/10)*10+$A43)</f>
        <v>0</v>
      </c>
      <c r="BQ43" s="19">
        <f ca="1">OFFSET(resultats!$A$3,,INT(COLUMN()/10)*10+$A43)</f>
        <v>0</v>
      </c>
      <c r="BT43" s="19">
        <f ca="1">OFFSET(resultats!$A$3,,INT(COLUMN()/10)*10+$A43)</f>
        <v>0</v>
      </c>
      <c r="BU43" s="19">
        <f ca="1">OFFSET(resultats!$A$3,,INT(COLUMN()/10)*10+$A43)</f>
        <v>0</v>
      </c>
      <c r="BV43" s="19">
        <f ca="1">OFFSET(resultats!$A$3,,INT(COLUMN()/10)*10+$A43)</f>
        <v>0</v>
      </c>
      <c r="BW43" s="19">
        <f ca="1">OFFSET(resultats!$A$3,,INT(COLUMN()/10)*10+$A43)</f>
        <v>0</v>
      </c>
      <c r="BX43" s="19">
        <f ca="1">OFFSET(resultats!$A$3,,INT(COLUMN()/10)*10+$A43)</f>
        <v>0</v>
      </c>
      <c r="BY43" s="19">
        <f ca="1">OFFSET(resultats!$A$3,,INT(COLUMN()/10)*10+$A43)</f>
        <v>0</v>
      </c>
      <c r="BZ43" s="19">
        <f ca="1">OFFSET(resultats!$A$3,,INT(COLUMN()/10)*10+$A43)</f>
        <v>0</v>
      </c>
      <c r="CA43" s="19">
        <f ca="1">OFFSET(resultats!$A$3,,INT(COLUMN()/10)*10+$A43)</f>
        <v>0</v>
      </c>
      <c r="CD43" s="19">
        <f ca="1">OFFSET(resultats!$A$3,,INT(COLUMN()/10)*10+$A43)</f>
        <v>0</v>
      </c>
      <c r="CE43" s="19">
        <f ca="1">OFFSET(resultats!$A$3,,INT(COLUMN()/10)*10+$A43)</f>
        <v>0</v>
      </c>
      <c r="CF43" s="19">
        <f ca="1">OFFSET(resultats!$A$3,,INT(COLUMN()/10)*10+$A43)</f>
        <v>0</v>
      </c>
      <c r="CG43" s="19">
        <f ca="1">OFFSET(resultats!$A$3,,INT(COLUMN()/10)*10+$A43)</f>
        <v>0</v>
      </c>
      <c r="CH43" s="19">
        <f ca="1">OFFSET(resultats!$A$3,,INT(COLUMN()/10)*10+$A43)</f>
        <v>0</v>
      </c>
      <c r="CI43" s="19">
        <f ca="1">OFFSET(resultats!$A$3,,INT(COLUMN()/10)*10+$A43)</f>
        <v>0</v>
      </c>
      <c r="CJ43" s="19">
        <f ca="1">OFFSET(resultats!$A$3,,INT(COLUMN()/10)*10+$A43)</f>
        <v>0</v>
      </c>
      <c r="CK43" s="19">
        <f ca="1">OFFSET(resultats!$A$3,,INT(COLUMN()/10)*10+$A43)</f>
        <v>0</v>
      </c>
      <c r="CN43" s="19">
        <f ca="1">OFFSET(resultats!$A$3,,INT(COLUMN()/10)*10+$A43)</f>
        <v>0</v>
      </c>
      <c r="CO43" s="19">
        <f ca="1">OFFSET(resultats!$A$3,,INT(COLUMN()/10)*10+$A43)</f>
        <v>0</v>
      </c>
      <c r="CP43" s="19">
        <f ca="1">OFFSET(resultats!$A$3,,INT(COLUMN()/10)*10+$A43)</f>
        <v>0</v>
      </c>
      <c r="CQ43" s="19">
        <f ca="1">OFFSET(resultats!$A$3,,INT(COLUMN()/10)*10+$A43)</f>
        <v>0</v>
      </c>
      <c r="CR43" s="19">
        <f ca="1">OFFSET(resultats!$A$3,,INT(COLUMN()/10)*10+$A43)</f>
        <v>0</v>
      </c>
      <c r="CS43" s="19">
        <f ca="1">OFFSET(resultats!$A$3,,INT(COLUMN()/10)*10+$A43)</f>
        <v>0</v>
      </c>
      <c r="CT43" s="19">
        <f ca="1">OFFSET(resultats!$A$3,,INT(COLUMN()/10)*10+$A43)</f>
        <v>0</v>
      </c>
      <c r="CU43" s="19">
        <f ca="1">OFFSET(resultats!$A$3,,INT(COLUMN()/10)*10+$A43)</f>
        <v>0</v>
      </c>
      <c r="CX43" s="19">
        <f ca="1">OFFSET(resultats!$A$3,,INT(COLUMN()/10)*10+$A43)</f>
        <v>0</v>
      </c>
      <c r="CY43" s="19">
        <f ca="1">OFFSET(resultats!$A$3,,INT(COLUMN()/10)*10+$A43)</f>
        <v>0</v>
      </c>
      <c r="CZ43" s="19">
        <f ca="1">OFFSET(resultats!$A$3,,INT(COLUMN()/10)*10+$A43)</f>
        <v>0</v>
      </c>
      <c r="DA43" s="19">
        <f ca="1">OFFSET(resultats!$A$3,,INT(COLUMN()/10)*10+$A43)</f>
        <v>0</v>
      </c>
      <c r="DB43" s="19">
        <f ca="1">OFFSET(resultats!$A$3,,INT(COLUMN()/10)*10+$A43)</f>
        <v>0</v>
      </c>
      <c r="DC43" s="19">
        <f ca="1">OFFSET(resultats!$A$3,,INT(COLUMN()/10)*10+$A43)</f>
        <v>0</v>
      </c>
      <c r="DD43" s="19">
        <f ca="1">OFFSET(resultats!$A$3,,INT(COLUMN()/10)*10+$A43)</f>
        <v>0</v>
      </c>
      <c r="DE43" s="19">
        <f ca="1">OFFSET(resultats!$A$3,,INT(COLUMN()/10)*10+$A43)</f>
        <v>0</v>
      </c>
      <c r="DH43" s="19">
        <f ca="1">OFFSET(resultats!$A$3,,INT(COLUMN()/10)*10+$A43)</f>
        <v>0</v>
      </c>
      <c r="DI43" s="19">
        <f ca="1">OFFSET(resultats!$A$3,,INT(COLUMN()/10)*10+$A43)</f>
        <v>0</v>
      </c>
      <c r="DJ43" s="19">
        <f ca="1">OFFSET(resultats!$A$3,,INT(COLUMN()/10)*10+$A43)</f>
        <v>0</v>
      </c>
      <c r="DK43" s="19">
        <f ca="1">OFFSET(resultats!$A$3,,INT(COLUMN()/10)*10+$A43)</f>
        <v>0</v>
      </c>
      <c r="DL43" s="19">
        <f ca="1">OFFSET(resultats!$A$3,,INT(COLUMN()/10)*10+$A43)</f>
        <v>0</v>
      </c>
      <c r="DM43" s="19">
        <f ca="1">OFFSET(resultats!$A$3,,INT(COLUMN()/10)*10+$A43)</f>
        <v>0</v>
      </c>
      <c r="DN43" s="19">
        <f ca="1">OFFSET(resultats!$A$3,,INT(COLUMN()/10)*10+$A43)</f>
        <v>0</v>
      </c>
      <c r="DO43" s="19">
        <f ca="1">OFFSET(resultats!$A$3,,INT(COLUMN()/10)*10+$A43)</f>
        <v>0</v>
      </c>
      <c r="DR43" s="19">
        <f ca="1">OFFSET(resultats!$A$3,,INT(COLUMN()/10)*10+$A43)</f>
        <v>0</v>
      </c>
      <c r="DS43" s="19">
        <f ca="1">OFFSET(resultats!$A$3,,INT(COLUMN()/10)*10+$A43)</f>
        <v>0</v>
      </c>
      <c r="DT43" s="19">
        <f ca="1">OFFSET(resultats!$A$3,,INT(COLUMN()/10)*10+$A43)</f>
        <v>0</v>
      </c>
      <c r="DU43" s="19">
        <f ca="1">OFFSET(resultats!$A$3,,INT(COLUMN()/10)*10+$A43)</f>
        <v>0</v>
      </c>
      <c r="DV43" s="19">
        <f ca="1">OFFSET(resultats!$A$3,,INT(COLUMN()/10)*10+$A43)</f>
        <v>0</v>
      </c>
      <c r="DW43" s="19">
        <f ca="1">OFFSET(resultats!$A$3,,INT(COLUMN()/10)*10+$A43)</f>
        <v>0</v>
      </c>
      <c r="DX43" s="19">
        <f ca="1">OFFSET(resultats!$A$3,,INT(COLUMN()/10)*10+$A43)</f>
        <v>0</v>
      </c>
      <c r="DY43" s="19">
        <f ca="1">OFFSET(resultats!$A$3,,INT(COLUMN()/10)*10+$A43)</f>
        <v>0</v>
      </c>
      <c r="EB43" s="19">
        <f ca="1">OFFSET(resultats!$A$3,,INT(COLUMN()/10)*10+$A43)</f>
        <v>0</v>
      </c>
      <c r="EC43" s="19">
        <f ca="1">OFFSET(resultats!$A$3,,INT(COLUMN()/10)*10+$A43)</f>
        <v>0</v>
      </c>
      <c r="ED43" s="19">
        <f ca="1">OFFSET(resultats!$A$3,,INT(COLUMN()/10)*10+$A43)</f>
        <v>0</v>
      </c>
      <c r="EE43" s="19">
        <f ca="1">OFFSET(resultats!$A$3,,INT(COLUMN()/10)*10+$A43)</f>
        <v>0</v>
      </c>
      <c r="EF43" s="19">
        <f ca="1">OFFSET(resultats!$A$3,,INT(COLUMN()/10)*10+$A43)</f>
        <v>0</v>
      </c>
      <c r="EG43" s="19">
        <f ca="1">OFFSET(resultats!$A$3,,INT(COLUMN()/10)*10+$A43)</f>
        <v>0</v>
      </c>
      <c r="EH43" s="19">
        <f ca="1">OFFSET(resultats!$A$3,,INT(COLUMN()/10)*10+$A43)</f>
        <v>0</v>
      </c>
      <c r="EI43" s="19">
        <f ca="1">OFFSET(resultats!$A$3,,INT(COLUMN()/10)*10+$A43)</f>
        <v>0</v>
      </c>
      <c r="EL43" s="19">
        <f ca="1">OFFSET(resultats!$A$3,,INT(COLUMN()/10)*10+$A43)</f>
        <v>0</v>
      </c>
      <c r="EM43" s="19">
        <f ca="1">OFFSET(resultats!$A$3,,INT(COLUMN()/10)*10+$A43)</f>
        <v>0</v>
      </c>
      <c r="EN43" s="19">
        <f ca="1">OFFSET(resultats!$A$3,,INT(COLUMN()/10)*10+$A43)</f>
        <v>0</v>
      </c>
      <c r="EO43" s="19">
        <f ca="1">OFFSET(resultats!$A$3,,INT(COLUMN()/10)*10+$A43)</f>
        <v>0</v>
      </c>
      <c r="EP43" s="19">
        <f ca="1">OFFSET(resultats!$A$3,,INT(COLUMN()/10)*10+$A43)</f>
        <v>0</v>
      </c>
      <c r="EQ43" s="19">
        <f ca="1">OFFSET(resultats!$A$3,,INT(COLUMN()/10)*10+$A43)</f>
        <v>0</v>
      </c>
      <c r="ER43" s="19">
        <f ca="1">OFFSET(resultats!$A$3,,INT(COLUMN()/10)*10+$A43)</f>
        <v>0</v>
      </c>
      <c r="ES43" s="19">
        <f ca="1">OFFSET(resultats!$A$3,,INT(COLUMN()/10)*10+$A43)</f>
        <v>0</v>
      </c>
      <c r="EV43" s="19">
        <f ca="1">OFFSET(resultats!$A$3,,INT(COLUMN()/10)*10+$A43)</f>
        <v>0</v>
      </c>
      <c r="EW43" s="19">
        <f ca="1">OFFSET(resultats!$A$3,,INT(COLUMN()/10)*10+$A43)</f>
        <v>0</v>
      </c>
      <c r="EX43" s="19">
        <f ca="1">OFFSET(resultats!$A$3,,INT(COLUMN()/10)*10+$A43)</f>
        <v>0</v>
      </c>
      <c r="EY43" s="19">
        <f ca="1">OFFSET(resultats!$A$3,,INT(COLUMN()/10)*10+$A43)</f>
        <v>0</v>
      </c>
      <c r="EZ43" s="19">
        <f ca="1">OFFSET(resultats!$A$3,,INT(COLUMN()/10)*10+$A43)</f>
        <v>0</v>
      </c>
      <c r="FA43" s="19">
        <f ca="1">OFFSET(resultats!$A$3,,INT(COLUMN()/10)*10+$A43)</f>
        <v>0</v>
      </c>
      <c r="FB43" s="19">
        <f ca="1">OFFSET(resultats!$A$3,,INT(COLUMN()/10)*10+$A43)</f>
        <v>0</v>
      </c>
      <c r="FC43" s="19">
        <f ca="1">OFFSET(resultats!$A$3,,INT(COLUMN()/10)*10+$A43)</f>
        <v>0</v>
      </c>
      <c r="FF43" s="19">
        <f ca="1">OFFSET(resultats!$A$3,,INT(COLUMN()/10)*10+$A43)</f>
        <v>0</v>
      </c>
      <c r="FG43" s="19">
        <f ca="1">OFFSET(resultats!$A$3,,INT(COLUMN()/10)*10+$A43)</f>
        <v>0</v>
      </c>
      <c r="FH43" s="19">
        <f ca="1">OFFSET(resultats!$A$3,,INT(COLUMN()/10)*10+$A43)</f>
        <v>0</v>
      </c>
      <c r="FI43" s="19">
        <f ca="1">OFFSET(resultats!$A$3,,INT(COLUMN()/10)*10+$A43)</f>
        <v>0</v>
      </c>
      <c r="FJ43" s="19">
        <f ca="1">OFFSET(resultats!$A$3,,INT(COLUMN()/10)*10+$A43)</f>
        <v>0</v>
      </c>
      <c r="FK43" s="19">
        <f ca="1">OFFSET(resultats!$A$3,,INT(COLUMN()/10)*10+$A43)</f>
        <v>0</v>
      </c>
      <c r="FL43" s="19">
        <f ca="1">OFFSET(resultats!$A$3,,INT(COLUMN()/10)*10+$A43)</f>
        <v>0</v>
      </c>
      <c r="FM43" s="19">
        <f ca="1">OFFSET(resultats!$A$3,,INT(COLUMN()/10)*10+$A43)</f>
        <v>0</v>
      </c>
      <c r="FP43" s="19">
        <f ca="1">OFFSET(resultats!$A$3,,INT(COLUMN()/10)*10+$A43)</f>
        <v>0</v>
      </c>
      <c r="FQ43" s="19">
        <f ca="1">OFFSET(resultats!$A$3,,INT(COLUMN()/10)*10+$A43)</f>
        <v>0</v>
      </c>
      <c r="FR43" s="19">
        <f ca="1">OFFSET(resultats!$A$3,,INT(COLUMN()/10)*10+$A43)</f>
        <v>0</v>
      </c>
      <c r="FS43" s="19">
        <f ca="1">OFFSET(resultats!$A$3,,INT(COLUMN()/10)*10+$A43)</f>
        <v>0</v>
      </c>
      <c r="FT43" s="19">
        <f ca="1">OFFSET(resultats!$A$3,,INT(COLUMN()/10)*10+$A43)</f>
        <v>0</v>
      </c>
      <c r="FU43" s="19">
        <f ca="1">OFFSET(resultats!$A$3,,INT(COLUMN()/10)*10+$A43)</f>
        <v>0</v>
      </c>
      <c r="FV43" s="19">
        <f ca="1">OFFSET(resultats!$A$3,,INT(COLUMN()/10)*10+$A43)</f>
        <v>0</v>
      </c>
      <c r="FW43" s="19">
        <f ca="1">OFFSET(resultats!$A$3,,INT(COLUMN()/10)*10+$A43)</f>
        <v>0</v>
      </c>
      <c r="FZ43" s="19">
        <f ca="1">OFFSET(resultats!$A$3,,INT(COLUMN()/10)*10+$A43)</f>
        <v>0</v>
      </c>
      <c r="GA43" s="19">
        <f ca="1">OFFSET(resultats!$A$3,,INT(COLUMN()/10)*10+$A43)</f>
        <v>0</v>
      </c>
      <c r="GB43" s="19">
        <f ca="1">OFFSET(resultats!$A$3,,INT(COLUMN()/10)*10+$A43)</f>
        <v>0</v>
      </c>
      <c r="GC43" s="19">
        <f ca="1">OFFSET(resultats!$A$3,,INT(COLUMN()/10)*10+$A43)</f>
        <v>0</v>
      </c>
      <c r="GD43" s="19">
        <f ca="1">OFFSET(resultats!$A$3,,INT(COLUMN()/10)*10+$A43)</f>
        <v>0</v>
      </c>
      <c r="GE43" s="19">
        <f ca="1">OFFSET(resultats!$A$3,,INT(COLUMN()/10)*10+$A43)</f>
        <v>0</v>
      </c>
      <c r="GF43" s="19">
        <f ca="1">OFFSET(resultats!$A$3,,INT(COLUMN()/10)*10+$A43)</f>
        <v>0</v>
      </c>
      <c r="GG43" s="19">
        <f ca="1">OFFSET(resultats!$A$3,,INT(COLUMN()/10)*10+$A43)</f>
        <v>0</v>
      </c>
      <c r="GJ43" s="19">
        <f ca="1">OFFSET(resultats!$A$3,,INT(COLUMN()/10)*10+$A43)</f>
        <v>0</v>
      </c>
      <c r="GK43" s="19">
        <f ca="1">OFFSET(resultats!$A$3,,INT(COLUMN()/10)*10+$A43)</f>
        <v>0</v>
      </c>
      <c r="GL43" s="19">
        <f ca="1">OFFSET(resultats!$A$3,,INT(COLUMN()/10)*10+$A43)</f>
        <v>0</v>
      </c>
      <c r="GM43" s="19">
        <f ca="1">OFFSET(resultats!$A$3,,INT(COLUMN()/10)*10+$A43)</f>
        <v>0</v>
      </c>
      <c r="GN43" s="19">
        <f ca="1">OFFSET(resultats!$A$3,,INT(COLUMN()/10)*10+$A43)</f>
        <v>0</v>
      </c>
      <c r="GO43" s="19">
        <f ca="1">OFFSET(resultats!$A$3,,INT(COLUMN()/10)*10+$A43)</f>
        <v>0</v>
      </c>
      <c r="GP43" s="19">
        <f ca="1">OFFSET(resultats!$A$3,,INT(COLUMN()/10)*10+$A43)</f>
        <v>0</v>
      </c>
      <c r="GQ43" s="19">
        <f ca="1">OFFSET(resultats!$A$3,,INT(COLUMN()/10)*10+$A43)</f>
        <v>0</v>
      </c>
    </row>
    <row r="44" spans="1:199" s="19" customFormat="1" ht="14.45" x14ac:dyDescent="0.35">
      <c r="A44" s="19">
        <v>4</v>
      </c>
      <c r="B44" s="19">
        <f ca="1">OFFSET(resultats!$A$3,,INT(COLUMN()/10)*10+$A44)</f>
        <v>9</v>
      </c>
      <c r="C44" s="19">
        <f ca="1">OFFSET(resultats!$A$3,,INT(COLUMN()/10)*10+$A44)</f>
        <v>9</v>
      </c>
      <c r="D44" s="19">
        <f ca="1">OFFSET(resultats!$A$3,,INT(COLUMN()/10)*10+$A44)</f>
        <v>9</v>
      </c>
      <c r="E44" s="19">
        <f ca="1">OFFSET(resultats!$A$3,,INT(COLUMN()/10)*10+$A44)</f>
        <v>9</v>
      </c>
      <c r="F44" s="19">
        <f ca="1">OFFSET(resultats!$A$3,,INT(COLUMN()/10)*10+$A44)</f>
        <v>9</v>
      </c>
      <c r="G44" s="19">
        <f ca="1">OFFSET(resultats!$A$3,,INT(COLUMN()/10)*10+$A44)</f>
        <v>9</v>
      </c>
      <c r="H44" s="19">
        <f ca="1">OFFSET(resultats!$A$3,,INT(COLUMN()/10)*10+$A44)</f>
        <v>9</v>
      </c>
      <c r="I44" s="19">
        <f ca="1">OFFSET(resultats!$A$3,,INT(COLUMN()/10)*10+$A44)</f>
        <v>9</v>
      </c>
      <c r="L44" s="19">
        <f ca="1">OFFSET(resultats!$A$3,,INT(COLUMN()/10)*10+$A44)</f>
        <v>9</v>
      </c>
      <c r="M44" s="19">
        <f ca="1">OFFSET(resultats!$A$3,,INT(COLUMN()/10)*10+$A44)</f>
        <v>9</v>
      </c>
      <c r="N44" s="19">
        <f ca="1">OFFSET(resultats!$A$3,,INT(COLUMN()/10)*10+$A44)</f>
        <v>9</v>
      </c>
      <c r="O44" s="19">
        <f ca="1">OFFSET(resultats!$A$3,,INT(COLUMN()/10)*10+$A44)</f>
        <v>9</v>
      </c>
      <c r="P44" s="19">
        <f ca="1">OFFSET(resultats!$A$3,,INT(COLUMN()/10)*10+$A44)</f>
        <v>9</v>
      </c>
      <c r="Q44" s="19">
        <f ca="1">OFFSET(resultats!$A$3,,INT(COLUMN()/10)*10+$A44)</f>
        <v>9</v>
      </c>
      <c r="R44" s="19">
        <f ca="1">OFFSET(resultats!$A$3,,INT(COLUMN()/10)*10+$A44)</f>
        <v>9</v>
      </c>
      <c r="S44" s="19">
        <f ca="1">OFFSET(resultats!$A$3,,INT(COLUMN()/10)*10+$A44)</f>
        <v>9</v>
      </c>
      <c r="V44" s="19">
        <f ca="1">OFFSET(resultats!$A$3,,INT(COLUMN()/10)*10+$A44)</f>
        <v>3</v>
      </c>
      <c r="W44" s="19">
        <f ca="1">OFFSET(resultats!$A$3,,INT(COLUMN()/10)*10+$A44)</f>
        <v>3</v>
      </c>
      <c r="X44" s="19">
        <f ca="1">OFFSET(resultats!$A$3,,INT(COLUMN()/10)*10+$A44)</f>
        <v>3</v>
      </c>
      <c r="Y44" s="19">
        <f ca="1">OFFSET(resultats!$A$3,,INT(COLUMN()/10)*10+$A44)</f>
        <v>3</v>
      </c>
      <c r="Z44" s="19">
        <f ca="1">OFFSET(resultats!$A$3,,INT(COLUMN()/10)*10+$A44)</f>
        <v>3</v>
      </c>
      <c r="AA44" s="19">
        <f ca="1">OFFSET(resultats!$A$3,,INT(COLUMN()/10)*10+$A44)</f>
        <v>3</v>
      </c>
      <c r="AB44" s="19">
        <f ca="1">OFFSET(resultats!$A$3,,INT(COLUMN()/10)*10+$A44)</f>
        <v>3</v>
      </c>
      <c r="AC44" s="19">
        <f ca="1">OFFSET(resultats!$A$3,,INT(COLUMN()/10)*10+$A44)</f>
        <v>3</v>
      </c>
      <c r="AF44" s="19">
        <f ca="1">OFFSET(resultats!$A$3,,INT(COLUMN()/10)*10+$A44)</f>
        <v>0</v>
      </c>
      <c r="AG44" s="19">
        <f ca="1">OFFSET(resultats!$A$3,,INT(COLUMN()/10)*10+$A44)</f>
        <v>0</v>
      </c>
      <c r="AH44" s="19">
        <f ca="1">OFFSET(resultats!$A$3,,INT(COLUMN()/10)*10+$A44)</f>
        <v>0</v>
      </c>
      <c r="AI44" s="19">
        <f ca="1">OFFSET(resultats!$A$3,,INT(COLUMN()/10)*10+$A44)</f>
        <v>0</v>
      </c>
      <c r="AJ44" s="19">
        <f ca="1">OFFSET(resultats!$A$3,,INT(COLUMN()/10)*10+$A44)</f>
        <v>0</v>
      </c>
      <c r="AK44" s="19">
        <f ca="1">OFFSET(resultats!$A$3,,INT(COLUMN()/10)*10+$A44)</f>
        <v>0</v>
      </c>
      <c r="AL44" s="19">
        <f ca="1">OFFSET(resultats!$A$3,,INT(COLUMN()/10)*10+$A44)</f>
        <v>0</v>
      </c>
      <c r="AM44" s="19">
        <f ca="1">OFFSET(resultats!$A$3,,INT(COLUMN()/10)*10+$A44)</f>
        <v>0</v>
      </c>
      <c r="AP44" s="19">
        <f ca="1">OFFSET(resultats!$A$3,,INT(COLUMN()/10)*10+$A44)</f>
        <v>0</v>
      </c>
      <c r="AQ44" s="19">
        <f ca="1">OFFSET(resultats!$A$3,,INT(COLUMN()/10)*10+$A44)</f>
        <v>0</v>
      </c>
      <c r="AR44" s="19">
        <f ca="1">OFFSET(resultats!$A$3,,INT(COLUMN()/10)*10+$A44)</f>
        <v>0</v>
      </c>
      <c r="AS44" s="19">
        <f ca="1">OFFSET(resultats!$A$3,,INT(COLUMN()/10)*10+$A44)</f>
        <v>0</v>
      </c>
      <c r="AT44" s="19">
        <f ca="1">OFFSET(resultats!$A$3,,INT(COLUMN()/10)*10+$A44)</f>
        <v>0</v>
      </c>
      <c r="AU44" s="19">
        <f ca="1">OFFSET(resultats!$A$3,,INT(COLUMN()/10)*10+$A44)</f>
        <v>0</v>
      </c>
      <c r="AV44" s="19">
        <f ca="1">OFFSET(resultats!$A$3,,INT(COLUMN()/10)*10+$A44)</f>
        <v>0</v>
      </c>
      <c r="AW44" s="19">
        <f ca="1">OFFSET(resultats!$A$3,,INT(COLUMN()/10)*10+$A44)</f>
        <v>0</v>
      </c>
      <c r="AZ44" s="19">
        <f ca="1">OFFSET(resultats!$A$3,,INT(COLUMN()/10)*10+$A44)</f>
        <v>0</v>
      </c>
      <c r="BA44" s="19">
        <f ca="1">OFFSET(resultats!$A$3,,INT(COLUMN()/10)*10+$A44)</f>
        <v>0</v>
      </c>
      <c r="BB44" s="19">
        <f ca="1">OFFSET(resultats!$A$3,,INT(COLUMN()/10)*10+$A44)</f>
        <v>0</v>
      </c>
      <c r="BC44" s="19">
        <f ca="1">OFFSET(resultats!$A$3,,INT(COLUMN()/10)*10+$A44)</f>
        <v>0</v>
      </c>
      <c r="BD44" s="19">
        <f ca="1">OFFSET(resultats!$A$3,,INT(COLUMN()/10)*10+$A44)</f>
        <v>0</v>
      </c>
      <c r="BE44" s="19">
        <f ca="1">OFFSET(resultats!$A$3,,INT(COLUMN()/10)*10+$A44)</f>
        <v>0</v>
      </c>
      <c r="BF44" s="19">
        <f ca="1">OFFSET(resultats!$A$3,,INT(COLUMN()/10)*10+$A44)</f>
        <v>0</v>
      </c>
      <c r="BG44" s="19">
        <f ca="1">OFFSET(resultats!$A$3,,INT(COLUMN()/10)*10+$A44)</f>
        <v>0</v>
      </c>
      <c r="BJ44" s="19">
        <f ca="1">OFFSET(resultats!$A$3,,INT(COLUMN()/10)*10+$A44)</f>
        <v>0</v>
      </c>
      <c r="BK44" s="19">
        <f ca="1">OFFSET(resultats!$A$3,,INT(COLUMN()/10)*10+$A44)</f>
        <v>0</v>
      </c>
      <c r="BL44" s="19">
        <f ca="1">OFFSET(resultats!$A$3,,INT(COLUMN()/10)*10+$A44)</f>
        <v>0</v>
      </c>
      <c r="BM44" s="19">
        <f ca="1">OFFSET(resultats!$A$3,,INT(COLUMN()/10)*10+$A44)</f>
        <v>0</v>
      </c>
      <c r="BN44" s="19">
        <f ca="1">OFFSET(resultats!$A$3,,INT(COLUMN()/10)*10+$A44)</f>
        <v>0</v>
      </c>
      <c r="BO44" s="19">
        <f ca="1">OFFSET(resultats!$A$3,,INT(COLUMN()/10)*10+$A44)</f>
        <v>0</v>
      </c>
      <c r="BP44" s="19">
        <f ca="1">OFFSET(resultats!$A$3,,INT(COLUMN()/10)*10+$A44)</f>
        <v>0</v>
      </c>
      <c r="BQ44" s="19">
        <f ca="1">OFFSET(resultats!$A$3,,INT(COLUMN()/10)*10+$A44)</f>
        <v>0</v>
      </c>
      <c r="BT44" s="19">
        <f ca="1">OFFSET(resultats!$A$3,,INT(COLUMN()/10)*10+$A44)</f>
        <v>0</v>
      </c>
      <c r="BU44" s="19">
        <f ca="1">OFFSET(resultats!$A$3,,INT(COLUMN()/10)*10+$A44)</f>
        <v>0</v>
      </c>
      <c r="BV44" s="19">
        <f ca="1">OFFSET(resultats!$A$3,,INT(COLUMN()/10)*10+$A44)</f>
        <v>0</v>
      </c>
      <c r="BW44" s="19">
        <f ca="1">OFFSET(resultats!$A$3,,INT(COLUMN()/10)*10+$A44)</f>
        <v>0</v>
      </c>
      <c r="BX44" s="19">
        <f ca="1">OFFSET(resultats!$A$3,,INT(COLUMN()/10)*10+$A44)</f>
        <v>0</v>
      </c>
      <c r="BY44" s="19">
        <f ca="1">OFFSET(resultats!$A$3,,INT(COLUMN()/10)*10+$A44)</f>
        <v>0</v>
      </c>
      <c r="BZ44" s="19">
        <f ca="1">OFFSET(resultats!$A$3,,INT(COLUMN()/10)*10+$A44)</f>
        <v>0</v>
      </c>
      <c r="CA44" s="19">
        <f ca="1">OFFSET(resultats!$A$3,,INT(COLUMN()/10)*10+$A44)</f>
        <v>0</v>
      </c>
      <c r="CD44" s="19">
        <f ca="1">OFFSET(resultats!$A$3,,INT(COLUMN()/10)*10+$A44)</f>
        <v>0</v>
      </c>
      <c r="CE44" s="19">
        <f ca="1">OFFSET(resultats!$A$3,,INT(COLUMN()/10)*10+$A44)</f>
        <v>0</v>
      </c>
      <c r="CF44" s="19">
        <f ca="1">OFFSET(resultats!$A$3,,INT(COLUMN()/10)*10+$A44)</f>
        <v>0</v>
      </c>
      <c r="CG44" s="19">
        <f ca="1">OFFSET(resultats!$A$3,,INT(COLUMN()/10)*10+$A44)</f>
        <v>0</v>
      </c>
      <c r="CH44" s="19">
        <f ca="1">OFFSET(resultats!$A$3,,INT(COLUMN()/10)*10+$A44)</f>
        <v>0</v>
      </c>
      <c r="CI44" s="19">
        <f ca="1">OFFSET(resultats!$A$3,,INT(COLUMN()/10)*10+$A44)</f>
        <v>0</v>
      </c>
      <c r="CJ44" s="19">
        <f ca="1">OFFSET(resultats!$A$3,,INT(COLUMN()/10)*10+$A44)</f>
        <v>0</v>
      </c>
      <c r="CK44" s="19">
        <f ca="1">OFFSET(resultats!$A$3,,INT(COLUMN()/10)*10+$A44)</f>
        <v>0</v>
      </c>
      <c r="CN44" s="19">
        <f ca="1">OFFSET(resultats!$A$3,,INT(COLUMN()/10)*10+$A44)</f>
        <v>0</v>
      </c>
      <c r="CO44" s="19">
        <f ca="1">OFFSET(resultats!$A$3,,INT(COLUMN()/10)*10+$A44)</f>
        <v>0</v>
      </c>
      <c r="CP44" s="19">
        <f ca="1">OFFSET(resultats!$A$3,,INT(COLUMN()/10)*10+$A44)</f>
        <v>0</v>
      </c>
      <c r="CQ44" s="19">
        <f ca="1">OFFSET(resultats!$A$3,,INT(COLUMN()/10)*10+$A44)</f>
        <v>0</v>
      </c>
      <c r="CR44" s="19">
        <f ca="1">OFFSET(resultats!$A$3,,INT(COLUMN()/10)*10+$A44)</f>
        <v>0</v>
      </c>
      <c r="CS44" s="19">
        <f ca="1">OFFSET(resultats!$A$3,,INT(COLUMN()/10)*10+$A44)</f>
        <v>0</v>
      </c>
      <c r="CT44" s="19">
        <f ca="1">OFFSET(resultats!$A$3,,INT(COLUMN()/10)*10+$A44)</f>
        <v>0</v>
      </c>
      <c r="CU44" s="19">
        <f ca="1">OFFSET(resultats!$A$3,,INT(COLUMN()/10)*10+$A44)</f>
        <v>0</v>
      </c>
      <c r="CX44" s="19">
        <f ca="1">OFFSET(resultats!$A$3,,INT(COLUMN()/10)*10+$A44)</f>
        <v>0</v>
      </c>
      <c r="CY44" s="19">
        <f ca="1">OFFSET(resultats!$A$3,,INT(COLUMN()/10)*10+$A44)</f>
        <v>0</v>
      </c>
      <c r="CZ44" s="19">
        <f ca="1">OFFSET(resultats!$A$3,,INT(COLUMN()/10)*10+$A44)</f>
        <v>0</v>
      </c>
      <c r="DA44" s="19">
        <f ca="1">OFFSET(resultats!$A$3,,INT(COLUMN()/10)*10+$A44)</f>
        <v>0</v>
      </c>
      <c r="DB44" s="19">
        <f ca="1">OFFSET(resultats!$A$3,,INT(COLUMN()/10)*10+$A44)</f>
        <v>0</v>
      </c>
      <c r="DC44" s="19">
        <f ca="1">OFFSET(resultats!$A$3,,INT(COLUMN()/10)*10+$A44)</f>
        <v>0</v>
      </c>
      <c r="DD44" s="19">
        <f ca="1">OFFSET(resultats!$A$3,,INT(COLUMN()/10)*10+$A44)</f>
        <v>0</v>
      </c>
      <c r="DE44" s="19">
        <f ca="1">OFFSET(resultats!$A$3,,INT(COLUMN()/10)*10+$A44)</f>
        <v>0</v>
      </c>
      <c r="DH44" s="19">
        <f ca="1">OFFSET(resultats!$A$3,,INT(COLUMN()/10)*10+$A44)</f>
        <v>0</v>
      </c>
      <c r="DI44" s="19">
        <f ca="1">OFFSET(resultats!$A$3,,INT(COLUMN()/10)*10+$A44)</f>
        <v>0</v>
      </c>
      <c r="DJ44" s="19">
        <f ca="1">OFFSET(resultats!$A$3,,INT(COLUMN()/10)*10+$A44)</f>
        <v>0</v>
      </c>
      <c r="DK44" s="19">
        <f ca="1">OFFSET(resultats!$A$3,,INT(COLUMN()/10)*10+$A44)</f>
        <v>0</v>
      </c>
      <c r="DL44" s="19">
        <f ca="1">OFFSET(resultats!$A$3,,INT(COLUMN()/10)*10+$A44)</f>
        <v>0</v>
      </c>
      <c r="DM44" s="19">
        <f ca="1">OFFSET(resultats!$A$3,,INT(COLUMN()/10)*10+$A44)</f>
        <v>0</v>
      </c>
      <c r="DN44" s="19">
        <f ca="1">OFFSET(resultats!$A$3,,INT(COLUMN()/10)*10+$A44)</f>
        <v>0</v>
      </c>
      <c r="DO44" s="19">
        <f ca="1">OFFSET(resultats!$A$3,,INT(COLUMN()/10)*10+$A44)</f>
        <v>0</v>
      </c>
      <c r="DR44" s="19">
        <f ca="1">OFFSET(resultats!$A$3,,INT(COLUMN()/10)*10+$A44)</f>
        <v>0</v>
      </c>
      <c r="DS44" s="19">
        <f ca="1">OFFSET(resultats!$A$3,,INT(COLUMN()/10)*10+$A44)</f>
        <v>0</v>
      </c>
      <c r="DT44" s="19">
        <f ca="1">OFFSET(resultats!$A$3,,INT(COLUMN()/10)*10+$A44)</f>
        <v>0</v>
      </c>
      <c r="DU44" s="19">
        <f ca="1">OFFSET(resultats!$A$3,,INT(COLUMN()/10)*10+$A44)</f>
        <v>0</v>
      </c>
      <c r="DV44" s="19">
        <f ca="1">OFFSET(resultats!$A$3,,INT(COLUMN()/10)*10+$A44)</f>
        <v>0</v>
      </c>
      <c r="DW44" s="19">
        <f ca="1">OFFSET(resultats!$A$3,,INT(COLUMN()/10)*10+$A44)</f>
        <v>0</v>
      </c>
      <c r="DX44" s="19">
        <f ca="1">OFFSET(resultats!$A$3,,INT(COLUMN()/10)*10+$A44)</f>
        <v>0</v>
      </c>
      <c r="DY44" s="19">
        <f ca="1">OFFSET(resultats!$A$3,,INT(COLUMN()/10)*10+$A44)</f>
        <v>0</v>
      </c>
      <c r="EB44" s="19">
        <f ca="1">OFFSET(resultats!$A$3,,INT(COLUMN()/10)*10+$A44)</f>
        <v>0</v>
      </c>
      <c r="EC44" s="19">
        <f ca="1">OFFSET(resultats!$A$3,,INT(COLUMN()/10)*10+$A44)</f>
        <v>0</v>
      </c>
      <c r="ED44" s="19">
        <f ca="1">OFFSET(resultats!$A$3,,INT(COLUMN()/10)*10+$A44)</f>
        <v>0</v>
      </c>
      <c r="EE44" s="19">
        <f ca="1">OFFSET(resultats!$A$3,,INT(COLUMN()/10)*10+$A44)</f>
        <v>0</v>
      </c>
      <c r="EF44" s="19">
        <f ca="1">OFFSET(resultats!$A$3,,INT(COLUMN()/10)*10+$A44)</f>
        <v>0</v>
      </c>
      <c r="EG44" s="19">
        <f ca="1">OFFSET(resultats!$A$3,,INT(COLUMN()/10)*10+$A44)</f>
        <v>0</v>
      </c>
      <c r="EH44" s="19">
        <f ca="1">OFFSET(resultats!$A$3,,INT(COLUMN()/10)*10+$A44)</f>
        <v>0</v>
      </c>
      <c r="EI44" s="19">
        <f ca="1">OFFSET(resultats!$A$3,,INT(COLUMN()/10)*10+$A44)</f>
        <v>0</v>
      </c>
      <c r="EL44" s="19">
        <f ca="1">OFFSET(resultats!$A$3,,INT(COLUMN()/10)*10+$A44)</f>
        <v>0</v>
      </c>
      <c r="EM44" s="19">
        <f ca="1">OFFSET(resultats!$A$3,,INT(COLUMN()/10)*10+$A44)</f>
        <v>0</v>
      </c>
      <c r="EN44" s="19">
        <f ca="1">OFFSET(resultats!$A$3,,INT(COLUMN()/10)*10+$A44)</f>
        <v>0</v>
      </c>
      <c r="EO44" s="19">
        <f ca="1">OFFSET(resultats!$A$3,,INT(COLUMN()/10)*10+$A44)</f>
        <v>0</v>
      </c>
      <c r="EP44" s="19">
        <f ca="1">OFFSET(resultats!$A$3,,INT(COLUMN()/10)*10+$A44)</f>
        <v>0</v>
      </c>
      <c r="EQ44" s="19">
        <f ca="1">OFFSET(resultats!$A$3,,INT(COLUMN()/10)*10+$A44)</f>
        <v>0</v>
      </c>
      <c r="ER44" s="19">
        <f ca="1">OFFSET(resultats!$A$3,,INT(COLUMN()/10)*10+$A44)</f>
        <v>0</v>
      </c>
      <c r="ES44" s="19">
        <f ca="1">OFFSET(resultats!$A$3,,INT(COLUMN()/10)*10+$A44)</f>
        <v>0</v>
      </c>
      <c r="EV44" s="19">
        <f ca="1">OFFSET(resultats!$A$3,,INT(COLUMN()/10)*10+$A44)</f>
        <v>0</v>
      </c>
      <c r="EW44" s="19">
        <f ca="1">OFFSET(resultats!$A$3,,INT(COLUMN()/10)*10+$A44)</f>
        <v>0</v>
      </c>
      <c r="EX44" s="19">
        <f ca="1">OFFSET(resultats!$A$3,,INT(COLUMN()/10)*10+$A44)</f>
        <v>0</v>
      </c>
      <c r="EY44" s="19">
        <f ca="1">OFFSET(resultats!$A$3,,INT(COLUMN()/10)*10+$A44)</f>
        <v>0</v>
      </c>
      <c r="EZ44" s="19">
        <f ca="1">OFFSET(resultats!$A$3,,INT(COLUMN()/10)*10+$A44)</f>
        <v>0</v>
      </c>
      <c r="FA44" s="19">
        <f ca="1">OFFSET(resultats!$A$3,,INT(COLUMN()/10)*10+$A44)</f>
        <v>0</v>
      </c>
      <c r="FB44" s="19">
        <f ca="1">OFFSET(resultats!$A$3,,INT(COLUMN()/10)*10+$A44)</f>
        <v>0</v>
      </c>
      <c r="FC44" s="19">
        <f ca="1">OFFSET(resultats!$A$3,,INT(COLUMN()/10)*10+$A44)</f>
        <v>0</v>
      </c>
      <c r="FF44" s="19">
        <f ca="1">OFFSET(resultats!$A$3,,INT(COLUMN()/10)*10+$A44)</f>
        <v>0</v>
      </c>
      <c r="FG44" s="19">
        <f ca="1">OFFSET(resultats!$A$3,,INT(COLUMN()/10)*10+$A44)</f>
        <v>0</v>
      </c>
      <c r="FH44" s="19">
        <f ca="1">OFFSET(resultats!$A$3,,INT(COLUMN()/10)*10+$A44)</f>
        <v>0</v>
      </c>
      <c r="FI44" s="19">
        <f ca="1">OFFSET(resultats!$A$3,,INT(COLUMN()/10)*10+$A44)</f>
        <v>0</v>
      </c>
      <c r="FJ44" s="19">
        <f ca="1">OFFSET(resultats!$A$3,,INT(COLUMN()/10)*10+$A44)</f>
        <v>0</v>
      </c>
      <c r="FK44" s="19">
        <f ca="1">OFFSET(resultats!$A$3,,INT(COLUMN()/10)*10+$A44)</f>
        <v>0</v>
      </c>
      <c r="FL44" s="19">
        <f ca="1">OFFSET(resultats!$A$3,,INT(COLUMN()/10)*10+$A44)</f>
        <v>0</v>
      </c>
      <c r="FM44" s="19">
        <f ca="1">OFFSET(resultats!$A$3,,INT(COLUMN()/10)*10+$A44)</f>
        <v>0</v>
      </c>
      <c r="FP44" s="19">
        <f ca="1">OFFSET(resultats!$A$3,,INT(COLUMN()/10)*10+$A44)</f>
        <v>0</v>
      </c>
      <c r="FQ44" s="19">
        <f ca="1">OFFSET(resultats!$A$3,,INT(COLUMN()/10)*10+$A44)</f>
        <v>0</v>
      </c>
      <c r="FR44" s="19">
        <f ca="1">OFFSET(resultats!$A$3,,INT(COLUMN()/10)*10+$A44)</f>
        <v>0</v>
      </c>
      <c r="FS44" s="19">
        <f ca="1">OFFSET(resultats!$A$3,,INT(COLUMN()/10)*10+$A44)</f>
        <v>0</v>
      </c>
      <c r="FT44" s="19">
        <f ca="1">OFFSET(resultats!$A$3,,INT(COLUMN()/10)*10+$A44)</f>
        <v>0</v>
      </c>
      <c r="FU44" s="19">
        <f ca="1">OFFSET(resultats!$A$3,,INT(COLUMN()/10)*10+$A44)</f>
        <v>0</v>
      </c>
      <c r="FV44" s="19">
        <f ca="1">OFFSET(resultats!$A$3,,INT(COLUMN()/10)*10+$A44)</f>
        <v>0</v>
      </c>
      <c r="FW44" s="19">
        <f ca="1">OFFSET(resultats!$A$3,,INT(COLUMN()/10)*10+$A44)</f>
        <v>0</v>
      </c>
      <c r="FZ44" s="19">
        <f ca="1">OFFSET(resultats!$A$3,,INT(COLUMN()/10)*10+$A44)</f>
        <v>0</v>
      </c>
      <c r="GA44" s="19">
        <f ca="1">OFFSET(resultats!$A$3,,INT(COLUMN()/10)*10+$A44)</f>
        <v>0</v>
      </c>
      <c r="GB44" s="19">
        <f ca="1">OFFSET(resultats!$A$3,,INT(COLUMN()/10)*10+$A44)</f>
        <v>0</v>
      </c>
      <c r="GC44" s="19">
        <f ca="1">OFFSET(resultats!$A$3,,INT(COLUMN()/10)*10+$A44)</f>
        <v>0</v>
      </c>
      <c r="GD44" s="19">
        <f ca="1">OFFSET(resultats!$A$3,,INT(COLUMN()/10)*10+$A44)</f>
        <v>0</v>
      </c>
      <c r="GE44" s="19">
        <f ca="1">OFFSET(resultats!$A$3,,INT(COLUMN()/10)*10+$A44)</f>
        <v>0</v>
      </c>
      <c r="GF44" s="19">
        <f ca="1">OFFSET(resultats!$A$3,,INT(COLUMN()/10)*10+$A44)</f>
        <v>0</v>
      </c>
      <c r="GG44" s="19">
        <f ca="1">OFFSET(resultats!$A$3,,INT(COLUMN()/10)*10+$A44)</f>
        <v>0</v>
      </c>
      <c r="GJ44" s="19">
        <f ca="1">OFFSET(resultats!$A$3,,INT(COLUMN()/10)*10+$A44)</f>
        <v>0</v>
      </c>
      <c r="GK44" s="19">
        <f ca="1">OFFSET(resultats!$A$3,,INT(COLUMN()/10)*10+$A44)</f>
        <v>0</v>
      </c>
      <c r="GL44" s="19">
        <f ca="1">OFFSET(resultats!$A$3,,INT(COLUMN()/10)*10+$A44)</f>
        <v>0</v>
      </c>
      <c r="GM44" s="19">
        <f ca="1">OFFSET(resultats!$A$3,,INT(COLUMN()/10)*10+$A44)</f>
        <v>0</v>
      </c>
      <c r="GN44" s="19">
        <f ca="1">OFFSET(resultats!$A$3,,INT(COLUMN()/10)*10+$A44)</f>
        <v>0</v>
      </c>
      <c r="GO44" s="19">
        <f ca="1">OFFSET(resultats!$A$3,,INT(COLUMN()/10)*10+$A44)</f>
        <v>0</v>
      </c>
      <c r="GP44" s="19">
        <f ca="1">OFFSET(resultats!$A$3,,INT(COLUMN()/10)*10+$A44)</f>
        <v>0</v>
      </c>
      <c r="GQ44" s="19">
        <f ca="1">OFFSET(resultats!$A$3,,INT(COLUMN()/10)*10+$A44)</f>
        <v>0</v>
      </c>
    </row>
    <row r="45" spans="1:199" s="19" customFormat="1" ht="14.45" x14ac:dyDescent="0.35">
      <c r="A45" s="19">
        <v>5</v>
      </c>
      <c r="B45" s="19">
        <f ca="1">OFFSET(resultats!$A$3,,INT(COLUMN()/10)*10+$A45)</f>
        <v>13</v>
      </c>
      <c r="C45" s="19">
        <f ca="1">OFFSET(resultats!$A$3,,INT(COLUMN()/10)*10+$A45)</f>
        <v>13</v>
      </c>
      <c r="D45" s="19">
        <f ca="1">OFFSET(resultats!$A$3,,INT(COLUMN()/10)*10+$A45)</f>
        <v>13</v>
      </c>
      <c r="E45" s="19">
        <f ca="1">OFFSET(resultats!$A$3,,INT(COLUMN()/10)*10+$A45)</f>
        <v>13</v>
      </c>
      <c r="F45" s="19">
        <f ca="1">OFFSET(resultats!$A$3,,INT(COLUMN()/10)*10+$A45)</f>
        <v>13</v>
      </c>
      <c r="G45" s="19">
        <f ca="1">OFFSET(resultats!$A$3,,INT(COLUMN()/10)*10+$A45)</f>
        <v>13</v>
      </c>
      <c r="H45" s="19">
        <f ca="1">OFFSET(resultats!$A$3,,INT(COLUMN()/10)*10+$A45)</f>
        <v>13</v>
      </c>
      <c r="I45" s="19">
        <f ca="1">OFFSET(resultats!$A$3,,INT(COLUMN()/10)*10+$A45)</f>
        <v>13</v>
      </c>
      <c r="L45" s="19">
        <f ca="1">OFFSET(resultats!$A$3,,INT(COLUMN()/10)*10+$A45)</f>
        <v>6</v>
      </c>
      <c r="M45" s="19">
        <f ca="1">OFFSET(resultats!$A$3,,INT(COLUMN()/10)*10+$A45)</f>
        <v>6</v>
      </c>
      <c r="N45" s="19">
        <f ca="1">OFFSET(resultats!$A$3,,INT(COLUMN()/10)*10+$A45)</f>
        <v>6</v>
      </c>
      <c r="O45" s="19">
        <f ca="1">OFFSET(resultats!$A$3,,INT(COLUMN()/10)*10+$A45)</f>
        <v>6</v>
      </c>
      <c r="P45" s="19">
        <f ca="1">OFFSET(resultats!$A$3,,INT(COLUMN()/10)*10+$A45)</f>
        <v>6</v>
      </c>
      <c r="Q45" s="19">
        <f ca="1">OFFSET(resultats!$A$3,,INT(COLUMN()/10)*10+$A45)</f>
        <v>6</v>
      </c>
      <c r="R45" s="19">
        <f ca="1">OFFSET(resultats!$A$3,,INT(COLUMN()/10)*10+$A45)</f>
        <v>6</v>
      </c>
      <c r="S45" s="19">
        <f ca="1">OFFSET(resultats!$A$3,,INT(COLUMN()/10)*10+$A45)</f>
        <v>6</v>
      </c>
      <c r="V45" s="19">
        <f ca="1">OFFSET(resultats!$A$3,,INT(COLUMN()/10)*10+$A45)</f>
        <v>11</v>
      </c>
      <c r="W45" s="19">
        <f ca="1">OFFSET(resultats!$A$3,,INT(COLUMN()/10)*10+$A45)</f>
        <v>11</v>
      </c>
      <c r="X45" s="19">
        <f ca="1">OFFSET(resultats!$A$3,,INT(COLUMN()/10)*10+$A45)</f>
        <v>11</v>
      </c>
      <c r="Y45" s="19">
        <f ca="1">OFFSET(resultats!$A$3,,INT(COLUMN()/10)*10+$A45)</f>
        <v>11</v>
      </c>
      <c r="Z45" s="19">
        <f ca="1">OFFSET(resultats!$A$3,,INT(COLUMN()/10)*10+$A45)</f>
        <v>11</v>
      </c>
      <c r="AA45" s="19">
        <f ca="1">OFFSET(resultats!$A$3,,INT(COLUMN()/10)*10+$A45)</f>
        <v>11</v>
      </c>
      <c r="AB45" s="19">
        <f ca="1">OFFSET(resultats!$A$3,,INT(COLUMN()/10)*10+$A45)</f>
        <v>11</v>
      </c>
      <c r="AC45" s="19">
        <f ca="1">OFFSET(resultats!$A$3,,INT(COLUMN()/10)*10+$A45)</f>
        <v>11</v>
      </c>
      <c r="AF45" s="19">
        <f ca="1">OFFSET(resultats!$A$3,,INT(COLUMN()/10)*10+$A45)</f>
        <v>0</v>
      </c>
      <c r="AG45" s="19">
        <f ca="1">OFFSET(resultats!$A$3,,INT(COLUMN()/10)*10+$A45)</f>
        <v>0</v>
      </c>
      <c r="AH45" s="19">
        <f ca="1">OFFSET(resultats!$A$3,,INT(COLUMN()/10)*10+$A45)</f>
        <v>0</v>
      </c>
      <c r="AI45" s="19">
        <f ca="1">OFFSET(resultats!$A$3,,INT(COLUMN()/10)*10+$A45)</f>
        <v>0</v>
      </c>
      <c r="AJ45" s="19">
        <f ca="1">OFFSET(resultats!$A$3,,INT(COLUMN()/10)*10+$A45)</f>
        <v>0</v>
      </c>
      <c r="AK45" s="19">
        <f ca="1">OFFSET(resultats!$A$3,,INT(COLUMN()/10)*10+$A45)</f>
        <v>0</v>
      </c>
      <c r="AL45" s="19">
        <f ca="1">OFFSET(resultats!$A$3,,INT(COLUMN()/10)*10+$A45)</f>
        <v>0</v>
      </c>
      <c r="AM45" s="19">
        <f ca="1">OFFSET(resultats!$A$3,,INT(COLUMN()/10)*10+$A45)</f>
        <v>0</v>
      </c>
      <c r="AP45" s="19">
        <f ca="1">OFFSET(resultats!$A$3,,INT(COLUMN()/10)*10+$A45)</f>
        <v>0</v>
      </c>
      <c r="AQ45" s="19">
        <f ca="1">OFFSET(resultats!$A$3,,INT(COLUMN()/10)*10+$A45)</f>
        <v>0</v>
      </c>
      <c r="AR45" s="19">
        <f ca="1">OFFSET(resultats!$A$3,,INT(COLUMN()/10)*10+$A45)</f>
        <v>0</v>
      </c>
      <c r="AS45" s="19">
        <f ca="1">OFFSET(resultats!$A$3,,INT(COLUMN()/10)*10+$A45)</f>
        <v>0</v>
      </c>
      <c r="AT45" s="19">
        <f ca="1">OFFSET(resultats!$A$3,,INT(COLUMN()/10)*10+$A45)</f>
        <v>0</v>
      </c>
      <c r="AU45" s="19">
        <f ca="1">OFFSET(resultats!$A$3,,INT(COLUMN()/10)*10+$A45)</f>
        <v>0</v>
      </c>
      <c r="AV45" s="19">
        <f ca="1">OFFSET(resultats!$A$3,,INT(COLUMN()/10)*10+$A45)</f>
        <v>0</v>
      </c>
      <c r="AW45" s="19">
        <f ca="1">OFFSET(resultats!$A$3,,INT(COLUMN()/10)*10+$A45)</f>
        <v>0</v>
      </c>
      <c r="AZ45" s="19">
        <f ca="1">OFFSET(resultats!$A$3,,INT(COLUMN()/10)*10+$A45)</f>
        <v>0</v>
      </c>
      <c r="BA45" s="19">
        <f ca="1">OFFSET(resultats!$A$3,,INT(COLUMN()/10)*10+$A45)</f>
        <v>0</v>
      </c>
      <c r="BB45" s="19">
        <f ca="1">OFFSET(resultats!$A$3,,INT(COLUMN()/10)*10+$A45)</f>
        <v>0</v>
      </c>
      <c r="BC45" s="19">
        <f ca="1">OFFSET(resultats!$A$3,,INT(COLUMN()/10)*10+$A45)</f>
        <v>0</v>
      </c>
      <c r="BD45" s="19">
        <f ca="1">OFFSET(resultats!$A$3,,INT(COLUMN()/10)*10+$A45)</f>
        <v>0</v>
      </c>
      <c r="BE45" s="19">
        <f ca="1">OFFSET(resultats!$A$3,,INT(COLUMN()/10)*10+$A45)</f>
        <v>0</v>
      </c>
      <c r="BF45" s="19">
        <f ca="1">OFFSET(resultats!$A$3,,INT(COLUMN()/10)*10+$A45)</f>
        <v>0</v>
      </c>
      <c r="BG45" s="19">
        <f ca="1">OFFSET(resultats!$A$3,,INT(COLUMN()/10)*10+$A45)</f>
        <v>0</v>
      </c>
      <c r="BJ45" s="19">
        <f ca="1">OFFSET(resultats!$A$3,,INT(COLUMN()/10)*10+$A45)</f>
        <v>0</v>
      </c>
      <c r="BK45" s="19">
        <f ca="1">OFFSET(resultats!$A$3,,INT(COLUMN()/10)*10+$A45)</f>
        <v>0</v>
      </c>
      <c r="BL45" s="19">
        <f ca="1">OFFSET(resultats!$A$3,,INT(COLUMN()/10)*10+$A45)</f>
        <v>0</v>
      </c>
      <c r="BM45" s="19">
        <f ca="1">OFFSET(resultats!$A$3,,INT(COLUMN()/10)*10+$A45)</f>
        <v>0</v>
      </c>
      <c r="BN45" s="19">
        <f ca="1">OFFSET(resultats!$A$3,,INT(COLUMN()/10)*10+$A45)</f>
        <v>0</v>
      </c>
      <c r="BO45" s="19">
        <f ca="1">OFFSET(resultats!$A$3,,INT(COLUMN()/10)*10+$A45)</f>
        <v>0</v>
      </c>
      <c r="BP45" s="19">
        <f ca="1">OFFSET(resultats!$A$3,,INT(COLUMN()/10)*10+$A45)</f>
        <v>0</v>
      </c>
      <c r="BQ45" s="19">
        <f ca="1">OFFSET(resultats!$A$3,,INT(COLUMN()/10)*10+$A45)</f>
        <v>0</v>
      </c>
      <c r="BT45" s="19">
        <f ca="1">OFFSET(resultats!$A$3,,INT(COLUMN()/10)*10+$A45)</f>
        <v>0</v>
      </c>
      <c r="BU45" s="19">
        <f ca="1">OFFSET(resultats!$A$3,,INT(COLUMN()/10)*10+$A45)</f>
        <v>0</v>
      </c>
      <c r="BV45" s="19">
        <f ca="1">OFFSET(resultats!$A$3,,INT(COLUMN()/10)*10+$A45)</f>
        <v>0</v>
      </c>
      <c r="BW45" s="19">
        <f ca="1">OFFSET(resultats!$A$3,,INT(COLUMN()/10)*10+$A45)</f>
        <v>0</v>
      </c>
      <c r="BX45" s="19">
        <f ca="1">OFFSET(resultats!$A$3,,INT(COLUMN()/10)*10+$A45)</f>
        <v>0</v>
      </c>
      <c r="BY45" s="19">
        <f ca="1">OFFSET(resultats!$A$3,,INT(COLUMN()/10)*10+$A45)</f>
        <v>0</v>
      </c>
      <c r="BZ45" s="19">
        <f ca="1">OFFSET(resultats!$A$3,,INT(COLUMN()/10)*10+$A45)</f>
        <v>0</v>
      </c>
      <c r="CA45" s="19">
        <f ca="1">OFFSET(resultats!$A$3,,INT(COLUMN()/10)*10+$A45)</f>
        <v>0</v>
      </c>
      <c r="CD45" s="19">
        <f ca="1">OFFSET(resultats!$A$3,,INT(COLUMN()/10)*10+$A45)</f>
        <v>0</v>
      </c>
      <c r="CE45" s="19">
        <f ca="1">OFFSET(resultats!$A$3,,INT(COLUMN()/10)*10+$A45)</f>
        <v>0</v>
      </c>
      <c r="CF45" s="19">
        <f ca="1">OFFSET(resultats!$A$3,,INT(COLUMN()/10)*10+$A45)</f>
        <v>0</v>
      </c>
      <c r="CG45" s="19">
        <f ca="1">OFFSET(resultats!$A$3,,INT(COLUMN()/10)*10+$A45)</f>
        <v>0</v>
      </c>
      <c r="CH45" s="19">
        <f ca="1">OFFSET(resultats!$A$3,,INT(COLUMN()/10)*10+$A45)</f>
        <v>0</v>
      </c>
      <c r="CI45" s="19">
        <f ca="1">OFFSET(resultats!$A$3,,INT(COLUMN()/10)*10+$A45)</f>
        <v>0</v>
      </c>
      <c r="CJ45" s="19">
        <f ca="1">OFFSET(resultats!$A$3,,INT(COLUMN()/10)*10+$A45)</f>
        <v>0</v>
      </c>
      <c r="CK45" s="19">
        <f ca="1">OFFSET(resultats!$A$3,,INT(COLUMN()/10)*10+$A45)</f>
        <v>0</v>
      </c>
      <c r="CN45" s="19">
        <f ca="1">OFFSET(resultats!$A$3,,INT(COLUMN()/10)*10+$A45)</f>
        <v>0</v>
      </c>
      <c r="CO45" s="19">
        <f ca="1">OFFSET(resultats!$A$3,,INT(COLUMN()/10)*10+$A45)</f>
        <v>0</v>
      </c>
      <c r="CP45" s="19">
        <f ca="1">OFFSET(resultats!$A$3,,INT(COLUMN()/10)*10+$A45)</f>
        <v>0</v>
      </c>
      <c r="CQ45" s="19">
        <f ca="1">OFFSET(resultats!$A$3,,INT(COLUMN()/10)*10+$A45)</f>
        <v>0</v>
      </c>
      <c r="CR45" s="19">
        <f ca="1">OFFSET(resultats!$A$3,,INT(COLUMN()/10)*10+$A45)</f>
        <v>0</v>
      </c>
      <c r="CS45" s="19">
        <f ca="1">OFFSET(resultats!$A$3,,INT(COLUMN()/10)*10+$A45)</f>
        <v>0</v>
      </c>
      <c r="CT45" s="19">
        <f ca="1">OFFSET(resultats!$A$3,,INT(COLUMN()/10)*10+$A45)</f>
        <v>0</v>
      </c>
      <c r="CU45" s="19">
        <f ca="1">OFFSET(resultats!$A$3,,INT(COLUMN()/10)*10+$A45)</f>
        <v>0</v>
      </c>
      <c r="CX45" s="19">
        <f ca="1">OFFSET(resultats!$A$3,,INT(COLUMN()/10)*10+$A45)</f>
        <v>0</v>
      </c>
      <c r="CY45" s="19">
        <f ca="1">OFFSET(resultats!$A$3,,INT(COLUMN()/10)*10+$A45)</f>
        <v>0</v>
      </c>
      <c r="CZ45" s="19">
        <f ca="1">OFFSET(resultats!$A$3,,INT(COLUMN()/10)*10+$A45)</f>
        <v>0</v>
      </c>
      <c r="DA45" s="19">
        <f ca="1">OFFSET(resultats!$A$3,,INT(COLUMN()/10)*10+$A45)</f>
        <v>0</v>
      </c>
      <c r="DB45" s="19">
        <f ca="1">OFFSET(resultats!$A$3,,INT(COLUMN()/10)*10+$A45)</f>
        <v>0</v>
      </c>
      <c r="DC45" s="19">
        <f ca="1">OFFSET(resultats!$A$3,,INT(COLUMN()/10)*10+$A45)</f>
        <v>0</v>
      </c>
      <c r="DD45" s="19">
        <f ca="1">OFFSET(resultats!$A$3,,INT(COLUMN()/10)*10+$A45)</f>
        <v>0</v>
      </c>
      <c r="DE45" s="19">
        <f ca="1">OFFSET(resultats!$A$3,,INT(COLUMN()/10)*10+$A45)</f>
        <v>0</v>
      </c>
      <c r="DH45" s="19">
        <f ca="1">OFFSET(resultats!$A$3,,INT(COLUMN()/10)*10+$A45)</f>
        <v>0</v>
      </c>
      <c r="DI45" s="19">
        <f ca="1">OFFSET(resultats!$A$3,,INT(COLUMN()/10)*10+$A45)</f>
        <v>0</v>
      </c>
      <c r="DJ45" s="19">
        <f ca="1">OFFSET(resultats!$A$3,,INT(COLUMN()/10)*10+$A45)</f>
        <v>0</v>
      </c>
      <c r="DK45" s="19">
        <f ca="1">OFFSET(resultats!$A$3,,INT(COLUMN()/10)*10+$A45)</f>
        <v>0</v>
      </c>
      <c r="DL45" s="19">
        <f ca="1">OFFSET(resultats!$A$3,,INT(COLUMN()/10)*10+$A45)</f>
        <v>0</v>
      </c>
      <c r="DM45" s="19">
        <f ca="1">OFFSET(resultats!$A$3,,INT(COLUMN()/10)*10+$A45)</f>
        <v>0</v>
      </c>
      <c r="DN45" s="19">
        <f ca="1">OFFSET(resultats!$A$3,,INT(COLUMN()/10)*10+$A45)</f>
        <v>0</v>
      </c>
      <c r="DO45" s="19">
        <f ca="1">OFFSET(resultats!$A$3,,INT(COLUMN()/10)*10+$A45)</f>
        <v>0</v>
      </c>
      <c r="DR45" s="19">
        <f ca="1">OFFSET(resultats!$A$3,,INT(COLUMN()/10)*10+$A45)</f>
        <v>0</v>
      </c>
      <c r="DS45" s="19">
        <f ca="1">OFFSET(resultats!$A$3,,INT(COLUMN()/10)*10+$A45)</f>
        <v>0</v>
      </c>
      <c r="DT45" s="19">
        <f ca="1">OFFSET(resultats!$A$3,,INT(COLUMN()/10)*10+$A45)</f>
        <v>0</v>
      </c>
      <c r="DU45" s="19">
        <f ca="1">OFFSET(resultats!$A$3,,INT(COLUMN()/10)*10+$A45)</f>
        <v>0</v>
      </c>
      <c r="DV45" s="19">
        <f ca="1">OFFSET(resultats!$A$3,,INT(COLUMN()/10)*10+$A45)</f>
        <v>0</v>
      </c>
      <c r="DW45" s="19">
        <f ca="1">OFFSET(resultats!$A$3,,INT(COLUMN()/10)*10+$A45)</f>
        <v>0</v>
      </c>
      <c r="DX45" s="19">
        <f ca="1">OFFSET(resultats!$A$3,,INT(COLUMN()/10)*10+$A45)</f>
        <v>0</v>
      </c>
      <c r="DY45" s="19">
        <f ca="1">OFFSET(resultats!$A$3,,INT(COLUMN()/10)*10+$A45)</f>
        <v>0</v>
      </c>
      <c r="EB45" s="19">
        <f ca="1">OFFSET(resultats!$A$3,,INT(COLUMN()/10)*10+$A45)</f>
        <v>0</v>
      </c>
      <c r="EC45" s="19">
        <f ca="1">OFFSET(resultats!$A$3,,INT(COLUMN()/10)*10+$A45)</f>
        <v>0</v>
      </c>
      <c r="ED45" s="19">
        <f ca="1">OFFSET(resultats!$A$3,,INT(COLUMN()/10)*10+$A45)</f>
        <v>0</v>
      </c>
      <c r="EE45" s="19">
        <f ca="1">OFFSET(resultats!$A$3,,INT(COLUMN()/10)*10+$A45)</f>
        <v>0</v>
      </c>
      <c r="EF45" s="19">
        <f ca="1">OFFSET(resultats!$A$3,,INT(COLUMN()/10)*10+$A45)</f>
        <v>0</v>
      </c>
      <c r="EG45" s="19">
        <f ca="1">OFFSET(resultats!$A$3,,INT(COLUMN()/10)*10+$A45)</f>
        <v>0</v>
      </c>
      <c r="EH45" s="19">
        <f ca="1">OFFSET(resultats!$A$3,,INT(COLUMN()/10)*10+$A45)</f>
        <v>0</v>
      </c>
      <c r="EI45" s="19">
        <f ca="1">OFFSET(resultats!$A$3,,INT(COLUMN()/10)*10+$A45)</f>
        <v>0</v>
      </c>
      <c r="EL45" s="19">
        <f ca="1">OFFSET(resultats!$A$3,,INT(COLUMN()/10)*10+$A45)</f>
        <v>0</v>
      </c>
      <c r="EM45" s="19">
        <f ca="1">OFFSET(resultats!$A$3,,INT(COLUMN()/10)*10+$A45)</f>
        <v>0</v>
      </c>
      <c r="EN45" s="19">
        <f ca="1">OFFSET(resultats!$A$3,,INT(COLUMN()/10)*10+$A45)</f>
        <v>0</v>
      </c>
      <c r="EO45" s="19">
        <f ca="1">OFFSET(resultats!$A$3,,INT(COLUMN()/10)*10+$A45)</f>
        <v>0</v>
      </c>
      <c r="EP45" s="19">
        <f ca="1">OFFSET(resultats!$A$3,,INT(COLUMN()/10)*10+$A45)</f>
        <v>0</v>
      </c>
      <c r="EQ45" s="19">
        <f ca="1">OFFSET(resultats!$A$3,,INT(COLUMN()/10)*10+$A45)</f>
        <v>0</v>
      </c>
      <c r="ER45" s="19">
        <f ca="1">OFFSET(resultats!$A$3,,INT(COLUMN()/10)*10+$A45)</f>
        <v>0</v>
      </c>
      <c r="ES45" s="19">
        <f ca="1">OFFSET(resultats!$A$3,,INT(COLUMN()/10)*10+$A45)</f>
        <v>0</v>
      </c>
      <c r="EV45" s="19">
        <f ca="1">OFFSET(resultats!$A$3,,INT(COLUMN()/10)*10+$A45)</f>
        <v>0</v>
      </c>
      <c r="EW45" s="19">
        <f ca="1">OFFSET(resultats!$A$3,,INT(COLUMN()/10)*10+$A45)</f>
        <v>0</v>
      </c>
      <c r="EX45" s="19">
        <f ca="1">OFFSET(resultats!$A$3,,INT(COLUMN()/10)*10+$A45)</f>
        <v>0</v>
      </c>
      <c r="EY45" s="19">
        <f ca="1">OFFSET(resultats!$A$3,,INT(COLUMN()/10)*10+$A45)</f>
        <v>0</v>
      </c>
      <c r="EZ45" s="19">
        <f ca="1">OFFSET(resultats!$A$3,,INT(COLUMN()/10)*10+$A45)</f>
        <v>0</v>
      </c>
      <c r="FA45" s="19">
        <f ca="1">OFFSET(resultats!$A$3,,INT(COLUMN()/10)*10+$A45)</f>
        <v>0</v>
      </c>
      <c r="FB45" s="19">
        <f ca="1">OFFSET(resultats!$A$3,,INT(COLUMN()/10)*10+$A45)</f>
        <v>0</v>
      </c>
      <c r="FC45" s="19">
        <f ca="1">OFFSET(resultats!$A$3,,INT(COLUMN()/10)*10+$A45)</f>
        <v>0</v>
      </c>
      <c r="FF45" s="19">
        <f ca="1">OFFSET(resultats!$A$3,,INT(COLUMN()/10)*10+$A45)</f>
        <v>0</v>
      </c>
      <c r="FG45" s="19">
        <f ca="1">OFFSET(resultats!$A$3,,INT(COLUMN()/10)*10+$A45)</f>
        <v>0</v>
      </c>
      <c r="FH45" s="19">
        <f ca="1">OFFSET(resultats!$A$3,,INT(COLUMN()/10)*10+$A45)</f>
        <v>0</v>
      </c>
      <c r="FI45" s="19">
        <f ca="1">OFFSET(resultats!$A$3,,INT(COLUMN()/10)*10+$A45)</f>
        <v>0</v>
      </c>
      <c r="FJ45" s="19">
        <f ca="1">OFFSET(resultats!$A$3,,INT(COLUMN()/10)*10+$A45)</f>
        <v>0</v>
      </c>
      <c r="FK45" s="19">
        <f ca="1">OFFSET(resultats!$A$3,,INT(COLUMN()/10)*10+$A45)</f>
        <v>0</v>
      </c>
      <c r="FL45" s="19">
        <f ca="1">OFFSET(resultats!$A$3,,INT(COLUMN()/10)*10+$A45)</f>
        <v>0</v>
      </c>
      <c r="FM45" s="19">
        <f ca="1">OFFSET(resultats!$A$3,,INT(COLUMN()/10)*10+$A45)</f>
        <v>0</v>
      </c>
      <c r="FP45" s="19">
        <f ca="1">OFFSET(resultats!$A$3,,INT(COLUMN()/10)*10+$A45)</f>
        <v>0</v>
      </c>
      <c r="FQ45" s="19">
        <f ca="1">OFFSET(resultats!$A$3,,INT(COLUMN()/10)*10+$A45)</f>
        <v>0</v>
      </c>
      <c r="FR45" s="19">
        <f ca="1">OFFSET(resultats!$A$3,,INT(COLUMN()/10)*10+$A45)</f>
        <v>0</v>
      </c>
      <c r="FS45" s="19">
        <f ca="1">OFFSET(resultats!$A$3,,INT(COLUMN()/10)*10+$A45)</f>
        <v>0</v>
      </c>
      <c r="FT45" s="19">
        <f ca="1">OFFSET(resultats!$A$3,,INT(COLUMN()/10)*10+$A45)</f>
        <v>0</v>
      </c>
      <c r="FU45" s="19">
        <f ca="1">OFFSET(resultats!$A$3,,INT(COLUMN()/10)*10+$A45)</f>
        <v>0</v>
      </c>
      <c r="FV45" s="19">
        <f ca="1">OFFSET(resultats!$A$3,,INT(COLUMN()/10)*10+$A45)</f>
        <v>0</v>
      </c>
      <c r="FW45" s="19">
        <f ca="1">OFFSET(resultats!$A$3,,INT(COLUMN()/10)*10+$A45)</f>
        <v>0</v>
      </c>
      <c r="FZ45" s="19">
        <f ca="1">OFFSET(resultats!$A$3,,INT(COLUMN()/10)*10+$A45)</f>
        <v>0</v>
      </c>
      <c r="GA45" s="19">
        <f ca="1">OFFSET(resultats!$A$3,,INT(COLUMN()/10)*10+$A45)</f>
        <v>0</v>
      </c>
      <c r="GB45" s="19">
        <f ca="1">OFFSET(resultats!$A$3,,INT(COLUMN()/10)*10+$A45)</f>
        <v>0</v>
      </c>
      <c r="GC45" s="19">
        <f ca="1">OFFSET(resultats!$A$3,,INT(COLUMN()/10)*10+$A45)</f>
        <v>0</v>
      </c>
      <c r="GD45" s="19">
        <f ca="1">OFFSET(resultats!$A$3,,INT(COLUMN()/10)*10+$A45)</f>
        <v>0</v>
      </c>
      <c r="GE45" s="19">
        <f ca="1">OFFSET(resultats!$A$3,,INT(COLUMN()/10)*10+$A45)</f>
        <v>0</v>
      </c>
      <c r="GF45" s="19">
        <f ca="1">OFFSET(resultats!$A$3,,INT(COLUMN()/10)*10+$A45)</f>
        <v>0</v>
      </c>
      <c r="GG45" s="19">
        <f ca="1">OFFSET(resultats!$A$3,,INT(COLUMN()/10)*10+$A45)</f>
        <v>0</v>
      </c>
      <c r="GJ45" s="19">
        <f ca="1">OFFSET(resultats!$A$3,,INT(COLUMN()/10)*10+$A45)</f>
        <v>0</v>
      </c>
      <c r="GK45" s="19">
        <f ca="1">OFFSET(resultats!$A$3,,INT(COLUMN()/10)*10+$A45)</f>
        <v>0</v>
      </c>
      <c r="GL45" s="19">
        <f ca="1">OFFSET(resultats!$A$3,,INT(COLUMN()/10)*10+$A45)</f>
        <v>0</v>
      </c>
      <c r="GM45" s="19">
        <f ca="1">OFFSET(resultats!$A$3,,INT(COLUMN()/10)*10+$A45)</f>
        <v>0</v>
      </c>
      <c r="GN45" s="19">
        <f ca="1">OFFSET(resultats!$A$3,,INT(COLUMN()/10)*10+$A45)</f>
        <v>0</v>
      </c>
      <c r="GO45" s="19">
        <f ca="1">OFFSET(resultats!$A$3,,INT(COLUMN()/10)*10+$A45)</f>
        <v>0</v>
      </c>
      <c r="GP45" s="19">
        <f ca="1">OFFSET(resultats!$A$3,,INT(COLUMN()/10)*10+$A45)</f>
        <v>0</v>
      </c>
      <c r="GQ45" s="19">
        <f ca="1">OFFSET(resultats!$A$3,,INT(COLUMN()/10)*10+$A45)</f>
        <v>0</v>
      </c>
    </row>
    <row r="46" spans="1:199" ht="22.5" customHeight="1" x14ac:dyDescent="0.35"/>
    <row r="47" spans="1:199" ht="22.5" customHeight="1" x14ac:dyDescent="0.25"/>
    <row r="48" spans="1:199" ht="22.5" customHeight="1" x14ac:dyDescent="0.25"/>
    <row r="49" ht="22.5" customHeight="1" x14ac:dyDescent="0.25"/>
    <row r="50" ht="22.5" customHeight="1" x14ac:dyDescent="0.25"/>
    <row r="51" ht="22.5" customHeight="1" x14ac:dyDescent="0.25"/>
    <row r="52" ht="22.5" customHeight="1" x14ac:dyDescent="0.25"/>
    <row r="53" ht="22.5" customHeight="1" x14ac:dyDescent="0.25"/>
    <row r="54" ht="22.5" customHeight="1" x14ac:dyDescent="0.25"/>
    <row r="55" ht="22.5" customHeight="1" x14ac:dyDescent="0.25"/>
    <row r="56" ht="22.5" customHeight="1" x14ac:dyDescent="0.25"/>
    <row r="57" ht="22.5" customHeight="1" x14ac:dyDescent="0.25"/>
    <row r="58" ht="22.5" customHeight="1" x14ac:dyDescent="0.25"/>
    <row r="59" ht="22.5" customHeight="1" x14ac:dyDescent="0.25"/>
    <row r="60" ht="22.5" customHeight="1" x14ac:dyDescent="0.25"/>
    <row r="61" ht="22.5" customHeight="1" x14ac:dyDescent="0.25"/>
    <row r="62" ht="22.5" customHeight="1" x14ac:dyDescent="0.25"/>
    <row r="63" ht="22.5" customHeight="1" x14ac:dyDescent="0.25"/>
    <row r="64" ht="22.5" customHeight="1" x14ac:dyDescent="0.25"/>
    <row r="65" ht="22.5" customHeight="1" x14ac:dyDescent="0.25"/>
    <row r="66" ht="22.5" customHeight="1" x14ac:dyDescent="0.25"/>
    <row r="67" ht="22.5" customHeight="1" x14ac:dyDescent="0.25"/>
    <row r="68" ht="22.5" customHeight="1" x14ac:dyDescent="0.25"/>
    <row r="69" ht="22.5" customHeight="1" x14ac:dyDescent="0.25"/>
    <row r="70" ht="22.5" customHeight="1" x14ac:dyDescent="0.25"/>
    <row r="71" ht="22.5" customHeight="1" x14ac:dyDescent="0.25"/>
    <row r="72" ht="22.5" customHeight="1" x14ac:dyDescent="0.25"/>
    <row r="73" ht="22.5" customHeight="1" x14ac:dyDescent="0.25"/>
    <row r="74" ht="22.5" customHeight="1" x14ac:dyDescent="0.25"/>
    <row r="75" ht="22.5" customHeight="1" x14ac:dyDescent="0.25"/>
    <row r="76" ht="22.5" customHeight="1" x14ac:dyDescent="0.25"/>
    <row r="77" ht="22.5" customHeight="1" x14ac:dyDescent="0.25"/>
    <row r="78" ht="22.5" customHeight="1" x14ac:dyDescent="0.25"/>
    <row r="79" ht="22.5" customHeight="1" x14ac:dyDescent="0.25"/>
    <row r="80" ht="22.5" customHeight="1" x14ac:dyDescent="0.25"/>
    <row r="81" ht="22.5" customHeight="1" x14ac:dyDescent="0.25"/>
    <row r="82" ht="22.5" customHeight="1" x14ac:dyDescent="0.25"/>
    <row r="83" ht="22.5" customHeight="1" x14ac:dyDescent="0.25"/>
    <row r="84" ht="22.5" customHeight="1" x14ac:dyDescent="0.25"/>
    <row r="85" ht="22.5" customHeight="1" x14ac:dyDescent="0.25"/>
    <row r="86" ht="22.5" customHeight="1" x14ac:dyDescent="0.25"/>
    <row r="87" ht="22.5" customHeight="1" x14ac:dyDescent="0.25"/>
    <row r="88" ht="22.5" customHeight="1" x14ac:dyDescent="0.25"/>
    <row r="89" ht="22.5" customHeight="1" x14ac:dyDescent="0.25"/>
    <row r="90" ht="22.5" customHeight="1" x14ac:dyDescent="0.25"/>
    <row r="91" ht="22.5" customHeight="1" x14ac:dyDescent="0.25"/>
    <row r="92" ht="22.5" customHeight="1" x14ac:dyDescent="0.25"/>
    <row r="93" ht="22.5" customHeight="1" x14ac:dyDescent="0.25"/>
    <row r="94" ht="22.5" customHeight="1" x14ac:dyDescent="0.25"/>
    <row r="95" ht="22.5" customHeight="1" x14ac:dyDescent="0.25"/>
    <row r="96" ht="22.5" customHeight="1" x14ac:dyDescent="0.25"/>
    <row r="97" ht="22.5" customHeight="1" x14ac:dyDescent="0.25"/>
    <row r="98" ht="22.5" customHeight="1" x14ac:dyDescent="0.25"/>
    <row r="99" ht="22.5" customHeight="1" x14ac:dyDescent="0.25"/>
    <row r="100" ht="22.5" customHeight="1" x14ac:dyDescent="0.25"/>
    <row r="101" ht="22.5" customHeight="1" x14ac:dyDescent="0.25"/>
    <row r="102" ht="22.5" customHeight="1" x14ac:dyDescent="0.25"/>
    <row r="103" ht="22.5" customHeight="1" x14ac:dyDescent="0.25"/>
    <row r="104" ht="22.5" customHeight="1" x14ac:dyDescent="0.25"/>
    <row r="105" ht="22.5" customHeight="1" x14ac:dyDescent="0.25"/>
    <row r="106" ht="22.5" customHeight="1" x14ac:dyDescent="0.25"/>
    <row r="107" ht="22.5" customHeight="1" x14ac:dyDescent="0.25"/>
    <row r="108" ht="22.5" customHeight="1" x14ac:dyDescent="0.25"/>
    <row r="109" ht="22.5" customHeight="1" x14ac:dyDescent="0.25"/>
    <row r="110" ht="22.5" customHeight="1" x14ac:dyDescent="0.25"/>
    <row r="111" ht="22.5" customHeight="1" x14ac:dyDescent="0.25"/>
    <row r="112" ht="22.5" customHeight="1" x14ac:dyDescent="0.25"/>
    <row r="113" ht="22.5" customHeight="1" x14ac:dyDescent="0.25"/>
    <row r="114" ht="22.5" customHeight="1" x14ac:dyDescent="0.25"/>
    <row r="115" ht="22.5" customHeight="1" x14ac:dyDescent="0.25"/>
    <row r="116" ht="22.5" customHeight="1" x14ac:dyDescent="0.25"/>
    <row r="117" ht="22.5" customHeight="1" x14ac:dyDescent="0.25"/>
    <row r="118" ht="22.5" customHeight="1" x14ac:dyDescent="0.25"/>
    <row r="119" ht="22.5" customHeight="1" x14ac:dyDescent="0.25"/>
    <row r="120" ht="22.5" customHeight="1" x14ac:dyDescent="0.25"/>
    <row r="121" ht="22.5" customHeight="1" x14ac:dyDescent="0.25"/>
    <row r="122" ht="22.5" customHeight="1" x14ac:dyDescent="0.25"/>
    <row r="123" ht="22.5" customHeight="1" x14ac:dyDescent="0.25"/>
    <row r="124" ht="22.5" customHeight="1" x14ac:dyDescent="0.25"/>
    <row r="125" ht="22.5" customHeight="1" x14ac:dyDescent="0.25"/>
    <row r="126" ht="22.5" customHeight="1" x14ac:dyDescent="0.25"/>
    <row r="127" ht="22.5" customHeight="1" x14ac:dyDescent="0.25"/>
    <row r="128" ht="22.5" customHeight="1" x14ac:dyDescent="0.25"/>
    <row r="129" ht="22.5" customHeight="1" x14ac:dyDescent="0.25"/>
    <row r="130" ht="22.5" customHeight="1" x14ac:dyDescent="0.25"/>
    <row r="131" ht="22.5" customHeight="1" x14ac:dyDescent="0.25"/>
    <row r="132" ht="22.5" customHeight="1" x14ac:dyDescent="0.25"/>
    <row r="133" ht="22.5" customHeight="1" x14ac:dyDescent="0.25"/>
    <row r="134" ht="22.5" customHeight="1" x14ac:dyDescent="0.25"/>
    <row r="135" ht="22.5" customHeight="1" x14ac:dyDescent="0.25"/>
    <row r="136" ht="22.5" customHeight="1" x14ac:dyDescent="0.25"/>
    <row r="137" ht="22.5" customHeight="1" x14ac:dyDescent="0.25"/>
    <row r="138" ht="22.5" customHeight="1" x14ac:dyDescent="0.25"/>
    <row r="139" ht="22.5" customHeight="1" x14ac:dyDescent="0.25"/>
    <row r="140" ht="22.5" customHeight="1" x14ac:dyDescent="0.25"/>
    <row r="141" ht="22.5" customHeight="1" x14ac:dyDescent="0.25"/>
    <row r="142" ht="22.5" customHeight="1" x14ac:dyDescent="0.25"/>
    <row r="143" ht="22.5" customHeight="1" x14ac:dyDescent="0.25"/>
    <row r="144" ht="22.5" customHeight="1" x14ac:dyDescent="0.25"/>
    <row r="145" ht="22.5" customHeight="1" x14ac:dyDescent="0.25"/>
    <row r="146" ht="22.5" customHeight="1" x14ac:dyDescent="0.25"/>
    <row r="147" ht="22.5" customHeight="1" x14ac:dyDescent="0.25"/>
    <row r="148" ht="22.5" customHeight="1" x14ac:dyDescent="0.25"/>
    <row r="149" ht="22.5" customHeight="1" x14ac:dyDescent="0.25"/>
    <row r="150" ht="22.5" customHeight="1" x14ac:dyDescent="0.25"/>
    <row r="151" ht="22.5" customHeight="1" x14ac:dyDescent="0.25"/>
    <row r="152" ht="22.5" customHeight="1" x14ac:dyDescent="0.25"/>
    <row r="153" ht="22.5" customHeight="1" x14ac:dyDescent="0.25"/>
  </sheetData>
  <mergeCells count="40">
    <mergeCell ref="A2:I2"/>
    <mergeCell ref="K2:S2"/>
    <mergeCell ref="GI2:GQ2"/>
    <mergeCell ref="A4:I4"/>
    <mergeCell ref="K4:S4"/>
    <mergeCell ref="GI4:GQ4"/>
    <mergeCell ref="FY2:GG2"/>
    <mergeCell ref="FY4:GG4"/>
    <mergeCell ref="FO2:FW2"/>
    <mergeCell ref="FO4:FW4"/>
    <mergeCell ref="BI2:BQ2"/>
    <mergeCell ref="BI4:BQ4"/>
    <mergeCell ref="AY2:BG2"/>
    <mergeCell ref="AY4:BG4"/>
    <mergeCell ref="AO2:AW2"/>
    <mergeCell ref="AO4:AW4"/>
    <mergeCell ref="AE2:AM2"/>
    <mergeCell ref="AE4:AM4"/>
    <mergeCell ref="U2:AC2"/>
    <mergeCell ref="U4:AC4"/>
    <mergeCell ref="FE2:FM2"/>
    <mergeCell ref="FE4:FM4"/>
    <mergeCell ref="EU2:FC2"/>
    <mergeCell ref="EU4:FC4"/>
    <mergeCell ref="EK2:ES2"/>
    <mergeCell ref="EK4:ES4"/>
    <mergeCell ref="EA2:EI2"/>
    <mergeCell ref="EA4:EI4"/>
    <mergeCell ref="DQ2:DY2"/>
    <mergeCell ref="DQ4:DY4"/>
    <mergeCell ref="DG2:DO2"/>
    <mergeCell ref="DG4:DO4"/>
    <mergeCell ref="BS2:CA2"/>
    <mergeCell ref="BS4:CA4"/>
    <mergeCell ref="CW2:DE2"/>
    <mergeCell ref="CW4:DE4"/>
    <mergeCell ref="CM2:CU2"/>
    <mergeCell ref="CM4:CU4"/>
    <mergeCell ref="CC2:CK2"/>
    <mergeCell ref="CC4:CK4"/>
  </mergeCells>
  <conditionalFormatting sqref="B5:I35">
    <cfRule type="expression" dxfId="34" priority="30">
      <formula>B5=$B$3</formula>
    </cfRule>
  </conditionalFormatting>
  <conditionalFormatting sqref="L5:T35 V5:AD35 AF5:AN35 AP5:AX35 AZ5:BH35 BJ5:BQ35 FP5:FX35 FZ5:GG35 FN5:FN35">
    <cfRule type="expression" dxfId="33" priority="29">
      <formula>L5=$L$3</formula>
    </cfRule>
  </conditionalFormatting>
  <conditionalFormatting sqref="GJ5:GQ35">
    <cfRule type="expression" dxfId="32" priority="28">
      <formula>GJ5=$GJ$3</formula>
    </cfRule>
  </conditionalFormatting>
  <conditionalFormatting sqref="FZ5:GG35">
    <cfRule type="expression" dxfId="31" priority="27">
      <formula>FZ5=$GJ$3</formula>
    </cfRule>
  </conditionalFormatting>
  <conditionalFormatting sqref="FP5:FW35">
    <cfRule type="expression" dxfId="30" priority="26">
      <formula>FP5=$GJ$3</formula>
    </cfRule>
  </conditionalFormatting>
  <conditionalFormatting sqref="BJ5:BQ35">
    <cfRule type="expression" dxfId="29" priority="25">
      <formula>BJ5=$GJ$3</formula>
    </cfRule>
  </conditionalFormatting>
  <conditionalFormatting sqref="AZ5:BG35">
    <cfRule type="expression" dxfId="28" priority="24">
      <formula>AZ5=$GJ$3</formula>
    </cfRule>
  </conditionalFormatting>
  <conditionalFormatting sqref="AP5:AW35">
    <cfRule type="expression" dxfId="27" priority="23">
      <formula>AP5=$GJ$3</formula>
    </cfRule>
  </conditionalFormatting>
  <conditionalFormatting sqref="AF5:AM35">
    <cfRule type="expression" dxfId="26" priority="22">
      <formula>AF5=$GJ$3</formula>
    </cfRule>
  </conditionalFormatting>
  <conditionalFormatting sqref="V5:AC35">
    <cfRule type="expression" dxfId="25" priority="21">
      <formula>V5=$GJ$3</formula>
    </cfRule>
  </conditionalFormatting>
  <conditionalFormatting sqref="FF5:FM35 FD5:FD35">
    <cfRule type="expression" dxfId="24" priority="20">
      <formula>FD5=$L$3</formula>
    </cfRule>
  </conditionalFormatting>
  <conditionalFormatting sqref="FF5:FM35">
    <cfRule type="expression" dxfId="23" priority="19">
      <formula>FF5=$GJ$3</formula>
    </cfRule>
  </conditionalFormatting>
  <conditionalFormatting sqref="EV5:FC35 ET5:ET35">
    <cfRule type="expression" dxfId="22" priority="18">
      <formula>ET5=$L$3</formula>
    </cfRule>
  </conditionalFormatting>
  <conditionalFormatting sqref="EV5:FC35">
    <cfRule type="expression" dxfId="21" priority="17">
      <formula>EV5=$GJ$3</formula>
    </cfRule>
  </conditionalFormatting>
  <conditionalFormatting sqref="EL5:ES35 EJ5:EJ35">
    <cfRule type="expression" dxfId="20" priority="16">
      <formula>EJ5=$L$3</formula>
    </cfRule>
  </conditionalFormatting>
  <conditionalFormatting sqref="EL5:ES35">
    <cfRule type="expression" dxfId="19" priority="15">
      <formula>EL5=$GJ$3</formula>
    </cfRule>
  </conditionalFormatting>
  <conditionalFormatting sqref="EB5:EI35 DZ5:DZ35">
    <cfRule type="expression" dxfId="18" priority="14">
      <formula>DZ5=$L$3</formula>
    </cfRule>
  </conditionalFormatting>
  <conditionalFormatting sqref="EB5:EI35">
    <cfRule type="expression" dxfId="17" priority="13">
      <formula>EB5=$GJ$3</formula>
    </cfRule>
  </conditionalFormatting>
  <conditionalFormatting sqref="DR5:DY35 DP5:DP35">
    <cfRule type="expression" dxfId="16" priority="12">
      <formula>DP5=$L$3</formula>
    </cfRule>
  </conditionalFormatting>
  <conditionalFormatting sqref="DR5:DY35">
    <cfRule type="expression" dxfId="15" priority="11">
      <formula>DR5=$GJ$3</formula>
    </cfRule>
  </conditionalFormatting>
  <conditionalFormatting sqref="DH5:DO35 DF5:DF35">
    <cfRule type="expression" dxfId="14" priority="10">
      <formula>DF5=$L$3</formula>
    </cfRule>
  </conditionalFormatting>
  <conditionalFormatting sqref="DH5:DO35">
    <cfRule type="expression" dxfId="13" priority="9">
      <formula>DH5=$GJ$3</formula>
    </cfRule>
  </conditionalFormatting>
  <conditionalFormatting sqref="CX5:DE35 CV5:CV35">
    <cfRule type="expression" dxfId="12" priority="8">
      <formula>CV5=$L$3</formula>
    </cfRule>
  </conditionalFormatting>
  <conditionalFormatting sqref="CX5:DE35">
    <cfRule type="expression" dxfId="11" priority="7">
      <formula>CX5=$GJ$3</formula>
    </cfRule>
  </conditionalFormatting>
  <conditionalFormatting sqref="CN5:CU35 CL5:CL35">
    <cfRule type="expression" dxfId="10" priority="6">
      <formula>CL5=$L$3</formula>
    </cfRule>
  </conditionalFormatting>
  <conditionalFormatting sqref="CN5:CU35">
    <cfRule type="expression" dxfId="9" priority="5">
      <formula>CN5=$GJ$3</formula>
    </cfRule>
  </conditionalFormatting>
  <conditionalFormatting sqref="CD5:CK35 CB5:CB35">
    <cfRule type="expression" dxfId="8" priority="4">
      <formula>CB5=$L$3</formula>
    </cfRule>
  </conditionalFormatting>
  <conditionalFormatting sqref="CD5:CK35">
    <cfRule type="expression" dxfId="7" priority="3">
      <formula>CD5=$GJ$3</formula>
    </cfRule>
  </conditionalFormatting>
  <conditionalFormatting sqref="BT5:CA35 BR5:BR35">
    <cfRule type="expression" dxfId="6" priority="2">
      <formula>BR5=$L$3</formula>
    </cfRule>
  </conditionalFormatting>
  <conditionalFormatting sqref="BT5:CA35">
    <cfRule type="expression" dxfId="5" priority="1">
      <formula>BT5=$GJ$3</formula>
    </cfRule>
  </conditionalFormatting>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showZeros="0" zoomScaleNormal="100" workbookViewId="0"/>
  </sheetViews>
  <sheetFormatPr baseColWidth="10" defaultColWidth="5.140625" defaultRowHeight="15" x14ac:dyDescent="0.25"/>
  <cols>
    <col min="1" max="1" width="9.5703125" bestFit="1" customWidth="1"/>
    <col min="2" max="9" width="6.5703125" style="15" customWidth="1"/>
    <col min="10" max="10" width="14.7109375" style="15" customWidth="1"/>
  </cols>
  <sheetData>
    <row r="1" spans="1:9" ht="14.45" x14ac:dyDescent="0.35">
      <c r="A1" t="str">
        <f ca="1">MID(CELL("nomfichier",J1),FIND("]",CELL("nomfichier",J1))+1,99)</f>
        <v>1</v>
      </c>
      <c r="I1" s="17"/>
    </row>
    <row r="2" spans="1:9" ht="14.45" x14ac:dyDescent="0.35">
      <c r="I2" s="17"/>
    </row>
    <row r="3" spans="1:9" ht="14.45" x14ac:dyDescent="0.35">
      <c r="I3" s="17"/>
    </row>
    <row r="4" spans="1:9" ht="14.45" x14ac:dyDescent="0.35">
      <c r="A4" s="24" t="s">
        <v>33</v>
      </c>
      <c r="B4" s="24"/>
      <c r="C4" s="24"/>
      <c r="D4" s="24"/>
      <c r="E4" s="24"/>
      <c r="F4" s="24"/>
      <c r="G4" s="24"/>
      <c r="H4" s="24"/>
      <c r="I4" s="24"/>
    </row>
    <row r="5" spans="1:9" ht="14.45" x14ac:dyDescent="0.35">
      <c r="A5" s="10" t="s">
        <v>0</v>
      </c>
      <c r="B5" s="15">
        <f t="array" aca="1" ref="B5" ca="1">SUM((MOD(COLUMN(resultats!$A5:$GQ5),10)=COLUMN())*IF(resultats!$A5:$GQ5=resultats!$A$41:$GQ$41,1,0))-(10-COUNTA(resultats!$A$2:$GQ$2))</f>
        <v>10</v>
      </c>
      <c r="C5" s="16">
        <f t="array" aca="1" ref="C5" ca="1">SUM((MOD(COLUMN(resultats!$A5:$GQ5),10)=COLUMN())*IF(resultats!$A5:$GQ5=resultats!$A$41:$GQ$41,1,0))-(10-COUNTA(resultats!$A$2:$GQ$2))</f>
        <v>10</v>
      </c>
      <c r="D5" s="16">
        <f t="array" aca="1" ref="D5" ca="1">SUM((MOD(COLUMN(resultats!$A5:$GQ5),10)=COLUMN())*IF(resultats!$A5:$GQ5=resultats!$A$41:$GQ$41,1,0))-(10-COUNTA(resultats!$A$2:$GQ$2))</f>
        <v>10</v>
      </c>
      <c r="E5" s="16">
        <f t="array" aca="1" ref="E5" ca="1">SUM((MOD(COLUMN(resultats!$A5:$GQ5),10)=COLUMN())*IF(resultats!$A5:$GQ5=resultats!$A$41:$GQ$41,1,0))-(10-COUNTA(resultats!$A$2:$GQ$2))</f>
        <v>10</v>
      </c>
      <c r="F5" s="16">
        <f t="array" aca="1" ref="F5" ca="1">SUM((MOD(COLUMN(resultats!$A5:$GQ5),10)=COLUMN())*IF(resultats!$A5:$GQ5=resultats!$A$41:$GQ$41,1,0))-(10-COUNTA(resultats!$A$2:$GQ$2))</f>
        <v>10</v>
      </c>
      <c r="G5" s="16">
        <f t="array" aca="1" ref="G5" ca="1">SUM((MOD(COLUMN(resultats!$A5:$GQ5),10)=COLUMN())*IF(resultats!$A5:$GQ5=resultats!$A$41:$GQ$41,1,0))-(10-COUNTA(resultats!$A$2:$GQ$2))</f>
        <v>10</v>
      </c>
      <c r="H5" s="16">
        <f t="array" aca="1" ref="H5" ca="1">SUM((MOD(COLUMN(resultats!$A5:$GQ5),10)=COLUMN())*IF(resultats!$A5:$GQ5=resultats!$A$41:$GQ$41,1,0))-(10-COUNTA(resultats!$A$2:$GQ$2))</f>
        <v>10</v>
      </c>
      <c r="I5" s="16">
        <f t="array" aca="1" ref="I5" ca="1">SUM((MOD(COLUMN(resultats!$A5:$GQ5),10)=COLUMN())*IF(resultats!$A5:$GQ5=resultats!$A$41:$GQ$41,1,0))-(10-COUNTA(resultats!$A$2:$GQ$2))</f>
        <v>10</v>
      </c>
    </row>
    <row r="6" spans="1:9" ht="14.45" x14ac:dyDescent="0.35">
      <c r="A6" s="11" t="s">
        <v>1</v>
      </c>
      <c r="B6" s="16">
        <f t="array" aca="1" ref="B6" ca="1">SUM((MOD(COLUMN(resultats!$A6:$GQ6),10)=COLUMN())*IF(resultats!$A6:$GQ6=resultats!$A$41:$GQ$41,1,0))-(10-COUNTA(resultats!$A$2:$GQ$2))</f>
        <v>10</v>
      </c>
      <c r="C6" s="16">
        <f t="array" aca="1" ref="C6" ca="1">SUM((MOD(COLUMN(resultats!$A6:$GQ6),10)=COLUMN())*IF(resultats!$A6:$GQ6=resultats!$A$41:$GQ$41,1,0))-(10-COUNTA(resultats!$A$2:$GQ$2))</f>
        <v>10</v>
      </c>
      <c r="D6" s="16">
        <f t="array" aca="1" ref="D6" ca="1">SUM((MOD(COLUMN(resultats!$A6:$GQ6),10)=COLUMN())*IF(resultats!$A6:$GQ6=resultats!$A$41:$GQ$41,1,0))-(10-COUNTA(resultats!$A$2:$GQ$2))</f>
        <v>10</v>
      </c>
      <c r="E6" s="16">
        <f t="array" aca="1" ref="E6" ca="1">SUM((MOD(COLUMN(resultats!$A6:$GQ6),10)=COLUMN())*IF(resultats!$A6:$GQ6=resultats!$A$41:$GQ$41,1,0))-(10-COUNTA(resultats!$A$2:$GQ$2))</f>
        <v>10</v>
      </c>
      <c r="F6" s="16">
        <f t="array" aca="1" ref="F6" ca="1">SUM((MOD(COLUMN(resultats!$A6:$GQ6),10)=COLUMN())*IF(resultats!$A6:$GQ6=resultats!$A$41:$GQ$41,1,0))-(10-COUNTA(resultats!$A$2:$GQ$2))</f>
        <v>10</v>
      </c>
      <c r="G6" s="16">
        <f t="array" aca="1" ref="G6" ca="1">SUM((MOD(COLUMN(resultats!$A6:$GQ6),10)=COLUMN())*IF(resultats!$A6:$GQ6=resultats!$A$41:$GQ$41,1,0))-(10-COUNTA(resultats!$A$2:$GQ$2))</f>
        <v>10</v>
      </c>
      <c r="H6" s="16">
        <f t="array" aca="1" ref="H6" ca="1">SUM((MOD(COLUMN(resultats!$A6:$GQ6),10)=COLUMN())*IF(resultats!$A6:$GQ6=resultats!$A$41:$GQ$41,1,0))-(10-COUNTA(resultats!$A$2:$GQ$2))</f>
        <v>10</v>
      </c>
      <c r="I6" s="16">
        <f t="array" aca="1" ref="I6" ca="1">SUM((MOD(COLUMN(resultats!$A6:$GQ6),10)=COLUMN())*IF(resultats!$A6:$GQ6=resultats!$A$41:$GQ$41,1,0))-(10-COUNTA(resultats!$A$2:$GQ$2))</f>
        <v>10</v>
      </c>
    </row>
    <row r="7" spans="1:9" ht="14.45" x14ac:dyDescent="0.35">
      <c r="A7" s="10" t="s">
        <v>2</v>
      </c>
      <c r="B7" s="16">
        <f t="array" aca="1" ref="B7" ca="1">SUM((MOD(COLUMN(resultats!$A7:$GQ7),10)=COLUMN())*IF(resultats!$A7:$GQ7=resultats!$A$41:$GQ$41,1,0))-(10-COUNTA(resultats!$A$2:$GQ$2))</f>
        <v>10</v>
      </c>
      <c r="C7" s="16">
        <f t="array" aca="1" ref="C7" ca="1">SUM((MOD(COLUMN(resultats!$A7:$GQ7),10)=COLUMN())*IF(resultats!$A7:$GQ7=resultats!$A$41:$GQ$41,1,0))-(10-COUNTA(resultats!$A$2:$GQ$2))</f>
        <v>10</v>
      </c>
      <c r="D7" s="16">
        <f t="array" aca="1" ref="D7" ca="1">SUM((MOD(COLUMN(resultats!$A7:$GQ7),10)=COLUMN())*IF(resultats!$A7:$GQ7=resultats!$A$41:$GQ$41,1,0))-(10-COUNTA(resultats!$A$2:$GQ$2))</f>
        <v>10</v>
      </c>
      <c r="E7" s="16">
        <f t="array" aca="1" ref="E7" ca="1">SUM((MOD(COLUMN(resultats!$A7:$GQ7),10)=COLUMN())*IF(resultats!$A7:$GQ7=resultats!$A$41:$GQ$41,1,0))-(10-COUNTA(resultats!$A$2:$GQ$2))</f>
        <v>10</v>
      </c>
      <c r="F7" s="16">
        <f t="array" aca="1" ref="F7" ca="1">SUM((MOD(COLUMN(resultats!$A7:$GQ7),10)=COLUMN())*IF(resultats!$A7:$GQ7=resultats!$A$41:$GQ$41,1,0))-(10-COUNTA(resultats!$A$2:$GQ$2))</f>
        <v>10</v>
      </c>
      <c r="G7" s="16">
        <f t="array" aca="1" ref="G7" ca="1">SUM((MOD(COLUMN(resultats!$A7:$GQ7),10)=COLUMN())*IF(resultats!$A7:$GQ7=resultats!$A$41:$GQ$41,1,0))-(10-COUNTA(resultats!$A$2:$GQ$2))</f>
        <v>10</v>
      </c>
      <c r="H7" s="16">
        <f t="array" aca="1" ref="H7" ca="1">SUM((MOD(COLUMN(resultats!$A7:$GQ7),10)=COLUMN())*IF(resultats!$A7:$GQ7=resultats!$A$41:$GQ$41,1,0))-(10-COUNTA(resultats!$A$2:$GQ$2))</f>
        <v>10</v>
      </c>
      <c r="I7" s="16">
        <f t="array" aca="1" ref="I7" ca="1">SUM((MOD(COLUMN(resultats!$A7:$GQ7),10)=COLUMN())*IF(resultats!$A7:$GQ7=resultats!$A$41:$GQ$41,1,0))-(10-COUNTA(resultats!$A$2:$GQ$2))</f>
        <v>10</v>
      </c>
    </row>
    <row r="8" spans="1:9" ht="14.45" x14ac:dyDescent="0.35">
      <c r="A8" s="11" t="s">
        <v>3</v>
      </c>
      <c r="B8" s="16">
        <f t="array" aca="1" ref="B8" ca="1">SUM((MOD(COLUMN(resultats!$A8:$GQ8),10)=COLUMN())*IF(resultats!$A8:$GQ8=resultats!$A$41:$GQ$41,1,0))-(10-COUNTA(resultats!$A$2:$GQ$2))</f>
        <v>10</v>
      </c>
      <c r="C8" s="16">
        <f t="array" aca="1" ref="C8" ca="1">SUM((MOD(COLUMN(resultats!$A8:$GQ8),10)=COLUMN())*IF(resultats!$A8:$GQ8=resultats!$A$41:$GQ$41,1,0))-(10-COUNTA(resultats!$A$2:$GQ$2))</f>
        <v>10</v>
      </c>
      <c r="D8" s="16">
        <f t="array" aca="1" ref="D8" ca="1">SUM((MOD(COLUMN(resultats!$A8:$GQ8),10)=COLUMN())*IF(resultats!$A8:$GQ8=resultats!$A$41:$GQ$41,1,0))-(10-COUNTA(resultats!$A$2:$GQ$2))</f>
        <v>10</v>
      </c>
      <c r="E8" s="16">
        <f t="array" aca="1" ref="E8" ca="1">SUM((MOD(COLUMN(resultats!$A8:$GQ8),10)=COLUMN())*IF(resultats!$A8:$GQ8=resultats!$A$41:$GQ$41,1,0))-(10-COUNTA(resultats!$A$2:$GQ$2))</f>
        <v>10</v>
      </c>
      <c r="F8" s="16">
        <f t="array" aca="1" ref="F8" ca="1">SUM((MOD(COLUMN(resultats!$A8:$GQ8),10)=COLUMN())*IF(resultats!$A8:$GQ8=resultats!$A$41:$GQ$41,1,0))-(10-COUNTA(resultats!$A$2:$GQ$2))</f>
        <v>10</v>
      </c>
      <c r="G8" s="16">
        <f t="array" aca="1" ref="G8" ca="1">SUM((MOD(COLUMN(resultats!$A8:$GQ8),10)=COLUMN())*IF(resultats!$A8:$GQ8=resultats!$A$41:$GQ$41,1,0))-(10-COUNTA(resultats!$A$2:$GQ$2))</f>
        <v>10</v>
      </c>
      <c r="H8" s="16">
        <f t="array" aca="1" ref="H8" ca="1">SUM((MOD(COLUMN(resultats!$A8:$GQ8),10)=COLUMN())*IF(resultats!$A8:$GQ8=resultats!$A$41:$GQ$41,1,0))-(10-COUNTA(resultats!$A$2:$GQ$2))</f>
        <v>10</v>
      </c>
      <c r="I8" s="16">
        <f t="array" aca="1" ref="I8" ca="1">SUM((MOD(COLUMN(resultats!$A8:$GQ8),10)=COLUMN())*IF(resultats!$A8:$GQ8=resultats!$A$41:$GQ$41,1,0))-(10-COUNTA(resultats!$A$2:$GQ$2))</f>
        <v>10</v>
      </c>
    </row>
    <row r="9" spans="1:9" ht="14.45" x14ac:dyDescent="0.35">
      <c r="A9" s="10" t="s">
        <v>4</v>
      </c>
      <c r="B9" s="16">
        <f t="array" aca="1" ref="B9" ca="1">SUM((MOD(COLUMN(resultats!$A9:$GQ9),10)=COLUMN())*IF(resultats!$A9:$GQ9=resultats!$A$41:$GQ$41,1,0))-(10-COUNTA(resultats!$A$2:$GQ$2))</f>
        <v>10</v>
      </c>
      <c r="C9" s="16">
        <f t="array" aca="1" ref="C9" ca="1">SUM((MOD(COLUMN(resultats!$A9:$GQ9),10)=COLUMN())*IF(resultats!$A9:$GQ9=resultats!$A$41:$GQ$41,1,0))-(10-COUNTA(resultats!$A$2:$GQ$2))</f>
        <v>10</v>
      </c>
      <c r="D9" s="16">
        <f t="array" aca="1" ref="D9" ca="1">SUM((MOD(COLUMN(resultats!$A9:$GQ9),10)=COLUMN())*IF(resultats!$A9:$GQ9=resultats!$A$41:$GQ$41,1,0))-(10-COUNTA(resultats!$A$2:$GQ$2))</f>
        <v>10</v>
      </c>
      <c r="E9" s="16">
        <f t="array" aca="1" ref="E9" ca="1">SUM((MOD(COLUMN(resultats!$A9:$GQ9),10)=COLUMN())*IF(resultats!$A9:$GQ9=resultats!$A$41:$GQ$41,1,0))-(10-COUNTA(resultats!$A$2:$GQ$2))</f>
        <v>10</v>
      </c>
      <c r="F9" s="16">
        <f t="array" aca="1" ref="F9" ca="1">SUM((MOD(COLUMN(resultats!$A9:$GQ9),10)=COLUMN())*IF(resultats!$A9:$GQ9=resultats!$A$41:$GQ$41,1,0))-(10-COUNTA(resultats!$A$2:$GQ$2))</f>
        <v>10</v>
      </c>
      <c r="G9" s="16">
        <f t="array" aca="1" ref="G9" ca="1">SUM((MOD(COLUMN(resultats!$A9:$GQ9),10)=COLUMN())*IF(resultats!$A9:$GQ9=resultats!$A$41:$GQ$41,1,0))-(10-COUNTA(resultats!$A$2:$GQ$2))</f>
        <v>10</v>
      </c>
      <c r="H9" s="16">
        <f t="array" aca="1" ref="H9" ca="1">SUM((MOD(COLUMN(resultats!$A9:$GQ9),10)=COLUMN())*IF(resultats!$A9:$GQ9=resultats!$A$41:$GQ$41,1,0))-(10-COUNTA(resultats!$A$2:$GQ$2))</f>
        <v>10</v>
      </c>
      <c r="I9" s="16">
        <f t="array" aca="1" ref="I9" ca="1">SUM((MOD(COLUMN(resultats!$A9:$GQ9),10)=COLUMN())*IF(resultats!$A9:$GQ9=resultats!$A$41:$GQ$41,1,0))-(10-COUNTA(resultats!$A$2:$GQ$2))</f>
        <v>10</v>
      </c>
    </row>
    <row r="10" spans="1:9" ht="14.45" x14ac:dyDescent="0.35">
      <c r="A10" s="11" t="s">
        <v>5</v>
      </c>
      <c r="B10" s="16">
        <f t="array" aca="1" ref="B10" ca="1">SUM((MOD(COLUMN(resultats!$A10:$GQ10),10)=COLUMN())*IF(resultats!$A10:$GQ10=resultats!$A$41:$GQ$41,1,0))-(10-COUNTA(resultats!$A$2:$GQ$2))</f>
        <v>10</v>
      </c>
      <c r="C10" s="16">
        <f t="array" aca="1" ref="C10" ca="1">SUM((MOD(COLUMN(resultats!$A10:$GQ10),10)=COLUMN())*IF(resultats!$A10:$GQ10=resultats!$A$41:$GQ$41,1,0))-(10-COUNTA(resultats!$A$2:$GQ$2))</f>
        <v>10</v>
      </c>
      <c r="D10" s="16">
        <f t="array" aca="1" ref="D10" ca="1">SUM((MOD(COLUMN(resultats!$A10:$GQ10),10)=COLUMN())*IF(resultats!$A10:$GQ10=resultats!$A$41:$GQ$41,1,0))-(10-COUNTA(resultats!$A$2:$GQ$2))</f>
        <v>10</v>
      </c>
      <c r="E10" s="16">
        <f t="array" aca="1" ref="E10" ca="1">SUM((MOD(COLUMN(resultats!$A10:$GQ10),10)=COLUMN())*IF(resultats!$A10:$GQ10=resultats!$A$41:$GQ$41,1,0))-(10-COUNTA(resultats!$A$2:$GQ$2))</f>
        <v>10</v>
      </c>
      <c r="F10" s="16">
        <f t="array" aca="1" ref="F10" ca="1">SUM((MOD(COLUMN(resultats!$A10:$GQ10),10)=COLUMN())*IF(resultats!$A10:$GQ10=resultats!$A$41:$GQ$41,1,0))-(10-COUNTA(resultats!$A$2:$GQ$2))</f>
        <v>10</v>
      </c>
      <c r="G10" s="16">
        <f t="array" aca="1" ref="G10" ca="1">SUM((MOD(COLUMN(resultats!$A10:$GQ10),10)=COLUMN())*IF(resultats!$A10:$GQ10=resultats!$A$41:$GQ$41,1,0))-(10-COUNTA(resultats!$A$2:$GQ$2))</f>
        <v>10</v>
      </c>
      <c r="H10" s="16">
        <f t="array" aca="1" ref="H10" ca="1">SUM((MOD(COLUMN(resultats!$A10:$GQ10),10)=COLUMN())*IF(resultats!$A10:$GQ10=resultats!$A$41:$GQ$41,1,0))-(10-COUNTA(resultats!$A$2:$GQ$2))</f>
        <v>10</v>
      </c>
      <c r="I10" s="16">
        <f t="array" aca="1" ref="I10" ca="1">SUM((MOD(COLUMN(resultats!$A10:$GQ10),10)=COLUMN())*IF(resultats!$A10:$GQ10=resultats!$A$41:$GQ$41,1,0))-(10-COUNTA(resultats!$A$2:$GQ$2))</f>
        <v>10</v>
      </c>
    </row>
    <row r="11" spans="1:9" ht="14.45" x14ac:dyDescent="0.35">
      <c r="A11" s="10" t="s">
        <v>6</v>
      </c>
      <c r="B11" s="16">
        <f t="array" aca="1" ref="B11" ca="1">SUM((MOD(COLUMN(resultats!$A11:$GQ11),10)=COLUMN())*IF(resultats!$A11:$GQ11=resultats!$A$41:$GQ$41,1,0))-(10-COUNTA(resultats!$A$2:$GQ$2))</f>
        <v>10</v>
      </c>
      <c r="C11" s="16">
        <f t="array" aca="1" ref="C11" ca="1">SUM((MOD(COLUMN(resultats!$A11:$GQ11),10)=COLUMN())*IF(resultats!$A11:$GQ11=resultats!$A$41:$GQ$41,1,0))-(10-COUNTA(resultats!$A$2:$GQ$2))</f>
        <v>10</v>
      </c>
      <c r="D11" s="16">
        <f t="array" aca="1" ref="D11" ca="1">SUM((MOD(COLUMN(resultats!$A11:$GQ11),10)=COLUMN())*IF(resultats!$A11:$GQ11=resultats!$A$41:$GQ$41,1,0))-(10-COUNTA(resultats!$A$2:$GQ$2))</f>
        <v>10</v>
      </c>
      <c r="E11" s="16">
        <f t="array" aca="1" ref="E11" ca="1">SUM((MOD(COLUMN(resultats!$A11:$GQ11),10)=COLUMN())*IF(resultats!$A11:$GQ11=resultats!$A$41:$GQ$41,1,0))-(10-COUNTA(resultats!$A$2:$GQ$2))</f>
        <v>10</v>
      </c>
      <c r="F11" s="16">
        <f t="array" aca="1" ref="F11" ca="1">SUM((MOD(COLUMN(resultats!$A11:$GQ11),10)=COLUMN())*IF(resultats!$A11:$GQ11=resultats!$A$41:$GQ$41,1,0))-(10-COUNTA(resultats!$A$2:$GQ$2))</f>
        <v>10</v>
      </c>
      <c r="G11" s="16">
        <f t="array" aca="1" ref="G11" ca="1">SUM((MOD(COLUMN(resultats!$A11:$GQ11),10)=COLUMN())*IF(resultats!$A11:$GQ11=resultats!$A$41:$GQ$41,1,0))-(10-COUNTA(resultats!$A$2:$GQ$2))</f>
        <v>10</v>
      </c>
      <c r="H11" s="16">
        <f t="array" aca="1" ref="H11" ca="1">SUM((MOD(COLUMN(resultats!$A11:$GQ11),10)=COLUMN())*IF(resultats!$A11:$GQ11=resultats!$A$41:$GQ$41,1,0))-(10-COUNTA(resultats!$A$2:$GQ$2))</f>
        <v>10</v>
      </c>
      <c r="I11" s="16">
        <f t="array" aca="1" ref="I11" ca="1">SUM((MOD(COLUMN(resultats!$A11:$GQ11),10)=COLUMN())*IF(resultats!$A11:$GQ11=resultats!$A$41:$GQ$41,1,0))-(10-COUNTA(resultats!$A$2:$GQ$2))</f>
        <v>10</v>
      </c>
    </row>
    <row r="12" spans="1:9" ht="14.45" x14ac:dyDescent="0.35">
      <c r="A12" s="11" t="s">
        <v>7</v>
      </c>
      <c r="B12" s="16">
        <f t="array" aca="1" ref="B12" ca="1">SUM((MOD(COLUMN(resultats!$A12:$GQ12),10)=COLUMN())*IF(resultats!$A12:$GQ12=resultats!$A$41:$GQ$41,1,0))-(10-COUNTA(resultats!$A$2:$GQ$2))</f>
        <v>10</v>
      </c>
      <c r="C12" s="16">
        <f t="array" aca="1" ref="C12" ca="1">SUM((MOD(COLUMN(resultats!$A12:$GQ12),10)=COLUMN())*IF(resultats!$A12:$GQ12=resultats!$A$41:$GQ$41,1,0))-(10-COUNTA(resultats!$A$2:$GQ$2))</f>
        <v>10</v>
      </c>
      <c r="D12" s="16">
        <f t="array" aca="1" ref="D12" ca="1">SUM((MOD(COLUMN(resultats!$A12:$GQ12),10)=COLUMN())*IF(resultats!$A12:$GQ12=resultats!$A$41:$GQ$41,1,0))-(10-COUNTA(resultats!$A$2:$GQ$2))</f>
        <v>10</v>
      </c>
      <c r="E12" s="16">
        <f t="array" aca="1" ref="E12" ca="1">SUM((MOD(COLUMN(resultats!$A12:$GQ12),10)=COLUMN())*IF(resultats!$A12:$GQ12=resultats!$A$41:$GQ$41,1,0))-(10-COUNTA(resultats!$A$2:$GQ$2))</f>
        <v>10</v>
      </c>
      <c r="F12" s="16">
        <f t="array" aca="1" ref="F12" ca="1">SUM((MOD(COLUMN(resultats!$A12:$GQ12),10)=COLUMN())*IF(resultats!$A12:$GQ12=resultats!$A$41:$GQ$41,1,0))-(10-COUNTA(resultats!$A$2:$GQ$2))</f>
        <v>10</v>
      </c>
      <c r="G12" s="16">
        <f t="array" aca="1" ref="G12" ca="1">SUM((MOD(COLUMN(resultats!$A12:$GQ12),10)=COLUMN())*IF(resultats!$A12:$GQ12=resultats!$A$41:$GQ$41,1,0))-(10-COUNTA(resultats!$A$2:$GQ$2))</f>
        <v>10</v>
      </c>
      <c r="H12" s="16">
        <f t="array" aca="1" ref="H12" ca="1">SUM((MOD(COLUMN(resultats!$A12:$GQ12),10)=COLUMN())*IF(resultats!$A12:$GQ12=resultats!$A$41:$GQ$41,1,0))-(10-COUNTA(resultats!$A$2:$GQ$2))</f>
        <v>10</v>
      </c>
      <c r="I12" s="16">
        <f t="array" aca="1" ref="I12" ca="1">SUM((MOD(COLUMN(resultats!$A12:$GQ12),10)=COLUMN())*IF(resultats!$A12:$GQ12=resultats!$A$41:$GQ$41,1,0))-(10-COUNTA(resultats!$A$2:$GQ$2))</f>
        <v>10</v>
      </c>
    </row>
    <row r="13" spans="1:9" ht="14.45" x14ac:dyDescent="0.35">
      <c r="A13" s="10" t="s">
        <v>8</v>
      </c>
      <c r="B13" s="16">
        <f t="array" aca="1" ref="B13" ca="1">SUM((MOD(COLUMN(resultats!$A13:$GQ13),10)=COLUMN())*IF(resultats!$A13:$GQ13=resultats!$A$41:$GQ$41,1,0))-(10-COUNTA(resultats!$A$2:$GQ$2))</f>
        <v>10</v>
      </c>
      <c r="C13" s="16">
        <f t="array" aca="1" ref="C13" ca="1">SUM((MOD(COLUMN(resultats!$A13:$GQ13),10)=COLUMN())*IF(resultats!$A13:$GQ13=resultats!$A$41:$GQ$41,1,0))-(10-COUNTA(resultats!$A$2:$GQ$2))</f>
        <v>10</v>
      </c>
      <c r="D13" s="16">
        <f t="array" aca="1" ref="D13" ca="1">SUM((MOD(COLUMN(resultats!$A13:$GQ13),10)=COLUMN())*IF(resultats!$A13:$GQ13=resultats!$A$41:$GQ$41,1,0))-(10-COUNTA(resultats!$A$2:$GQ$2))</f>
        <v>10</v>
      </c>
      <c r="E13" s="16">
        <f t="array" aca="1" ref="E13" ca="1">SUM((MOD(COLUMN(resultats!$A13:$GQ13),10)=COLUMN())*IF(resultats!$A13:$GQ13=resultats!$A$41:$GQ$41,1,0))-(10-COUNTA(resultats!$A$2:$GQ$2))</f>
        <v>10</v>
      </c>
      <c r="F13" s="16">
        <f t="array" aca="1" ref="F13" ca="1">SUM((MOD(COLUMN(resultats!$A13:$GQ13),10)=COLUMN())*IF(resultats!$A13:$GQ13=resultats!$A$41:$GQ$41,1,0))-(10-COUNTA(resultats!$A$2:$GQ$2))</f>
        <v>10</v>
      </c>
      <c r="G13" s="16">
        <f t="array" aca="1" ref="G13" ca="1">SUM((MOD(COLUMN(resultats!$A13:$GQ13),10)=COLUMN())*IF(resultats!$A13:$GQ13=resultats!$A$41:$GQ$41,1,0))-(10-COUNTA(resultats!$A$2:$GQ$2))</f>
        <v>10</v>
      </c>
      <c r="H13" s="16">
        <f t="array" aca="1" ref="H13" ca="1">SUM((MOD(COLUMN(resultats!$A13:$GQ13),10)=COLUMN())*IF(resultats!$A13:$GQ13=resultats!$A$41:$GQ$41,1,0))-(10-COUNTA(resultats!$A$2:$GQ$2))</f>
        <v>10</v>
      </c>
      <c r="I13" s="16">
        <f t="array" aca="1" ref="I13" ca="1">SUM((MOD(COLUMN(resultats!$A13:$GQ13),10)=COLUMN())*IF(resultats!$A13:$GQ13=resultats!$A$41:$GQ$41,1,0))-(10-COUNTA(resultats!$A$2:$GQ$2))</f>
        <v>10</v>
      </c>
    </row>
    <row r="14" spans="1:9" ht="14.45" x14ac:dyDescent="0.35">
      <c r="A14" s="11" t="s">
        <v>9</v>
      </c>
      <c r="B14" s="16">
        <f t="array" aca="1" ref="B14" ca="1">SUM((MOD(COLUMN(resultats!$A14:$GQ14),10)=COLUMN())*IF(resultats!$A14:$GQ14=resultats!$A$41:$GQ$41,1,0))-(10-COUNTA(resultats!$A$2:$GQ$2))</f>
        <v>10</v>
      </c>
      <c r="C14" s="16">
        <f t="array" aca="1" ref="C14" ca="1">SUM((MOD(COLUMN(resultats!$A14:$GQ14),10)=COLUMN())*IF(resultats!$A14:$GQ14=resultats!$A$41:$GQ$41,1,0))-(10-COUNTA(resultats!$A$2:$GQ$2))</f>
        <v>10</v>
      </c>
      <c r="D14" s="16">
        <f t="array" aca="1" ref="D14" ca="1">SUM((MOD(COLUMN(resultats!$A14:$GQ14),10)=COLUMN())*IF(resultats!$A14:$GQ14=resultats!$A$41:$GQ$41,1,0))-(10-COUNTA(resultats!$A$2:$GQ$2))</f>
        <v>10</v>
      </c>
      <c r="E14" s="16">
        <f t="array" aca="1" ref="E14" ca="1">SUM((MOD(COLUMN(resultats!$A14:$GQ14),10)=COLUMN())*IF(resultats!$A14:$GQ14=resultats!$A$41:$GQ$41,1,0))-(10-COUNTA(resultats!$A$2:$GQ$2))</f>
        <v>10</v>
      </c>
      <c r="F14" s="16">
        <f t="array" aca="1" ref="F14" ca="1">SUM((MOD(COLUMN(resultats!$A14:$GQ14),10)=COLUMN())*IF(resultats!$A14:$GQ14=resultats!$A$41:$GQ$41,1,0))-(10-COUNTA(resultats!$A$2:$GQ$2))</f>
        <v>10</v>
      </c>
      <c r="G14" s="16">
        <f t="array" aca="1" ref="G14" ca="1">SUM((MOD(COLUMN(resultats!$A14:$GQ14),10)=COLUMN())*IF(resultats!$A14:$GQ14=resultats!$A$41:$GQ$41,1,0))-(10-COUNTA(resultats!$A$2:$GQ$2))</f>
        <v>10</v>
      </c>
      <c r="H14" s="16">
        <f t="array" aca="1" ref="H14" ca="1">SUM((MOD(COLUMN(resultats!$A14:$GQ14),10)=COLUMN())*IF(resultats!$A14:$GQ14=resultats!$A$41:$GQ$41,1,0))-(10-COUNTA(resultats!$A$2:$GQ$2))</f>
        <v>10</v>
      </c>
      <c r="I14" s="16">
        <f t="array" aca="1" ref="I14" ca="1">SUM((MOD(COLUMN(resultats!$A14:$GQ14),10)=COLUMN())*IF(resultats!$A14:$GQ14=resultats!$A$41:$GQ$41,1,0))-(10-COUNTA(resultats!$A$2:$GQ$2))</f>
        <v>10</v>
      </c>
    </row>
    <row r="15" spans="1:9" ht="14.45" x14ac:dyDescent="0.35">
      <c r="A15" s="10" t="s">
        <v>10</v>
      </c>
      <c r="B15" s="16">
        <f t="array" aca="1" ref="B15" ca="1">SUM((MOD(COLUMN(resultats!$A15:$GQ15),10)=COLUMN())*IF(resultats!$A15:$GQ15=resultats!$A$41:$GQ$41,1,0))-(10-COUNTA(resultats!$A$2:$GQ$2))</f>
        <v>10</v>
      </c>
      <c r="C15" s="16">
        <f t="array" aca="1" ref="C15" ca="1">SUM((MOD(COLUMN(resultats!$A15:$GQ15),10)=COLUMN())*IF(resultats!$A15:$GQ15=resultats!$A$41:$GQ$41,1,0))-(10-COUNTA(resultats!$A$2:$GQ$2))</f>
        <v>10</v>
      </c>
      <c r="D15" s="16">
        <f t="array" aca="1" ref="D15" ca="1">SUM((MOD(COLUMN(resultats!$A15:$GQ15),10)=COLUMN())*IF(resultats!$A15:$GQ15=resultats!$A$41:$GQ$41,1,0))-(10-COUNTA(resultats!$A$2:$GQ$2))</f>
        <v>10</v>
      </c>
      <c r="E15" s="16">
        <f t="array" aca="1" ref="E15" ca="1">SUM((MOD(COLUMN(resultats!$A15:$GQ15),10)=COLUMN())*IF(resultats!$A15:$GQ15=resultats!$A$41:$GQ$41,1,0))-(10-COUNTA(resultats!$A$2:$GQ$2))</f>
        <v>10</v>
      </c>
      <c r="F15" s="16">
        <f t="array" aca="1" ref="F15" ca="1">SUM((MOD(COLUMN(resultats!$A15:$GQ15),10)=COLUMN())*IF(resultats!$A15:$GQ15=resultats!$A$41:$GQ$41,1,0))-(10-COUNTA(resultats!$A$2:$GQ$2))</f>
        <v>10</v>
      </c>
      <c r="G15" s="16">
        <f t="array" aca="1" ref="G15" ca="1">SUM((MOD(COLUMN(resultats!$A15:$GQ15),10)=COLUMN())*IF(resultats!$A15:$GQ15=resultats!$A$41:$GQ$41,1,0))-(10-COUNTA(resultats!$A$2:$GQ$2))</f>
        <v>10</v>
      </c>
      <c r="H15" s="16">
        <f t="array" aca="1" ref="H15" ca="1">SUM((MOD(COLUMN(resultats!$A15:$GQ15),10)=COLUMN())*IF(resultats!$A15:$GQ15=resultats!$A$41:$GQ$41,1,0))-(10-COUNTA(resultats!$A$2:$GQ$2))</f>
        <v>10</v>
      </c>
      <c r="I15" s="16">
        <f t="array" aca="1" ref="I15" ca="1">SUM((MOD(COLUMN(resultats!$A15:$GQ15),10)=COLUMN())*IF(resultats!$A15:$GQ15=resultats!$A$41:$GQ$41,1,0))-(10-COUNTA(resultats!$A$2:$GQ$2))</f>
        <v>10</v>
      </c>
    </row>
    <row r="16" spans="1:9" ht="14.45" x14ac:dyDescent="0.35">
      <c r="A16" s="11" t="s">
        <v>11</v>
      </c>
      <c r="B16" s="16">
        <f t="array" aca="1" ref="B16" ca="1">SUM((MOD(COLUMN(resultats!$A16:$GQ16),10)=COLUMN())*IF(resultats!$A16:$GQ16=resultats!$A$41:$GQ$41,1,0))-(10-COUNTA(resultats!$A$2:$GQ$2))</f>
        <v>10</v>
      </c>
      <c r="C16" s="16">
        <f t="array" aca="1" ref="C16" ca="1">SUM((MOD(COLUMN(resultats!$A16:$GQ16),10)=COLUMN())*IF(resultats!$A16:$GQ16=resultats!$A$41:$GQ$41,1,0))-(10-COUNTA(resultats!$A$2:$GQ$2))</f>
        <v>10</v>
      </c>
      <c r="D16" s="16">
        <f t="array" aca="1" ref="D16" ca="1">SUM((MOD(COLUMN(resultats!$A16:$GQ16),10)=COLUMN())*IF(resultats!$A16:$GQ16=resultats!$A$41:$GQ$41,1,0))-(10-COUNTA(resultats!$A$2:$GQ$2))</f>
        <v>10</v>
      </c>
      <c r="E16" s="16">
        <f t="array" aca="1" ref="E16" ca="1">SUM((MOD(COLUMN(resultats!$A16:$GQ16),10)=COLUMN())*IF(resultats!$A16:$GQ16=resultats!$A$41:$GQ$41,1,0))-(10-COUNTA(resultats!$A$2:$GQ$2))</f>
        <v>10</v>
      </c>
      <c r="F16" s="16">
        <f t="array" aca="1" ref="F16" ca="1">SUM((MOD(COLUMN(resultats!$A16:$GQ16),10)=COLUMN())*IF(resultats!$A16:$GQ16=resultats!$A$41:$GQ$41,1,0))-(10-COUNTA(resultats!$A$2:$GQ$2))</f>
        <v>10</v>
      </c>
      <c r="G16" s="16">
        <f t="array" aca="1" ref="G16" ca="1">SUM((MOD(COLUMN(resultats!$A16:$GQ16),10)=COLUMN())*IF(resultats!$A16:$GQ16=resultats!$A$41:$GQ$41,1,0))-(10-COUNTA(resultats!$A$2:$GQ$2))</f>
        <v>10</v>
      </c>
      <c r="H16" s="16">
        <f t="array" aca="1" ref="H16" ca="1">SUM((MOD(COLUMN(resultats!$A16:$GQ16),10)=COLUMN())*IF(resultats!$A16:$GQ16=resultats!$A$41:$GQ$41,1,0))-(10-COUNTA(resultats!$A$2:$GQ$2))</f>
        <v>10</v>
      </c>
      <c r="I16" s="16">
        <f t="array" aca="1" ref="I16" ca="1">SUM((MOD(COLUMN(resultats!$A16:$GQ16),10)=COLUMN())*IF(resultats!$A16:$GQ16=resultats!$A$41:$GQ$41,1,0))-(10-COUNTA(resultats!$A$2:$GQ$2))</f>
        <v>10</v>
      </c>
    </row>
    <row r="17" spans="1:9" ht="24" x14ac:dyDescent="0.25">
      <c r="A17" s="10" t="s">
        <v>12</v>
      </c>
      <c r="B17" s="16">
        <f t="array" aca="1" ref="B17" ca="1">SUM((MOD(COLUMN(resultats!$A17:$GQ17),10)=COLUMN())*IF(resultats!$A17:$GQ17=resultats!$A$41:$GQ$41,1,0))-(10-COUNTA(resultats!$A$2:$GQ$2))</f>
        <v>10</v>
      </c>
      <c r="C17" s="16">
        <f t="array" aca="1" ref="C17" ca="1">SUM((MOD(COLUMN(resultats!$A17:$GQ17),10)=COLUMN())*IF(resultats!$A17:$GQ17=resultats!$A$41:$GQ$41,1,0))-(10-COUNTA(resultats!$A$2:$GQ$2))</f>
        <v>10</v>
      </c>
      <c r="D17" s="16">
        <f t="array" aca="1" ref="D17" ca="1">SUM((MOD(COLUMN(resultats!$A17:$GQ17),10)=COLUMN())*IF(resultats!$A17:$GQ17=resultats!$A$41:$GQ$41,1,0))-(10-COUNTA(resultats!$A$2:$GQ$2))</f>
        <v>10</v>
      </c>
      <c r="E17" s="16">
        <f t="array" aca="1" ref="E17" ca="1">SUM((MOD(COLUMN(resultats!$A17:$GQ17),10)=COLUMN())*IF(resultats!$A17:$GQ17=resultats!$A$41:$GQ$41,1,0))-(10-COUNTA(resultats!$A$2:$GQ$2))</f>
        <v>10</v>
      </c>
      <c r="F17" s="16">
        <f t="array" aca="1" ref="F17" ca="1">SUM((MOD(COLUMN(resultats!$A17:$GQ17),10)=COLUMN())*IF(resultats!$A17:$GQ17=resultats!$A$41:$GQ$41,1,0))-(10-COUNTA(resultats!$A$2:$GQ$2))</f>
        <v>10</v>
      </c>
      <c r="G17" s="16">
        <f t="array" aca="1" ref="G17" ca="1">SUM((MOD(COLUMN(resultats!$A17:$GQ17),10)=COLUMN())*IF(resultats!$A17:$GQ17=resultats!$A$41:$GQ$41,1,0))-(10-COUNTA(resultats!$A$2:$GQ$2))</f>
        <v>10</v>
      </c>
      <c r="H17" s="16">
        <f t="array" aca="1" ref="H17" ca="1">SUM((MOD(COLUMN(resultats!$A17:$GQ17),10)=COLUMN())*IF(resultats!$A17:$GQ17=resultats!$A$41:$GQ$41,1,0))-(10-COUNTA(resultats!$A$2:$GQ$2))</f>
        <v>10</v>
      </c>
      <c r="I17" s="16">
        <f t="array" aca="1" ref="I17" ca="1">SUM((MOD(COLUMN(resultats!$A17:$GQ17),10)=COLUMN())*IF(resultats!$A17:$GQ17=resultats!$A$41:$GQ$41,1,0))-(10-COUNTA(resultats!$A$2:$GQ$2))</f>
        <v>10</v>
      </c>
    </row>
    <row r="18" spans="1:9" ht="14.45" x14ac:dyDescent="0.35">
      <c r="A18" s="11" t="s">
        <v>13</v>
      </c>
      <c r="B18" s="16">
        <f t="array" aca="1" ref="B18" ca="1">SUM((MOD(COLUMN(resultats!$A18:$GQ18),10)=COLUMN())*IF(resultats!$A18:$GQ18=resultats!$A$41:$GQ$41,1,0))-(10-COUNTA(resultats!$A$2:$GQ$2))</f>
        <v>10</v>
      </c>
      <c r="C18" s="16">
        <f t="array" aca="1" ref="C18" ca="1">SUM((MOD(COLUMN(resultats!$A18:$GQ18),10)=COLUMN())*IF(resultats!$A18:$GQ18=resultats!$A$41:$GQ$41,1,0))-(10-COUNTA(resultats!$A$2:$GQ$2))</f>
        <v>10</v>
      </c>
      <c r="D18" s="16">
        <f t="array" aca="1" ref="D18" ca="1">SUM((MOD(COLUMN(resultats!$A18:$GQ18),10)=COLUMN())*IF(resultats!$A18:$GQ18=resultats!$A$41:$GQ$41,1,0))-(10-COUNTA(resultats!$A$2:$GQ$2))</f>
        <v>10</v>
      </c>
      <c r="E18" s="16">
        <f t="array" aca="1" ref="E18" ca="1">SUM((MOD(COLUMN(resultats!$A18:$GQ18),10)=COLUMN())*IF(resultats!$A18:$GQ18=resultats!$A$41:$GQ$41,1,0))-(10-COUNTA(resultats!$A$2:$GQ$2))</f>
        <v>10</v>
      </c>
      <c r="F18" s="16">
        <f t="array" aca="1" ref="F18" ca="1">SUM((MOD(COLUMN(resultats!$A18:$GQ18),10)=COLUMN())*IF(resultats!$A18:$GQ18=resultats!$A$41:$GQ$41,1,0))-(10-COUNTA(resultats!$A$2:$GQ$2))</f>
        <v>10</v>
      </c>
      <c r="G18" s="16">
        <f t="array" aca="1" ref="G18" ca="1">SUM((MOD(COLUMN(resultats!$A18:$GQ18),10)=COLUMN())*IF(resultats!$A18:$GQ18=resultats!$A$41:$GQ$41,1,0))-(10-COUNTA(resultats!$A$2:$GQ$2))</f>
        <v>10</v>
      </c>
      <c r="H18" s="16">
        <f t="array" aca="1" ref="H18" ca="1">SUM((MOD(COLUMN(resultats!$A18:$GQ18),10)=COLUMN())*IF(resultats!$A18:$GQ18=resultats!$A$41:$GQ$41,1,0))-(10-COUNTA(resultats!$A$2:$GQ$2))</f>
        <v>10</v>
      </c>
      <c r="I18" s="16">
        <f t="array" aca="1" ref="I18" ca="1">SUM((MOD(COLUMN(resultats!$A18:$GQ18),10)=COLUMN())*IF(resultats!$A18:$GQ18=resultats!$A$41:$GQ$41,1,0))-(10-COUNTA(resultats!$A$2:$GQ$2))</f>
        <v>10</v>
      </c>
    </row>
    <row r="19" spans="1:9" ht="14.45" x14ac:dyDescent="0.35">
      <c r="A19" s="10" t="s">
        <v>14</v>
      </c>
      <c r="B19" s="16">
        <f t="array" aca="1" ref="B19" ca="1">SUM((MOD(COLUMN(resultats!$A19:$GQ19),10)=COLUMN())*IF(resultats!$A19:$GQ19=resultats!$A$41:$GQ$41,1,0))-(10-COUNTA(resultats!$A$2:$GQ$2))</f>
        <v>10</v>
      </c>
      <c r="C19" s="16">
        <f t="array" aca="1" ref="C19" ca="1">SUM((MOD(COLUMN(resultats!$A19:$GQ19),10)=COLUMN())*IF(resultats!$A19:$GQ19=resultats!$A$41:$GQ$41,1,0))-(10-COUNTA(resultats!$A$2:$GQ$2))</f>
        <v>10</v>
      </c>
      <c r="D19" s="16">
        <f t="array" aca="1" ref="D19" ca="1">SUM((MOD(COLUMN(resultats!$A19:$GQ19),10)=COLUMN())*IF(resultats!$A19:$GQ19=resultats!$A$41:$GQ$41,1,0))-(10-COUNTA(resultats!$A$2:$GQ$2))</f>
        <v>10</v>
      </c>
      <c r="E19" s="16">
        <f t="array" aca="1" ref="E19" ca="1">SUM((MOD(COLUMN(resultats!$A19:$GQ19),10)=COLUMN())*IF(resultats!$A19:$GQ19=resultats!$A$41:$GQ$41,1,0))-(10-COUNTA(resultats!$A$2:$GQ$2))</f>
        <v>10</v>
      </c>
      <c r="F19" s="16">
        <f t="array" aca="1" ref="F19" ca="1">SUM((MOD(COLUMN(resultats!$A19:$GQ19),10)=COLUMN())*IF(resultats!$A19:$GQ19=resultats!$A$41:$GQ$41,1,0))-(10-COUNTA(resultats!$A$2:$GQ$2))</f>
        <v>10</v>
      </c>
      <c r="G19" s="16">
        <f t="array" aca="1" ref="G19" ca="1">SUM((MOD(COLUMN(resultats!$A19:$GQ19),10)=COLUMN())*IF(resultats!$A19:$GQ19=resultats!$A$41:$GQ$41,1,0))-(10-COUNTA(resultats!$A$2:$GQ$2))</f>
        <v>10</v>
      </c>
      <c r="H19" s="16">
        <f t="array" aca="1" ref="H19" ca="1">SUM((MOD(COLUMN(resultats!$A19:$GQ19),10)=COLUMN())*IF(resultats!$A19:$GQ19=resultats!$A$41:$GQ$41,1,0))-(10-COUNTA(resultats!$A$2:$GQ$2))</f>
        <v>10</v>
      </c>
      <c r="I19" s="16">
        <f t="array" aca="1" ref="I19" ca="1">SUM((MOD(COLUMN(resultats!$A19:$GQ19),10)=COLUMN())*IF(resultats!$A19:$GQ19=resultats!$A$41:$GQ$41,1,0))-(10-COUNTA(resultats!$A$2:$GQ$2))</f>
        <v>10</v>
      </c>
    </row>
    <row r="20" spans="1:9" ht="14.45" x14ac:dyDescent="0.35">
      <c r="A20" s="11" t="s">
        <v>15</v>
      </c>
      <c r="B20" s="16">
        <f t="array" aca="1" ref="B20" ca="1">SUM((MOD(COLUMN(resultats!$A20:$GQ20),10)=COLUMN())*IF(resultats!$A20:$GQ20=resultats!$A$41:$GQ$41,1,0))-(10-COUNTA(resultats!$A$2:$GQ$2))</f>
        <v>10</v>
      </c>
      <c r="C20" s="16">
        <f t="array" aca="1" ref="C20" ca="1">SUM((MOD(COLUMN(resultats!$A20:$GQ20),10)=COLUMN())*IF(resultats!$A20:$GQ20=resultats!$A$41:$GQ$41,1,0))-(10-COUNTA(resultats!$A$2:$GQ$2))</f>
        <v>10</v>
      </c>
      <c r="D20" s="16">
        <f t="array" aca="1" ref="D20" ca="1">SUM((MOD(COLUMN(resultats!$A20:$GQ20),10)=COLUMN())*IF(resultats!$A20:$GQ20=resultats!$A$41:$GQ$41,1,0))-(10-COUNTA(resultats!$A$2:$GQ$2))</f>
        <v>10</v>
      </c>
      <c r="E20" s="16">
        <f t="array" aca="1" ref="E20" ca="1">SUM((MOD(COLUMN(resultats!$A20:$GQ20),10)=COLUMN())*IF(resultats!$A20:$GQ20=resultats!$A$41:$GQ$41,1,0))-(10-COUNTA(resultats!$A$2:$GQ$2))</f>
        <v>10</v>
      </c>
      <c r="F20" s="16">
        <f t="array" aca="1" ref="F20" ca="1">SUM((MOD(COLUMN(resultats!$A20:$GQ20),10)=COLUMN())*IF(resultats!$A20:$GQ20=resultats!$A$41:$GQ$41,1,0))-(10-COUNTA(resultats!$A$2:$GQ$2))</f>
        <v>10</v>
      </c>
      <c r="G20" s="16">
        <f t="array" aca="1" ref="G20" ca="1">SUM((MOD(COLUMN(resultats!$A20:$GQ20),10)=COLUMN())*IF(resultats!$A20:$GQ20=resultats!$A$41:$GQ$41,1,0))-(10-COUNTA(resultats!$A$2:$GQ$2))</f>
        <v>10</v>
      </c>
      <c r="H20" s="16">
        <f t="array" aca="1" ref="H20" ca="1">SUM((MOD(COLUMN(resultats!$A20:$GQ20),10)=COLUMN())*IF(resultats!$A20:$GQ20=resultats!$A$41:$GQ$41,1,0))-(10-COUNTA(resultats!$A$2:$GQ$2))</f>
        <v>10</v>
      </c>
      <c r="I20" s="16">
        <f t="array" aca="1" ref="I20" ca="1">SUM((MOD(COLUMN(resultats!$A20:$GQ20),10)=COLUMN())*IF(resultats!$A20:$GQ20=resultats!$A$41:$GQ$41,1,0))-(10-COUNTA(resultats!$A$2:$GQ$2))</f>
        <v>10</v>
      </c>
    </row>
    <row r="21" spans="1:9" x14ac:dyDescent="0.25">
      <c r="A21" s="10" t="s">
        <v>16</v>
      </c>
      <c r="B21" s="16">
        <f t="array" aca="1" ref="B21" ca="1">SUM((MOD(COLUMN(resultats!$A21:$GQ21),10)=COLUMN())*IF(resultats!$A21:$GQ21=resultats!$A$41:$GQ$41,1,0))-(10-COUNTA(resultats!$A$2:$GQ$2))</f>
        <v>10</v>
      </c>
      <c r="C21" s="16">
        <f t="array" aca="1" ref="C21" ca="1">SUM((MOD(COLUMN(resultats!$A21:$GQ21),10)=COLUMN())*IF(resultats!$A21:$GQ21=resultats!$A$41:$GQ$41,1,0))-(10-COUNTA(resultats!$A$2:$GQ$2))</f>
        <v>10</v>
      </c>
      <c r="D21" s="16">
        <f t="array" aca="1" ref="D21" ca="1">SUM((MOD(COLUMN(resultats!$A21:$GQ21),10)=COLUMN())*IF(resultats!$A21:$GQ21=resultats!$A$41:$GQ$41,1,0))-(10-COUNTA(resultats!$A$2:$GQ$2))</f>
        <v>10</v>
      </c>
      <c r="E21" s="16">
        <f t="array" aca="1" ref="E21" ca="1">SUM((MOD(COLUMN(resultats!$A21:$GQ21),10)=COLUMN())*IF(resultats!$A21:$GQ21=resultats!$A$41:$GQ$41,1,0))-(10-COUNTA(resultats!$A$2:$GQ$2))</f>
        <v>10</v>
      </c>
      <c r="F21" s="16">
        <f t="array" aca="1" ref="F21" ca="1">SUM((MOD(COLUMN(resultats!$A21:$GQ21),10)=COLUMN())*IF(resultats!$A21:$GQ21=resultats!$A$41:$GQ$41,1,0))-(10-COUNTA(resultats!$A$2:$GQ$2))</f>
        <v>10</v>
      </c>
      <c r="G21" s="16">
        <f t="array" aca="1" ref="G21" ca="1">SUM((MOD(COLUMN(resultats!$A21:$GQ21),10)=COLUMN())*IF(resultats!$A21:$GQ21=resultats!$A$41:$GQ$41,1,0))-(10-COUNTA(resultats!$A$2:$GQ$2))</f>
        <v>10</v>
      </c>
      <c r="H21" s="16">
        <f t="array" aca="1" ref="H21" ca="1">SUM((MOD(COLUMN(resultats!$A21:$GQ21),10)=COLUMN())*IF(resultats!$A21:$GQ21=resultats!$A$41:$GQ$41,1,0))-(10-COUNTA(resultats!$A$2:$GQ$2))</f>
        <v>10</v>
      </c>
      <c r="I21" s="16">
        <f t="array" aca="1" ref="I21" ca="1">SUM((MOD(COLUMN(resultats!$A21:$GQ21),10)=COLUMN())*IF(resultats!$A21:$GQ21=resultats!$A$41:$GQ$41,1,0))-(10-COUNTA(resultats!$A$2:$GQ$2))</f>
        <v>10</v>
      </c>
    </row>
    <row r="22" spans="1:9" ht="14.45" x14ac:dyDescent="0.35">
      <c r="A22" s="11" t="s">
        <v>17</v>
      </c>
      <c r="B22" s="16">
        <f t="array" aca="1" ref="B22" ca="1">SUM((MOD(COLUMN(resultats!$A22:$GQ22),10)=COLUMN())*IF(resultats!$A22:$GQ22=resultats!$A$41:$GQ$41,1,0))-(10-COUNTA(resultats!$A$2:$GQ$2))</f>
        <v>10</v>
      </c>
      <c r="C22" s="16">
        <f t="array" aca="1" ref="C22" ca="1">SUM((MOD(COLUMN(resultats!$A22:$GQ22),10)=COLUMN())*IF(resultats!$A22:$GQ22=resultats!$A$41:$GQ$41,1,0))-(10-COUNTA(resultats!$A$2:$GQ$2))</f>
        <v>10</v>
      </c>
      <c r="D22" s="16">
        <f t="array" aca="1" ref="D22" ca="1">SUM((MOD(COLUMN(resultats!$A22:$GQ22),10)=COLUMN())*IF(resultats!$A22:$GQ22=resultats!$A$41:$GQ$41,1,0))-(10-COUNTA(resultats!$A$2:$GQ$2))</f>
        <v>10</v>
      </c>
      <c r="E22" s="16">
        <f t="array" aca="1" ref="E22" ca="1">SUM((MOD(COLUMN(resultats!$A22:$GQ22),10)=COLUMN())*IF(resultats!$A22:$GQ22=resultats!$A$41:$GQ$41,1,0))-(10-COUNTA(resultats!$A$2:$GQ$2))</f>
        <v>10</v>
      </c>
      <c r="F22" s="16">
        <f t="array" aca="1" ref="F22" ca="1">SUM((MOD(COLUMN(resultats!$A22:$GQ22),10)=COLUMN())*IF(resultats!$A22:$GQ22=resultats!$A$41:$GQ$41,1,0))-(10-COUNTA(resultats!$A$2:$GQ$2))</f>
        <v>10</v>
      </c>
      <c r="G22" s="16">
        <f t="array" aca="1" ref="G22" ca="1">SUM((MOD(COLUMN(resultats!$A22:$GQ22),10)=COLUMN())*IF(resultats!$A22:$GQ22=resultats!$A$41:$GQ$41,1,0))-(10-COUNTA(resultats!$A$2:$GQ$2))</f>
        <v>10</v>
      </c>
      <c r="H22" s="16">
        <f t="array" aca="1" ref="H22" ca="1">SUM((MOD(COLUMN(resultats!$A22:$GQ22),10)=COLUMN())*IF(resultats!$A22:$GQ22=resultats!$A$41:$GQ$41,1,0))-(10-COUNTA(resultats!$A$2:$GQ$2))</f>
        <v>10</v>
      </c>
      <c r="I22" s="16">
        <f t="array" aca="1" ref="I22" ca="1">SUM((MOD(COLUMN(resultats!$A22:$GQ22),10)=COLUMN())*IF(resultats!$A22:$GQ22=resultats!$A$41:$GQ$41,1,0))-(10-COUNTA(resultats!$A$2:$GQ$2))</f>
        <v>10</v>
      </c>
    </row>
    <row r="23" spans="1:9" ht="14.45" x14ac:dyDescent="0.35">
      <c r="A23" s="10" t="s">
        <v>18</v>
      </c>
      <c r="B23" s="16">
        <f t="array" aca="1" ref="B23" ca="1">SUM((MOD(COLUMN(resultats!$A23:$GQ23),10)=COLUMN())*IF(resultats!$A23:$GQ23=resultats!$A$41:$GQ$41,1,0))-(10-COUNTA(resultats!$A$2:$GQ$2))</f>
        <v>10</v>
      </c>
      <c r="C23" s="16">
        <f t="array" aca="1" ref="C23" ca="1">SUM((MOD(COLUMN(resultats!$A23:$GQ23),10)=COLUMN())*IF(resultats!$A23:$GQ23=resultats!$A$41:$GQ$41,1,0))-(10-COUNTA(resultats!$A$2:$GQ$2))</f>
        <v>10</v>
      </c>
      <c r="D23" s="16">
        <f t="array" aca="1" ref="D23" ca="1">SUM((MOD(COLUMN(resultats!$A23:$GQ23),10)=COLUMN())*IF(resultats!$A23:$GQ23=resultats!$A$41:$GQ$41,1,0))-(10-COUNTA(resultats!$A$2:$GQ$2))</f>
        <v>10</v>
      </c>
      <c r="E23" s="16">
        <f t="array" aca="1" ref="E23" ca="1">SUM((MOD(COLUMN(resultats!$A23:$GQ23),10)=COLUMN())*IF(resultats!$A23:$GQ23=resultats!$A$41:$GQ$41,1,0))-(10-COUNTA(resultats!$A$2:$GQ$2))</f>
        <v>10</v>
      </c>
      <c r="F23" s="16">
        <f t="array" aca="1" ref="F23" ca="1">SUM((MOD(COLUMN(resultats!$A23:$GQ23),10)=COLUMN())*IF(resultats!$A23:$GQ23=resultats!$A$41:$GQ$41,1,0))-(10-COUNTA(resultats!$A$2:$GQ$2))</f>
        <v>10</v>
      </c>
      <c r="G23" s="16">
        <f t="array" aca="1" ref="G23" ca="1">SUM((MOD(COLUMN(resultats!$A23:$GQ23),10)=COLUMN())*IF(resultats!$A23:$GQ23=resultats!$A$41:$GQ$41,1,0))-(10-COUNTA(resultats!$A$2:$GQ$2))</f>
        <v>10</v>
      </c>
      <c r="H23" s="16">
        <f t="array" aca="1" ref="H23" ca="1">SUM((MOD(COLUMN(resultats!$A23:$GQ23),10)=COLUMN())*IF(resultats!$A23:$GQ23=resultats!$A$41:$GQ$41,1,0))-(10-COUNTA(resultats!$A$2:$GQ$2))</f>
        <v>10</v>
      </c>
      <c r="I23" s="16">
        <f t="array" aca="1" ref="I23" ca="1">SUM((MOD(COLUMN(resultats!$A23:$GQ23),10)=COLUMN())*IF(resultats!$A23:$GQ23=resultats!$A$41:$GQ$41,1,0))-(10-COUNTA(resultats!$A$2:$GQ$2))</f>
        <v>10</v>
      </c>
    </row>
    <row r="24" spans="1:9" ht="14.45" x14ac:dyDescent="0.35">
      <c r="A24" s="11" t="s">
        <v>0</v>
      </c>
      <c r="B24" s="16">
        <f t="array" aca="1" ref="B24" ca="1">SUM((MOD(COLUMN(resultats!$A24:$GQ24),10)=COLUMN())*IF(resultats!$A24:$GQ24=resultats!$A$41:$GQ$41,1,0))-(10-COUNTA(resultats!$A$2:$GQ$2))</f>
        <v>10</v>
      </c>
      <c r="C24" s="16">
        <f t="array" aca="1" ref="C24" ca="1">SUM((MOD(COLUMN(resultats!$A24:$GQ24),10)=COLUMN())*IF(resultats!$A24:$GQ24=resultats!$A$41:$GQ$41,1,0))-(10-COUNTA(resultats!$A$2:$GQ$2))</f>
        <v>10</v>
      </c>
      <c r="D24" s="16">
        <f t="array" aca="1" ref="D24" ca="1">SUM((MOD(COLUMN(resultats!$A24:$GQ24),10)=COLUMN())*IF(resultats!$A24:$GQ24=resultats!$A$41:$GQ$41,1,0))-(10-COUNTA(resultats!$A$2:$GQ$2))</f>
        <v>10</v>
      </c>
      <c r="E24" s="16">
        <f t="array" aca="1" ref="E24" ca="1">SUM((MOD(COLUMN(resultats!$A24:$GQ24),10)=COLUMN())*IF(resultats!$A24:$GQ24=resultats!$A$41:$GQ$41,1,0))-(10-COUNTA(resultats!$A$2:$GQ$2))</f>
        <v>10</v>
      </c>
      <c r="F24" s="16">
        <f t="array" aca="1" ref="F24" ca="1">SUM((MOD(COLUMN(resultats!$A24:$GQ24),10)=COLUMN())*IF(resultats!$A24:$GQ24=resultats!$A$41:$GQ$41,1,0))-(10-COUNTA(resultats!$A$2:$GQ$2))</f>
        <v>10</v>
      </c>
      <c r="G24" s="16">
        <f t="array" aca="1" ref="G24" ca="1">SUM((MOD(COLUMN(resultats!$A24:$GQ24),10)=COLUMN())*IF(resultats!$A24:$GQ24=resultats!$A$41:$GQ$41,1,0))-(10-COUNTA(resultats!$A$2:$GQ$2))</f>
        <v>10</v>
      </c>
      <c r="H24" s="16">
        <f t="array" aca="1" ref="H24" ca="1">SUM((MOD(COLUMN(resultats!$A24:$GQ24),10)=COLUMN())*IF(resultats!$A24:$GQ24=resultats!$A$41:$GQ$41,1,0))-(10-COUNTA(resultats!$A$2:$GQ$2))</f>
        <v>10</v>
      </c>
      <c r="I24" s="16">
        <f t="array" aca="1" ref="I24" ca="1">SUM((MOD(COLUMN(resultats!$A24:$GQ24),10)=COLUMN())*IF(resultats!$A24:$GQ24=resultats!$A$41:$GQ$41,1,0))-(10-COUNTA(resultats!$A$2:$GQ$2))</f>
        <v>10</v>
      </c>
    </row>
    <row r="25" spans="1:9" x14ac:dyDescent="0.25">
      <c r="A25" s="10" t="s">
        <v>19</v>
      </c>
      <c r="B25" s="16">
        <f t="array" aca="1" ref="B25" ca="1">SUM((MOD(COLUMN(resultats!$A25:$GQ25),10)=COLUMN())*IF(resultats!$A25:$GQ25=resultats!$A$41:$GQ$41,1,0))-(10-COUNTA(resultats!$A$2:$GQ$2))</f>
        <v>10</v>
      </c>
      <c r="C25" s="16">
        <f t="array" aca="1" ref="C25" ca="1">SUM((MOD(COLUMN(resultats!$A25:$GQ25),10)=COLUMN())*IF(resultats!$A25:$GQ25=resultats!$A$41:$GQ$41,1,0))-(10-COUNTA(resultats!$A$2:$GQ$2))</f>
        <v>10</v>
      </c>
      <c r="D25" s="16">
        <f t="array" aca="1" ref="D25" ca="1">SUM((MOD(COLUMN(resultats!$A25:$GQ25),10)=COLUMN())*IF(resultats!$A25:$GQ25=resultats!$A$41:$GQ$41,1,0))-(10-COUNTA(resultats!$A$2:$GQ$2))</f>
        <v>10</v>
      </c>
      <c r="E25" s="16">
        <f t="array" aca="1" ref="E25" ca="1">SUM((MOD(COLUMN(resultats!$A25:$GQ25),10)=COLUMN())*IF(resultats!$A25:$GQ25=resultats!$A$41:$GQ$41,1,0))-(10-COUNTA(resultats!$A$2:$GQ$2))</f>
        <v>10</v>
      </c>
      <c r="F25" s="16">
        <f t="array" aca="1" ref="F25" ca="1">SUM((MOD(COLUMN(resultats!$A25:$GQ25),10)=COLUMN())*IF(resultats!$A25:$GQ25=resultats!$A$41:$GQ$41,1,0))-(10-COUNTA(resultats!$A$2:$GQ$2))</f>
        <v>10</v>
      </c>
      <c r="G25" s="16">
        <f t="array" aca="1" ref="G25" ca="1">SUM((MOD(COLUMN(resultats!$A25:$GQ25),10)=COLUMN())*IF(resultats!$A25:$GQ25=resultats!$A$41:$GQ$41,1,0))-(10-COUNTA(resultats!$A$2:$GQ$2))</f>
        <v>10</v>
      </c>
      <c r="H25" s="16">
        <f t="array" aca="1" ref="H25" ca="1">SUM((MOD(COLUMN(resultats!$A25:$GQ25),10)=COLUMN())*IF(resultats!$A25:$GQ25=resultats!$A$41:$GQ$41,1,0))-(10-COUNTA(resultats!$A$2:$GQ$2))</f>
        <v>10</v>
      </c>
      <c r="I25" s="16">
        <f t="array" aca="1" ref="I25" ca="1">SUM((MOD(COLUMN(resultats!$A25:$GQ25),10)=COLUMN())*IF(resultats!$A25:$GQ25=resultats!$A$41:$GQ$41,1,0))-(10-COUNTA(resultats!$A$2:$GQ$2))</f>
        <v>10</v>
      </c>
    </row>
    <row r="26" spans="1:9" x14ac:dyDescent="0.25">
      <c r="A26" s="11" t="s">
        <v>20</v>
      </c>
      <c r="B26" s="16">
        <f t="array" aca="1" ref="B26" ca="1">SUM((MOD(COLUMN(resultats!$A26:$GQ26),10)=COLUMN())*IF(resultats!$A26:$GQ26=resultats!$A$41:$GQ$41,1,0))-(10-COUNTA(resultats!$A$2:$GQ$2))</f>
        <v>10</v>
      </c>
      <c r="C26" s="16">
        <f t="array" aca="1" ref="C26" ca="1">SUM((MOD(COLUMN(resultats!$A26:$GQ26),10)=COLUMN())*IF(resultats!$A26:$GQ26=resultats!$A$41:$GQ$41,1,0))-(10-COUNTA(resultats!$A$2:$GQ$2))</f>
        <v>10</v>
      </c>
      <c r="D26" s="16">
        <f t="array" aca="1" ref="D26" ca="1">SUM((MOD(COLUMN(resultats!$A26:$GQ26),10)=COLUMN())*IF(resultats!$A26:$GQ26=resultats!$A$41:$GQ$41,1,0))-(10-COUNTA(resultats!$A$2:$GQ$2))</f>
        <v>10</v>
      </c>
      <c r="E26" s="16">
        <f t="array" aca="1" ref="E26" ca="1">SUM((MOD(COLUMN(resultats!$A26:$GQ26),10)=COLUMN())*IF(resultats!$A26:$GQ26=resultats!$A$41:$GQ$41,1,0))-(10-COUNTA(resultats!$A$2:$GQ$2))</f>
        <v>10</v>
      </c>
      <c r="F26" s="16">
        <f t="array" aca="1" ref="F26" ca="1">SUM((MOD(COLUMN(resultats!$A26:$GQ26),10)=COLUMN())*IF(resultats!$A26:$GQ26=resultats!$A$41:$GQ$41,1,0))-(10-COUNTA(resultats!$A$2:$GQ$2))</f>
        <v>10</v>
      </c>
      <c r="G26" s="16">
        <f t="array" aca="1" ref="G26" ca="1">SUM((MOD(COLUMN(resultats!$A26:$GQ26),10)=COLUMN())*IF(resultats!$A26:$GQ26=resultats!$A$41:$GQ$41,1,0))-(10-COUNTA(resultats!$A$2:$GQ$2))</f>
        <v>10</v>
      </c>
      <c r="H26" s="16">
        <f t="array" aca="1" ref="H26" ca="1">SUM((MOD(COLUMN(resultats!$A26:$GQ26),10)=COLUMN())*IF(resultats!$A26:$GQ26=resultats!$A$41:$GQ$41,1,0))-(10-COUNTA(resultats!$A$2:$GQ$2))</f>
        <v>10</v>
      </c>
      <c r="I26" s="16">
        <f t="array" aca="1" ref="I26" ca="1">SUM((MOD(COLUMN(resultats!$A26:$GQ26),10)=COLUMN())*IF(resultats!$A26:$GQ26=resultats!$A$41:$GQ$41,1,0))-(10-COUNTA(resultats!$A$2:$GQ$2))</f>
        <v>10</v>
      </c>
    </row>
    <row r="27" spans="1:9" x14ac:dyDescent="0.25">
      <c r="A27" s="10" t="s">
        <v>21</v>
      </c>
      <c r="B27" s="16">
        <f t="array" aca="1" ref="B27" ca="1">SUM((MOD(COLUMN(resultats!$A27:$GQ27),10)=COLUMN())*IF(resultats!$A27:$GQ27=resultats!$A$41:$GQ$41,1,0))-(10-COUNTA(resultats!$A$2:$GQ$2))</f>
        <v>10</v>
      </c>
      <c r="C27" s="16">
        <f t="array" aca="1" ref="C27" ca="1">SUM((MOD(COLUMN(resultats!$A27:$GQ27),10)=COLUMN())*IF(resultats!$A27:$GQ27=resultats!$A$41:$GQ$41,1,0))-(10-COUNTA(resultats!$A$2:$GQ$2))</f>
        <v>10</v>
      </c>
      <c r="D27" s="16">
        <f t="array" aca="1" ref="D27" ca="1">SUM((MOD(COLUMN(resultats!$A27:$GQ27),10)=COLUMN())*IF(resultats!$A27:$GQ27=resultats!$A$41:$GQ$41,1,0))-(10-COUNTA(resultats!$A$2:$GQ$2))</f>
        <v>10</v>
      </c>
      <c r="E27" s="16">
        <f t="array" aca="1" ref="E27" ca="1">SUM((MOD(COLUMN(resultats!$A27:$GQ27),10)=COLUMN())*IF(resultats!$A27:$GQ27=resultats!$A$41:$GQ$41,1,0))-(10-COUNTA(resultats!$A$2:$GQ$2))</f>
        <v>10</v>
      </c>
      <c r="F27" s="16">
        <f t="array" aca="1" ref="F27" ca="1">SUM((MOD(COLUMN(resultats!$A27:$GQ27),10)=COLUMN())*IF(resultats!$A27:$GQ27=resultats!$A$41:$GQ$41,1,0))-(10-COUNTA(resultats!$A$2:$GQ$2))</f>
        <v>10</v>
      </c>
      <c r="G27" s="16">
        <f t="array" aca="1" ref="G27" ca="1">SUM((MOD(COLUMN(resultats!$A27:$GQ27),10)=COLUMN())*IF(resultats!$A27:$GQ27=resultats!$A$41:$GQ$41,1,0))-(10-COUNTA(resultats!$A$2:$GQ$2))</f>
        <v>10</v>
      </c>
      <c r="H27" s="16">
        <f t="array" aca="1" ref="H27" ca="1">SUM((MOD(COLUMN(resultats!$A27:$GQ27),10)=COLUMN())*IF(resultats!$A27:$GQ27=resultats!$A$41:$GQ$41,1,0))-(10-COUNTA(resultats!$A$2:$GQ$2))</f>
        <v>10</v>
      </c>
      <c r="I27" s="16">
        <f t="array" aca="1" ref="I27" ca="1">SUM((MOD(COLUMN(resultats!$A27:$GQ27),10)=COLUMN())*IF(resultats!$A27:$GQ27=resultats!$A$41:$GQ$41,1,0))-(10-COUNTA(resultats!$A$2:$GQ$2))</f>
        <v>10</v>
      </c>
    </row>
    <row r="28" spans="1:9" x14ac:dyDescent="0.25">
      <c r="A28" s="11" t="s">
        <v>10</v>
      </c>
      <c r="B28" s="16">
        <f t="array" aca="1" ref="B28" ca="1">SUM((MOD(COLUMN(resultats!$A28:$GQ28),10)=COLUMN())*IF(resultats!$A28:$GQ28=resultats!$A$41:$GQ$41,1,0))-(10-COUNTA(resultats!$A$2:$GQ$2))</f>
        <v>10</v>
      </c>
      <c r="C28" s="16">
        <f t="array" aca="1" ref="C28" ca="1">SUM((MOD(COLUMN(resultats!$A28:$GQ28),10)=COLUMN())*IF(resultats!$A28:$GQ28=resultats!$A$41:$GQ$41,1,0))-(10-COUNTA(resultats!$A$2:$GQ$2))</f>
        <v>10</v>
      </c>
      <c r="D28" s="16">
        <f t="array" aca="1" ref="D28" ca="1">SUM((MOD(COLUMN(resultats!$A28:$GQ28),10)=COLUMN())*IF(resultats!$A28:$GQ28=resultats!$A$41:$GQ$41,1,0))-(10-COUNTA(resultats!$A$2:$GQ$2))</f>
        <v>10</v>
      </c>
      <c r="E28" s="16">
        <f t="array" aca="1" ref="E28" ca="1">SUM((MOD(COLUMN(resultats!$A28:$GQ28),10)=COLUMN())*IF(resultats!$A28:$GQ28=resultats!$A$41:$GQ$41,1,0))-(10-COUNTA(resultats!$A$2:$GQ$2))</f>
        <v>10</v>
      </c>
      <c r="F28" s="16">
        <f t="array" aca="1" ref="F28" ca="1">SUM((MOD(COLUMN(resultats!$A28:$GQ28),10)=COLUMN())*IF(resultats!$A28:$GQ28=resultats!$A$41:$GQ$41,1,0))-(10-COUNTA(resultats!$A$2:$GQ$2))</f>
        <v>10</v>
      </c>
      <c r="G28" s="16">
        <f t="array" aca="1" ref="G28" ca="1">SUM((MOD(COLUMN(resultats!$A28:$GQ28),10)=COLUMN())*IF(resultats!$A28:$GQ28=resultats!$A$41:$GQ$41,1,0))-(10-COUNTA(resultats!$A$2:$GQ$2))</f>
        <v>10</v>
      </c>
      <c r="H28" s="16">
        <f t="array" aca="1" ref="H28" ca="1">SUM((MOD(COLUMN(resultats!$A28:$GQ28),10)=COLUMN())*IF(resultats!$A28:$GQ28=resultats!$A$41:$GQ$41,1,0))-(10-COUNTA(resultats!$A$2:$GQ$2))</f>
        <v>10</v>
      </c>
      <c r="I28" s="16">
        <f t="array" aca="1" ref="I28" ca="1">SUM((MOD(COLUMN(resultats!$A28:$GQ28),10)=COLUMN())*IF(resultats!$A28:$GQ28=resultats!$A$41:$GQ$41,1,0))-(10-COUNTA(resultats!$A$2:$GQ$2))</f>
        <v>10</v>
      </c>
    </row>
    <row r="29" spans="1:9" x14ac:dyDescent="0.25">
      <c r="A29" s="10" t="s">
        <v>22</v>
      </c>
      <c r="B29" s="16">
        <f t="array" aca="1" ref="B29" ca="1">SUM((MOD(COLUMN(resultats!$A29:$GQ29),10)=COLUMN())*IF(resultats!$A29:$GQ29=resultats!$A$41:$GQ$41,1,0))-(10-COUNTA(resultats!$A$2:$GQ$2))</f>
        <v>10</v>
      </c>
      <c r="C29" s="16">
        <f t="array" aca="1" ref="C29" ca="1">SUM((MOD(COLUMN(resultats!$A29:$GQ29),10)=COLUMN())*IF(resultats!$A29:$GQ29=resultats!$A$41:$GQ$41,1,0))-(10-COUNTA(resultats!$A$2:$GQ$2))</f>
        <v>10</v>
      </c>
      <c r="D29" s="16">
        <f t="array" aca="1" ref="D29" ca="1">SUM((MOD(COLUMN(resultats!$A29:$GQ29),10)=COLUMN())*IF(resultats!$A29:$GQ29=resultats!$A$41:$GQ$41,1,0))-(10-COUNTA(resultats!$A$2:$GQ$2))</f>
        <v>10</v>
      </c>
      <c r="E29" s="16">
        <f t="array" aca="1" ref="E29" ca="1">SUM((MOD(COLUMN(resultats!$A29:$GQ29),10)=COLUMN())*IF(resultats!$A29:$GQ29=resultats!$A$41:$GQ$41,1,0))-(10-COUNTA(resultats!$A$2:$GQ$2))</f>
        <v>10</v>
      </c>
      <c r="F29" s="16">
        <f t="array" aca="1" ref="F29" ca="1">SUM((MOD(COLUMN(resultats!$A29:$GQ29),10)=COLUMN())*IF(resultats!$A29:$GQ29=resultats!$A$41:$GQ$41,1,0))-(10-COUNTA(resultats!$A$2:$GQ$2))</f>
        <v>10</v>
      </c>
      <c r="G29" s="16">
        <f t="array" aca="1" ref="G29" ca="1">SUM((MOD(COLUMN(resultats!$A29:$GQ29),10)=COLUMN())*IF(resultats!$A29:$GQ29=resultats!$A$41:$GQ$41,1,0))-(10-COUNTA(resultats!$A$2:$GQ$2))</f>
        <v>10</v>
      </c>
      <c r="H29" s="16">
        <f t="array" aca="1" ref="H29" ca="1">SUM((MOD(COLUMN(resultats!$A29:$GQ29),10)=COLUMN())*IF(resultats!$A29:$GQ29=resultats!$A$41:$GQ$41,1,0))-(10-COUNTA(resultats!$A$2:$GQ$2))</f>
        <v>10</v>
      </c>
      <c r="I29" s="16">
        <f t="array" aca="1" ref="I29" ca="1">SUM((MOD(COLUMN(resultats!$A29:$GQ29),10)=COLUMN())*IF(resultats!$A29:$GQ29=resultats!$A$41:$GQ$41,1,0))-(10-COUNTA(resultats!$A$2:$GQ$2))</f>
        <v>10</v>
      </c>
    </row>
    <row r="30" spans="1:9" x14ac:dyDescent="0.25">
      <c r="A30" s="11" t="s">
        <v>23</v>
      </c>
      <c r="B30" s="16">
        <f t="array" aca="1" ref="B30" ca="1">SUM((MOD(COLUMN(resultats!$A30:$GQ30),10)=COLUMN())*IF(resultats!$A30:$GQ30=resultats!$A$41:$GQ$41,1,0))-(10-COUNTA(resultats!$A$2:$GQ$2))</f>
        <v>10</v>
      </c>
      <c r="C30" s="16">
        <f t="array" aca="1" ref="C30" ca="1">SUM((MOD(COLUMN(resultats!$A30:$GQ30),10)=COLUMN())*IF(resultats!$A30:$GQ30=resultats!$A$41:$GQ$41,1,0))-(10-COUNTA(resultats!$A$2:$GQ$2))</f>
        <v>10</v>
      </c>
      <c r="D30" s="16">
        <f t="array" aca="1" ref="D30" ca="1">SUM((MOD(COLUMN(resultats!$A30:$GQ30),10)=COLUMN())*IF(resultats!$A30:$GQ30=resultats!$A$41:$GQ$41,1,0))-(10-COUNTA(resultats!$A$2:$GQ$2))</f>
        <v>10</v>
      </c>
      <c r="E30" s="16">
        <f t="array" aca="1" ref="E30" ca="1">SUM((MOD(COLUMN(resultats!$A30:$GQ30),10)=COLUMN())*IF(resultats!$A30:$GQ30=resultats!$A$41:$GQ$41,1,0))-(10-COUNTA(resultats!$A$2:$GQ$2))</f>
        <v>10</v>
      </c>
      <c r="F30" s="16">
        <f t="array" aca="1" ref="F30" ca="1">SUM((MOD(COLUMN(resultats!$A30:$GQ30),10)=COLUMN())*IF(resultats!$A30:$GQ30=resultats!$A$41:$GQ$41,1,0))-(10-COUNTA(resultats!$A$2:$GQ$2))</f>
        <v>10</v>
      </c>
      <c r="G30" s="16">
        <f t="array" aca="1" ref="G30" ca="1">SUM((MOD(COLUMN(resultats!$A30:$GQ30),10)=COLUMN())*IF(resultats!$A30:$GQ30=resultats!$A$41:$GQ$41,1,0))-(10-COUNTA(resultats!$A$2:$GQ$2))</f>
        <v>10</v>
      </c>
      <c r="H30" s="16">
        <f t="array" aca="1" ref="H30" ca="1">SUM((MOD(COLUMN(resultats!$A30:$GQ30),10)=COLUMN())*IF(resultats!$A30:$GQ30=resultats!$A$41:$GQ$41,1,0))-(10-COUNTA(resultats!$A$2:$GQ$2))</f>
        <v>10</v>
      </c>
      <c r="I30" s="16">
        <f t="array" aca="1" ref="I30" ca="1">SUM((MOD(COLUMN(resultats!$A30:$GQ30),10)=COLUMN())*IF(resultats!$A30:$GQ30=resultats!$A$41:$GQ$41,1,0))-(10-COUNTA(resultats!$A$2:$GQ$2))</f>
        <v>10</v>
      </c>
    </row>
    <row r="31" spans="1:9" x14ac:dyDescent="0.25">
      <c r="A31" s="10" t="s">
        <v>24</v>
      </c>
      <c r="B31" s="16">
        <f t="array" aca="1" ref="B31" ca="1">SUM((MOD(COLUMN(resultats!$A31:$GQ31),10)=COLUMN())*IF(resultats!$A31:$GQ31=resultats!$A$41:$GQ$41,1,0))-(10-COUNTA(resultats!$A$2:$GQ$2))</f>
        <v>10</v>
      </c>
      <c r="C31" s="16">
        <f t="array" aca="1" ref="C31" ca="1">SUM((MOD(COLUMN(resultats!$A31:$GQ31),10)=COLUMN())*IF(resultats!$A31:$GQ31=resultats!$A$41:$GQ$41,1,0))-(10-COUNTA(resultats!$A$2:$GQ$2))</f>
        <v>10</v>
      </c>
      <c r="D31" s="16">
        <f t="array" aca="1" ref="D31" ca="1">SUM((MOD(COLUMN(resultats!$A31:$GQ31),10)=COLUMN())*IF(resultats!$A31:$GQ31=resultats!$A$41:$GQ$41,1,0))-(10-COUNTA(resultats!$A$2:$GQ$2))</f>
        <v>10</v>
      </c>
      <c r="E31" s="16">
        <f t="array" aca="1" ref="E31" ca="1">SUM((MOD(COLUMN(resultats!$A31:$GQ31),10)=COLUMN())*IF(resultats!$A31:$GQ31=resultats!$A$41:$GQ$41,1,0))-(10-COUNTA(resultats!$A$2:$GQ$2))</f>
        <v>10</v>
      </c>
      <c r="F31" s="16">
        <f t="array" aca="1" ref="F31" ca="1">SUM((MOD(COLUMN(resultats!$A31:$GQ31),10)=COLUMN())*IF(resultats!$A31:$GQ31=resultats!$A$41:$GQ$41,1,0))-(10-COUNTA(resultats!$A$2:$GQ$2))</f>
        <v>10</v>
      </c>
      <c r="G31" s="16">
        <f t="array" aca="1" ref="G31" ca="1">SUM((MOD(COLUMN(resultats!$A31:$GQ31),10)=COLUMN())*IF(resultats!$A31:$GQ31=resultats!$A$41:$GQ$41,1,0))-(10-COUNTA(resultats!$A$2:$GQ$2))</f>
        <v>10</v>
      </c>
      <c r="H31" s="16">
        <f t="array" aca="1" ref="H31" ca="1">SUM((MOD(COLUMN(resultats!$A31:$GQ31),10)=COLUMN())*IF(resultats!$A31:$GQ31=resultats!$A$41:$GQ$41,1,0))-(10-COUNTA(resultats!$A$2:$GQ$2))</f>
        <v>10</v>
      </c>
      <c r="I31" s="16">
        <f t="array" aca="1" ref="I31" ca="1">SUM((MOD(COLUMN(resultats!$A31:$GQ31),10)=COLUMN())*IF(resultats!$A31:$GQ31=resultats!$A$41:$GQ$41,1,0))-(10-COUNTA(resultats!$A$2:$GQ$2))</f>
        <v>10</v>
      </c>
    </row>
    <row r="32" spans="1:9" x14ac:dyDescent="0.25">
      <c r="A32" s="11" t="s">
        <v>25</v>
      </c>
      <c r="B32" s="16">
        <f t="array" aca="1" ref="B32" ca="1">SUM((MOD(COLUMN(resultats!$A32:$GQ32),10)=COLUMN())*IF(resultats!$A32:$GQ32=resultats!$A$41:$GQ$41,1,0))-(10-COUNTA(resultats!$A$2:$GQ$2))</f>
        <v>10</v>
      </c>
      <c r="C32" s="16">
        <f t="array" aca="1" ref="C32" ca="1">SUM((MOD(COLUMN(resultats!$A32:$GQ32),10)=COLUMN())*IF(resultats!$A32:$GQ32=resultats!$A$41:$GQ$41,1,0))-(10-COUNTA(resultats!$A$2:$GQ$2))</f>
        <v>10</v>
      </c>
      <c r="D32" s="16">
        <f t="array" aca="1" ref="D32" ca="1">SUM((MOD(COLUMN(resultats!$A32:$GQ32),10)=COLUMN())*IF(resultats!$A32:$GQ32=resultats!$A$41:$GQ$41,1,0))-(10-COUNTA(resultats!$A$2:$GQ$2))</f>
        <v>10</v>
      </c>
      <c r="E32" s="16">
        <f t="array" aca="1" ref="E32" ca="1">SUM((MOD(COLUMN(resultats!$A32:$GQ32),10)=COLUMN())*IF(resultats!$A32:$GQ32=resultats!$A$41:$GQ$41,1,0))-(10-COUNTA(resultats!$A$2:$GQ$2))</f>
        <v>10</v>
      </c>
      <c r="F32" s="16">
        <f t="array" aca="1" ref="F32" ca="1">SUM((MOD(COLUMN(resultats!$A32:$GQ32),10)=COLUMN())*IF(resultats!$A32:$GQ32=resultats!$A$41:$GQ$41,1,0))-(10-COUNTA(resultats!$A$2:$GQ$2))</f>
        <v>10</v>
      </c>
      <c r="G32" s="16">
        <f t="array" aca="1" ref="G32" ca="1">SUM((MOD(COLUMN(resultats!$A32:$GQ32),10)=COLUMN())*IF(resultats!$A32:$GQ32=resultats!$A$41:$GQ$41,1,0))-(10-COUNTA(resultats!$A$2:$GQ$2))</f>
        <v>10</v>
      </c>
      <c r="H32" s="16">
        <f t="array" aca="1" ref="H32" ca="1">SUM((MOD(COLUMN(resultats!$A32:$GQ32),10)=COLUMN())*IF(resultats!$A32:$GQ32=resultats!$A$41:$GQ$41,1,0))-(10-COUNTA(resultats!$A$2:$GQ$2))</f>
        <v>10</v>
      </c>
      <c r="I32" s="16">
        <f t="array" aca="1" ref="I32" ca="1">SUM((MOD(COLUMN(resultats!$A32:$GQ32),10)=COLUMN())*IF(resultats!$A32:$GQ32=resultats!$A$41:$GQ$41,1,0))-(10-COUNTA(resultats!$A$2:$GQ$2))</f>
        <v>10</v>
      </c>
    </row>
    <row r="33" spans="1:9" x14ac:dyDescent="0.25">
      <c r="A33" s="10" t="s">
        <v>26</v>
      </c>
      <c r="B33" s="16">
        <f t="array" aca="1" ref="B33" ca="1">SUM((MOD(COLUMN(resultats!$A33:$GQ33),10)=COLUMN())*IF(resultats!$A33:$GQ33=resultats!$A$41:$GQ$41,1,0))-(10-COUNTA(resultats!$A$2:$GQ$2))</f>
        <v>10</v>
      </c>
      <c r="C33" s="16">
        <f t="array" aca="1" ref="C33" ca="1">SUM((MOD(COLUMN(resultats!$A33:$GQ33),10)=COLUMN())*IF(resultats!$A33:$GQ33=resultats!$A$41:$GQ$41,1,0))-(10-COUNTA(resultats!$A$2:$GQ$2))</f>
        <v>10</v>
      </c>
      <c r="D33" s="16">
        <f t="array" aca="1" ref="D33" ca="1">SUM((MOD(COLUMN(resultats!$A33:$GQ33),10)=COLUMN())*IF(resultats!$A33:$GQ33=resultats!$A$41:$GQ$41,1,0))-(10-COUNTA(resultats!$A$2:$GQ$2))</f>
        <v>10</v>
      </c>
      <c r="E33" s="16">
        <f t="array" aca="1" ref="E33" ca="1">SUM((MOD(COLUMN(resultats!$A33:$GQ33),10)=COLUMN())*IF(resultats!$A33:$GQ33=resultats!$A$41:$GQ$41,1,0))-(10-COUNTA(resultats!$A$2:$GQ$2))</f>
        <v>10</v>
      </c>
      <c r="F33" s="16">
        <f t="array" aca="1" ref="F33" ca="1">SUM((MOD(COLUMN(resultats!$A33:$GQ33),10)=COLUMN())*IF(resultats!$A33:$GQ33=resultats!$A$41:$GQ$41,1,0))-(10-COUNTA(resultats!$A$2:$GQ$2))</f>
        <v>10</v>
      </c>
      <c r="G33" s="16">
        <f t="array" aca="1" ref="G33" ca="1">SUM((MOD(COLUMN(resultats!$A33:$GQ33),10)=COLUMN())*IF(resultats!$A33:$GQ33=resultats!$A$41:$GQ$41,1,0))-(10-COUNTA(resultats!$A$2:$GQ$2))</f>
        <v>10</v>
      </c>
      <c r="H33" s="16">
        <f t="array" aca="1" ref="H33" ca="1">SUM((MOD(COLUMN(resultats!$A33:$GQ33),10)=COLUMN())*IF(resultats!$A33:$GQ33=resultats!$A$41:$GQ$41,1,0))-(10-COUNTA(resultats!$A$2:$GQ$2))</f>
        <v>10</v>
      </c>
      <c r="I33" s="16">
        <f t="array" aca="1" ref="I33" ca="1">SUM((MOD(COLUMN(resultats!$A33:$GQ33),10)=COLUMN())*IF(resultats!$A33:$GQ33=resultats!$A$41:$GQ$41,1,0))-(10-COUNTA(resultats!$A$2:$GQ$2))</f>
        <v>10</v>
      </c>
    </row>
    <row r="34" spans="1:9" x14ac:dyDescent="0.25">
      <c r="A34" s="11" t="s">
        <v>27</v>
      </c>
      <c r="B34" s="16">
        <f t="array" aca="1" ref="B34" ca="1">SUM((MOD(COLUMN(resultats!$A34:$GQ34),10)=COLUMN())*IF(resultats!$A34:$GQ34=resultats!$A$41:$GQ$41,1,0))-(10-COUNTA(resultats!$A$2:$GQ$2))</f>
        <v>10</v>
      </c>
      <c r="C34" s="16">
        <f t="array" aca="1" ref="C34" ca="1">SUM((MOD(COLUMN(resultats!$A34:$GQ34),10)=COLUMN())*IF(resultats!$A34:$GQ34=resultats!$A$41:$GQ$41,1,0))-(10-COUNTA(resultats!$A$2:$GQ$2))</f>
        <v>10</v>
      </c>
      <c r="D34" s="16">
        <f t="array" aca="1" ref="D34" ca="1">SUM((MOD(COLUMN(resultats!$A34:$GQ34),10)=COLUMN())*IF(resultats!$A34:$GQ34=resultats!$A$41:$GQ$41,1,0))-(10-COUNTA(resultats!$A$2:$GQ$2))</f>
        <v>10</v>
      </c>
      <c r="E34" s="16">
        <f t="array" aca="1" ref="E34" ca="1">SUM((MOD(COLUMN(resultats!$A34:$GQ34),10)=COLUMN())*IF(resultats!$A34:$GQ34=resultats!$A$41:$GQ$41,1,0))-(10-COUNTA(resultats!$A$2:$GQ$2))</f>
        <v>10</v>
      </c>
      <c r="F34" s="16">
        <f t="array" aca="1" ref="F34" ca="1">SUM((MOD(COLUMN(resultats!$A34:$GQ34),10)=COLUMN())*IF(resultats!$A34:$GQ34=resultats!$A$41:$GQ$41,1,0))-(10-COUNTA(resultats!$A$2:$GQ$2))</f>
        <v>10</v>
      </c>
      <c r="G34" s="16">
        <f t="array" aca="1" ref="G34" ca="1">SUM((MOD(COLUMN(resultats!$A34:$GQ34),10)=COLUMN())*IF(resultats!$A34:$GQ34=resultats!$A$41:$GQ$41,1,0))-(10-COUNTA(resultats!$A$2:$GQ$2))</f>
        <v>10</v>
      </c>
      <c r="H34" s="16">
        <f t="array" aca="1" ref="H34" ca="1">SUM((MOD(COLUMN(resultats!$A34:$GQ34),10)=COLUMN())*IF(resultats!$A34:$GQ34=resultats!$A$41:$GQ$41,1,0))-(10-COUNTA(resultats!$A$2:$GQ$2))</f>
        <v>10</v>
      </c>
      <c r="I34" s="16">
        <f t="array" aca="1" ref="I34" ca="1">SUM((MOD(COLUMN(resultats!$A34:$GQ34),10)=COLUMN())*IF(resultats!$A34:$GQ34=resultats!$A$41:$GQ$41,1,0))-(10-COUNTA(resultats!$A$2:$GQ$2))</f>
        <v>10</v>
      </c>
    </row>
    <row r="35" spans="1:9" x14ac:dyDescent="0.25">
      <c r="A35" s="10" t="s">
        <v>28</v>
      </c>
      <c r="B35" s="16">
        <f t="array" aca="1" ref="B35" ca="1">SUM((MOD(COLUMN(resultats!$A35:$GQ35),10)=COLUMN())*IF(resultats!$A35:$GQ35=resultats!$A$41:$GQ$41,1,0))-(10-COUNTA(resultats!$A$2:$GQ$2))</f>
        <v>10</v>
      </c>
      <c r="C35" s="16">
        <f t="array" aca="1" ref="C35" ca="1">SUM((MOD(COLUMN(resultats!$A35:$GQ35),10)=COLUMN())*IF(resultats!$A35:$GQ35=resultats!$A$41:$GQ$41,1,0))-(10-COUNTA(resultats!$A$2:$GQ$2))</f>
        <v>10</v>
      </c>
      <c r="D35" s="16">
        <f t="array" aca="1" ref="D35" ca="1">SUM((MOD(COLUMN(resultats!$A35:$GQ35),10)=COLUMN())*IF(resultats!$A35:$GQ35=resultats!$A$41:$GQ$41,1,0))-(10-COUNTA(resultats!$A$2:$GQ$2))</f>
        <v>10</v>
      </c>
      <c r="E35" s="16">
        <f t="array" aca="1" ref="E35" ca="1">SUM((MOD(COLUMN(resultats!$A35:$GQ35),10)=COLUMN())*IF(resultats!$A35:$GQ35=resultats!$A$41:$GQ$41,1,0))-(10-COUNTA(resultats!$A$2:$GQ$2))</f>
        <v>10</v>
      </c>
      <c r="F35" s="16">
        <f t="array" aca="1" ref="F35" ca="1">SUM((MOD(COLUMN(resultats!$A35:$GQ35),10)=COLUMN())*IF(resultats!$A35:$GQ35=resultats!$A$41:$GQ$41,1,0))-(10-COUNTA(resultats!$A$2:$GQ$2))</f>
        <v>10</v>
      </c>
      <c r="G35" s="16">
        <f t="array" aca="1" ref="G35" ca="1">SUM((MOD(COLUMN(resultats!$A35:$GQ35),10)=COLUMN())*IF(resultats!$A35:$GQ35=resultats!$A$41:$GQ$41,1,0))-(10-COUNTA(resultats!$A$2:$GQ$2))</f>
        <v>10</v>
      </c>
      <c r="H35" s="16">
        <f t="array" aca="1" ref="H35" ca="1">SUM((MOD(COLUMN(resultats!$A35:$GQ35),10)=COLUMN())*IF(resultats!$A35:$GQ35=resultats!$A$41:$GQ$41,1,0))-(10-COUNTA(resultats!$A$2:$GQ$2))</f>
        <v>10</v>
      </c>
      <c r="I35" s="16">
        <f t="array" aca="1" ref="I35" ca="1">SUM((MOD(COLUMN(resultats!$A35:$GQ35),10)=COLUMN())*IF(resultats!$A35:$GQ35=resultats!$A$41:$GQ$41,1,0))-(10-COUNTA(resultats!$A$2:$GQ$2))</f>
        <v>10</v>
      </c>
    </row>
  </sheetData>
  <mergeCells count="1">
    <mergeCell ref="A4:I4"/>
  </mergeCells>
  <conditionalFormatting sqref="B5:I35">
    <cfRule type="expression" dxfId="4" priority="1">
      <formula>B5=MAX($B$5:$I$35)</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showZeros="0" workbookViewId="0"/>
  </sheetViews>
  <sheetFormatPr baseColWidth="10" defaultColWidth="5.140625" defaultRowHeight="15" x14ac:dyDescent="0.25"/>
  <cols>
    <col min="1" max="1" width="9.5703125" bestFit="1" customWidth="1"/>
    <col min="2" max="9" width="6.5703125" style="15" customWidth="1"/>
    <col min="10" max="10" width="14.7109375" style="15" customWidth="1"/>
  </cols>
  <sheetData>
    <row r="1" spans="1:9" ht="14.45" x14ac:dyDescent="0.35">
      <c r="A1" t="str">
        <f ca="1">MID(CELL("nomfichier",J1),FIND("]",CELL("nomfichier",J1))+1,99)</f>
        <v>2</v>
      </c>
      <c r="I1" s="17"/>
    </row>
    <row r="2" spans="1:9" ht="14.45" x14ac:dyDescent="0.35">
      <c r="I2" s="17"/>
    </row>
    <row r="3" spans="1:9" ht="14.45" x14ac:dyDescent="0.35">
      <c r="I3" s="17"/>
    </row>
    <row r="4" spans="1:9" ht="14.45" x14ac:dyDescent="0.35">
      <c r="A4" s="24" t="s">
        <v>33</v>
      </c>
      <c r="B4" s="24"/>
      <c r="C4" s="24"/>
      <c r="D4" s="24"/>
      <c r="E4" s="24"/>
      <c r="F4" s="24"/>
      <c r="G4" s="24"/>
      <c r="H4" s="24"/>
      <c r="I4" s="24"/>
    </row>
    <row r="5" spans="1:9" ht="14.45" x14ac:dyDescent="0.35">
      <c r="A5" s="10" t="s">
        <v>0</v>
      </c>
      <c r="B5" s="15">
        <f t="array" aca="1" ref="B5" ca="1">SUM((MOD(COLUMN(resultats!$A5:$GQ5),10)=COLUMN())*IF(resultats!$A5:$GQ5=resultats!$A$42:$GQ$42,1,0))-(10-COUNTA(resultats!$A$2:$GQ$2))</f>
        <v>10</v>
      </c>
      <c r="C5" s="16">
        <f t="array" aca="1" ref="C5" ca="1">SUM((MOD(COLUMN(resultats!$A5:$GQ5),10)=COLUMN())*IF(resultats!$A5:$GQ5=resultats!$A$42:$GQ$42,1,0))-(10-COUNTA(resultats!$A$2:$GQ$2))</f>
        <v>10</v>
      </c>
      <c r="D5" s="16">
        <f t="array" aca="1" ref="D5" ca="1">SUM((MOD(COLUMN(resultats!$A5:$GQ5),10)=COLUMN())*IF(resultats!$A5:$GQ5=resultats!$A$42:$GQ$42,1,0))-(10-COUNTA(resultats!$A$2:$GQ$2))</f>
        <v>10</v>
      </c>
      <c r="E5" s="16">
        <f t="array" aca="1" ref="E5" ca="1">SUM((MOD(COLUMN(resultats!$A5:$GQ5),10)=COLUMN())*IF(resultats!$A5:$GQ5=resultats!$A$42:$GQ$42,1,0))-(10-COUNTA(resultats!$A$2:$GQ$2))</f>
        <v>10</v>
      </c>
      <c r="F5" s="16">
        <f t="array" aca="1" ref="F5" ca="1">SUM((MOD(COLUMN(resultats!$A5:$GQ5),10)=COLUMN())*IF(resultats!$A5:$GQ5=resultats!$A$42:$GQ$42,1,0))-(10-COUNTA(resultats!$A$2:$GQ$2))</f>
        <v>10</v>
      </c>
      <c r="G5" s="16">
        <f t="array" aca="1" ref="G5" ca="1">SUM((MOD(COLUMN(resultats!$A5:$GQ5),10)=COLUMN())*IF(resultats!$A5:$GQ5=resultats!$A$42:$GQ$42,1,0))-(10-COUNTA(resultats!$A$2:$GQ$2))</f>
        <v>10</v>
      </c>
      <c r="H5" s="16">
        <f t="array" aca="1" ref="H5" ca="1">SUM((MOD(COLUMN(resultats!$A5:$GQ5),10)=COLUMN())*IF(resultats!$A5:$GQ5=resultats!$A$42:$GQ$42,1,0))-(10-COUNTA(resultats!$A$2:$GQ$2))</f>
        <v>10</v>
      </c>
      <c r="I5" s="16">
        <f t="array" aca="1" ref="I5" ca="1">SUM((MOD(COLUMN(resultats!$A5:$GQ5),10)=COLUMN())*IF(resultats!$A5:$GQ5=resultats!$A$42:$GQ$42,1,0))-(10-COUNTA(resultats!$A$2:$GQ$2))</f>
        <v>10</v>
      </c>
    </row>
    <row r="6" spans="1:9" ht="14.45" x14ac:dyDescent="0.35">
      <c r="A6" s="11" t="s">
        <v>1</v>
      </c>
      <c r="B6" s="16">
        <f t="array" aca="1" ref="B6" ca="1">SUM((MOD(COLUMN(resultats!$A6:$GQ6),10)=COLUMN())*IF(resultats!$A6:$GQ6=resultats!$A$42:$GQ$42,1,0))-(10-COUNTA(resultats!$A$2:$GQ$2))</f>
        <v>10</v>
      </c>
      <c r="C6" s="16">
        <f t="array" aca="1" ref="C6" ca="1">SUM((MOD(COLUMN(resultats!$A6:$GQ6),10)=COLUMN())*IF(resultats!$A6:$GQ6=resultats!$A$42:$GQ$42,1,0))-(10-COUNTA(resultats!$A$2:$GQ$2))</f>
        <v>10</v>
      </c>
      <c r="D6" s="16">
        <f t="array" aca="1" ref="D6" ca="1">SUM((MOD(COLUMN(resultats!$A6:$GQ6),10)=COLUMN())*IF(resultats!$A6:$GQ6=resultats!$A$42:$GQ$42,1,0))-(10-COUNTA(resultats!$A$2:$GQ$2))</f>
        <v>10</v>
      </c>
      <c r="E6" s="16">
        <f t="array" aca="1" ref="E6" ca="1">SUM((MOD(COLUMN(resultats!$A6:$GQ6),10)=COLUMN())*IF(resultats!$A6:$GQ6=resultats!$A$42:$GQ$42,1,0))-(10-COUNTA(resultats!$A$2:$GQ$2))</f>
        <v>10</v>
      </c>
      <c r="F6" s="16">
        <f t="array" aca="1" ref="F6" ca="1">SUM((MOD(COLUMN(resultats!$A6:$GQ6),10)=COLUMN())*IF(resultats!$A6:$GQ6=resultats!$A$42:$GQ$42,1,0))-(10-COUNTA(resultats!$A$2:$GQ$2))</f>
        <v>10</v>
      </c>
      <c r="G6" s="16">
        <f t="array" aca="1" ref="G6" ca="1">SUM((MOD(COLUMN(resultats!$A6:$GQ6),10)=COLUMN())*IF(resultats!$A6:$GQ6=resultats!$A$42:$GQ$42,1,0))-(10-COUNTA(resultats!$A$2:$GQ$2))</f>
        <v>10</v>
      </c>
      <c r="H6" s="16">
        <f t="array" aca="1" ref="H6" ca="1">SUM((MOD(COLUMN(resultats!$A6:$GQ6),10)=COLUMN())*IF(resultats!$A6:$GQ6=resultats!$A$42:$GQ$42,1,0))-(10-COUNTA(resultats!$A$2:$GQ$2))</f>
        <v>11</v>
      </c>
      <c r="I6" s="16">
        <f t="array" aca="1" ref="I6" ca="1">SUM((MOD(COLUMN(resultats!$A6:$GQ6),10)=COLUMN())*IF(resultats!$A6:$GQ6=resultats!$A$42:$GQ$42,1,0))-(10-COUNTA(resultats!$A$2:$GQ$2))</f>
        <v>10</v>
      </c>
    </row>
    <row r="7" spans="1:9" ht="14.45" x14ac:dyDescent="0.35">
      <c r="A7" s="10" t="s">
        <v>2</v>
      </c>
      <c r="B7" s="16">
        <f t="array" aca="1" ref="B7" ca="1">SUM((MOD(COLUMN(resultats!$A7:$GQ7),10)=COLUMN())*IF(resultats!$A7:$GQ7=resultats!$A$42:$GQ$42,1,0))-(10-COUNTA(resultats!$A$2:$GQ$2))</f>
        <v>10</v>
      </c>
      <c r="C7" s="16">
        <f t="array" aca="1" ref="C7" ca="1">SUM((MOD(COLUMN(resultats!$A7:$GQ7),10)=COLUMN())*IF(resultats!$A7:$GQ7=resultats!$A$42:$GQ$42,1,0))-(10-COUNTA(resultats!$A$2:$GQ$2))</f>
        <v>10</v>
      </c>
      <c r="D7" s="16">
        <f t="array" aca="1" ref="D7" ca="1">SUM((MOD(COLUMN(resultats!$A7:$GQ7),10)=COLUMN())*IF(resultats!$A7:$GQ7=resultats!$A$42:$GQ$42,1,0))-(10-COUNTA(resultats!$A$2:$GQ$2))</f>
        <v>10</v>
      </c>
      <c r="E7" s="16">
        <f t="array" aca="1" ref="E7" ca="1">SUM((MOD(COLUMN(resultats!$A7:$GQ7),10)=COLUMN())*IF(resultats!$A7:$GQ7=resultats!$A$42:$GQ$42,1,0))-(10-COUNTA(resultats!$A$2:$GQ$2))</f>
        <v>10</v>
      </c>
      <c r="F7" s="16">
        <f t="array" aca="1" ref="F7" ca="1">SUM((MOD(COLUMN(resultats!$A7:$GQ7),10)=COLUMN())*IF(resultats!$A7:$GQ7=resultats!$A$42:$GQ$42,1,0))-(10-COUNTA(resultats!$A$2:$GQ$2))</f>
        <v>10</v>
      </c>
      <c r="G7" s="16">
        <f t="array" aca="1" ref="G7" ca="1">SUM((MOD(COLUMN(resultats!$A7:$GQ7),10)=COLUMN())*IF(resultats!$A7:$GQ7=resultats!$A$42:$GQ$42,1,0))-(10-COUNTA(resultats!$A$2:$GQ$2))</f>
        <v>10</v>
      </c>
      <c r="H7" s="16">
        <f t="array" aca="1" ref="H7" ca="1">SUM((MOD(COLUMN(resultats!$A7:$GQ7),10)=COLUMN())*IF(resultats!$A7:$GQ7=resultats!$A$42:$GQ$42,1,0))-(10-COUNTA(resultats!$A$2:$GQ$2))</f>
        <v>10</v>
      </c>
      <c r="I7" s="16">
        <f t="array" aca="1" ref="I7" ca="1">SUM((MOD(COLUMN(resultats!$A7:$GQ7),10)=COLUMN())*IF(resultats!$A7:$GQ7=resultats!$A$42:$GQ$42,1,0))-(10-COUNTA(resultats!$A$2:$GQ$2))</f>
        <v>10</v>
      </c>
    </row>
    <row r="8" spans="1:9" ht="14.45" x14ac:dyDescent="0.35">
      <c r="A8" s="11" t="s">
        <v>3</v>
      </c>
      <c r="B8" s="16">
        <f t="array" aca="1" ref="B8" ca="1">SUM((MOD(COLUMN(resultats!$A8:$GQ8),10)=COLUMN())*IF(resultats!$A8:$GQ8=resultats!$A$42:$GQ$42,1,0))-(10-COUNTA(resultats!$A$2:$GQ$2))</f>
        <v>10</v>
      </c>
      <c r="C8" s="16">
        <f t="array" aca="1" ref="C8" ca="1">SUM((MOD(COLUMN(resultats!$A8:$GQ8),10)=COLUMN())*IF(resultats!$A8:$GQ8=resultats!$A$42:$GQ$42,1,0))-(10-COUNTA(resultats!$A$2:$GQ$2))</f>
        <v>10</v>
      </c>
      <c r="D8" s="16">
        <f t="array" aca="1" ref="D8" ca="1">SUM((MOD(COLUMN(resultats!$A8:$GQ8),10)=COLUMN())*IF(resultats!$A8:$GQ8=resultats!$A$42:$GQ$42,1,0))-(10-COUNTA(resultats!$A$2:$GQ$2))</f>
        <v>10</v>
      </c>
      <c r="E8" s="16">
        <f t="array" aca="1" ref="E8" ca="1">SUM((MOD(COLUMN(resultats!$A8:$GQ8),10)=COLUMN())*IF(resultats!$A8:$GQ8=resultats!$A$42:$GQ$42,1,0))-(10-COUNTA(resultats!$A$2:$GQ$2))</f>
        <v>10</v>
      </c>
      <c r="F8" s="16">
        <f t="array" aca="1" ref="F8" ca="1">SUM((MOD(COLUMN(resultats!$A8:$GQ8),10)=COLUMN())*IF(resultats!$A8:$GQ8=resultats!$A$42:$GQ$42,1,0))-(10-COUNTA(resultats!$A$2:$GQ$2))</f>
        <v>10</v>
      </c>
      <c r="G8" s="16">
        <f t="array" aca="1" ref="G8" ca="1">SUM((MOD(COLUMN(resultats!$A8:$GQ8),10)=COLUMN())*IF(resultats!$A8:$GQ8=resultats!$A$42:$GQ$42,1,0))-(10-COUNTA(resultats!$A$2:$GQ$2))</f>
        <v>10</v>
      </c>
      <c r="H8" s="16">
        <f t="array" aca="1" ref="H8" ca="1">SUM((MOD(COLUMN(resultats!$A8:$GQ8),10)=COLUMN())*IF(resultats!$A8:$GQ8=resultats!$A$42:$GQ$42,1,0))-(10-COUNTA(resultats!$A$2:$GQ$2))</f>
        <v>10</v>
      </c>
      <c r="I8" s="16">
        <f t="array" aca="1" ref="I8" ca="1">SUM((MOD(COLUMN(resultats!$A8:$GQ8),10)=COLUMN())*IF(resultats!$A8:$GQ8=resultats!$A$42:$GQ$42,1,0))-(10-COUNTA(resultats!$A$2:$GQ$2))</f>
        <v>10</v>
      </c>
    </row>
    <row r="9" spans="1:9" ht="14.45" x14ac:dyDescent="0.35">
      <c r="A9" s="10" t="s">
        <v>4</v>
      </c>
      <c r="B9" s="16">
        <f t="array" aca="1" ref="B9" ca="1">SUM((MOD(COLUMN(resultats!$A9:$GQ9),10)=COLUMN())*IF(resultats!$A9:$GQ9=resultats!$A$42:$GQ$42,1,0))-(10-COUNTA(resultats!$A$2:$GQ$2))</f>
        <v>10</v>
      </c>
      <c r="C9" s="16">
        <f t="array" aca="1" ref="C9" ca="1">SUM((MOD(COLUMN(resultats!$A9:$GQ9),10)=COLUMN())*IF(resultats!$A9:$GQ9=resultats!$A$42:$GQ$42,1,0))-(10-COUNTA(resultats!$A$2:$GQ$2))</f>
        <v>10</v>
      </c>
      <c r="D9" s="16">
        <f t="array" aca="1" ref="D9" ca="1">SUM((MOD(COLUMN(resultats!$A9:$GQ9),10)=COLUMN())*IF(resultats!$A9:$GQ9=resultats!$A$42:$GQ$42,1,0))-(10-COUNTA(resultats!$A$2:$GQ$2))</f>
        <v>10</v>
      </c>
      <c r="E9" s="16">
        <f t="array" aca="1" ref="E9" ca="1">SUM((MOD(COLUMN(resultats!$A9:$GQ9),10)=COLUMN())*IF(resultats!$A9:$GQ9=resultats!$A$42:$GQ$42,1,0))-(10-COUNTA(resultats!$A$2:$GQ$2))</f>
        <v>10</v>
      </c>
      <c r="F9" s="16">
        <f t="array" aca="1" ref="F9" ca="1">SUM((MOD(COLUMN(resultats!$A9:$GQ9),10)=COLUMN())*IF(resultats!$A9:$GQ9=resultats!$A$42:$GQ$42,1,0))-(10-COUNTA(resultats!$A$2:$GQ$2))</f>
        <v>10</v>
      </c>
      <c r="G9" s="16">
        <f t="array" aca="1" ref="G9" ca="1">SUM((MOD(COLUMN(resultats!$A9:$GQ9),10)=COLUMN())*IF(resultats!$A9:$GQ9=resultats!$A$42:$GQ$42,1,0))-(10-COUNTA(resultats!$A$2:$GQ$2))</f>
        <v>10</v>
      </c>
      <c r="H9" s="16">
        <f t="array" aca="1" ref="H9" ca="1">SUM((MOD(COLUMN(resultats!$A9:$GQ9),10)=COLUMN())*IF(resultats!$A9:$GQ9=resultats!$A$42:$GQ$42,1,0))-(10-COUNTA(resultats!$A$2:$GQ$2))</f>
        <v>10</v>
      </c>
      <c r="I9" s="16">
        <f t="array" aca="1" ref="I9" ca="1">SUM((MOD(COLUMN(resultats!$A9:$GQ9),10)=COLUMN())*IF(resultats!$A9:$GQ9=resultats!$A$42:$GQ$42,1,0))-(10-COUNTA(resultats!$A$2:$GQ$2))</f>
        <v>10</v>
      </c>
    </row>
    <row r="10" spans="1:9" ht="14.45" x14ac:dyDescent="0.35">
      <c r="A10" s="11" t="s">
        <v>5</v>
      </c>
      <c r="B10" s="16">
        <f t="array" aca="1" ref="B10" ca="1">SUM((MOD(COLUMN(resultats!$A10:$GQ10),10)=COLUMN())*IF(resultats!$A10:$GQ10=resultats!$A$42:$GQ$42,1,0))-(10-COUNTA(resultats!$A$2:$GQ$2))</f>
        <v>10</v>
      </c>
      <c r="C10" s="16">
        <f t="array" aca="1" ref="C10" ca="1">SUM((MOD(COLUMN(resultats!$A10:$GQ10),10)=COLUMN())*IF(resultats!$A10:$GQ10=resultats!$A$42:$GQ$42,1,0))-(10-COUNTA(resultats!$A$2:$GQ$2))</f>
        <v>10</v>
      </c>
      <c r="D10" s="16">
        <f t="array" aca="1" ref="D10" ca="1">SUM((MOD(COLUMN(resultats!$A10:$GQ10),10)=COLUMN())*IF(resultats!$A10:$GQ10=resultats!$A$42:$GQ$42,1,0))-(10-COUNTA(resultats!$A$2:$GQ$2))</f>
        <v>10</v>
      </c>
      <c r="E10" s="16">
        <f t="array" aca="1" ref="E10" ca="1">SUM((MOD(COLUMN(resultats!$A10:$GQ10),10)=COLUMN())*IF(resultats!$A10:$GQ10=resultats!$A$42:$GQ$42,1,0))-(10-COUNTA(resultats!$A$2:$GQ$2))</f>
        <v>10</v>
      </c>
      <c r="F10" s="16">
        <f t="array" aca="1" ref="F10" ca="1">SUM((MOD(COLUMN(resultats!$A10:$GQ10),10)=COLUMN())*IF(resultats!$A10:$GQ10=resultats!$A$42:$GQ$42,1,0))-(10-COUNTA(resultats!$A$2:$GQ$2))</f>
        <v>10</v>
      </c>
      <c r="G10" s="16">
        <f t="array" aca="1" ref="G10" ca="1">SUM((MOD(COLUMN(resultats!$A10:$GQ10),10)=COLUMN())*IF(resultats!$A10:$GQ10=resultats!$A$42:$GQ$42,1,0))-(10-COUNTA(resultats!$A$2:$GQ$2))</f>
        <v>10</v>
      </c>
      <c r="H10" s="16">
        <f t="array" aca="1" ref="H10" ca="1">SUM((MOD(COLUMN(resultats!$A10:$GQ10),10)=COLUMN())*IF(resultats!$A10:$GQ10=resultats!$A$42:$GQ$42,1,0))-(10-COUNTA(resultats!$A$2:$GQ$2))</f>
        <v>10</v>
      </c>
      <c r="I10" s="16">
        <f t="array" aca="1" ref="I10" ca="1">SUM((MOD(COLUMN(resultats!$A10:$GQ10),10)=COLUMN())*IF(resultats!$A10:$GQ10=resultats!$A$42:$GQ$42,1,0))-(10-COUNTA(resultats!$A$2:$GQ$2))</f>
        <v>11</v>
      </c>
    </row>
    <row r="11" spans="1:9" ht="14.45" x14ac:dyDescent="0.35">
      <c r="A11" s="10" t="s">
        <v>6</v>
      </c>
      <c r="B11" s="16">
        <f t="array" aca="1" ref="B11" ca="1">SUM((MOD(COLUMN(resultats!$A11:$GQ11),10)=COLUMN())*IF(resultats!$A11:$GQ11=resultats!$A$42:$GQ$42,1,0))-(10-COUNTA(resultats!$A$2:$GQ$2))</f>
        <v>10</v>
      </c>
      <c r="C11" s="16">
        <f t="array" aca="1" ref="C11" ca="1">SUM((MOD(COLUMN(resultats!$A11:$GQ11),10)=COLUMN())*IF(resultats!$A11:$GQ11=resultats!$A$42:$GQ$42,1,0))-(10-COUNTA(resultats!$A$2:$GQ$2))</f>
        <v>10</v>
      </c>
      <c r="D11" s="16">
        <f t="array" aca="1" ref="D11" ca="1">SUM((MOD(COLUMN(resultats!$A11:$GQ11),10)=COLUMN())*IF(resultats!$A11:$GQ11=resultats!$A$42:$GQ$42,1,0))-(10-COUNTA(resultats!$A$2:$GQ$2))</f>
        <v>10</v>
      </c>
      <c r="E11" s="16">
        <f t="array" aca="1" ref="E11" ca="1">SUM((MOD(COLUMN(resultats!$A11:$GQ11),10)=COLUMN())*IF(resultats!$A11:$GQ11=resultats!$A$42:$GQ$42,1,0))-(10-COUNTA(resultats!$A$2:$GQ$2))</f>
        <v>10</v>
      </c>
      <c r="F11" s="16">
        <f t="array" aca="1" ref="F11" ca="1">SUM((MOD(COLUMN(resultats!$A11:$GQ11),10)=COLUMN())*IF(resultats!$A11:$GQ11=resultats!$A$42:$GQ$42,1,0))-(10-COUNTA(resultats!$A$2:$GQ$2))</f>
        <v>10</v>
      </c>
      <c r="G11" s="16">
        <f t="array" aca="1" ref="G11" ca="1">SUM((MOD(COLUMN(resultats!$A11:$GQ11),10)=COLUMN())*IF(resultats!$A11:$GQ11=resultats!$A$42:$GQ$42,1,0))-(10-COUNTA(resultats!$A$2:$GQ$2))</f>
        <v>10</v>
      </c>
      <c r="H11" s="16">
        <f t="array" aca="1" ref="H11" ca="1">SUM((MOD(COLUMN(resultats!$A11:$GQ11),10)=COLUMN())*IF(resultats!$A11:$GQ11=resultats!$A$42:$GQ$42,1,0))-(10-COUNTA(resultats!$A$2:$GQ$2))</f>
        <v>10</v>
      </c>
      <c r="I11" s="16">
        <f t="array" aca="1" ref="I11" ca="1">SUM((MOD(COLUMN(resultats!$A11:$GQ11),10)=COLUMN())*IF(resultats!$A11:$GQ11=resultats!$A$42:$GQ$42,1,0))-(10-COUNTA(resultats!$A$2:$GQ$2))</f>
        <v>11</v>
      </c>
    </row>
    <row r="12" spans="1:9" ht="14.45" x14ac:dyDescent="0.35">
      <c r="A12" s="11" t="s">
        <v>7</v>
      </c>
      <c r="B12" s="16">
        <f t="array" aca="1" ref="B12" ca="1">SUM((MOD(COLUMN(resultats!$A12:$GQ12),10)=COLUMN())*IF(resultats!$A12:$GQ12=resultats!$A$42:$GQ$42,1,0))-(10-COUNTA(resultats!$A$2:$GQ$2))</f>
        <v>10</v>
      </c>
      <c r="C12" s="16">
        <f t="array" aca="1" ref="C12" ca="1">SUM((MOD(COLUMN(resultats!$A12:$GQ12),10)=COLUMN())*IF(resultats!$A12:$GQ12=resultats!$A$42:$GQ$42,1,0))-(10-COUNTA(resultats!$A$2:$GQ$2))</f>
        <v>10</v>
      </c>
      <c r="D12" s="16">
        <f t="array" aca="1" ref="D12" ca="1">SUM((MOD(COLUMN(resultats!$A12:$GQ12),10)=COLUMN())*IF(resultats!$A12:$GQ12=resultats!$A$42:$GQ$42,1,0))-(10-COUNTA(resultats!$A$2:$GQ$2))</f>
        <v>10</v>
      </c>
      <c r="E12" s="16">
        <f t="array" aca="1" ref="E12" ca="1">SUM((MOD(COLUMN(resultats!$A12:$GQ12),10)=COLUMN())*IF(resultats!$A12:$GQ12=resultats!$A$42:$GQ$42,1,0))-(10-COUNTA(resultats!$A$2:$GQ$2))</f>
        <v>10</v>
      </c>
      <c r="F12" s="16">
        <f t="array" aca="1" ref="F12" ca="1">SUM((MOD(COLUMN(resultats!$A12:$GQ12),10)=COLUMN())*IF(resultats!$A12:$GQ12=resultats!$A$42:$GQ$42,1,0))-(10-COUNTA(resultats!$A$2:$GQ$2))</f>
        <v>10</v>
      </c>
      <c r="G12" s="16">
        <f t="array" aca="1" ref="G12" ca="1">SUM((MOD(COLUMN(resultats!$A12:$GQ12),10)=COLUMN())*IF(resultats!$A12:$GQ12=resultats!$A$42:$GQ$42,1,0))-(10-COUNTA(resultats!$A$2:$GQ$2))</f>
        <v>10</v>
      </c>
      <c r="H12" s="16">
        <f t="array" aca="1" ref="H12" ca="1">SUM((MOD(COLUMN(resultats!$A12:$GQ12),10)=COLUMN())*IF(resultats!$A12:$GQ12=resultats!$A$42:$GQ$42,1,0))-(10-COUNTA(resultats!$A$2:$GQ$2))</f>
        <v>10</v>
      </c>
      <c r="I12" s="16">
        <f t="array" aca="1" ref="I12" ca="1">SUM((MOD(COLUMN(resultats!$A12:$GQ12),10)=COLUMN())*IF(resultats!$A12:$GQ12=resultats!$A$42:$GQ$42,1,0))-(10-COUNTA(resultats!$A$2:$GQ$2))</f>
        <v>10</v>
      </c>
    </row>
    <row r="13" spans="1:9" ht="14.45" x14ac:dyDescent="0.35">
      <c r="A13" s="10" t="s">
        <v>8</v>
      </c>
      <c r="B13" s="16">
        <f t="array" aca="1" ref="B13" ca="1">SUM((MOD(COLUMN(resultats!$A13:$GQ13),10)=COLUMN())*IF(resultats!$A13:$GQ13=resultats!$A$42:$GQ$42,1,0))-(10-COUNTA(resultats!$A$2:$GQ$2))</f>
        <v>10</v>
      </c>
      <c r="C13" s="16">
        <f t="array" aca="1" ref="C13" ca="1">SUM((MOD(COLUMN(resultats!$A13:$GQ13),10)=COLUMN())*IF(resultats!$A13:$GQ13=resultats!$A$42:$GQ$42,1,0))-(10-COUNTA(resultats!$A$2:$GQ$2))</f>
        <v>10</v>
      </c>
      <c r="D13" s="16">
        <f t="array" aca="1" ref="D13" ca="1">SUM((MOD(COLUMN(resultats!$A13:$GQ13),10)=COLUMN())*IF(resultats!$A13:$GQ13=resultats!$A$42:$GQ$42,1,0))-(10-COUNTA(resultats!$A$2:$GQ$2))</f>
        <v>10</v>
      </c>
      <c r="E13" s="16">
        <f t="array" aca="1" ref="E13" ca="1">SUM((MOD(COLUMN(resultats!$A13:$GQ13),10)=COLUMN())*IF(resultats!$A13:$GQ13=resultats!$A$42:$GQ$42,1,0))-(10-COUNTA(resultats!$A$2:$GQ$2))</f>
        <v>11</v>
      </c>
      <c r="F13" s="16">
        <f t="array" aca="1" ref="F13" ca="1">SUM((MOD(COLUMN(resultats!$A13:$GQ13),10)=COLUMN())*IF(resultats!$A13:$GQ13=resultats!$A$42:$GQ$42,1,0))-(10-COUNTA(resultats!$A$2:$GQ$2))</f>
        <v>10</v>
      </c>
      <c r="G13" s="16">
        <f t="array" aca="1" ref="G13" ca="1">SUM((MOD(COLUMN(resultats!$A13:$GQ13),10)=COLUMN())*IF(resultats!$A13:$GQ13=resultats!$A$42:$GQ$42,1,0))-(10-COUNTA(resultats!$A$2:$GQ$2))</f>
        <v>10</v>
      </c>
      <c r="H13" s="16">
        <f t="array" aca="1" ref="H13" ca="1">SUM((MOD(COLUMN(resultats!$A13:$GQ13),10)=COLUMN())*IF(resultats!$A13:$GQ13=resultats!$A$42:$GQ$42,1,0))-(10-COUNTA(resultats!$A$2:$GQ$2))</f>
        <v>10</v>
      </c>
      <c r="I13" s="16">
        <f t="array" aca="1" ref="I13" ca="1">SUM((MOD(COLUMN(resultats!$A13:$GQ13),10)=COLUMN())*IF(resultats!$A13:$GQ13=resultats!$A$42:$GQ$42,1,0))-(10-COUNTA(resultats!$A$2:$GQ$2))</f>
        <v>10</v>
      </c>
    </row>
    <row r="14" spans="1:9" ht="14.45" x14ac:dyDescent="0.35">
      <c r="A14" s="11" t="s">
        <v>9</v>
      </c>
      <c r="B14" s="16">
        <f t="array" aca="1" ref="B14" ca="1">SUM((MOD(COLUMN(resultats!$A14:$GQ14),10)=COLUMN())*IF(resultats!$A14:$GQ14=resultats!$A$42:$GQ$42,1,0))-(10-COUNTA(resultats!$A$2:$GQ$2))</f>
        <v>10</v>
      </c>
      <c r="C14" s="16">
        <f t="array" aca="1" ref="C14" ca="1">SUM((MOD(COLUMN(resultats!$A14:$GQ14),10)=COLUMN())*IF(resultats!$A14:$GQ14=resultats!$A$42:$GQ$42,1,0))-(10-COUNTA(resultats!$A$2:$GQ$2))</f>
        <v>10</v>
      </c>
      <c r="D14" s="16">
        <f t="array" aca="1" ref="D14" ca="1">SUM((MOD(COLUMN(resultats!$A14:$GQ14),10)=COLUMN())*IF(resultats!$A14:$GQ14=resultats!$A$42:$GQ$42,1,0))-(10-COUNTA(resultats!$A$2:$GQ$2))</f>
        <v>10</v>
      </c>
      <c r="E14" s="16">
        <f t="array" aca="1" ref="E14" ca="1">SUM((MOD(COLUMN(resultats!$A14:$GQ14),10)=COLUMN())*IF(resultats!$A14:$GQ14=resultats!$A$42:$GQ$42,1,0))-(10-COUNTA(resultats!$A$2:$GQ$2))</f>
        <v>10</v>
      </c>
      <c r="F14" s="16">
        <f t="array" aca="1" ref="F14" ca="1">SUM((MOD(COLUMN(resultats!$A14:$GQ14),10)=COLUMN())*IF(resultats!$A14:$GQ14=resultats!$A$42:$GQ$42,1,0))-(10-COUNTA(resultats!$A$2:$GQ$2))</f>
        <v>10</v>
      </c>
      <c r="G14" s="16">
        <f t="array" aca="1" ref="G14" ca="1">SUM((MOD(COLUMN(resultats!$A14:$GQ14),10)=COLUMN())*IF(resultats!$A14:$GQ14=resultats!$A$42:$GQ$42,1,0))-(10-COUNTA(resultats!$A$2:$GQ$2))</f>
        <v>10</v>
      </c>
      <c r="H14" s="16">
        <f t="array" aca="1" ref="H14" ca="1">SUM((MOD(COLUMN(resultats!$A14:$GQ14),10)=COLUMN())*IF(resultats!$A14:$GQ14=resultats!$A$42:$GQ$42,1,0))-(10-COUNTA(resultats!$A$2:$GQ$2))</f>
        <v>10</v>
      </c>
      <c r="I14" s="16">
        <f t="array" aca="1" ref="I14" ca="1">SUM((MOD(COLUMN(resultats!$A14:$GQ14),10)=COLUMN())*IF(resultats!$A14:$GQ14=resultats!$A$42:$GQ$42,1,0))-(10-COUNTA(resultats!$A$2:$GQ$2))</f>
        <v>10</v>
      </c>
    </row>
    <row r="15" spans="1:9" ht="14.45" x14ac:dyDescent="0.35">
      <c r="A15" s="10" t="s">
        <v>10</v>
      </c>
      <c r="B15" s="16">
        <f t="array" aca="1" ref="B15" ca="1">SUM((MOD(COLUMN(resultats!$A15:$GQ15),10)=COLUMN())*IF(resultats!$A15:$GQ15=resultats!$A$42:$GQ$42,1,0))-(10-COUNTA(resultats!$A$2:$GQ$2))</f>
        <v>10</v>
      </c>
      <c r="C15" s="16">
        <f t="array" aca="1" ref="C15" ca="1">SUM((MOD(COLUMN(resultats!$A15:$GQ15),10)=COLUMN())*IF(resultats!$A15:$GQ15=resultats!$A$42:$GQ$42,1,0))-(10-COUNTA(resultats!$A$2:$GQ$2))</f>
        <v>10</v>
      </c>
      <c r="D15" s="16">
        <f t="array" aca="1" ref="D15" ca="1">SUM((MOD(COLUMN(resultats!$A15:$GQ15),10)=COLUMN())*IF(resultats!$A15:$GQ15=resultats!$A$42:$GQ$42,1,0))-(10-COUNTA(resultats!$A$2:$GQ$2))</f>
        <v>10</v>
      </c>
      <c r="E15" s="16">
        <f t="array" aca="1" ref="E15" ca="1">SUM((MOD(COLUMN(resultats!$A15:$GQ15),10)=COLUMN())*IF(resultats!$A15:$GQ15=resultats!$A$42:$GQ$42,1,0))-(10-COUNTA(resultats!$A$2:$GQ$2))</f>
        <v>10</v>
      </c>
      <c r="F15" s="16">
        <f t="array" aca="1" ref="F15" ca="1">SUM((MOD(COLUMN(resultats!$A15:$GQ15),10)=COLUMN())*IF(resultats!$A15:$GQ15=resultats!$A$42:$GQ$42,1,0))-(10-COUNTA(resultats!$A$2:$GQ$2))</f>
        <v>10</v>
      </c>
      <c r="G15" s="16">
        <f t="array" aca="1" ref="G15" ca="1">SUM((MOD(COLUMN(resultats!$A15:$GQ15),10)=COLUMN())*IF(resultats!$A15:$GQ15=resultats!$A$42:$GQ$42,1,0))-(10-COUNTA(resultats!$A$2:$GQ$2))</f>
        <v>10</v>
      </c>
      <c r="H15" s="16">
        <f t="array" aca="1" ref="H15" ca="1">SUM((MOD(COLUMN(resultats!$A15:$GQ15),10)=COLUMN())*IF(resultats!$A15:$GQ15=resultats!$A$42:$GQ$42,1,0))-(10-COUNTA(resultats!$A$2:$GQ$2))</f>
        <v>10</v>
      </c>
      <c r="I15" s="16">
        <f t="array" aca="1" ref="I15" ca="1">SUM((MOD(COLUMN(resultats!$A15:$GQ15),10)=COLUMN())*IF(resultats!$A15:$GQ15=resultats!$A$42:$GQ$42,1,0))-(10-COUNTA(resultats!$A$2:$GQ$2))</f>
        <v>10</v>
      </c>
    </row>
    <row r="16" spans="1:9" ht="14.45" x14ac:dyDescent="0.35">
      <c r="A16" s="11" t="s">
        <v>11</v>
      </c>
      <c r="B16" s="16">
        <f t="array" aca="1" ref="B16" ca="1">SUM((MOD(COLUMN(resultats!$A16:$GQ16),10)=COLUMN())*IF(resultats!$A16:$GQ16=resultats!$A$42:$GQ$42,1,0))-(10-COUNTA(resultats!$A$2:$GQ$2))</f>
        <v>10</v>
      </c>
      <c r="C16" s="16">
        <f t="array" aca="1" ref="C16" ca="1">SUM((MOD(COLUMN(resultats!$A16:$GQ16),10)=COLUMN())*IF(resultats!$A16:$GQ16=resultats!$A$42:$GQ$42,1,0))-(10-COUNTA(resultats!$A$2:$GQ$2))</f>
        <v>10</v>
      </c>
      <c r="D16" s="16">
        <f t="array" aca="1" ref="D16" ca="1">SUM((MOD(COLUMN(resultats!$A16:$GQ16),10)=COLUMN())*IF(resultats!$A16:$GQ16=resultats!$A$42:$GQ$42,1,0))-(10-COUNTA(resultats!$A$2:$GQ$2))</f>
        <v>10</v>
      </c>
      <c r="E16" s="16">
        <f t="array" aca="1" ref="E16" ca="1">SUM((MOD(COLUMN(resultats!$A16:$GQ16),10)=COLUMN())*IF(resultats!$A16:$GQ16=resultats!$A$42:$GQ$42,1,0))-(10-COUNTA(resultats!$A$2:$GQ$2))</f>
        <v>10</v>
      </c>
      <c r="F16" s="16">
        <f t="array" aca="1" ref="F16" ca="1">SUM((MOD(COLUMN(resultats!$A16:$GQ16),10)=COLUMN())*IF(resultats!$A16:$GQ16=resultats!$A$42:$GQ$42,1,0))-(10-COUNTA(resultats!$A$2:$GQ$2))</f>
        <v>10</v>
      </c>
      <c r="G16" s="16">
        <f t="array" aca="1" ref="G16" ca="1">SUM((MOD(COLUMN(resultats!$A16:$GQ16),10)=COLUMN())*IF(resultats!$A16:$GQ16=resultats!$A$42:$GQ$42,1,0))-(10-COUNTA(resultats!$A$2:$GQ$2))</f>
        <v>10</v>
      </c>
      <c r="H16" s="16">
        <f t="array" aca="1" ref="H16" ca="1">SUM((MOD(COLUMN(resultats!$A16:$GQ16),10)=COLUMN())*IF(resultats!$A16:$GQ16=resultats!$A$42:$GQ$42,1,0))-(10-COUNTA(resultats!$A$2:$GQ$2))</f>
        <v>10</v>
      </c>
      <c r="I16" s="16">
        <f t="array" aca="1" ref="I16" ca="1">SUM((MOD(COLUMN(resultats!$A16:$GQ16),10)=COLUMN())*IF(resultats!$A16:$GQ16=resultats!$A$42:$GQ$42,1,0))-(10-COUNTA(resultats!$A$2:$GQ$2))</f>
        <v>10</v>
      </c>
    </row>
    <row r="17" spans="1:9" ht="24" x14ac:dyDescent="0.25">
      <c r="A17" s="10" t="s">
        <v>12</v>
      </c>
      <c r="B17" s="16">
        <f t="array" aca="1" ref="B17" ca="1">SUM((MOD(COLUMN(resultats!$A17:$GQ17),10)=COLUMN())*IF(resultats!$A17:$GQ17=resultats!$A$42:$GQ$42,1,0))-(10-COUNTA(resultats!$A$2:$GQ$2))</f>
        <v>10</v>
      </c>
      <c r="C17" s="16">
        <f t="array" aca="1" ref="C17" ca="1">SUM((MOD(COLUMN(resultats!$A17:$GQ17),10)=COLUMN())*IF(resultats!$A17:$GQ17=resultats!$A$42:$GQ$42,1,0))-(10-COUNTA(resultats!$A$2:$GQ$2))</f>
        <v>10</v>
      </c>
      <c r="D17" s="16">
        <f t="array" aca="1" ref="D17" ca="1">SUM((MOD(COLUMN(resultats!$A17:$GQ17),10)=COLUMN())*IF(resultats!$A17:$GQ17=resultats!$A$42:$GQ$42,1,0))-(10-COUNTA(resultats!$A$2:$GQ$2))</f>
        <v>10</v>
      </c>
      <c r="E17" s="16">
        <f t="array" aca="1" ref="E17" ca="1">SUM((MOD(COLUMN(resultats!$A17:$GQ17),10)=COLUMN())*IF(resultats!$A17:$GQ17=resultats!$A$42:$GQ$42,1,0))-(10-COUNTA(resultats!$A$2:$GQ$2))</f>
        <v>10</v>
      </c>
      <c r="F17" s="16">
        <f t="array" aca="1" ref="F17" ca="1">SUM((MOD(COLUMN(resultats!$A17:$GQ17),10)=COLUMN())*IF(resultats!$A17:$GQ17=resultats!$A$42:$GQ$42,1,0))-(10-COUNTA(resultats!$A$2:$GQ$2))</f>
        <v>10</v>
      </c>
      <c r="G17" s="16">
        <f t="array" aca="1" ref="G17" ca="1">SUM((MOD(COLUMN(resultats!$A17:$GQ17),10)=COLUMN())*IF(resultats!$A17:$GQ17=resultats!$A$42:$GQ$42,1,0))-(10-COUNTA(resultats!$A$2:$GQ$2))</f>
        <v>10</v>
      </c>
      <c r="H17" s="16">
        <f t="array" aca="1" ref="H17" ca="1">SUM((MOD(COLUMN(resultats!$A17:$GQ17),10)=COLUMN())*IF(resultats!$A17:$GQ17=resultats!$A$42:$GQ$42,1,0))-(10-COUNTA(resultats!$A$2:$GQ$2))</f>
        <v>10</v>
      </c>
      <c r="I17" s="16">
        <f t="array" aca="1" ref="I17" ca="1">SUM((MOD(COLUMN(resultats!$A17:$GQ17),10)=COLUMN())*IF(resultats!$A17:$GQ17=resultats!$A$42:$GQ$42,1,0))-(10-COUNTA(resultats!$A$2:$GQ$2))</f>
        <v>11</v>
      </c>
    </row>
    <row r="18" spans="1:9" ht="14.45" x14ac:dyDescent="0.35">
      <c r="A18" s="11" t="s">
        <v>13</v>
      </c>
      <c r="B18" s="16">
        <f t="array" aca="1" ref="B18" ca="1">SUM((MOD(COLUMN(resultats!$A18:$GQ18),10)=COLUMN())*IF(resultats!$A18:$GQ18=resultats!$A$42:$GQ$42,1,0))-(10-COUNTA(resultats!$A$2:$GQ$2))</f>
        <v>10</v>
      </c>
      <c r="C18" s="16">
        <f t="array" aca="1" ref="C18" ca="1">SUM((MOD(COLUMN(resultats!$A18:$GQ18),10)=COLUMN())*IF(resultats!$A18:$GQ18=resultats!$A$42:$GQ$42,1,0))-(10-COUNTA(resultats!$A$2:$GQ$2))</f>
        <v>10</v>
      </c>
      <c r="D18" s="16">
        <f t="array" aca="1" ref="D18" ca="1">SUM((MOD(COLUMN(resultats!$A18:$GQ18),10)=COLUMN())*IF(resultats!$A18:$GQ18=resultats!$A$42:$GQ$42,1,0))-(10-COUNTA(resultats!$A$2:$GQ$2))</f>
        <v>10</v>
      </c>
      <c r="E18" s="16">
        <f t="array" aca="1" ref="E18" ca="1">SUM((MOD(COLUMN(resultats!$A18:$GQ18),10)=COLUMN())*IF(resultats!$A18:$GQ18=resultats!$A$42:$GQ$42,1,0))-(10-COUNTA(resultats!$A$2:$GQ$2))</f>
        <v>10</v>
      </c>
      <c r="F18" s="16">
        <f t="array" aca="1" ref="F18" ca="1">SUM((MOD(COLUMN(resultats!$A18:$GQ18),10)=COLUMN())*IF(resultats!$A18:$GQ18=resultats!$A$42:$GQ$42,1,0))-(10-COUNTA(resultats!$A$2:$GQ$2))</f>
        <v>10</v>
      </c>
      <c r="G18" s="16">
        <f t="array" aca="1" ref="G18" ca="1">SUM((MOD(COLUMN(resultats!$A18:$GQ18),10)=COLUMN())*IF(resultats!$A18:$GQ18=resultats!$A$42:$GQ$42,1,0))-(10-COUNTA(resultats!$A$2:$GQ$2))</f>
        <v>10</v>
      </c>
      <c r="H18" s="16">
        <f t="array" aca="1" ref="H18" ca="1">SUM((MOD(COLUMN(resultats!$A18:$GQ18),10)=COLUMN())*IF(resultats!$A18:$GQ18=resultats!$A$42:$GQ$42,1,0))-(10-COUNTA(resultats!$A$2:$GQ$2))</f>
        <v>10</v>
      </c>
      <c r="I18" s="16">
        <f t="array" aca="1" ref="I18" ca="1">SUM((MOD(COLUMN(resultats!$A18:$GQ18),10)=COLUMN())*IF(resultats!$A18:$GQ18=resultats!$A$42:$GQ$42,1,0))-(10-COUNTA(resultats!$A$2:$GQ$2))</f>
        <v>10</v>
      </c>
    </row>
    <row r="19" spans="1:9" ht="14.45" x14ac:dyDescent="0.35">
      <c r="A19" s="10" t="s">
        <v>14</v>
      </c>
      <c r="B19" s="16">
        <f t="array" aca="1" ref="B19" ca="1">SUM((MOD(COLUMN(resultats!$A19:$GQ19),10)=COLUMN())*IF(resultats!$A19:$GQ19=resultats!$A$42:$GQ$42,1,0))-(10-COUNTA(resultats!$A$2:$GQ$2))</f>
        <v>10</v>
      </c>
      <c r="C19" s="16">
        <f t="array" aca="1" ref="C19" ca="1">SUM((MOD(COLUMN(resultats!$A19:$GQ19),10)=COLUMN())*IF(resultats!$A19:$GQ19=resultats!$A$42:$GQ$42,1,0))-(10-COUNTA(resultats!$A$2:$GQ$2))</f>
        <v>10</v>
      </c>
      <c r="D19" s="16">
        <f t="array" aca="1" ref="D19" ca="1">SUM((MOD(COLUMN(resultats!$A19:$GQ19),10)=COLUMN())*IF(resultats!$A19:$GQ19=resultats!$A$42:$GQ$42,1,0))-(10-COUNTA(resultats!$A$2:$GQ$2))</f>
        <v>10</v>
      </c>
      <c r="E19" s="16">
        <f t="array" aca="1" ref="E19" ca="1">SUM((MOD(COLUMN(resultats!$A19:$GQ19),10)=COLUMN())*IF(resultats!$A19:$GQ19=resultats!$A$42:$GQ$42,1,0))-(10-COUNTA(resultats!$A$2:$GQ$2))</f>
        <v>10</v>
      </c>
      <c r="F19" s="16">
        <f t="array" aca="1" ref="F19" ca="1">SUM((MOD(COLUMN(resultats!$A19:$GQ19),10)=COLUMN())*IF(resultats!$A19:$GQ19=resultats!$A$42:$GQ$42,1,0))-(10-COUNTA(resultats!$A$2:$GQ$2))</f>
        <v>10</v>
      </c>
      <c r="G19" s="16">
        <f t="array" aca="1" ref="G19" ca="1">SUM((MOD(COLUMN(resultats!$A19:$GQ19),10)=COLUMN())*IF(resultats!$A19:$GQ19=resultats!$A$42:$GQ$42,1,0))-(10-COUNTA(resultats!$A$2:$GQ$2))</f>
        <v>10</v>
      </c>
      <c r="H19" s="16">
        <f t="array" aca="1" ref="H19" ca="1">SUM((MOD(COLUMN(resultats!$A19:$GQ19),10)=COLUMN())*IF(resultats!$A19:$GQ19=resultats!$A$42:$GQ$42,1,0))-(10-COUNTA(resultats!$A$2:$GQ$2))</f>
        <v>10</v>
      </c>
      <c r="I19" s="16">
        <f t="array" aca="1" ref="I19" ca="1">SUM((MOD(COLUMN(resultats!$A19:$GQ19),10)=COLUMN())*IF(resultats!$A19:$GQ19=resultats!$A$42:$GQ$42,1,0))-(10-COUNTA(resultats!$A$2:$GQ$2))</f>
        <v>10</v>
      </c>
    </row>
    <row r="20" spans="1:9" ht="14.45" x14ac:dyDescent="0.35">
      <c r="A20" s="11" t="s">
        <v>15</v>
      </c>
      <c r="B20" s="16">
        <f t="array" aca="1" ref="B20" ca="1">SUM((MOD(COLUMN(resultats!$A20:$GQ20),10)=COLUMN())*IF(resultats!$A20:$GQ20=resultats!$A$42:$GQ$42,1,0))-(10-COUNTA(resultats!$A$2:$GQ$2))</f>
        <v>10</v>
      </c>
      <c r="C20" s="16">
        <f t="array" aca="1" ref="C20" ca="1">SUM((MOD(COLUMN(resultats!$A20:$GQ20),10)=COLUMN())*IF(resultats!$A20:$GQ20=resultats!$A$42:$GQ$42,1,0))-(10-COUNTA(resultats!$A$2:$GQ$2))</f>
        <v>10</v>
      </c>
      <c r="D20" s="16">
        <f t="array" aca="1" ref="D20" ca="1">SUM((MOD(COLUMN(resultats!$A20:$GQ20),10)=COLUMN())*IF(resultats!$A20:$GQ20=resultats!$A$42:$GQ$42,1,0))-(10-COUNTA(resultats!$A$2:$GQ$2))</f>
        <v>10</v>
      </c>
      <c r="E20" s="16">
        <f t="array" aca="1" ref="E20" ca="1">SUM((MOD(COLUMN(resultats!$A20:$GQ20),10)=COLUMN())*IF(resultats!$A20:$GQ20=resultats!$A$42:$GQ$42,1,0))-(10-COUNTA(resultats!$A$2:$GQ$2))</f>
        <v>10</v>
      </c>
      <c r="F20" s="16">
        <f t="array" aca="1" ref="F20" ca="1">SUM((MOD(COLUMN(resultats!$A20:$GQ20),10)=COLUMN())*IF(resultats!$A20:$GQ20=resultats!$A$42:$GQ$42,1,0))-(10-COUNTA(resultats!$A$2:$GQ$2))</f>
        <v>10</v>
      </c>
      <c r="G20" s="16">
        <f t="array" aca="1" ref="G20" ca="1">SUM((MOD(COLUMN(resultats!$A20:$GQ20),10)=COLUMN())*IF(resultats!$A20:$GQ20=resultats!$A$42:$GQ$42,1,0))-(10-COUNTA(resultats!$A$2:$GQ$2))</f>
        <v>10</v>
      </c>
      <c r="H20" s="16">
        <f t="array" aca="1" ref="H20" ca="1">SUM((MOD(COLUMN(resultats!$A20:$GQ20),10)=COLUMN())*IF(resultats!$A20:$GQ20=resultats!$A$42:$GQ$42,1,0))-(10-COUNTA(resultats!$A$2:$GQ$2))</f>
        <v>10</v>
      </c>
      <c r="I20" s="16">
        <f t="array" aca="1" ref="I20" ca="1">SUM((MOD(COLUMN(resultats!$A20:$GQ20),10)=COLUMN())*IF(resultats!$A20:$GQ20=resultats!$A$42:$GQ$42,1,0))-(10-COUNTA(resultats!$A$2:$GQ$2))</f>
        <v>10</v>
      </c>
    </row>
    <row r="21" spans="1:9" x14ac:dyDescent="0.25">
      <c r="A21" s="10" t="s">
        <v>16</v>
      </c>
      <c r="B21" s="16">
        <f t="array" aca="1" ref="B21" ca="1">SUM((MOD(COLUMN(resultats!$A21:$GQ21),10)=COLUMN())*IF(resultats!$A21:$GQ21=resultats!$A$42:$GQ$42,1,0))-(10-COUNTA(resultats!$A$2:$GQ$2))</f>
        <v>10</v>
      </c>
      <c r="C21" s="16">
        <f t="array" aca="1" ref="C21" ca="1">SUM((MOD(COLUMN(resultats!$A21:$GQ21),10)=COLUMN())*IF(resultats!$A21:$GQ21=resultats!$A$42:$GQ$42,1,0))-(10-COUNTA(resultats!$A$2:$GQ$2))</f>
        <v>10</v>
      </c>
      <c r="D21" s="16">
        <f t="array" aca="1" ref="D21" ca="1">SUM((MOD(COLUMN(resultats!$A21:$GQ21),10)=COLUMN())*IF(resultats!$A21:$GQ21=resultats!$A$42:$GQ$42,1,0))-(10-COUNTA(resultats!$A$2:$GQ$2))</f>
        <v>10</v>
      </c>
      <c r="E21" s="16">
        <f t="array" aca="1" ref="E21" ca="1">SUM((MOD(COLUMN(resultats!$A21:$GQ21),10)=COLUMN())*IF(resultats!$A21:$GQ21=resultats!$A$42:$GQ$42,1,0))-(10-COUNTA(resultats!$A$2:$GQ$2))</f>
        <v>10</v>
      </c>
      <c r="F21" s="16">
        <f t="array" aca="1" ref="F21" ca="1">SUM((MOD(COLUMN(resultats!$A21:$GQ21),10)=COLUMN())*IF(resultats!$A21:$GQ21=resultats!$A$42:$GQ$42,1,0))-(10-COUNTA(resultats!$A$2:$GQ$2))</f>
        <v>10</v>
      </c>
      <c r="G21" s="16">
        <f t="array" aca="1" ref="G21" ca="1">SUM((MOD(COLUMN(resultats!$A21:$GQ21),10)=COLUMN())*IF(resultats!$A21:$GQ21=resultats!$A$42:$GQ$42,1,0))-(10-COUNTA(resultats!$A$2:$GQ$2))</f>
        <v>10</v>
      </c>
      <c r="H21" s="16">
        <f t="array" aca="1" ref="H21" ca="1">SUM((MOD(COLUMN(resultats!$A21:$GQ21),10)=COLUMN())*IF(resultats!$A21:$GQ21=resultats!$A$42:$GQ$42,1,0))-(10-COUNTA(resultats!$A$2:$GQ$2))</f>
        <v>10</v>
      </c>
      <c r="I21" s="16">
        <f t="array" aca="1" ref="I21" ca="1">SUM((MOD(COLUMN(resultats!$A21:$GQ21),10)=COLUMN())*IF(resultats!$A21:$GQ21=resultats!$A$42:$GQ$42,1,0))-(10-COUNTA(resultats!$A$2:$GQ$2))</f>
        <v>10</v>
      </c>
    </row>
    <row r="22" spans="1:9" ht="14.45" x14ac:dyDescent="0.35">
      <c r="A22" s="11" t="s">
        <v>17</v>
      </c>
      <c r="B22" s="16">
        <f t="array" aca="1" ref="B22" ca="1">SUM((MOD(COLUMN(resultats!$A22:$GQ22),10)=COLUMN())*IF(resultats!$A22:$GQ22=resultats!$A$42:$GQ$42,1,0))-(10-COUNTA(resultats!$A$2:$GQ$2))</f>
        <v>10</v>
      </c>
      <c r="C22" s="16">
        <f t="array" aca="1" ref="C22" ca="1">SUM((MOD(COLUMN(resultats!$A22:$GQ22),10)=COLUMN())*IF(resultats!$A22:$GQ22=resultats!$A$42:$GQ$42,1,0))-(10-COUNTA(resultats!$A$2:$GQ$2))</f>
        <v>10</v>
      </c>
      <c r="D22" s="16">
        <f t="array" aca="1" ref="D22" ca="1">SUM((MOD(COLUMN(resultats!$A22:$GQ22),10)=COLUMN())*IF(resultats!$A22:$GQ22=resultats!$A$42:$GQ$42,1,0))-(10-COUNTA(resultats!$A$2:$GQ$2))</f>
        <v>10</v>
      </c>
      <c r="E22" s="16">
        <f t="array" aca="1" ref="E22" ca="1">SUM((MOD(COLUMN(resultats!$A22:$GQ22),10)=COLUMN())*IF(resultats!$A22:$GQ22=resultats!$A$42:$GQ$42,1,0))-(10-COUNTA(resultats!$A$2:$GQ$2))</f>
        <v>10</v>
      </c>
      <c r="F22" s="16">
        <f t="array" aca="1" ref="F22" ca="1">SUM((MOD(COLUMN(resultats!$A22:$GQ22),10)=COLUMN())*IF(resultats!$A22:$GQ22=resultats!$A$42:$GQ$42,1,0))-(10-COUNTA(resultats!$A$2:$GQ$2))</f>
        <v>10</v>
      </c>
      <c r="G22" s="16">
        <f t="array" aca="1" ref="G22" ca="1">SUM((MOD(COLUMN(resultats!$A22:$GQ22),10)=COLUMN())*IF(resultats!$A22:$GQ22=resultats!$A$42:$GQ$42,1,0))-(10-COUNTA(resultats!$A$2:$GQ$2))</f>
        <v>10</v>
      </c>
      <c r="H22" s="16">
        <f t="array" aca="1" ref="H22" ca="1">SUM((MOD(COLUMN(resultats!$A22:$GQ22),10)=COLUMN())*IF(resultats!$A22:$GQ22=resultats!$A$42:$GQ$42,1,0))-(10-COUNTA(resultats!$A$2:$GQ$2))</f>
        <v>11</v>
      </c>
      <c r="I22" s="16">
        <f t="array" aca="1" ref="I22" ca="1">SUM((MOD(COLUMN(resultats!$A22:$GQ22),10)=COLUMN())*IF(resultats!$A22:$GQ22=resultats!$A$42:$GQ$42,1,0))-(10-COUNTA(resultats!$A$2:$GQ$2))</f>
        <v>10</v>
      </c>
    </row>
    <row r="23" spans="1:9" ht="14.45" x14ac:dyDescent="0.35">
      <c r="A23" s="10" t="s">
        <v>18</v>
      </c>
      <c r="B23" s="16">
        <f t="array" aca="1" ref="B23" ca="1">SUM((MOD(COLUMN(resultats!$A23:$GQ23),10)=COLUMN())*IF(resultats!$A23:$GQ23=resultats!$A$42:$GQ$42,1,0))-(10-COUNTA(resultats!$A$2:$GQ$2))</f>
        <v>10</v>
      </c>
      <c r="C23" s="16">
        <f t="array" aca="1" ref="C23" ca="1">SUM((MOD(COLUMN(resultats!$A23:$GQ23),10)=COLUMN())*IF(resultats!$A23:$GQ23=resultats!$A$42:$GQ$42,1,0))-(10-COUNTA(resultats!$A$2:$GQ$2))</f>
        <v>10</v>
      </c>
      <c r="D23" s="16">
        <f t="array" aca="1" ref="D23" ca="1">SUM((MOD(COLUMN(resultats!$A23:$GQ23),10)=COLUMN())*IF(resultats!$A23:$GQ23=resultats!$A$42:$GQ$42,1,0))-(10-COUNTA(resultats!$A$2:$GQ$2))</f>
        <v>10</v>
      </c>
      <c r="E23" s="16">
        <f t="array" aca="1" ref="E23" ca="1">SUM((MOD(COLUMN(resultats!$A23:$GQ23),10)=COLUMN())*IF(resultats!$A23:$GQ23=resultats!$A$42:$GQ$42,1,0))-(10-COUNTA(resultats!$A$2:$GQ$2))</f>
        <v>10</v>
      </c>
      <c r="F23" s="16">
        <f t="array" aca="1" ref="F23" ca="1">SUM((MOD(COLUMN(resultats!$A23:$GQ23),10)=COLUMN())*IF(resultats!$A23:$GQ23=resultats!$A$42:$GQ$42,1,0))-(10-COUNTA(resultats!$A$2:$GQ$2))</f>
        <v>10</v>
      </c>
      <c r="G23" s="16">
        <f t="array" aca="1" ref="G23" ca="1">SUM((MOD(COLUMN(resultats!$A23:$GQ23),10)=COLUMN())*IF(resultats!$A23:$GQ23=resultats!$A$42:$GQ$42,1,0))-(10-COUNTA(resultats!$A$2:$GQ$2))</f>
        <v>10</v>
      </c>
      <c r="H23" s="16">
        <f t="array" aca="1" ref="H23" ca="1">SUM((MOD(COLUMN(resultats!$A23:$GQ23),10)=COLUMN())*IF(resultats!$A23:$GQ23=resultats!$A$42:$GQ$42,1,0))-(10-COUNTA(resultats!$A$2:$GQ$2))</f>
        <v>10</v>
      </c>
      <c r="I23" s="16">
        <f t="array" aca="1" ref="I23" ca="1">SUM((MOD(COLUMN(resultats!$A23:$GQ23),10)=COLUMN())*IF(resultats!$A23:$GQ23=resultats!$A$42:$GQ$42,1,0))-(10-COUNTA(resultats!$A$2:$GQ$2))</f>
        <v>10</v>
      </c>
    </row>
    <row r="24" spans="1:9" ht="14.45" x14ac:dyDescent="0.35">
      <c r="A24" s="11" t="s">
        <v>0</v>
      </c>
      <c r="B24" s="16">
        <f t="array" aca="1" ref="B24" ca="1">SUM((MOD(COLUMN(resultats!$A24:$GQ24),10)=COLUMN())*IF(resultats!$A24:$GQ24=resultats!$A$42:$GQ$42,1,0))-(10-COUNTA(resultats!$A$2:$GQ$2))</f>
        <v>10</v>
      </c>
      <c r="C24" s="16">
        <f t="array" aca="1" ref="C24" ca="1">SUM((MOD(COLUMN(resultats!$A24:$GQ24),10)=COLUMN())*IF(resultats!$A24:$GQ24=resultats!$A$42:$GQ$42,1,0))-(10-COUNTA(resultats!$A$2:$GQ$2))</f>
        <v>10</v>
      </c>
      <c r="D24" s="16">
        <f t="array" aca="1" ref="D24" ca="1">SUM((MOD(COLUMN(resultats!$A24:$GQ24),10)=COLUMN())*IF(resultats!$A24:$GQ24=resultats!$A$42:$GQ$42,1,0))-(10-COUNTA(resultats!$A$2:$GQ$2))</f>
        <v>10</v>
      </c>
      <c r="E24" s="16">
        <f t="array" aca="1" ref="E24" ca="1">SUM((MOD(COLUMN(resultats!$A24:$GQ24),10)=COLUMN())*IF(resultats!$A24:$GQ24=resultats!$A$42:$GQ$42,1,0))-(10-COUNTA(resultats!$A$2:$GQ$2))</f>
        <v>10</v>
      </c>
      <c r="F24" s="16">
        <f t="array" aca="1" ref="F24" ca="1">SUM((MOD(COLUMN(resultats!$A24:$GQ24),10)=COLUMN())*IF(resultats!$A24:$GQ24=resultats!$A$42:$GQ$42,1,0))-(10-COUNTA(resultats!$A$2:$GQ$2))</f>
        <v>10</v>
      </c>
      <c r="G24" s="16">
        <f t="array" aca="1" ref="G24" ca="1">SUM((MOD(COLUMN(resultats!$A24:$GQ24),10)=COLUMN())*IF(resultats!$A24:$GQ24=resultats!$A$42:$GQ$42,1,0))-(10-COUNTA(resultats!$A$2:$GQ$2))</f>
        <v>10</v>
      </c>
      <c r="H24" s="16">
        <f t="array" aca="1" ref="H24" ca="1">SUM((MOD(COLUMN(resultats!$A24:$GQ24),10)=COLUMN())*IF(resultats!$A24:$GQ24=resultats!$A$42:$GQ$42,1,0))-(10-COUNTA(resultats!$A$2:$GQ$2))</f>
        <v>10</v>
      </c>
      <c r="I24" s="16">
        <f t="array" aca="1" ref="I24" ca="1">SUM((MOD(COLUMN(resultats!$A24:$GQ24),10)=COLUMN())*IF(resultats!$A24:$GQ24=resultats!$A$42:$GQ$42,1,0))-(10-COUNTA(resultats!$A$2:$GQ$2))</f>
        <v>10</v>
      </c>
    </row>
    <row r="25" spans="1:9" x14ac:dyDescent="0.25">
      <c r="A25" s="10" t="s">
        <v>19</v>
      </c>
      <c r="B25" s="16">
        <f t="array" aca="1" ref="B25" ca="1">SUM((MOD(COLUMN(resultats!$A25:$GQ25),10)=COLUMN())*IF(resultats!$A25:$GQ25=resultats!$A$42:$GQ$42,1,0))-(10-COUNTA(resultats!$A$2:$GQ$2))</f>
        <v>10</v>
      </c>
      <c r="C25" s="16">
        <f t="array" aca="1" ref="C25" ca="1">SUM((MOD(COLUMN(resultats!$A25:$GQ25),10)=COLUMN())*IF(resultats!$A25:$GQ25=resultats!$A$42:$GQ$42,1,0))-(10-COUNTA(resultats!$A$2:$GQ$2))</f>
        <v>10</v>
      </c>
      <c r="D25" s="16">
        <f t="array" aca="1" ref="D25" ca="1">SUM((MOD(COLUMN(resultats!$A25:$GQ25),10)=COLUMN())*IF(resultats!$A25:$GQ25=resultats!$A$42:$GQ$42,1,0))-(10-COUNTA(resultats!$A$2:$GQ$2))</f>
        <v>10</v>
      </c>
      <c r="E25" s="16">
        <f t="array" aca="1" ref="E25" ca="1">SUM((MOD(COLUMN(resultats!$A25:$GQ25),10)=COLUMN())*IF(resultats!$A25:$GQ25=resultats!$A$42:$GQ$42,1,0))-(10-COUNTA(resultats!$A$2:$GQ$2))</f>
        <v>10</v>
      </c>
      <c r="F25" s="16">
        <f t="array" aca="1" ref="F25" ca="1">SUM((MOD(COLUMN(resultats!$A25:$GQ25),10)=COLUMN())*IF(resultats!$A25:$GQ25=resultats!$A$42:$GQ$42,1,0))-(10-COUNTA(resultats!$A$2:$GQ$2))</f>
        <v>10</v>
      </c>
      <c r="G25" s="16">
        <f t="array" aca="1" ref="G25" ca="1">SUM((MOD(COLUMN(resultats!$A25:$GQ25),10)=COLUMN())*IF(resultats!$A25:$GQ25=resultats!$A$42:$GQ$42,1,0))-(10-COUNTA(resultats!$A$2:$GQ$2))</f>
        <v>10</v>
      </c>
      <c r="H25" s="16">
        <f t="array" aca="1" ref="H25" ca="1">SUM((MOD(COLUMN(resultats!$A25:$GQ25),10)=COLUMN())*IF(resultats!$A25:$GQ25=resultats!$A$42:$GQ$42,1,0))-(10-COUNTA(resultats!$A$2:$GQ$2))</f>
        <v>10</v>
      </c>
      <c r="I25" s="16">
        <f t="array" aca="1" ref="I25" ca="1">SUM((MOD(COLUMN(resultats!$A25:$GQ25),10)=COLUMN())*IF(resultats!$A25:$GQ25=resultats!$A$42:$GQ$42,1,0))-(10-COUNTA(resultats!$A$2:$GQ$2))</f>
        <v>10</v>
      </c>
    </row>
    <row r="26" spans="1:9" x14ac:dyDescent="0.25">
      <c r="A26" s="11" t="s">
        <v>20</v>
      </c>
      <c r="B26" s="16">
        <f t="array" aca="1" ref="B26" ca="1">SUM((MOD(COLUMN(resultats!$A26:$GQ26),10)=COLUMN())*IF(resultats!$A26:$GQ26=resultats!$A$42:$GQ$42,1,0))-(10-COUNTA(resultats!$A$2:$GQ$2))</f>
        <v>10</v>
      </c>
      <c r="C26" s="16">
        <f t="array" aca="1" ref="C26" ca="1">SUM((MOD(COLUMN(resultats!$A26:$GQ26),10)=COLUMN())*IF(resultats!$A26:$GQ26=resultats!$A$42:$GQ$42,1,0))-(10-COUNTA(resultats!$A$2:$GQ$2))</f>
        <v>10</v>
      </c>
      <c r="D26" s="16">
        <f t="array" aca="1" ref="D26" ca="1">SUM((MOD(COLUMN(resultats!$A26:$GQ26),10)=COLUMN())*IF(resultats!$A26:$GQ26=resultats!$A$42:$GQ$42,1,0))-(10-COUNTA(resultats!$A$2:$GQ$2))</f>
        <v>10</v>
      </c>
      <c r="E26" s="16">
        <f t="array" aca="1" ref="E26" ca="1">SUM((MOD(COLUMN(resultats!$A26:$GQ26),10)=COLUMN())*IF(resultats!$A26:$GQ26=resultats!$A$42:$GQ$42,1,0))-(10-COUNTA(resultats!$A$2:$GQ$2))</f>
        <v>10</v>
      </c>
      <c r="F26" s="16">
        <f t="array" aca="1" ref="F26" ca="1">SUM((MOD(COLUMN(resultats!$A26:$GQ26),10)=COLUMN())*IF(resultats!$A26:$GQ26=resultats!$A$42:$GQ$42,1,0))-(10-COUNTA(resultats!$A$2:$GQ$2))</f>
        <v>10</v>
      </c>
      <c r="G26" s="16">
        <f t="array" aca="1" ref="G26" ca="1">SUM((MOD(COLUMN(resultats!$A26:$GQ26),10)=COLUMN())*IF(resultats!$A26:$GQ26=resultats!$A$42:$GQ$42,1,0))-(10-COUNTA(resultats!$A$2:$GQ$2))</f>
        <v>10</v>
      </c>
      <c r="H26" s="16">
        <f t="array" aca="1" ref="H26" ca="1">SUM((MOD(COLUMN(resultats!$A26:$GQ26),10)=COLUMN())*IF(resultats!$A26:$GQ26=resultats!$A$42:$GQ$42,1,0))-(10-COUNTA(resultats!$A$2:$GQ$2))</f>
        <v>10</v>
      </c>
      <c r="I26" s="16">
        <f t="array" aca="1" ref="I26" ca="1">SUM((MOD(COLUMN(resultats!$A26:$GQ26),10)=COLUMN())*IF(resultats!$A26:$GQ26=resultats!$A$42:$GQ$42,1,0))-(10-COUNTA(resultats!$A$2:$GQ$2))</f>
        <v>10</v>
      </c>
    </row>
    <row r="27" spans="1:9" x14ac:dyDescent="0.25">
      <c r="A27" s="10" t="s">
        <v>21</v>
      </c>
      <c r="B27" s="16">
        <f t="array" aca="1" ref="B27" ca="1">SUM((MOD(COLUMN(resultats!$A27:$GQ27),10)=COLUMN())*IF(resultats!$A27:$GQ27=resultats!$A$42:$GQ$42,1,0))-(10-COUNTA(resultats!$A$2:$GQ$2))</f>
        <v>10</v>
      </c>
      <c r="C27" s="16">
        <f t="array" aca="1" ref="C27" ca="1">SUM((MOD(COLUMN(resultats!$A27:$GQ27),10)=COLUMN())*IF(resultats!$A27:$GQ27=resultats!$A$42:$GQ$42,1,0))-(10-COUNTA(resultats!$A$2:$GQ$2))</f>
        <v>10</v>
      </c>
      <c r="D27" s="16">
        <f t="array" aca="1" ref="D27" ca="1">SUM((MOD(COLUMN(resultats!$A27:$GQ27),10)=COLUMN())*IF(resultats!$A27:$GQ27=resultats!$A$42:$GQ$42,1,0))-(10-COUNTA(resultats!$A$2:$GQ$2))</f>
        <v>10</v>
      </c>
      <c r="E27" s="16">
        <f t="array" aca="1" ref="E27" ca="1">SUM((MOD(COLUMN(resultats!$A27:$GQ27),10)=COLUMN())*IF(resultats!$A27:$GQ27=resultats!$A$42:$GQ$42,1,0))-(10-COUNTA(resultats!$A$2:$GQ$2))</f>
        <v>10</v>
      </c>
      <c r="F27" s="16">
        <f t="array" aca="1" ref="F27" ca="1">SUM((MOD(COLUMN(resultats!$A27:$GQ27),10)=COLUMN())*IF(resultats!$A27:$GQ27=resultats!$A$42:$GQ$42,1,0))-(10-COUNTA(resultats!$A$2:$GQ$2))</f>
        <v>10</v>
      </c>
      <c r="G27" s="16">
        <f t="array" aca="1" ref="G27" ca="1">SUM((MOD(COLUMN(resultats!$A27:$GQ27),10)=COLUMN())*IF(resultats!$A27:$GQ27=resultats!$A$42:$GQ$42,1,0))-(10-COUNTA(resultats!$A$2:$GQ$2))</f>
        <v>10</v>
      </c>
      <c r="H27" s="16">
        <f t="array" aca="1" ref="H27" ca="1">SUM((MOD(COLUMN(resultats!$A27:$GQ27),10)=COLUMN())*IF(resultats!$A27:$GQ27=resultats!$A$42:$GQ$42,1,0))-(10-COUNTA(resultats!$A$2:$GQ$2))</f>
        <v>10</v>
      </c>
      <c r="I27" s="16">
        <f t="array" aca="1" ref="I27" ca="1">SUM((MOD(COLUMN(resultats!$A27:$GQ27),10)=COLUMN())*IF(resultats!$A27:$GQ27=resultats!$A$42:$GQ$42,1,0))-(10-COUNTA(resultats!$A$2:$GQ$2))</f>
        <v>10</v>
      </c>
    </row>
    <row r="28" spans="1:9" x14ac:dyDescent="0.25">
      <c r="A28" s="11" t="s">
        <v>10</v>
      </c>
      <c r="B28" s="16">
        <f t="array" aca="1" ref="B28" ca="1">SUM((MOD(COLUMN(resultats!$A28:$GQ28),10)=COLUMN())*IF(resultats!$A28:$GQ28=resultats!$A$42:$GQ$42,1,0))-(10-COUNTA(resultats!$A$2:$GQ$2))</f>
        <v>10</v>
      </c>
      <c r="C28" s="16">
        <f t="array" aca="1" ref="C28" ca="1">SUM((MOD(COLUMN(resultats!$A28:$GQ28),10)=COLUMN())*IF(resultats!$A28:$GQ28=resultats!$A$42:$GQ$42,1,0))-(10-COUNTA(resultats!$A$2:$GQ$2))</f>
        <v>10</v>
      </c>
      <c r="D28" s="16">
        <f t="array" aca="1" ref="D28" ca="1">SUM((MOD(COLUMN(resultats!$A28:$GQ28),10)=COLUMN())*IF(resultats!$A28:$GQ28=resultats!$A$42:$GQ$42,1,0))-(10-COUNTA(resultats!$A$2:$GQ$2))</f>
        <v>10</v>
      </c>
      <c r="E28" s="16">
        <f t="array" aca="1" ref="E28" ca="1">SUM((MOD(COLUMN(resultats!$A28:$GQ28),10)=COLUMN())*IF(resultats!$A28:$GQ28=resultats!$A$42:$GQ$42,1,0))-(10-COUNTA(resultats!$A$2:$GQ$2))</f>
        <v>10</v>
      </c>
      <c r="F28" s="16">
        <f t="array" aca="1" ref="F28" ca="1">SUM((MOD(COLUMN(resultats!$A28:$GQ28),10)=COLUMN())*IF(resultats!$A28:$GQ28=resultats!$A$42:$GQ$42,1,0))-(10-COUNTA(resultats!$A$2:$GQ$2))</f>
        <v>10</v>
      </c>
      <c r="G28" s="16">
        <f t="array" aca="1" ref="G28" ca="1">SUM((MOD(COLUMN(resultats!$A28:$GQ28),10)=COLUMN())*IF(resultats!$A28:$GQ28=resultats!$A$42:$GQ$42,1,0))-(10-COUNTA(resultats!$A$2:$GQ$2))</f>
        <v>10</v>
      </c>
      <c r="H28" s="16">
        <f t="array" aca="1" ref="H28" ca="1">SUM((MOD(COLUMN(resultats!$A28:$GQ28),10)=COLUMN())*IF(resultats!$A28:$GQ28=resultats!$A$42:$GQ$42,1,0))-(10-COUNTA(resultats!$A$2:$GQ$2))</f>
        <v>11</v>
      </c>
      <c r="I28" s="16">
        <f t="array" aca="1" ref="I28" ca="1">SUM((MOD(COLUMN(resultats!$A28:$GQ28),10)=COLUMN())*IF(resultats!$A28:$GQ28=resultats!$A$42:$GQ$42,1,0))-(10-COUNTA(resultats!$A$2:$GQ$2))</f>
        <v>10</v>
      </c>
    </row>
    <row r="29" spans="1:9" x14ac:dyDescent="0.25">
      <c r="A29" s="10" t="s">
        <v>22</v>
      </c>
      <c r="B29" s="16">
        <f t="array" aca="1" ref="B29" ca="1">SUM((MOD(COLUMN(resultats!$A29:$GQ29),10)=COLUMN())*IF(resultats!$A29:$GQ29=resultats!$A$42:$GQ$42,1,0))-(10-COUNTA(resultats!$A$2:$GQ$2))</f>
        <v>10</v>
      </c>
      <c r="C29" s="16">
        <f t="array" aca="1" ref="C29" ca="1">SUM((MOD(COLUMN(resultats!$A29:$GQ29),10)=COLUMN())*IF(resultats!$A29:$GQ29=resultats!$A$42:$GQ$42,1,0))-(10-COUNTA(resultats!$A$2:$GQ$2))</f>
        <v>10</v>
      </c>
      <c r="D29" s="16">
        <f t="array" aca="1" ref="D29" ca="1">SUM((MOD(COLUMN(resultats!$A29:$GQ29),10)=COLUMN())*IF(resultats!$A29:$GQ29=resultats!$A$42:$GQ$42,1,0))-(10-COUNTA(resultats!$A$2:$GQ$2))</f>
        <v>10</v>
      </c>
      <c r="E29" s="16">
        <f t="array" aca="1" ref="E29" ca="1">SUM((MOD(COLUMN(resultats!$A29:$GQ29),10)=COLUMN())*IF(resultats!$A29:$GQ29=resultats!$A$42:$GQ$42,1,0))-(10-COUNTA(resultats!$A$2:$GQ$2))</f>
        <v>10</v>
      </c>
      <c r="F29" s="16">
        <f t="array" aca="1" ref="F29" ca="1">SUM((MOD(COLUMN(resultats!$A29:$GQ29),10)=COLUMN())*IF(resultats!$A29:$GQ29=resultats!$A$42:$GQ$42,1,0))-(10-COUNTA(resultats!$A$2:$GQ$2))</f>
        <v>10</v>
      </c>
      <c r="G29" s="16">
        <f t="array" aca="1" ref="G29" ca="1">SUM((MOD(COLUMN(resultats!$A29:$GQ29),10)=COLUMN())*IF(resultats!$A29:$GQ29=resultats!$A$42:$GQ$42,1,0))-(10-COUNTA(resultats!$A$2:$GQ$2))</f>
        <v>10</v>
      </c>
      <c r="H29" s="16">
        <f t="array" aca="1" ref="H29" ca="1">SUM((MOD(COLUMN(resultats!$A29:$GQ29),10)=COLUMN())*IF(resultats!$A29:$GQ29=resultats!$A$42:$GQ$42,1,0))-(10-COUNTA(resultats!$A$2:$GQ$2))</f>
        <v>10</v>
      </c>
      <c r="I29" s="16">
        <f t="array" aca="1" ref="I29" ca="1">SUM((MOD(COLUMN(resultats!$A29:$GQ29),10)=COLUMN())*IF(resultats!$A29:$GQ29=resultats!$A$42:$GQ$42,1,0))-(10-COUNTA(resultats!$A$2:$GQ$2))</f>
        <v>10</v>
      </c>
    </row>
    <row r="30" spans="1:9" x14ac:dyDescent="0.25">
      <c r="A30" s="11" t="s">
        <v>23</v>
      </c>
      <c r="B30" s="16">
        <f t="array" aca="1" ref="B30" ca="1">SUM((MOD(COLUMN(resultats!$A30:$GQ30),10)=COLUMN())*IF(resultats!$A30:$GQ30=resultats!$A$42:$GQ$42,1,0))-(10-COUNTA(resultats!$A$2:$GQ$2))</f>
        <v>10</v>
      </c>
      <c r="C30" s="16">
        <f t="array" aca="1" ref="C30" ca="1">SUM((MOD(COLUMN(resultats!$A30:$GQ30),10)=COLUMN())*IF(resultats!$A30:$GQ30=resultats!$A$42:$GQ$42,1,0))-(10-COUNTA(resultats!$A$2:$GQ$2))</f>
        <v>10</v>
      </c>
      <c r="D30" s="16">
        <f t="array" aca="1" ref="D30" ca="1">SUM((MOD(COLUMN(resultats!$A30:$GQ30),10)=COLUMN())*IF(resultats!$A30:$GQ30=resultats!$A$42:$GQ$42,1,0))-(10-COUNTA(resultats!$A$2:$GQ$2))</f>
        <v>10</v>
      </c>
      <c r="E30" s="16">
        <f t="array" aca="1" ref="E30" ca="1">SUM((MOD(COLUMN(resultats!$A30:$GQ30),10)=COLUMN())*IF(resultats!$A30:$GQ30=resultats!$A$42:$GQ$42,1,0))-(10-COUNTA(resultats!$A$2:$GQ$2))</f>
        <v>10</v>
      </c>
      <c r="F30" s="16">
        <f t="array" aca="1" ref="F30" ca="1">SUM((MOD(COLUMN(resultats!$A30:$GQ30),10)=COLUMN())*IF(resultats!$A30:$GQ30=resultats!$A$42:$GQ$42,1,0))-(10-COUNTA(resultats!$A$2:$GQ$2))</f>
        <v>10</v>
      </c>
      <c r="G30" s="16">
        <f t="array" aca="1" ref="G30" ca="1">SUM((MOD(COLUMN(resultats!$A30:$GQ30),10)=COLUMN())*IF(resultats!$A30:$GQ30=resultats!$A$42:$GQ$42,1,0))-(10-COUNTA(resultats!$A$2:$GQ$2))</f>
        <v>10</v>
      </c>
      <c r="H30" s="16">
        <f t="array" aca="1" ref="H30" ca="1">SUM((MOD(COLUMN(resultats!$A30:$GQ30),10)=COLUMN())*IF(resultats!$A30:$GQ30=resultats!$A$42:$GQ$42,1,0))-(10-COUNTA(resultats!$A$2:$GQ$2))</f>
        <v>10</v>
      </c>
      <c r="I30" s="16">
        <f t="array" aca="1" ref="I30" ca="1">SUM((MOD(COLUMN(resultats!$A30:$GQ30),10)=COLUMN())*IF(resultats!$A30:$GQ30=resultats!$A$42:$GQ$42,1,0))-(10-COUNTA(resultats!$A$2:$GQ$2))</f>
        <v>10</v>
      </c>
    </row>
    <row r="31" spans="1:9" x14ac:dyDescent="0.25">
      <c r="A31" s="10" t="s">
        <v>24</v>
      </c>
      <c r="B31" s="16">
        <f t="array" aca="1" ref="B31" ca="1">SUM((MOD(COLUMN(resultats!$A31:$GQ31),10)=COLUMN())*IF(resultats!$A31:$GQ31=resultats!$A$42:$GQ$42,1,0))-(10-COUNTA(resultats!$A$2:$GQ$2))</f>
        <v>10</v>
      </c>
      <c r="C31" s="16">
        <f t="array" aca="1" ref="C31" ca="1">SUM((MOD(COLUMN(resultats!$A31:$GQ31),10)=COLUMN())*IF(resultats!$A31:$GQ31=resultats!$A$42:$GQ$42,1,0))-(10-COUNTA(resultats!$A$2:$GQ$2))</f>
        <v>10</v>
      </c>
      <c r="D31" s="16">
        <f t="array" aca="1" ref="D31" ca="1">SUM((MOD(COLUMN(resultats!$A31:$GQ31),10)=COLUMN())*IF(resultats!$A31:$GQ31=resultats!$A$42:$GQ$42,1,0))-(10-COUNTA(resultats!$A$2:$GQ$2))</f>
        <v>10</v>
      </c>
      <c r="E31" s="16">
        <f t="array" aca="1" ref="E31" ca="1">SUM((MOD(COLUMN(resultats!$A31:$GQ31),10)=COLUMN())*IF(resultats!$A31:$GQ31=resultats!$A$42:$GQ$42,1,0))-(10-COUNTA(resultats!$A$2:$GQ$2))</f>
        <v>10</v>
      </c>
      <c r="F31" s="16">
        <f t="array" aca="1" ref="F31" ca="1">SUM((MOD(COLUMN(resultats!$A31:$GQ31),10)=COLUMN())*IF(resultats!$A31:$GQ31=resultats!$A$42:$GQ$42,1,0))-(10-COUNTA(resultats!$A$2:$GQ$2))</f>
        <v>10</v>
      </c>
      <c r="G31" s="16">
        <f t="array" aca="1" ref="G31" ca="1">SUM((MOD(COLUMN(resultats!$A31:$GQ31),10)=COLUMN())*IF(resultats!$A31:$GQ31=resultats!$A$42:$GQ$42,1,0))-(10-COUNTA(resultats!$A$2:$GQ$2))</f>
        <v>10</v>
      </c>
      <c r="H31" s="16">
        <f t="array" aca="1" ref="H31" ca="1">SUM((MOD(COLUMN(resultats!$A31:$GQ31),10)=COLUMN())*IF(resultats!$A31:$GQ31=resultats!$A$42:$GQ$42,1,0))-(10-COUNTA(resultats!$A$2:$GQ$2))</f>
        <v>10</v>
      </c>
      <c r="I31" s="16">
        <f t="array" aca="1" ref="I31" ca="1">SUM((MOD(COLUMN(resultats!$A31:$GQ31),10)=COLUMN())*IF(resultats!$A31:$GQ31=resultats!$A$42:$GQ$42,1,0))-(10-COUNTA(resultats!$A$2:$GQ$2))</f>
        <v>10</v>
      </c>
    </row>
    <row r="32" spans="1:9" x14ac:dyDescent="0.25">
      <c r="A32" s="11" t="s">
        <v>25</v>
      </c>
      <c r="B32" s="16">
        <f t="array" aca="1" ref="B32" ca="1">SUM((MOD(COLUMN(resultats!$A32:$GQ32),10)=COLUMN())*IF(resultats!$A32:$GQ32=resultats!$A$42:$GQ$42,1,0))-(10-COUNTA(resultats!$A$2:$GQ$2))</f>
        <v>10</v>
      </c>
      <c r="C32" s="16">
        <f t="array" aca="1" ref="C32" ca="1">SUM((MOD(COLUMN(resultats!$A32:$GQ32),10)=COLUMN())*IF(resultats!$A32:$GQ32=resultats!$A$42:$GQ$42,1,0))-(10-COUNTA(resultats!$A$2:$GQ$2))</f>
        <v>10</v>
      </c>
      <c r="D32" s="16">
        <f t="array" aca="1" ref="D32" ca="1">SUM((MOD(COLUMN(resultats!$A32:$GQ32),10)=COLUMN())*IF(resultats!$A32:$GQ32=resultats!$A$42:$GQ$42,1,0))-(10-COUNTA(resultats!$A$2:$GQ$2))</f>
        <v>10</v>
      </c>
      <c r="E32" s="16">
        <f t="array" aca="1" ref="E32" ca="1">SUM((MOD(COLUMN(resultats!$A32:$GQ32),10)=COLUMN())*IF(resultats!$A32:$GQ32=resultats!$A$42:$GQ$42,1,0))-(10-COUNTA(resultats!$A$2:$GQ$2))</f>
        <v>10</v>
      </c>
      <c r="F32" s="16">
        <f t="array" aca="1" ref="F32" ca="1">SUM((MOD(COLUMN(resultats!$A32:$GQ32),10)=COLUMN())*IF(resultats!$A32:$GQ32=resultats!$A$42:$GQ$42,1,0))-(10-COUNTA(resultats!$A$2:$GQ$2))</f>
        <v>10</v>
      </c>
      <c r="G32" s="16">
        <f t="array" aca="1" ref="G32" ca="1">SUM((MOD(COLUMN(resultats!$A32:$GQ32),10)=COLUMN())*IF(resultats!$A32:$GQ32=resultats!$A$42:$GQ$42,1,0))-(10-COUNTA(resultats!$A$2:$GQ$2))</f>
        <v>10</v>
      </c>
      <c r="H32" s="16">
        <f t="array" aca="1" ref="H32" ca="1">SUM((MOD(COLUMN(resultats!$A32:$GQ32),10)=COLUMN())*IF(resultats!$A32:$GQ32=resultats!$A$42:$GQ$42,1,0))-(10-COUNTA(resultats!$A$2:$GQ$2))</f>
        <v>10</v>
      </c>
      <c r="I32" s="16">
        <f t="array" aca="1" ref="I32" ca="1">SUM((MOD(COLUMN(resultats!$A32:$GQ32),10)=COLUMN())*IF(resultats!$A32:$GQ32=resultats!$A$42:$GQ$42,1,0))-(10-COUNTA(resultats!$A$2:$GQ$2))</f>
        <v>10</v>
      </c>
    </row>
    <row r="33" spans="1:9" x14ac:dyDescent="0.25">
      <c r="A33" s="10" t="s">
        <v>26</v>
      </c>
      <c r="B33" s="16">
        <f t="array" aca="1" ref="B33" ca="1">SUM((MOD(COLUMN(resultats!$A33:$GQ33),10)=COLUMN())*IF(resultats!$A33:$GQ33=resultats!$A$42:$GQ$42,1,0))-(10-COUNTA(resultats!$A$2:$GQ$2))</f>
        <v>10</v>
      </c>
      <c r="C33" s="16">
        <f t="array" aca="1" ref="C33" ca="1">SUM((MOD(COLUMN(resultats!$A33:$GQ33),10)=COLUMN())*IF(resultats!$A33:$GQ33=resultats!$A$42:$GQ$42,1,0))-(10-COUNTA(resultats!$A$2:$GQ$2))</f>
        <v>10</v>
      </c>
      <c r="D33" s="16">
        <f t="array" aca="1" ref="D33" ca="1">SUM((MOD(COLUMN(resultats!$A33:$GQ33),10)=COLUMN())*IF(resultats!$A33:$GQ33=resultats!$A$42:$GQ$42,1,0))-(10-COUNTA(resultats!$A$2:$GQ$2))</f>
        <v>10</v>
      </c>
      <c r="E33" s="16">
        <f t="array" aca="1" ref="E33" ca="1">SUM((MOD(COLUMN(resultats!$A33:$GQ33),10)=COLUMN())*IF(resultats!$A33:$GQ33=resultats!$A$42:$GQ$42,1,0))-(10-COUNTA(resultats!$A$2:$GQ$2))</f>
        <v>10</v>
      </c>
      <c r="F33" s="16">
        <f t="array" aca="1" ref="F33" ca="1">SUM((MOD(COLUMN(resultats!$A33:$GQ33),10)=COLUMN())*IF(resultats!$A33:$GQ33=resultats!$A$42:$GQ$42,1,0))-(10-COUNTA(resultats!$A$2:$GQ$2))</f>
        <v>10</v>
      </c>
      <c r="G33" s="16">
        <f t="array" aca="1" ref="G33" ca="1">SUM((MOD(COLUMN(resultats!$A33:$GQ33),10)=COLUMN())*IF(resultats!$A33:$GQ33=resultats!$A$42:$GQ$42,1,0))-(10-COUNTA(resultats!$A$2:$GQ$2))</f>
        <v>10</v>
      </c>
      <c r="H33" s="16">
        <f t="array" aca="1" ref="H33" ca="1">SUM((MOD(COLUMN(resultats!$A33:$GQ33),10)=COLUMN())*IF(resultats!$A33:$GQ33=resultats!$A$42:$GQ$42,1,0))-(10-COUNTA(resultats!$A$2:$GQ$2))</f>
        <v>11</v>
      </c>
      <c r="I33" s="16">
        <f t="array" aca="1" ref="I33" ca="1">SUM((MOD(COLUMN(resultats!$A33:$GQ33),10)=COLUMN())*IF(resultats!$A33:$GQ33=resultats!$A$42:$GQ$42,1,0))-(10-COUNTA(resultats!$A$2:$GQ$2))</f>
        <v>10</v>
      </c>
    </row>
    <row r="34" spans="1:9" x14ac:dyDescent="0.25">
      <c r="A34" s="11" t="s">
        <v>27</v>
      </c>
      <c r="B34" s="16">
        <f t="array" aca="1" ref="B34" ca="1">SUM((MOD(COLUMN(resultats!$A34:$GQ34),10)=COLUMN())*IF(resultats!$A34:$GQ34=resultats!$A$42:$GQ$42,1,0))-(10-COUNTA(resultats!$A$2:$GQ$2))</f>
        <v>10</v>
      </c>
      <c r="C34" s="16">
        <f t="array" aca="1" ref="C34" ca="1">SUM((MOD(COLUMN(resultats!$A34:$GQ34),10)=COLUMN())*IF(resultats!$A34:$GQ34=resultats!$A$42:$GQ$42,1,0))-(10-COUNTA(resultats!$A$2:$GQ$2))</f>
        <v>10</v>
      </c>
      <c r="D34" s="16">
        <f t="array" aca="1" ref="D34" ca="1">SUM((MOD(COLUMN(resultats!$A34:$GQ34),10)=COLUMN())*IF(resultats!$A34:$GQ34=resultats!$A$42:$GQ$42,1,0))-(10-COUNTA(resultats!$A$2:$GQ$2))</f>
        <v>10</v>
      </c>
      <c r="E34" s="16">
        <f t="array" aca="1" ref="E34" ca="1">SUM((MOD(COLUMN(resultats!$A34:$GQ34),10)=COLUMN())*IF(resultats!$A34:$GQ34=resultats!$A$42:$GQ$42,1,0))-(10-COUNTA(resultats!$A$2:$GQ$2))</f>
        <v>10</v>
      </c>
      <c r="F34" s="16">
        <f t="array" aca="1" ref="F34" ca="1">SUM((MOD(COLUMN(resultats!$A34:$GQ34),10)=COLUMN())*IF(resultats!$A34:$GQ34=resultats!$A$42:$GQ$42,1,0))-(10-COUNTA(resultats!$A$2:$GQ$2))</f>
        <v>10</v>
      </c>
      <c r="G34" s="16">
        <f t="array" aca="1" ref="G34" ca="1">SUM((MOD(COLUMN(resultats!$A34:$GQ34),10)=COLUMN())*IF(resultats!$A34:$GQ34=resultats!$A$42:$GQ$42,1,0))-(10-COUNTA(resultats!$A$2:$GQ$2))</f>
        <v>11</v>
      </c>
      <c r="H34" s="16">
        <f t="array" aca="1" ref="H34" ca="1">SUM((MOD(COLUMN(resultats!$A34:$GQ34),10)=COLUMN())*IF(resultats!$A34:$GQ34=resultats!$A$42:$GQ$42,1,0))-(10-COUNTA(resultats!$A$2:$GQ$2))</f>
        <v>10</v>
      </c>
      <c r="I34" s="16">
        <f t="array" aca="1" ref="I34" ca="1">SUM((MOD(COLUMN(resultats!$A34:$GQ34),10)=COLUMN())*IF(resultats!$A34:$GQ34=resultats!$A$42:$GQ$42,1,0))-(10-COUNTA(resultats!$A$2:$GQ$2))</f>
        <v>10</v>
      </c>
    </row>
    <row r="35" spans="1:9" x14ac:dyDescent="0.25">
      <c r="A35" s="10" t="s">
        <v>28</v>
      </c>
      <c r="B35" s="16">
        <f t="array" aca="1" ref="B35" ca="1">SUM((MOD(COLUMN(resultats!$A35:$GQ35),10)=COLUMN())*IF(resultats!$A35:$GQ35=resultats!$A$42:$GQ$42,1,0))-(10-COUNTA(resultats!$A$2:$GQ$2))</f>
        <v>10</v>
      </c>
      <c r="C35" s="16">
        <f t="array" aca="1" ref="C35" ca="1">SUM((MOD(COLUMN(resultats!$A35:$GQ35),10)=COLUMN())*IF(resultats!$A35:$GQ35=resultats!$A$42:$GQ$42,1,0))-(10-COUNTA(resultats!$A$2:$GQ$2))</f>
        <v>10</v>
      </c>
      <c r="D35" s="16">
        <f t="array" aca="1" ref="D35" ca="1">SUM((MOD(COLUMN(resultats!$A35:$GQ35),10)=COLUMN())*IF(resultats!$A35:$GQ35=resultats!$A$42:$GQ$42,1,0))-(10-COUNTA(resultats!$A$2:$GQ$2))</f>
        <v>10</v>
      </c>
      <c r="E35" s="16">
        <f t="array" aca="1" ref="E35" ca="1">SUM((MOD(COLUMN(resultats!$A35:$GQ35),10)=COLUMN())*IF(resultats!$A35:$GQ35=resultats!$A$42:$GQ$42,1,0))-(10-COUNTA(resultats!$A$2:$GQ$2))</f>
        <v>10</v>
      </c>
      <c r="F35" s="16">
        <f t="array" aca="1" ref="F35" ca="1">SUM((MOD(COLUMN(resultats!$A35:$GQ35),10)=COLUMN())*IF(resultats!$A35:$GQ35=resultats!$A$42:$GQ$42,1,0))-(10-COUNTA(resultats!$A$2:$GQ$2))</f>
        <v>10</v>
      </c>
      <c r="G35" s="16">
        <f t="array" aca="1" ref="G35" ca="1">SUM((MOD(COLUMN(resultats!$A35:$GQ35),10)=COLUMN())*IF(resultats!$A35:$GQ35=resultats!$A$42:$GQ$42,1,0))-(10-COUNTA(resultats!$A$2:$GQ$2))</f>
        <v>10</v>
      </c>
      <c r="H35" s="16">
        <f t="array" aca="1" ref="H35" ca="1">SUM((MOD(COLUMN(resultats!$A35:$GQ35),10)=COLUMN())*IF(resultats!$A35:$GQ35=resultats!$A$42:$GQ$42,1,0))-(10-COUNTA(resultats!$A$2:$GQ$2))</f>
        <v>10</v>
      </c>
      <c r="I35" s="16">
        <f t="array" aca="1" ref="I35" ca="1">SUM((MOD(COLUMN(resultats!$A35:$GQ35),10)=COLUMN())*IF(resultats!$A35:$GQ35=resultats!$A$42:$GQ$42,1,0))-(10-COUNTA(resultats!$A$2:$GQ$2))</f>
        <v>12</v>
      </c>
    </row>
  </sheetData>
  <mergeCells count="1">
    <mergeCell ref="A4:I4"/>
  </mergeCells>
  <conditionalFormatting sqref="B5:I35">
    <cfRule type="expression" dxfId="3" priority="1">
      <formula>B5=MAX($B$5:$I$35)</formula>
    </cfRule>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showZeros="0" workbookViewId="0"/>
  </sheetViews>
  <sheetFormatPr baseColWidth="10" defaultColWidth="5.140625" defaultRowHeight="15" x14ac:dyDescent="0.25"/>
  <cols>
    <col min="1" max="1" width="9.5703125" bestFit="1" customWidth="1"/>
    <col min="2" max="9" width="6.5703125" style="15" customWidth="1"/>
    <col min="10" max="10" width="14.7109375" style="15" customWidth="1"/>
  </cols>
  <sheetData>
    <row r="1" spans="1:9" ht="14.45" x14ac:dyDescent="0.35">
      <c r="A1" t="str">
        <f ca="1">MID(CELL("nomfichier",J1),FIND("]",CELL("nomfichier",J1))+1,99)</f>
        <v>3</v>
      </c>
      <c r="I1" s="17"/>
    </row>
    <row r="2" spans="1:9" ht="14.45" x14ac:dyDescent="0.35">
      <c r="I2" s="17"/>
    </row>
    <row r="3" spans="1:9" ht="14.45" x14ac:dyDescent="0.35">
      <c r="I3" s="17"/>
    </row>
    <row r="4" spans="1:9" ht="14.45" x14ac:dyDescent="0.35">
      <c r="A4" s="24" t="s">
        <v>33</v>
      </c>
      <c r="B4" s="24"/>
      <c r="C4" s="24"/>
      <c r="D4" s="24"/>
      <c r="E4" s="24"/>
      <c r="F4" s="24"/>
      <c r="G4" s="24"/>
      <c r="H4" s="24"/>
      <c r="I4" s="24"/>
    </row>
    <row r="5" spans="1:9" ht="14.45" x14ac:dyDescent="0.35">
      <c r="A5" s="10" t="s">
        <v>0</v>
      </c>
      <c r="B5" s="15">
        <f t="array" aca="1" ref="B5" ca="1">SUM((MOD(COLUMN(resultats!$A5:$GQ5),10)=COLUMN())*IF(resultats!$A5:$GQ5=resultats!$A$43:$GQ$43,1,0))-(10-COUNTA(resultats!$A$2:$GQ$2))</f>
        <v>10</v>
      </c>
      <c r="C5" s="16">
        <f t="array" aca="1" ref="C5" ca="1">SUM((MOD(COLUMN(resultats!$A5:$GQ5),10)=COLUMN())*IF(resultats!$A5:$GQ5=resultats!$A$43:$GQ$43,1,0))-(10-COUNTA(resultats!$A$2:$GQ$2))</f>
        <v>10</v>
      </c>
      <c r="D5" s="16">
        <f t="array" aca="1" ref="D5" ca="1">SUM((MOD(COLUMN(resultats!$A5:$GQ5),10)=COLUMN())*IF(resultats!$A5:$GQ5=resultats!$A$43:$GQ$43,1,0))-(10-COUNTA(resultats!$A$2:$GQ$2))</f>
        <v>10</v>
      </c>
      <c r="E5" s="16">
        <f t="array" aca="1" ref="E5" ca="1">SUM((MOD(COLUMN(resultats!$A5:$GQ5),10)=COLUMN())*IF(resultats!$A5:$GQ5=resultats!$A$43:$GQ$43,1,0))-(10-COUNTA(resultats!$A$2:$GQ$2))</f>
        <v>11</v>
      </c>
      <c r="F5" s="16">
        <f t="array" aca="1" ref="F5" ca="1">SUM((MOD(COLUMN(resultats!$A5:$GQ5),10)=COLUMN())*IF(resultats!$A5:$GQ5=resultats!$A$43:$GQ$43,1,0))-(10-COUNTA(resultats!$A$2:$GQ$2))</f>
        <v>10</v>
      </c>
      <c r="G5" s="16">
        <f t="array" aca="1" ref="G5" ca="1">SUM((MOD(COLUMN(resultats!$A5:$GQ5),10)=COLUMN())*IF(resultats!$A5:$GQ5=resultats!$A$43:$GQ$43,1,0))-(10-COUNTA(resultats!$A$2:$GQ$2))</f>
        <v>10</v>
      </c>
      <c r="H5" s="16">
        <f t="array" aca="1" ref="H5" ca="1">SUM((MOD(COLUMN(resultats!$A5:$GQ5),10)=COLUMN())*IF(resultats!$A5:$GQ5=resultats!$A$43:$GQ$43,1,0))-(10-COUNTA(resultats!$A$2:$GQ$2))</f>
        <v>10</v>
      </c>
      <c r="I5" s="16">
        <f t="array" aca="1" ref="I5" ca="1">SUM((MOD(COLUMN(resultats!$A5:$GQ5),10)=COLUMN())*IF(resultats!$A5:$GQ5=resultats!$A$43:$GQ$43,1,0))-(10-COUNTA(resultats!$A$2:$GQ$2))</f>
        <v>10</v>
      </c>
    </row>
    <row r="6" spans="1:9" ht="14.45" x14ac:dyDescent="0.35">
      <c r="A6" s="11" t="s">
        <v>1</v>
      </c>
      <c r="B6" s="16">
        <f t="array" aca="1" ref="B6" ca="1">SUM((MOD(COLUMN(resultats!$A6:$GQ6),10)=COLUMN())*IF(resultats!$A6:$GQ6=resultats!$A$43:$GQ$43,1,0))-(10-COUNTA(resultats!$A$2:$GQ$2))</f>
        <v>10</v>
      </c>
      <c r="C6" s="16">
        <f t="array" aca="1" ref="C6" ca="1">SUM((MOD(COLUMN(resultats!$A6:$GQ6),10)=COLUMN())*IF(resultats!$A6:$GQ6=resultats!$A$43:$GQ$43,1,0))-(10-COUNTA(resultats!$A$2:$GQ$2))</f>
        <v>10</v>
      </c>
      <c r="D6" s="16">
        <f t="array" aca="1" ref="D6" ca="1">SUM((MOD(COLUMN(resultats!$A6:$GQ6),10)=COLUMN())*IF(resultats!$A6:$GQ6=resultats!$A$43:$GQ$43,1,0))-(10-COUNTA(resultats!$A$2:$GQ$2))</f>
        <v>10</v>
      </c>
      <c r="E6" s="16">
        <f t="array" aca="1" ref="E6" ca="1">SUM((MOD(COLUMN(resultats!$A6:$GQ6),10)=COLUMN())*IF(resultats!$A6:$GQ6=resultats!$A$43:$GQ$43,1,0))-(10-COUNTA(resultats!$A$2:$GQ$2))</f>
        <v>11</v>
      </c>
      <c r="F6" s="16">
        <f t="array" aca="1" ref="F6" ca="1">SUM((MOD(COLUMN(resultats!$A6:$GQ6),10)=COLUMN())*IF(resultats!$A6:$GQ6=resultats!$A$43:$GQ$43,1,0))-(10-COUNTA(resultats!$A$2:$GQ$2))</f>
        <v>10</v>
      </c>
      <c r="G6" s="16">
        <f t="array" aca="1" ref="G6" ca="1">SUM((MOD(COLUMN(resultats!$A6:$GQ6),10)=COLUMN())*IF(resultats!$A6:$GQ6=resultats!$A$43:$GQ$43,1,0))-(10-COUNTA(resultats!$A$2:$GQ$2))</f>
        <v>10</v>
      </c>
      <c r="H6" s="16">
        <f t="array" aca="1" ref="H6" ca="1">SUM((MOD(COLUMN(resultats!$A6:$GQ6),10)=COLUMN())*IF(resultats!$A6:$GQ6=resultats!$A$43:$GQ$43,1,0))-(10-COUNTA(resultats!$A$2:$GQ$2))</f>
        <v>10</v>
      </c>
      <c r="I6" s="16">
        <f t="array" aca="1" ref="I6" ca="1">SUM((MOD(COLUMN(resultats!$A6:$GQ6),10)=COLUMN())*IF(resultats!$A6:$GQ6=resultats!$A$43:$GQ$43,1,0))-(10-COUNTA(resultats!$A$2:$GQ$2))</f>
        <v>11</v>
      </c>
    </row>
    <row r="7" spans="1:9" ht="14.45" x14ac:dyDescent="0.35">
      <c r="A7" s="10" t="s">
        <v>2</v>
      </c>
      <c r="B7" s="16">
        <f t="array" aca="1" ref="B7" ca="1">SUM((MOD(COLUMN(resultats!$A7:$GQ7),10)=COLUMN())*IF(resultats!$A7:$GQ7=resultats!$A$43:$GQ$43,1,0))-(10-COUNTA(resultats!$A$2:$GQ$2))</f>
        <v>10</v>
      </c>
      <c r="C7" s="16">
        <f t="array" aca="1" ref="C7" ca="1">SUM((MOD(COLUMN(resultats!$A7:$GQ7),10)=COLUMN())*IF(resultats!$A7:$GQ7=resultats!$A$43:$GQ$43,1,0))-(10-COUNTA(resultats!$A$2:$GQ$2))</f>
        <v>11</v>
      </c>
      <c r="D7" s="16">
        <f t="array" aca="1" ref="D7" ca="1">SUM((MOD(COLUMN(resultats!$A7:$GQ7),10)=COLUMN())*IF(resultats!$A7:$GQ7=resultats!$A$43:$GQ$43,1,0))-(10-COUNTA(resultats!$A$2:$GQ$2))</f>
        <v>10</v>
      </c>
      <c r="E7" s="16">
        <f t="array" aca="1" ref="E7" ca="1">SUM((MOD(COLUMN(resultats!$A7:$GQ7),10)=COLUMN())*IF(resultats!$A7:$GQ7=resultats!$A$43:$GQ$43,1,0))-(10-COUNTA(resultats!$A$2:$GQ$2))</f>
        <v>10</v>
      </c>
      <c r="F7" s="16">
        <f t="array" aca="1" ref="F7" ca="1">SUM((MOD(COLUMN(resultats!$A7:$GQ7),10)=COLUMN())*IF(resultats!$A7:$GQ7=resultats!$A$43:$GQ$43,1,0))-(10-COUNTA(resultats!$A$2:$GQ$2))</f>
        <v>10</v>
      </c>
      <c r="G7" s="16">
        <f t="array" aca="1" ref="G7" ca="1">SUM((MOD(COLUMN(resultats!$A7:$GQ7),10)=COLUMN())*IF(resultats!$A7:$GQ7=resultats!$A$43:$GQ$43,1,0))-(10-COUNTA(resultats!$A$2:$GQ$2))</f>
        <v>10</v>
      </c>
      <c r="H7" s="16">
        <f t="array" aca="1" ref="H7" ca="1">SUM((MOD(COLUMN(resultats!$A7:$GQ7),10)=COLUMN())*IF(resultats!$A7:$GQ7=resultats!$A$43:$GQ$43,1,0))-(10-COUNTA(resultats!$A$2:$GQ$2))</f>
        <v>10</v>
      </c>
      <c r="I7" s="16">
        <f t="array" aca="1" ref="I7" ca="1">SUM((MOD(COLUMN(resultats!$A7:$GQ7),10)=COLUMN())*IF(resultats!$A7:$GQ7=resultats!$A$43:$GQ$43,1,0))-(10-COUNTA(resultats!$A$2:$GQ$2))</f>
        <v>10</v>
      </c>
    </row>
    <row r="8" spans="1:9" ht="14.45" x14ac:dyDescent="0.35">
      <c r="A8" s="11" t="s">
        <v>3</v>
      </c>
      <c r="B8" s="16">
        <f t="array" aca="1" ref="B8" ca="1">SUM((MOD(COLUMN(resultats!$A8:$GQ8),10)=COLUMN())*IF(resultats!$A8:$GQ8=resultats!$A$43:$GQ$43,1,0))-(10-COUNTA(resultats!$A$2:$GQ$2))</f>
        <v>10</v>
      </c>
      <c r="C8" s="16">
        <f t="array" aca="1" ref="C8" ca="1">SUM((MOD(COLUMN(resultats!$A8:$GQ8),10)=COLUMN())*IF(resultats!$A8:$GQ8=resultats!$A$43:$GQ$43,1,0))-(10-COUNTA(resultats!$A$2:$GQ$2))</f>
        <v>10</v>
      </c>
      <c r="D8" s="16">
        <f t="array" aca="1" ref="D8" ca="1">SUM((MOD(COLUMN(resultats!$A8:$GQ8),10)=COLUMN())*IF(resultats!$A8:$GQ8=resultats!$A$43:$GQ$43,1,0))-(10-COUNTA(resultats!$A$2:$GQ$2))</f>
        <v>10</v>
      </c>
      <c r="E8" s="16">
        <f t="array" aca="1" ref="E8" ca="1">SUM((MOD(COLUMN(resultats!$A8:$GQ8),10)=COLUMN())*IF(resultats!$A8:$GQ8=resultats!$A$43:$GQ$43,1,0))-(10-COUNTA(resultats!$A$2:$GQ$2))</f>
        <v>10</v>
      </c>
      <c r="F8" s="16">
        <f t="array" aca="1" ref="F8" ca="1">SUM((MOD(COLUMN(resultats!$A8:$GQ8),10)=COLUMN())*IF(resultats!$A8:$GQ8=resultats!$A$43:$GQ$43,1,0))-(10-COUNTA(resultats!$A$2:$GQ$2))</f>
        <v>11</v>
      </c>
      <c r="G8" s="16">
        <f t="array" aca="1" ref="G8" ca="1">SUM((MOD(COLUMN(resultats!$A8:$GQ8),10)=COLUMN())*IF(resultats!$A8:$GQ8=resultats!$A$43:$GQ$43,1,0))-(10-COUNTA(resultats!$A$2:$GQ$2))</f>
        <v>10</v>
      </c>
      <c r="H8" s="16">
        <f t="array" aca="1" ref="H8" ca="1">SUM((MOD(COLUMN(resultats!$A8:$GQ8),10)=COLUMN())*IF(resultats!$A8:$GQ8=resultats!$A$43:$GQ$43,1,0))-(10-COUNTA(resultats!$A$2:$GQ$2))</f>
        <v>10</v>
      </c>
      <c r="I8" s="16">
        <f t="array" aca="1" ref="I8" ca="1">SUM((MOD(COLUMN(resultats!$A8:$GQ8),10)=COLUMN())*IF(resultats!$A8:$GQ8=resultats!$A$43:$GQ$43,1,0))-(10-COUNTA(resultats!$A$2:$GQ$2))</f>
        <v>11</v>
      </c>
    </row>
    <row r="9" spans="1:9" ht="14.45" x14ac:dyDescent="0.35">
      <c r="A9" s="10" t="s">
        <v>4</v>
      </c>
      <c r="B9" s="16">
        <f t="array" aca="1" ref="B9" ca="1">SUM((MOD(COLUMN(resultats!$A9:$GQ9),10)=COLUMN())*IF(resultats!$A9:$GQ9=resultats!$A$43:$GQ$43,1,0))-(10-COUNTA(resultats!$A$2:$GQ$2))</f>
        <v>10</v>
      </c>
      <c r="C9" s="16">
        <f t="array" aca="1" ref="C9" ca="1">SUM((MOD(COLUMN(resultats!$A9:$GQ9),10)=COLUMN())*IF(resultats!$A9:$GQ9=resultats!$A$43:$GQ$43,1,0))-(10-COUNTA(resultats!$A$2:$GQ$2))</f>
        <v>10</v>
      </c>
      <c r="D9" s="16">
        <f t="array" aca="1" ref="D9" ca="1">SUM((MOD(COLUMN(resultats!$A9:$GQ9),10)=COLUMN())*IF(resultats!$A9:$GQ9=resultats!$A$43:$GQ$43,1,0))-(10-COUNTA(resultats!$A$2:$GQ$2))</f>
        <v>10</v>
      </c>
      <c r="E9" s="16">
        <f t="array" aca="1" ref="E9" ca="1">SUM((MOD(COLUMN(resultats!$A9:$GQ9),10)=COLUMN())*IF(resultats!$A9:$GQ9=resultats!$A$43:$GQ$43,1,0))-(10-COUNTA(resultats!$A$2:$GQ$2))</f>
        <v>11</v>
      </c>
      <c r="F9" s="16">
        <f t="array" aca="1" ref="F9" ca="1">SUM((MOD(COLUMN(resultats!$A9:$GQ9),10)=COLUMN())*IF(resultats!$A9:$GQ9=resultats!$A$43:$GQ$43,1,0))-(10-COUNTA(resultats!$A$2:$GQ$2))</f>
        <v>10</v>
      </c>
      <c r="G9" s="16">
        <f t="array" aca="1" ref="G9" ca="1">SUM((MOD(COLUMN(resultats!$A9:$GQ9),10)=COLUMN())*IF(resultats!$A9:$GQ9=resultats!$A$43:$GQ$43,1,0))-(10-COUNTA(resultats!$A$2:$GQ$2))</f>
        <v>10</v>
      </c>
      <c r="H9" s="16">
        <f t="array" aca="1" ref="H9" ca="1">SUM((MOD(COLUMN(resultats!$A9:$GQ9),10)=COLUMN())*IF(resultats!$A9:$GQ9=resultats!$A$43:$GQ$43,1,0))-(10-COUNTA(resultats!$A$2:$GQ$2))</f>
        <v>10</v>
      </c>
      <c r="I9" s="16">
        <f t="array" aca="1" ref="I9" ca="1">SUM((MOD(COLUMN(resultats!$A9:$GQ9),10)=COLUMN())*IF(resultats!$A9:$GQ9=resultats!$A$43:$GQ$43,1,0))-(10-COUNTA(resultats!$A$2:$GQ$2))</f>
        <v>10</v>
      </c>
    </row>
    <row r="10" spans="1:9" ht="14.45" x14ac:dyDescent="0.35">
      <c r="A10" s="11" t="s">
        <v>5</v>
      </c>
      <c r="B10" s="16">
        <f t="array" aca="1" ref="B10" ca="1">SUM((MOD(COLUMN(resultats!$A10:$GQ10),10)=COLUMN())*IF(resultats!$A10:$GQ10=resultats!$A$43:$GQ$43,1,0))-(10-COUNTA(resultats!$A$2:$GQ$2))</f>
        <v>10</v>
      </c>
      <c r="C10" s="16">
        <f t="array" aca="1" ref="C10" ca="1">SUM((MOD(COLUMN(resultats!$A10:$GQ10),10)=COLUMN())*IF(resultats!$A10:$GQ10=resultats!$A$43:$GQ$43,1,0))-(10-COUNTA(resultats!$A$2:$GQ$2))</f>
        <v>10</v>
      </c>
      <c r="D10" s="16">
        <f t="array" aca="1" ref="D10" ca="1">SUM((MOD(COLUMN(resultats!$A10:$GQ10),10)=COLUMN())*IF(resultats!$A10:$GQ10=resultats!$A$43:$GQ$43,1,0))-(10-COUNTA(resultats!$A$2:$GQ$2))</f>
        <v>10</v>
      </c>
      <c r="E10" s="16">
        <f t="array" aca="1" ref="E10" ca="1">SUM((MOD(COLUMN(resultats!$A10:$GQ10),10)=COLUMN())*IF(resultats!$A10:$GQ10=resultats!$A$43:$GQ$43,1,0))-(10-COUNTA(resultats!$A$2:$GQ$2))</f>
        <v>11</v>
      </c>
      <c r="F10" s="16">
        <f t="array" aca="1" ref="F10" ca="1">SUM((MOD(COLUMN(resultats!$A10:$GQ10),10)=COLUMN())*IF(resultats!$A10:$GQ10=resultats!$A$43:$GQ$43,1,0))-(10-COUNTA(resultats!$A$2:$GQ$2))</f>
        <v>10</v>
      </c>
      <c r="G10" s="16">
        <f t="array" aca="1" ref="G10" ca="1">SUM((MOD(COLUMN(resultats!$A10:$GQ10),10)=COLUMN())*IF(resultats!$A10:$GQ10=resultats!$A$43:$GQ$43,1,0))-(10-COUNTA(resultats!$A$2:$GQ$2))</f>
        <v>10</v>
      </c>
      <c r="H10" s="16">
        <f t="array" aca="1" ref="H10" ca="1">SUM((MOD(COLUMN(resultats!$A10:$GQ10),10)=COLUMN())*IF(resultats!$A10:$GQ10=resultats!$A$43:$GQ$43,1,0))-(10-COUNTA(resultats!$A$2:$GQ$2))</f>
        <v>10</v>
      </c>
      <c r="I10" s="16">
        <f t="array" aca="1" ref="I10" ca="1">SUM((MOD(COLUMN(resultats!$A10:$GQ10),10)=COLUMN())*IF(resultats!$A10:$GQ10=resultats!$A$43:$GQ$43,1,0))-(10-COUNTA(resultats!$A$2:$GQ$2))</f>
        <v>10</v>
      </c>
    </row>
    <row r="11" spans="1:9" ht="14.45" x14ac:dyDescent="0.35">
      <c r="A11" s="10" t="s">
        <v>6</v>
      </c>
      <c r="B11" s="16">
        <f t="array" aca="1" ref="B11" ca="1">SUM((MOD(COLUMN(resultats!$A11:$GQ11),10)=COLUMN())*IF(resultats!$A11:$GQ11=resultats!$A$43:$GQ$43,1,0))-(10-COUNTA(resultats!$A$2:$GQ$2))</f>
        <v>10</v>
      </c>
      <c r="C11" s="16">
        <f t="array" aca="1" ref="C11" ca="1">SUM((MOD(COLUMN(resultats!$A11:$GQ11),10)=COLUMN())*IF(resultats!$A11:$GQ11=resultats!$A$43:$GQ$43,1,0))-(10-COUNTA(resultats!$A$2:$GQ$2))</f>
        <v>10</v>
      </c>
      <c r="D11" s="16">
        <f t="array" aca="1" ref="D11" ca="1">SUM((MOD(COLUMN(resultats!$A11:$GQ11),10)=COLUMN())*IF(resultats!$A11:$GQ11=resultats!$A$43:$GQ$43,1,0))-(10-COUNTA(resultats!$A$2:$GQ$2))</f>
        <v>10</v>
      </c>
      <c r="E11" s="16">
        <f t="array" aca="1" ref="E11" ca="1">SUM((MOD(COLUMN(resultats!$A11:$GQ11),10)=COLUMN())*IF(resultats!$A11:$GQ11=resultats!$A$43:$GQ$43,1,0))-(10-COUNTA(resultats!$A$2:$GQ$2))</f>
        <v>10</v>
      </c>
      <c r="F11" s="16">
        <f t="array" aca="1" ref="F11" ca="1">SUM((MOD(COLUMN(resultats!$A11:$GQ11),10)=COLUMN())*IF(resultats!$A11:$GQ11=resultats!$A$43:$GQ$43,1,0))-(10-COUNTA(resultats!$A$2:$GQ$2))</f>
        <v>10</v>
      </c>
      <c r="G11" s="16">
        <f t="array" aca="1" ref="G11" ca="1">SUM((MOD(COLUMN(resultats!$A11:$GQ11),10)=COLUMN())*IF(resultats!$A11:$GQ11=resultats!$A$43:$GQ$43,1,0))-(10-COUNTA(resultats!$A$2:$GQ$2))</f>
        <v>10</v>
      </c>
      <c r="H11" s="16">
        <f t="array" aca="1" ref="H11" ca="1">SUM((MOD(COLUMN(resultats!$A11:$GQ11),10)=COLUMN())*IF(resultats!$A11:$GQ11=resultats!$A$43:$GQ$43,1,0))-(10-COUNTA(resultats!$A$2:$GQ$2))</f>
        <v>10</v>
      </c>
      <c r="I11" s="16">
        <f t="array" aca="1" ref="I11" ca="1">SUM((MOD(COLUMN(resultats!$A11:$GQ11),10)=COLUMN())*IF(resultats!$A11:$GQ11=resultats!$A$43:$GQ$43,1,0))-(10-COUNTA(resultats!$A$2:$GQ$2))</f>
        <v>10</v>
      </c>
    </row>
    <row r="12" spans="1:9" ht="14.45" x14ac:dyDescent="0.35">
      <c r="A12" s="11" t="s">
        <v>7</v>
      </c>
      <c r="B12" s="16">
        <f t="array" aca="1" ref="B12" ca="1">SUM((MOD(COLUMN(resultats!$A12:$GQ12),10)=COLUMN())*IF(resultats!$A12:$GQ12=resultats!$A$43:$GQ$43,1,0))-(10-COUNTA(resultats!$A$2:$GQ$2))</f>
        <v>10</v>
      </c>
      <c r="C12" s="16">
        <f t="array" aca="1" ref="C12" ca="1">SUM((MOD(COLUMN(resultats!$A12:$GQ12),10)=COLUMN())*IF(resultats!$A12:$GQ12=resultats!$A$43:$GQ$43,1,0))-(10-COUNTA(resultats!$A$2:$GQ$2))</f>
        <v>10</v>
      </c>
      <c r="D12" s="16">
        <f t="array" aca="1" ref="D12" ca="1">SUM((MOD(COLUMN(resultats!$A12:$GQ12),10)=COLUMN())*IF(resultats!$A12:$GQ12=resultats!$A$43:$GQ$43,1,0))-(10-COUNTA(resultats!$A$2:$GQ$2))</f>
        <v>11</v>
      </c>
      <c r="E12" s="16">
        <f t="array" aca="1" ref="E12" ca="1">SUM((MOD(COLUMN(resultats!$A12:$GQ12),10)=COLUMN())*IF(resultats!$A12:$GQ12=resultats!$A$43:$GQ$43,1,0))-(10-COUNTA(resultats!$A$2:$GQ$2))</f>
        <v>10</v>
      </c>
      <c r="F12" s="16">
        <f t="array" aca="1" ref="F12" ca="1">SUM((MOD(COLUMN(resultats!$A12:$GQ12),10)=COLUMN())*IF(resultats!$A12:$GQ12=resultats!$A$43:$GQ$43,1,0))-(10-COUNTA(resultats!$A$2:$GQ$2))</f>
        <v>11</v>
      </c>
      <c r="G12" s="16">
        <f t="array" aca="1" ref="G12" ca="1">SUM((MOD(COLUMN(resultats!$A12:$GQ12),10)=COLUMN())*IF(resultats!$A12:$GQ12=resultats!$A$43:$GQ$43,1,0))-(10-COUNTA(resultats!$A$2:$GQ$2))</f>
        <v>10</v>
      </c>
      <c r="H12" s="16">
        <f t="array" aca="1" ref="H12" ca="1">SUM((MOD(COLUMN(resultats!$A12:$GQ12),10)=COLUMN())*IF(resultats!$A12:$GQ12=resultats!$A$43:$GQ$43,1,0))-(10-COUNTA(resultats!$A$2:$GQ$2))</f>
        <v>10</v>
      </c>
      <c r="I12" s="16">
        <f t="array" aca="1" ref="I12" ca="1">SUM((MOD(COLUMN(resultats!$A12:$GQ12),10)=COLUMN())*IF(resultats!$A12:$GQ12=resultats!$A$43:$GQ$43,1,0))-(10-COUNTA(resultats!$A$2:$GQ$2))</f>
        <v>10</v>
      </c>
    </row>
    <row r="13" spans="1:9" ht="14.45" x14ac:dyDescent="0.35">
      <c r="A13" s="10" t="s">
        <v>8</v>
      </c>
      <c r="B13" s="16">
        <f t="array" aca="1" ref="B13" ca="1">SUM((MOD(COLUMN(resultats!$A13:$GQ13),10)=COLUMN())*IF(resultats!$A13:$GQ13=resultats!$A$43:$GQ$43,1,0))-(10-COUNTA(resultats!$A$2:$GQ$2))</f>
        <v>10</v>
      </c>
      <c r="C13" s="16">
        <f t="array" aca="1" ref="C13" ca="1">SUM((MOD(COLUMN(resultats!$A13:$GQ13),10)=COLUMN())*IF(resultats!$A13:$GQ13=resultats!$A$43:$GQ$43,1,0))-(10-COUNTA(resultats!$A$2:$GQ$2))</f>
        <v>10</v>
      </c>
      <c r="D13" s="16">
        <f t="array" aca="1" ref="D13" ca="1">SUM((MOD(COLUMN(resultats!$A13:$GQ13),10)=COLUMN())*IF(resultats!$A13:$GQ13=resultats!$A$43:$GQ$43,1,0))-(10-COUNTA(resultats!$A$2:$GQ$2))</f>
        <v>11</v>
      </c>
      <c r="E13" s="16">
        <f t="array" aca="1" ref="E13" ca="1">SUM((MOD(COLUMN(resultats!$A13:$GQ13),10)=COLUMN())*IF(resultats!$A13:$GQ13=resultats!$A$43:$GQ$43,1,0))-(10-COUNTA(resultats!$A$2:$GQ$2))</f>
        <v>10</v>
      </c>
      <c r="F13" s="16">
        <f t="array" aca="1" ref="F13" ca="1">SUM((MOD(COLUMN(resultats!$A13:$GQ13),10)=COLUMN())*IF(resultats!$A13:$GQ13=resultats!$A$43:$GQ$43,1,0))-(10-COUNTA(resultats!$A$2:$GQ$2))</f>
        <v>10</v>
      </c>
      <c r="G13" s="16">
        <f t="array" aca="1" ref="G13" ca="1">SUM((MOD(COLUMN(resultats!$A13:$GQ13),10)=COLUMN())*IF(resultats!$A13:$GQ13=resultats!$A$43:$GQ$43,1,0))-(10-COUNTA(resultats!$A$2:$GQ$2))</f>
        <v>10</v>
      </c>
      <c r="H13" s="16">
        <f t="array" aca="1" ref="H13" ca="1">SUM((MOD(COLUMN(resultats!$A13:$GQ13),10)=COLUMN())*IF(resultats!$A13:$GQ13=resultats!$A$43:$GQ$43,1,0))-(10-COUNTA(resultats!$A$2:$GQ$2))</f>
        <v>10</v>
      </c>
      <c r="I13" s="16">
        <f t="array" aca="1" ref="I13" ca="1">SUM((MOD(COLUMN(resultats!$A13:$GQ13),10)=COLUMN())*IF(resultats!$A13:$GQ13=resultats!$A$43:$GQ$43,1,0))-(10-COUNTA(resultats!$A$2:$GQ$2))</f>
        <v>10</v>
      </c>
    </row>
    <row r="14" spans="1:9" ht="14.45" x14ac:dyDescent="0.35">
      <c r="A14" s="11" t="s">
        <v>9</v>
      </c>
      <c r="B14" s="16">
        <f t="array" aca="1" ref="B14" ca="1">SUM((MOD(COLUMN(resultats!$A14:$GQ14),10)=COLUMN())*IF(resultats!$A14:$GQ14=resultats!$A$43:$GQ$43,1,0))-(10-COUNTA(resultats!$A$2:$GQ$2))</f>
        <v>11</v>
      </c>
      <c r="C14" s="16">
        <f t="array" aca="1" ref="C14" ca="1">SUM((MOD(COLUMN(resultats!$A14:$GQ14),10)=COLUMN())*IF(resultats!$A14:$GQ14=resultats!$A$43:$GQ$43,1,0))-(10-COUNTA(resultats!$A$2:$GQ$2))</f>
        <v>10</v>
      </c>
      <c r="D14" s="16">
        <f t="array" aca="1" ref="D14" ca="1">SUM((MOD(COLUMN(resultats!$A14:$GQ14),10)=COLUMN())*IF(resultats!$A14:$GQ14=resultats!$A$43:$GQ$43,1,0))-(10-COUNTA(resultats!$A$2:$GQ$2))</f>
        <v>10</v>
      </c>
      <c r="E14" s="16">
        <f t="array" aca="1" ref="E14" ca="1">SUM((MOD(COLUMN(resultats!$A14:$GQ14),10)=COLUMN())*IF(resultats!$A14:$GQ14=resultats!$A$43:$GQ$43,1,0))-(10-COUNTA(resultats!$A$2:$GQ$2))</f>
        <v>10</v>
      </c>
      <c r="F14" s="16">
        <f t="array" aca="1" ref="F14" ca="1">SUM((MOD(COLUMN(resultats!$A14:$GQ14),10)=COLUMN())*IF(resultats!$A14:$GQ14=resultats!$A$43:$GQ$43,1,0))-(10-COUNTA(resultats!$A$2:$GQ$2))</f>
        <v>10</v>
      </c>
      <c r="G14" s="16">
        <f t="array" aca="1" ref="G14" ca="1">SUM((MOD(COLUMN(resultats!$A14:$GQ14),10)=COLUMN())*IF(resultats!$A14:$GQ14=resultats!$A$43:$GQ$43,1,0))-(10-COUNTA(resultats!$A$2:$GQ$2))</f>
        <v>11</v>
      </c>
      <c r="H14" s="16">
        <f t="array" aca="1" ref="H14" ca="1">SUM((MOD(COLUMN(resultats!$A14:$GQ14),10)=COLUMN())*IF(resultats!$A14:$GQ14=resultats!$A$43:$GQ$43,1,0))-(10-COUNTA(resultats!$A$2:$GQ$2))</f>
        <v>10</v>
      </c>
      <c r="I14" s="16">
        <f t="array" aca="1" ref="I14" ca="1">SUM((MOD(COLUMN(resultats!$A14:$GQ14),10)=COLUMN())*IF(resultats!$A14:$GQ14=resultats!$A$43:$GQ$43,1,0))-(10-COUNTA(resultats!$A$2:$GQ$2))</f>
        <v>10</v>
      </c>
    </row>
    <row r="15" spans="1:9" ht="14.45" x14ac:dyDescent="0.35">
      <c r="A15" s="10" t="s">
        <v>10</v>
      </c>
      <c r="B15" s="16">
        <f t="array" aca="1" ref="B15" ca="1">SUM((MOD(COLUMN(resultats!$A15:$GQ15),10)=COLUMN())*IF(resultats!$A15:$GQ15=resultats!$A$43:$GQ$43,1,0))-(10-COUNTA(resultats!$A$2:$GQ$2))</f>
        <v>10</v>
      </c>
      <c r="C15" s="16">
        <f t="array" aca="1" ref="C15" ca="1">SUM((MOD(COLUMN(resultats!$A15:$GQ15),10)=COLUMN())*IF(resultats!$A15:$GQ15=resultats!$A$43:$GQ$43,1,0))-(10-COUNTA(resultats!$A$2:$GQ$2))</f>
        <v>10</v>
      </c>
      <c r="D15" s="16">
        <f t="array" aca="1" ref="D15" ca="1">SUM((MOD(COLUMN(resultats!$A15:$GQ15),10)=COLUMN())*IF(resultats!$A15:$GQ15=resultats!$A$43:$GQ$43,1,0))-(10-COUNTA(resultats!$A$2:$GQ$2))</f>
        <v>10</v>
      </c>
      <c r="E15" s="16">
        <f t="array" aca="1" ref="E15" ca="1">SUM((MOD(COLUMN(resultats!$A15:$GQ15),10)=COLUMN())*IF(resultats!$A15:$GQ15=resultats!$A$43:$GQ$43,1,0))-(10-COUNTA(resultats!$A$2:$GQ$2))</f>
        <v>11</v>
      </c>
      <c r="F15" s="16">
        <f t="array" aca="1" ref="F15" ca="1">SUM((MOD(COLUMN(resultats!$A15:$GQ15),10)=COLUMN())*IF(resultats!$A15:$GQ15=resultats!$A$43:$GQ$43,1,0))-(10-COUNTA(resultats!$A$2:$GQ$2))</f>
        <v>10</v>
      </c>
      <c r="G15" s="16">
        <f t="array" aca="1" ref="G15" ca="1">SUM((MOD(COLUMN(resultats!$A15:$GQ15),10)=COLUMN())*IF(resultats!$A15:$GQ15=resultats!$A$43:$GQ$43,1,0))-(10-COUNTA(resultats!$A$2:$GQ$2))</f>
        <v>10</v>
      </c>
      <c r="H15" s="16">
        <f t="array" aca="1" ref="H15" ca="1">SUM((MOD(COLUMN(resultats!$A15:$GQ15),10)=COLUMN())*IF(resultats!$A15:$GQ15=resultats!$A$43:$GQ$43,1,0))-(10-COUNTA(resultats!$A$2:$GQ$2))</f>
        <v>10</v>
      </c>
      <c r="I15" s="16">
        <f t="array" aca="1" ref="I15" ca="1">SUM((MOD(COLUMN(resultats!$A15:$GQ15),10)=COLUMN())*IF(resultats!$A15:$GQ15=resultats!$A$43:$GQ$43,1,0))-(10-COUNTA(resultats!$A$2:$GQ$2))</f>
        <v>11</v>
      </c>
    </row>
    <row r="16" spans="1:9" ht="14.45" x14ac:dyDescent="0.35">
      <c r="A16" s="11" t="s">
        <v>11</v>
      </c>
      <c r="B16" s="16">
        <f t="array" aca="1" ref="B16" ca="1">SUM((MOD(COLUMN(resultats!$A16:$GQ16),10)=COLUMN())*IF(resultats!$A16:$GQ16=resultats!$A$43:$GQ$43,1,0))-(10-COUNTA(resultats!$A$2:$GQ$2))</f>
        <v>10</v>
      </c>
      <c r="C16" s="16">
        <f t="array" aca="1" ref="C16" ca="1">SUM((MOD(COLUMN(resultats!$A16:$GQ16),10)=COLUMN())*IF(resultats!$A16:$GQ16=resultats!$A$43:$GQ$43,1,0))-(10-COUNTA(resultats!$A$2:$GQ$2))</f>
        <v>11</v>
      </c>
      <c r="D16" s="16">
        <f t="array" aca="1" ref="D16" ca="1">SUM((MOD(COLUMN(resultats!$A16:$GQ16),10)=COLUMN())*IF(resultats!$A16:$GQ16=resultats!$A$43:$GQ$43,1,0))-(10-COUNTA(resultats!$A$2:$GQ$2))</f>
        <v>10</v>
      </c>
      <c r="E16" s="16">
        <f t="array" aca="1" ref="E16" ca="1">SUM((MOD(COLUMN(resultats!$A16:$GQ16),10)=COLUMN())*IF(resultats!$A16:$GQ16=resultats!$A$43:$GQ$43,1,0))-(10-COUNTA(resultats!$A$2:$GQ$2))</f>
        <v>10</v>
      </c>
      <c r="F16" s="16">
        <f t="array" aca="1" ref="F16" ca="1">SUM((MOD(COLUMN(resultats!$A16:$GQ16),10)=COLUMN())*IF(resultats!$A16:$GQ16=resultats!$A$43:$GQ$43,1,0))-(10-COUNTA(resultats!$A$2:$GQ$2))</f>
        <v>10</v>
      </c>
      <c r="G16" s="16">
        <f t="array" aca="1" ref="G16" ca="1">SUM((MOD(COLUMN(resultats!$A16:$GQ16),10)=COLUMN())*IF(resultats!$A16:$GQ16=resultats!$A$43:$GQ$43,1,0))-(10-COUNTA(resultats!$A$2:$GQ$2))</f>
        <v>10</v>
      </c>
      <c r="H16" s="16">
        <f t="array" aca="1" ref="H16" ca="1">SUM((MOD(COLUMN(resultats!$A16:$GQ16),10)=COLUMN())*IF(resultats!$A16:$GQ16=resultats!$A$43:$GQ$43,1,0))-(10-COUNTA(resultats!$A$2:$GQ$2))</f>
        <v>10</v>
      </c>
      <c r="I16" s="16">
        <f t="array" aca="1" ref="I16" ca="1">SUM((MOD(COLUMN(resultats!$A16:$GQ16),10)=COLUMN())*IF(resultats!$A16:$GQ16=resultats!$A$43:$GQ$43,1,0))-(10-COUNTA(resultats!$A$2:$GQ$2))</f>
        <v>10</v>
      </c>
    </row>
    <row r="17" spans="1:9" ht="24" x14ac:dyDescent="0.25">
      <c r="A17" s="10" t="s">
        <v>12</v>
      </c>
      <c r="B17" s="16">
        <f t="array" aca="1" ref="B17" ca="1">SUM((MOD(COLUMN(resultats!$A17:$GQ17),10)=COLUMN())*IF(resultats!$A17:$GQ17=resultats!$A$43:$GQ$43,1,0))-(10-COUNTA(resultats!$A$2:$GQ$2))</f>
        <v>10</v>
      </c>
      <c r="C17" s="16">
        <f t="array" aca="1" ref="C17" ca="1">SUM((MOD(COLUMN(resultats!$A17:$GQ17),10)=COLUMN())*IF(resultats!$A17:$GQ17=resultats!$A$43:$GQ$43,1,0))-(10-COUNTA(resultats!$A$2:$GQ$2))</f>
        <v>10</v>
      </c>
      <c r="D17" s="16">
        <f t="array" aca="1" ref="D17" ca="1">SUM((MOD(COLUMN(resultats!$A17:$GQ17),10)=COLUMN())*IF(resultats!$A17:$GQ17=resultats!$A$43:$GQ$43,1,0))-(10-COUNTA(resultats!$A$2:$GQ$2))</f>
        <v>10</v>
      </c>
      <c r="E17" s="16">
        <f t="array" aca="1" ref="E17" ca="1">SUM((MOD(COLUMN(resultats!$A17:$GQ17),10)=COLUMN())*IF(resultats!$A17:$GQ17=resultats!$A$43:$GQ$43,1,0))-(10-COUNTA(resultats!$A$2:$GQ$2))</f>
        <v>11</v>
      </c>
      <c r="F17" s="16">
        <f t="array" aca="1" ref="F17" ca="1">SUM((MOD(COLUMN(resultats!$A17:$GQ17),10)=COLUMN())*IF(resultats!$A17:$GQ17=resultats!$A$43:$GQ$43,1,0))-(10-COUNTA(resultats!$A$2:$GQ$2))</f>
        <v>11</v>
      </c>
      <c r="G17" s="16">
        <f t="array" aca="1" ref="G17" ca="1">SUM((MOD(COLUMN(resultats!$A17:$GQ17),10)=COLUMN())*IF(resultats!$A17:$GQ17=resultats!$A$43:$GQ$43,1,0))-(10-COUNTA(resultats!$A$2:$GQ$2))</f>
        <v>10</v>
      </c>
      <c r="H17" s="16">
        <f t="array" aca="1" ref="H17" ca="1">SUM((MOD(COLUMN(resultats!$A17:$GQ17),10)=COLUMN())*IF(resultats!$A17:$GQ17=resultats!$A$43:$GQ$43,1,0))-(10-COUNTA(resultats!$A$2:$GQ$2))</f>
        <v>10</v>
      </c>
      <c r="I17" s="16">
        <f t="array" aca="1" ref="I17" ca="1">SUM((MOD(COLUMN(resultats!$A17:$GQ17),10)=COLUMN())*IF(resultats!$A17:$GQ17=resultats!$A$43:$GQ$43,1,0))-(10-COUNTA(resultats!$A$2:$GQ$2))</f>
        <v>10</v>
      </c>
    </row>
    <row r="18" spans="1:9" ht="14.45" x14ac:dyDescent="0.35">
      <c r="A18" s="11" t="s">
        <v>13</v>
      </c>
      <c r="B18" s="16">
        <f t="array" aca="1" ref="B18" ca="1">SUM((MOD(COLUMN(resultats!$A18:$GQ18),10)=COLUMN())*IF(resultats!$A18:$GQ18=resultats!$A$43:$GQ$43,1,0))-(10-COUNTA(resultats!$A$2:$GQ$2))</f>
        <v>10</v>
      </c>
      <c r="C18" s="16">
        <f t="array" aca="1" ref="C18" ca="1">SUM((MOD(COLUMN(resultats!$A18:$GQ18),10)=COLUMN())*IF(resultats!$A18:$GQ18=resultats!$A$43:$GQ$43,1,0))-(10-COUNTA(resultats!$A$2:$GQ$2))</f>
        <v>10</v>
      </c>
      <c r="D18" s="16">
        <f t="array" aca="1" ref="D18" ca="1">SUM((MOD(COLUMN(resultats!$A18:$GQ18),10)=COLUMN())*IF(resultats!$A18:$GQ18=resultats!$A$43:$GQ$43,1,0))-(10-COUNTA(resultats!$A$2:$GQ$2))</f>
        <v>10</v>
      </c>
      <c r="E18" s="16">
        <f t="array" aca="1" ref="E18" ca="1">SUM((MOD(COLUMN(resultats!$A18:$GQ18),10)=COLUMN())*IF(resultats!$A18:$GQ18=resultats!$A$43:$GQ$43,1,0))-(10-COUNTA(resultats!$A$2:$GQ$2))</f>
        <v>10</v>
      </c>
      <c r="F18" s="16">
        <f t="array" aca="1" ref="F18" ca="1">SUM((MOD(COLUMN(resultats!$A18:$GQ18),10)=COLUMN())*IF(resultats!$A18:$GQ18=resultats!$A$43:$GQ$43,1,0))-(10-COUNTA(resultats!$A$2:$GQ$2))</f>
        <v>10</v>
      </c>
      <c r="G18" s="16">
        <f t="array" aca="1" ref="G18" ca="1">SUM((MOD(COLUMN(resultats!$A18:$GQ18),10)=COLUMN())*IF(resultats!$A18:$GQ18=resultats!$A$43:$GQ$43,1,0))-(10-COUNTA(resultats!$A$2:$GQ$2))</f>
        <v>10</v>
      </c>
      <c r="H18" s="16">
        <f t="array" aca="1" ref="H18" ca="1">SUM((MOD(COLUMN(resultats!$A18:$GQ18),10)=COLUMN())*IF(resultats!$A18:$GQ18=resultats!$A$43:$GQ$43,1,0))-(10-COUNTA(resultats!$A$2:$GQ$2))</f>
        <v>10</v>
      </c>
      <c r="I18" s="16">
        <f t="array" aca="1" ref="I18" ca="1">SUM((MOD(COLUMN(resultats!$A18:$GQ18),10)=COLUMN())*IF(resultats!$A18:$GQ18=resultats!$A$43:$GQ$43,1,0))-(10-COUNTA(resultats!$A$2:$GQ$2))</f>
        <v>11</v>
      </c>
    </row>
    <row r="19" spans="1:9" ht="14.45" x14ac:dyDescent="0.35">
      <c r="A19" s="10" t="s">
        <v>14</v>
      </c>
      <c r="B19" s="16">
        <f t="array" aca="1" ref="B19" ca="1">SUM((MOD(COLUMN(resultats!$A19:$GQ19),10)=COLUMN())*IF(resultats!$A19:$GQ19=resultats!$A$43:$GQ$43,1,0))-(10-COUNTA(resultats!$A$2:$GQ$2))</f>
        <v>10</v>
      </c>
      <c r="C19" s="16">
        <f t="array" aca="1" ref="C19" ca="1">SUM((MOD(COLUMN(resultats!$A19:$GQ19),10)=COLUMN())*IF(resultats!$A19:$GQ19=resultats!$A$43:$GQ$43,1,0))-(10-COUNTA(resultats!$A$2:$GQ$2))</f>
        <v>10</v>
      </c>
      <c r="D19" s="16">
        <f t="array" aca="1" ref="D19" ca="1">SUM((MOD(COLUMN(resultats!$A19:$GQ19),10)=COLUMN())*IF(resultats!$A19:$GQ19=resultats!$A$43:$GQ$43,1,0))-(10-COUNTA(resultats!$A$2:$GQ$2))</f>
        <v>10</v>
      </c>
      <c r="E19" s="16">
        <f t="array" aca="1" ref="E19" ca="1">SUM((MOD(COLUMN(resultats!$A19:$GQ19),10)=COLUMN())*IF(resultats!$A19:$GQ19=resultats!$A$43:$GQ$43,1,0))-(10-COUNTA(resultats!$A$2:$GQ$2))</f>
        <v>10</v>
      </c>
      <c r="F19" s="16">
        <f t="array" aca="1" ref="F19" ca="1">SUM((MOD(COLUMN(resultats!$A19:$GQ19),10)=COLUMN())*IF(resultats!$A19:$GQ19=resultats!$A$43:$GQ$43,1,0))-(10-COUNTA(resultats!$A$2:$GQ$2))</f>
        <v>10</v>
      </c>
      <c r="G19" s="16">
        <f t="array" aca="1" ref="G19" ca="1">SUM((MOD(COLUMN(resultats!$A19:$GQ19),10)=COLUMN())*IF(resultats!$A19:$GQ19=resultats!$A$43:$GQ$43,1,0))-(10-COUNTA(resultats!$A$2:$GQ$2))</f>
        <v>12</v>
      </c>
      <c r="H19" s="16">
        <f t="array" aca="1" ref="H19" ca="1">SUM((MOD(COLUMN(resultats!$A19:$GQ19),10)=COLUMN())*IF(resultats!$A19:$GQ19=resultats!$A$43:$GQ$43,1,0))-(10-COUNTA(resultats!$A$2:$GQ$2))</f>
        <v>10</v>
      </c>
      <c r="I19" s="16">
        <f t="array" aca="1" ref="I19" ca="1">SUM((MOD(COLUMN(resultats!$A19:$GQ19),10)=COLUMN())*IF(resultats!$A19:$GQ19=resultats!$A$43:$GQ$43,1,0))-(10-COUNTA(resultats!$A$2:$GQ$2))</f>
        <v>10</v>
      </c>
    </row>
    <row r="20" spans="1:9" ht="14.45" x14ac:dyDescent="0.35">
      <c r="A20" s="11" t="s">
        <v>15</v>
      </c>
      <c r="B20" s="16">
        <f t="array" aca="1" ref="B20" ca="1">SUM((MOD(COLUMN(resultats!$A20:$GQ20),10)=COLUMN())*IF(resultats!$A20:$GQ20=resultats!$A$43:$GQ$43,1,0))-(10-COUNTA(resultats!$A$2:$GQ$2))</f>
        <v>10</v>
      </c>
      <c r="C20" s="16">
        <f t="array" aca="1" ref="C20" ca="1">SUM((MOD(COLUMN(resultats!$A20:$GQ20),10)=COLUMN())*IF(resultats!$A20:$GQ20=resultats!$A$43:$GQ$43,1,0))-(10-COUNTA(resultats!$A$2:$GQ$2))</f>
        <v>10</v>
      </c>
      <c r="D20" s="16">
        <f t="array" aca="1" ref="D20" ca="1">SUM((MOD(COLUMN(resultats!$A20:$GQ20),10)=COLUMN())*IF(resultats!$A20:$GQ20=resultats!$A$43:$GQ$43,1,0))-(10-COUNTA(resultats!$A$2:$GQ$2))</f>
        <v>10</v>
      </c>
      <c r="E20" s="16">
        <f t="array" aca="1" ref="E20" ca="1">SUM((MOD(COLUMN(resultats!$A20:$GQ20),10)=COLUMN())*IF(resultats!$A20:$GQ20=resultats!$A$43:$GQ$43,1,0))-(10-COUNTA(resultats!$A$2:$GQ$2))</f>
        <v>10</v>
      </c>
      <c r="F20" s="16">
        <f t="array" aca="1" ref="F20" ca="1">SUM((MOD(COLUMN(resultats!$A20:$GQ20),10)=COLUMN())*IF(resultats!$A20:$GQ20=resultats!$A$43:$GQ$43,1,0))-(10-COUNTA(resultats!$A$2:$GQ$2))</f>
        <v>11</v>
      </c>
      <c r="G20" s="16">
        <f t="array" aca="1" ref="G20" ca="1">SUM((MOD(COLUMN(resultats!$A20:$GQ20),10)=COLUMN())*IF(resultats!$A20:$GQ20=resultats!$A$43:$GQ$43,1,0))-(10-COUNTA(resultats!$A$2:$GQ$2))</f>
        <v>10</v>
      </c>
      <c r="H20" s="16">
        <f t="array" aca="1" ref="H20" ca="1">SUM((MOD(COLUMN(resultats!$A20:$GQ20),10)=COLUMN())*IF(resultats!$A20:$GQ20=resultats!$A$43:$GQ$43,1,0))-(10-COUNTA(resultats!$A$2:$GQ$2))</f>
        <v>10</v>
      </c>
      <c r="I20" s="16">
        <f t="array" aca="1" ref="I20" ca="1">SUM((MOD(COLUMN(resultats!$A20:$GQ20),10)=COLUMN())*IF(resultats!$A20:$GQ20=resultats!$A$43:$GQ$43,1,0))-(10-COUNTA(resultats!$A$2:$GQ$2))</f>
        <v>10</v>
      </c>
    </row>
    <row r="21" spans="1:9" x14ac:dyDescent="0.25">
      <c r="A21" s="10" t="s">
        <v>16</v>
      </c>
      <c r="B21" s="16">
        <f t="array" aca="1" ref="B21" ca="1">SUM((MOD(COLUMN(resultats!$A21:$GQ21),10)=COLUMN())*IF(resultats!$A21:$GQ21=resultats!$A$43:$GQ$43,1,0))-(10-COUNTA(resultats!$A$2:$GQ$2))</f>
        <v>10</v>
      </c>
      <c r="C21" s="16">
        <f t="array" aca="1" ref="C21" ca="1">SUM((MOD(COLUMN(resultats!$A21:$GQ21),10)=COLUMN())*IF(resultats!$A21:$GQ21=resultats!$A$43:$GQ$43,1,0))-(10-COUNTA(resultats!$A$2:$GQ$2))</f>
        <v>10</v>
      </c>
      <c r="D21" s="16">
        <f t="array" aca="1" ref="D21" ca="1">SUM((MOD(COLUMN(resultats!$A21:$GQ21),10)=COLUMN())*IF(resultats!$A21:$GQ21=resultats!$A$43:$GQ$43,1,0))-(10-COUNTA(resultats!$A$2:$GQ$2))</f>
        <v>10</v>
      </c>
      <c r="E21" s="16">
        <f t="array" aca="1" ref="E21" ca="1">SUM((MOD(COLUMN(resultats!$A21:$GQ21),10)=COLUMN())*IF(resultats!$A21:$GQ21=resultats!$A$43:$GQ$43,1,0))-(10-COUNTA(resultats!$A$2:$GQ$2))</f>
        <v>10</v>
      </c>
      <c r="F21" s="16">
        <f t="array" aca="1" ref="F21" ca="1">SUM((MOD(COLUMN(resultats!$A21:$GQ21),10)=COLUMN())*IF(resultats!$A21:$GQ21=resultats!$A$43:$GQ$43,1,0))-(10-COUNTA(resultats!$A$2:$GQ$2))</f>
        <v>10</v>
      </c>
      <c r="G21" s="16">
        <f t="array" aca="1" ref="G21" ca="1">SUM((MOD(COLUMN(resultats!$A21:$GQ21),10)=COLUMN())*IF(resultats!$A21:$GQ21=resultats!$A$43:$GQ$43,1,0))-(10-COUNTA(resultats!$A$2:$GQ$2))</f>
        <v>11</v>
      </c>
      <c r="H21" s="16">
        <f t="array" aca="1" ref="H21" ca="1">SUM((MOD(COLUMN(resultats!$A21:$GQ21),10)=COLUMN())*IF(resultats!$A21:$GQ21=resultats!$A$43:$GQ$43,1,0))-(10-COUNTA(resultats!$A$2:$GQ$2))</f>
        <v>10</v>
      </c>
      <c r="I21" s="16">
        <f t="array" aca="1" ref="I21" ca="1">SUM((MOD(COLUMN(resultats!$A21:$GQ21),10)=COLUMN())*IF(resultats!$A21:$GQ21=resultats!$A$43:$GQ$43,1,0))-(10-COUNTA(resultats!$A$2:$GQ$2))</f>
        <v>10</v>
      </c>
    </row>
    <row r="22" spans="1:9" ht="14.45" x14ac:dyDescent="0.35">
      <c r="A22" s="11" t="s">
        <v>17</v>
      </c>
      <c r="B22" s="16">
        <f t="array" aca="1" ref="B22" ca="1">SUM((MOD(COLUMN(resultats!$A22:$GQ22),10)=COLUMN())*IF(resultats!$A22:$GQ22=resultats!$A$43:$GQ$43,1,0))-(10-COUNTA(resultats!$A$2:$GQ$2))</f>
        <v>10</v>
      </c>
      <c r="C22" s="16">
        <f t="array" aca="1" ref="C22" ca="1">SUM((MOD(COLUMN(resultats!$A22:$GQ22),10)=COLUMN())*IF(resultats!$A22:$GQ22=resultats!$A$43:$GQ$43,1,0))-(10-COUNTA(resultats!$A$2:$GQ$2))</f>
        <v>10</v>
      </c>
      <c r="D22" s="16">
        <f t="array" aca="1" ref="D22" ca="1">SUM((MOD(COLUMN(resultats!$A22:$GQ22),10)=COLUMN())*IF(resultats!$A22:$GQ22=resultats!$A$43:$GQ$43,1,0))-(10-COUNTA(resultats!$A$2:$GQ$2))</f>
        <v>10</v>
      </c>
      <c r="E22" s="16">
        <f t="array" aca="1" ref="E22" ca="1">SUM((MOD(COLUMN(resultats!$A22:$GQ22),10)=COLUMN())*IF(resultats!$A22:$GQ22=resultats!$A$43:$GQ$43,1,0))-(10-COUNTA(resultats!$A$2:$GQ$2))</f>
        <v>10</v>
      </c>
      <c r="F22" s="16">
        <f t="array" aca="1" ref="F22" ca="1">SUM((MOD(COLUMN(resultats!$A22:$GQ22),10)=COLUMN())*IF(resultats!$A22:$GQ22=resultats!$A$43:$GQ$43,1,0))-(10-COUNTA(resultats!$A$2:$GQ$2))</f>
        <v>10</v>
      </c>
      <c r="G22" s="16">
        <f t="array" aca="1" ref="G22" ca="1">SUM((MOD(COLUMN(resultats!$A22:$GQ22),10)=COLUMN())*IF(resultats!$A22:$GQ22=resultats!$A$43:$GQ$43,1,0))-(10-COUNTA(resultats!$A$2:$GQ$2))</f>
        <v>10</v>
      </c>
      <c r="H22" s="16">
        <f t="array" aca="1" ref="H22" ca="1">SUM((MOD(COLUMN(resultats!$A22:$GQ22),10)=COLUMN())*IF(resultats!$A22:$GQ22=resultats!$A$43:$GQ$43,1,0))-(10-COUNTA(resultats!$A$2:$GQ$2))</f>
        <v>10</v>
      </c>
      <c r="I22" s="16">
        <f t="array" aca="1" ref="I22" ca="1">SUM((MOD(COLUMN(resultats!$A22:$GQ22),10)=COLUMN())*IF(resultats!$A22:$GQ22=resultats!$A$43:$GQ$43,1,0))-(10-COUNTA(resultats!$A$2:$GQ$2))</f>
        <v>10</v>
      </c>
    </row>
    <row r="23" spans="1:9" ht="14.45" x14ac:dyDescent="0.35">
      <c r="A23" s="10" t="s">
        <v>18</v>
      </c>
      <c r="B23" s="16">
        <f t="array" aca="1" ref="B23" ca="1">SUM((MOD(COLUMN(resultats!$A23:$GQ23),10)=COLUMN())*IF(resultats!$A23:$GQ23=resultats!$A$43:$GQ$43,1,0))-(10-COUNTA(resultats!$A$2:$GQ$2))</f>
        <v>10</v>
      </c>
      <c r="C23" s="16">
        <f t="array" aca="1" ref="C23" ca="1">SUM((MOD(COLUMN(resultats!$A23:$GQ23),10)=COLUMN())*IF(resultats!$A23:$GQ23=resultats!$A$43:$GQ$43,1,0))-(10-COUNTA(resultats!$A$2:$GQ$2))</f>
        <v>10</v>
      </c>
      <c r="D23" s="16">
        <f t="array" aca="1" ref="D23" ca="1">SUM((MOD(COLUMN(resultats!$A23:$GQ23),10)=COLUMN())*IF(resultats!$A23:$GQ23=resultats!$A$43:$GQ$43,1,0))-(10-COUNTA(resultats!$A$2:$GQ$2))</f>
        <v>10</v>
      </c>
      <c r="E23" s="16">
        <f t="array" aca="1" ref="E23" ca="1">SUM((MOD(COLUMN(resultats!$A23:$GQ23),10)=COLUMN())*IF(resultats!$A23:$GQ23=resultats!$A$43:$GQ$43,1,0))-(10-COUNTA(resultats!$A$2:$GQ$2))</f>
        <v>12</v>
      </c>
      <c r="F23" s="16">
        <f t="array" aca="1" ref="F23" ca="1">SUM((MOD(COLUMN(resultats!$A23:$GQ23),10)=COLUMN())*IF(resultats!$A23:$GQ23=resultats!$A$43:$GQ$43,1,0))-(10-COUNTA(resultats!$A$2:$GQ$2))</f>
        <v>10</v>
      </c>
      <c r="G23" s="16">
        <f t="array" aca="1" ref="G23" ca="1">SUM((MOD(COLUMN(resultats!$A23:$GQ23),10)=COLUMN())*IF(resultats!$A23:$GQ23=resultats!$A$43:$GQ$43,1,0))-(10-COUNTA(resultats!$A$2:$GQ$2))</f>
        <v>10</v>
      </c>
      <c r="H23" s="16">
        <f t="array" aca="1" ref="H23" ca="1">SUM((MOD(COLUMN(resultats!$A23:$GQ23),10)=COLUMN())*IF(resultats!$A23:$GQ23=resultats!$A$43:$GQ$43,1,0))-(10-COUNTA(resultats!$A$2:$GQ$2))</f>
        <v>10</v>
      </c>
      <c r="I23" s="16">
        <f t="array" aca="1" ref="I23" ca="1">SUM((MOD(COLUMN(resultats!$A23:$GQ23),10)=COLUMN())*IF(resultats!$A23:$GQ23=resultats!$A$43:$GQ$43,1,0))-(10-COUNTA(resultats!$A$2:$GQ$2))</f>
        <v>10</v>
      </c>
    </row>
    <row r="24" spans="1:9" ht="14.45" x14ac:dyDescent="0.35">
      <c r="A24" s="11" t="s">
        <v>0</v>
      </c>
      <c r="B24" s="16">
        <f t="array" aca="1" ref="B24" ca="1">SUM((MOD(COLUMN(resultats!$A24:$GQ24),10)=COLUMN())*IF(resultats!$A24:$GQ24=resultats!$A$43:$GQ$43,1,0))-(10-COUNTA(resultats!$A$2:$GQ$2))</f>
        <v>10</v>
      </c>
      <c r="C24" s="16">
        <f t="array" aca="1" ref="C24" ca="1">SUM((MOD(COLUMN(resultats!$A24:$GQ24),10)=COLUMN())*IF(resultats!$A24:$GQ24=resultats!$A$43:$GQ$43,1,0))-(10-COUNTA(resultats!$A$2:$GQ$2))</f>
        <v>11</v>
      </c>
      <c r="D24" s="16">
        <f t="array" aca="1" ref="D24" ca="1">SUM((MOD(COLUMN(resultats!$A24:$GQ24),10)=COLUMN())*IF(resultats!$A24:$GQ24=resultats!$A$43:$GQ$43,1,0))-(10-COUNTA(resultats!$A$2:$GQ$2))</f>
        <v>10</v>
      </c>
      <c r="E24" s="16">
        <f t="array" aca="1" ref="E24" ca="1">SUM((MOD(COLUMN(resultats!$A24:$GQ24),10)=COLUMN())*IF(resultats!$A24:$GQ24=resultats!$A$43:$GQ$43,1,0))-(10-COUNTA(resultats!$A$2:$GQ$2))</f>
        <v>10</v>
      </c>
      <c r="F24" s="16">
        <f t="array" aca="1" ref="F24" ca="1">SUM((MOD(COLUMN(resultats!$A24:$GQ24),10)=COLUMN())*IF(resultats!$A24:$GQ24=resultats!$A$43:$GQ$43,1,0))-(10-COUNTA(resultats!$A$2:$GQ$2))</f>
        <v>10</v>
      </c>
      <c r="G24" s="16">
        <f t="array" aca="1" ref="G24" ca="1">SUM((MOD(COLUMN(resultats!$A24:$GQ24),10)=COLUMN())*IF(resultats!$A24:$GQ24=resultats!$A$43:$GQ$43,1,0))-(10-COUNTA(resultats!$A$2:$GQ$2))</f>
        <v>11</v>
      </c>
      <c r="H24" s="16">
        <f t="array" aca="1" ref="H24" ca="1">SUM((MOD(COLUMN(resultats!$A24:$GQ24),10)=COLUMN())*IF(resultats!$A24:$GQ24=resultats!$A$43:$GQ$43,1,0))-(10-COUNTA(resultats!$A$2:$GQ$2))</f>
        <v>10</v>
      </c>
      <c r="I24" s="16">
        <f t="array" aca="1" ref="I24" ca="1">SUM((MOD(COLUMN(resultats!$A24:$GQ24),10)=COLUMN())*IF(resultats!$A24:$GQ24=resultats!$A$43:$GQ$43,1,0))-(10-COUNTA(resultats!$A$2:$GQ$2))</f>
        <v>10</v>
      </c>
    </row>
    <row r="25" spans="1:9" x14ac:dyDescent="0.25">
      <c r="A25" s="10" t="s">
        <v>19</v>
      </c>
      <c r="B25" s="16">
        <f t="array" aca="1" ref="B25" ca="1">SUM((MOD(COLUMN(resultats!$A25:$GQ25),10)=COLUMN())*IF(resultats!$A25:$GQ25=resultats!$A$43:$GQ$43,1,0))-(10-COUNTA(resultats!$A$2:$GQ$2))</f>
        <v>10</v>
      </c>
      <c r="C25" s="16">
        <f t="array" aca="1" ref="C25" ca="1">SUM((MOD(COLUMN(resultats!$A25:$GQ25),10)=COLUMN())*IF(resultats!$A25:$GQ25=resultats!$A$43:$GQ$43,1,0))-(10-COUNTA(resultats!$A$2:$GQ$2))</f>
        <v>10</v>
      </c>
      <c r="D25" s="16">
        <f t="array" aca="1" ref="D25" ca="1">SUM((MOD(COLUMN(resultats!$A25:$GQ25),10)=COLUMN())*IF(resultats!$A25:$GQ25=resultats!$A$43:$GQ$43,1,0))-(10-COUNTA(resultats!$A$2:$GQ$2))</f>
        <v>11</v>
      </c>
      <c r="E25" s="16">
        <f t="array" aca="1" ref="E25" ca="1">SUM((MOD(COLUMN(resultats!$A25:$GQ25),10)=COLUMN())*IF(resultats!$A25:$GQ25=resultats!$A$43:$GQ$43,1,0))-(10-COUNTA(resultats!$A$2:$GQ$2))</f>
        <v>10</v>
      </c>
      <c r="F25" s="16">
        <f t="array" aca="1" ref="F25" ca="1">SUM((MOD(COLUMN(resultats!$A25:$GQ25),10)=COLUMN())*IF(resultats!$A25:$GQ25=resultats!$A$43:$GQ$43,1,0))-(10-COUNTA(resultats!$A$2:$GQ$2))</f>
        <v>10</v>
      </c>
      <c r="G25" s="16">
        <f t="array" aca="1" ref="G25" ca="1">SUM((MOD(COLUMN(resultats!$A25:$GQ25),10)=COLUMN())*IF(resultats!$A25:$GQ25=resultats!$A$43:$GQ$43,1,0))-(10-COUNTA(resultats!$A$2:$GQ$2))</f>
        <v>10</v>
      </c>
      <c r="H25" s="16">
        <f t="array" aca="1" ref="H25" ca="1">SUM((MOD(COLUMN(resultats!$A25:$GQ25),10)=COLUMN())*IF(resultats!$A25:$GQ25=resultats!$A$43:$GQ$43,1,0))-(10-COUNTA(resultats!$A$2:$GQ$2))</f>
        <v>10</v>
      </c>
      <c r="I25" s="16">
        <f t="array" aca="1" ref="I25" ca="1">SUM((MOD(COLUMN(resultats!$A25:$GQ25),10)=COLUMN())*IF(resultats!$A25:$GQ25=resultats!$A$43:$GQ$43,1,0))-(10-COUNTA(resultats!$A$2:$GQ$2))</f>
        <v>10</v>
      </c>
    </row>
    <row r="26" spans="1:9" x14ac:dyDescent="0.25">
      <c r="A26" s="11" t="s">
        <v>20</v>
      </c>
      <c r="B26" s="16">
        <f t="array" aca="1" ref="B26" ca="1">SUM((MOD(COLUMN(resultats!$A26:$GQ26),10)=COLUMN())*IF(resultats!$A26:$GQ26=resultats!$A$43:$GQ$43,1,0))-(10-COUNTA(resultats!$A$2:$GQ$2))</f>
        <v>11</v>
      </c>
      <c r="C26" s="16">
        <f t="array" aca="1" ref="C26" ca="1">SUM((MOD(COLUMN(resultats!$A26:$GQ26),10)=COLUMN())*IF(resultats!$A26:$GQ26=resultats!$A$43:$GQ$43,1,0))-(10-COUNTA(resultats!$A$2:$GQ$2))</f>
        <v>10</v>
      </c>
      <c r="D26" s="16">
        <f t="array" aca="1" ref="D26" ca="1">SUM((MOD(COLUMN(resultats!$A26:$GQ26),10)=COLUMN())*IF(resultats!$A26:$GQ26=resultats!$A$43:$GQ$43,1,0))-(10-COUNTA(resultats!$A$2:$GQ$2))</f>
        <v>10</v>
      </c>
      <c r="E26" s="16">
        <f t="array" aca="1" ref="E26" ca="1">SUM((MOD(COLUMN(resultats!$A26:$GQ26),10)=COLUMN())*IF(resultats!$A26:$GQ26=resultats!$A$43:$GQ$43,1,0))-(10-COUNTA(resultats!$A$2:$GQ$2))</f>
        <v>10</v>
      </c>
      <c r="F26" s="16">
        <f t="array" aca="1" ref="F26" ca="1">SUM((MOD(COLUMN(resultats!$A26:$GQ26),10)=COLUMN())*IF(resultats!$A26:$GQ26=resultats!$A$43:$GQ$43,1,0))-(10-COUNTA(resultats!$A$2:$GQ$2))</f>
        <v>10</v>
      </c>
      <c r="G26" s="16">
        <f t="array" aca="1" ref="G26" ca="1">SUM((MOD(COLUMN(resultats!$A26:$GQ26),10)=COLUMN())*IF(resultats!$A26:$GQ26=resultats!$A$43:$GQ$43,1,0))-(10-COUNTA(resultats!$A$2:$GQ$2))</f>
        <v>10</v>
      </c>
      <c r="H26" s="16">
        <f t="array" aca="1" ref="H26" ca="1">SUM((MOD(COLUMN(resultats!$A26:$GQ26),10)=COLUMN())*IF(resultats!$A26:$GQ26=resultats!$A$43:$GQ$43,1,0))-(10-COUNTA(resultats!$A$2:$GQ$2))</f>
        <v>10</v>
      </c>
      <c r="I26" s="16">
        <f t="array" aca="1" ref="I26" ca="1">SUM((MOD(COLUMN(resultats!$A26:$GQ26),10)=COLUMN())*IF(resultats!$A26:$GQ26=resultats!$A$43:$GQ$43,1,0))-(10-COUNTA(resultats!$A$2:$GQ$2))</f>
        <v>10</v>
      </c>
    </row>
    <row r="27" spans="1:9" x14ac:dyDescent="0.25">
      <c r="A27" s="10" t="s">
        <v>21</v>
      </c>
      <c r="B27" s="16">
        <f t="array" aca="1" ref="B27" ca="1">SUM((MOD(COLUMN(resultats!$A27:$GQ27),10)=COLUMN())*IF(resultats!$A27:$GQ27=resultats!$A$43:$GQ$43,1,0))-(10-COUNTA(resultats!$A$2:$GQ$2))</f>
        <v>10</v>
      </c>
      <c r="C27" s="16">
        <f t="array" aca="1" ref="C27" ca="1">SUM((MOD(COLUMN(resultats!$A27:$GQ27),10)=COLUMN())*IF(resultats!$A27:$GQ27=resultats!$A$43:$GQ$43,1,0))-(10-COUNTA(resultats!$A$2:$GQ$2))</f>
        <v>10</v>
      </c>
      <c r="D27" s="16">
        <f t="array" aca="1" ref="D27" ca="1">SUM((MOD(COLUMN(resultats!$A27:$GQ27),10)=COLUMN())*IF(resultats!$A27:$GQ27=resultats!$A$43:$GQ$43,1,0))-(10-COUNTA(resultats!$A$2:$GQ$2))</f>
        <v>10</v>
      </c>
      <c r="E27" s="16">
        <f t="array" aca="1" ref="E27" ca="1">SUM((MOD(COLUMN(resultats!$A27:$GQ27),10)=COLUMN())*IF(resultats!$A27:$GQ27=resultats!$A$43:$GQ$43,1,0))-(10-COUNTA(resultats!$A$2:$GQ$2))</f>
        <v>11</v>
      </c>
      <c r="F27" s="16">
        <f t="array" aca="1" ref="F27" ca="1">SUM((MOD(COLUMN(resultats!$A27:$GQ27),10)=COLUMN())*IF(resultats!$A27:$GQ27=resultats!$A$43:$GQ$43,1,0))-(10-COUNTA(resultats!$A$2:$GQ$2))</f>
        <v>10</v>
      </c>
      <c r="G27" s="16">
        <f t="array" aca="1" ref="G27" ca="1">SUM((MOD(COLUMN(resultats!$A27:$GQ27),10)=COLUMN())*IF(resultats!$A27:$GQ27=resultats!$A$43:$GQ$43,1,0))-(10-COUNTA(resultats!$A$2:$GQ$2))</f>
        <v>10</v>
      </c>
      <c r="H27" s="16">
        <f t="array" aca="1" ref="H27" ca="1">SUM((MOD(COLUMN(resultats!$A27:$GQ27),10)=COLUMN())*IF(resultats!$A27:$GQ27=resultats!$A$43:$GQ$43,1,0))-(10-COUNTA(resultats!$A$2:$GQ$2))</f>
        <v>10</v>
      </c>
      <c r="I27" s="16">
        <f t="array" aca="1" ref="I27" ca="1">SUM((MOD(COLUMN(resultats!$A27:$GQ27),10)=COLUMN())*IF(resultats!$A27:$GQ27=resultats!$A$43:$GQ$43,1,0))-(10-COUNTA(resultats!$A$2:$GQ$2))</f>
        <v>11</v>
      </c>
    </row>
    <row r="28" spans="1:9" x14ac:dyDescent="0.25">
      <c r="A28" s="11" t="s">
        <v>10</v>
      </c>
      <c r="B28" s="16">
        <f t="array" aca="1" ref="B28" ca="1">SUM((MOD(COLUMN(resultats!$A28:$GQ28),10)=COLUMN())*IF(resultats!$A28:$GQ28=resultats!$A$43:$GQ$43,1,0))-(10-COUNTA(resultats!$A$2:$GQ$2))</f>
        <v>10</v>
      </c>
      <c r="C28" s="16">
        <f t="array" aca="1" ref="C28" ca="1">SUM((MOD(COLUMN(resultats!$A28:$GQ28),10)=COLUMN())*IF(resultats!$A28:$GQ28=resultats!$A$43:$GQ$43,1,0))-(10-COUNTA(resultats!$A$2:$GQ$2))</f>
        <v>10</v>
      </c>
      <c r="D28" s="16">
        <f t="array" aca="1" ref="D28" ca="1">SUM((MOD(COLUMN(resultats!$A28:$GQ28),10)=COLUMN())*IF(resultats!$A28:$GQ28=resultats!$A$43:$GQ$43,1,0))-(10-COUNTA(resultats!$A$2:$GQ$2))</f>
        <v>10</v>
      </c>
      <c r="E28" s="16">
        <f t="array" aca="1" ref="E28" ca="1">SUM((MOD(COLUMN(resultats!$A28:$GQ28),10)=COLUMN())*IF(resultats!$A28:$GQ28=resultats!$A$43:$GQ$43,1,0))-(10-COUNTA(resultats!$A$2:$GQ$2))</f>
        <v>10</v>
      </c>
      <c r="F28" s="16">
        <f t="array" aca="1" ref="F28" ca="1">SUM((MOD(COLUMN(resultats!$A28:$GQ28),10)=COLUMN())*IF(resultats!$A28:$GQ28=resultats!$A$43:$GQ$43,1,0))-(10-COUNTA(resultats!$A$2:$GQ$2))</f>
        <v>11</v>
      </c>
      <c r="G28" s="16">
        <f t="array" aca="1" ref="G28" ca="1">SUM((MOD(COLUMN(resultats!$A28:$GQ28),10)=COLUMN())*IF(resultats!$A28:$GQ28=resultats!$A$43:$GQ$43,1,0))-(10-COUNTA(resultats!$A$2:$GQ$2))</f>
        <v>10</v>
      </c>
      <c r="H28" s="16">
        <f t="array" aca="1" ref="H28" ca="1">SUM((MOD(COLUMN(resultats!$A28:$GQ28),10)=COLUMN())*IF(resultats!$A28:$GQ28=resultats!$A$43:$GQ$43,1,0))-(10-COUNTA(resultats!$A$2:$GQ$2))</f>
        <v>10</v>
      </c>
      <c r="I28" s="16">
        <f t="array" aca="1" ref="I28" ca="1">SUM((MOD(COLUMN(resultats!$A28:$GQ28),10)=COLUMN())*IF(resultats!$A28:$GQ28=resultats!$A$43:$GQ$43,1,0))-(10-COUNTA(resultats!$A$2:$GQ$2))</f>
        <v>10</v>
      </c>
    </row>
    <row r="29" spans="1:9" x14ac:dyDescent="0.25">
      <c r="A29" s="10" t="s">
        <v>22</v>
      </c>
      <c r="B29" s="16">
        <f t="array" aca="1" ref="B29" ca="1">SUM((MOD(COLUMN(resultats!$A29:$GQ29),10)=COLUMN())*IF(resultats!$A29:$GQ29=resultats!$A$43:$GQ$43,1,0))-(10-COUNTA(resultats!$A$2:$GQ$2))</f>
        <v>10</v>
      </c>
      <c r="C29" s="16">
        <f t="array" aca="1" ref="C29" ca="1">SUM((MOD(COLUMN(resultats!$A29:$GQ29),10)=COLUMN())*IF(resultats!$A29:$GQ29=resultats!$A$43:$GQ$43,1,0))-(10-COUNTA(resultats!$A$2:$GQ$2))</f>
        <v>10</v>
      </c>
      <c r="D29" s="16">
        <f t="array" aca="1" ref="D29" ca="1">SUM((MOD(COLUMN(resultats!$A29:$GQ29),10)=COLUMN())*IF(resultats!$A29:$GQ29=resultats!$A$43:$GQ$43,1,0))-(10-COUNTA(resultats!$A$2:$GQ$2))</f>
        <v>10</v>
      </c>
      <c r="E29" s="16">
        <f t="array" aca="1" ref="E29" ca="1">SUM((MOD(COLUMN(resultats!$A29:$GQ29),10)=COLUMN())*IF(resultats!$A29:$GQ29=resultats!$A$43:$GQ$43,1,0))-(10-COUNTA(resultats!$A$2:$GQ$2))</f>
        <v>10</v>
      </c>
      <c r="F29" s="16">
        <f t="array" aca="1" ref="F29" ca="1">SUM((MOD(COLUMN(resultats!$A29:$GQ29),10)=COLUMN())*IF(resultats!$A29:$GQ29=resultats!$A$43:$GQ$43,1,0))-(10-COUNTA(resultats!$A$2:$GQ$2))</f>
        <v>10</v>
      </c>
      <c r="G29" s="16">
        <f t="array" aca="1" ref="G29" ca="1">SUM((MOD(COLUMN(resultats!$A29:$GQ29),10)=COLUMN())*IF(resultats!$A29:$GQ29=resultats!$A$43:$GQ$43,1,0))-(10-COUNTA(resultats!$A$2:$GQ$2))</f>
        <v>10</v>
      </c>
      <c r="H29" s="16">
        <f t="array" aca="1" ref="H29" ca="1">SUM((MOD(COLUMN(resultats!$A29:$GQ29),10)=COLUMN())*IF(resultats!$A29:$GQ29=resultats!$A$43:$GQ$43,1,0))-(10-COUNTA(resultats!$A$2:$GQ$2))</f>
        <v>10</v>
      </c>
      <c r="I29" s="16">
        <f t="array" aca="1" ref="I29" ca="1">SUM((MOD(COLUMN(resultats!$A29:$GQ29),10)=COLUMN())*IF(resultats!$A29:$GQ29=resultats!$A$43:$GQ$43,1,0))-(10-COUNTA(resultats!$A$2:$GQ$2))</f>
        <v>10</v>
      </c>
    </row>
    <row r="30" spans="1:9" x14ac:dyDescent="0.25">
      <c r="A30" s="11" t="s">
        <v>23</v>
      </c>
      <c r="B30" s="16">
        <f t="array" aca="1" ref="B30" ca="1">SUM((MOD(COLUMN(resultats!$A30:$GQ30),10)=COLUMN())*IF(resultats!$A30:$GQ30=resultats!$A$43:$GQ$43,1,0))-(10-COUNTA(resultats!$A$2:$GQ$2))</f>
        <v>10</v>
      </c>
      <c r="C30" s="16">
        <f t="array" aca="1" ref="C30" ca="1">SUM((MOD(COLUMN(resultats!$A30:$GQ30),10)=COLUMN())*IF(resultats!$A30:$GQ30=resultats!$A$43:$GQ$43,1,0))-(10-COUNTA(resultats!$A$2:$GQ$2))</f>
        <v>10</v>
      </c>
      <c r="D30" s="16">
        <f t="array" aca="1" ref="D30" ca="1">SUM((MOD(COLUMN(resultats!$A30:$GQ30),10)=COLUMN())*IF(resultats!$A30:$GQ30=resultats!$A$43:$GQ$43,1,0))-(10-COUNTA(resultats!$A$2:$GQ$2))</f>
        <v>11</v>
      </c>
      <c r="E30" s="16">
        <f t="array" aca="1" ref="E30" ca="1">SUM((MOD(COLUMN(resultats!$A30:$GQ30),10)=COLUMN())*IF(resultats!$A30:$GQ30=resultats!$A$43:$GQ$43,1,0))-(10-COUNTA(resultats!$A$2:$GQ$2))</f>
        <v>10</v>
      </c>
      <c r="F30" s="16">
        <f t="array" aca="1" ref="F30" ca="1">SUM((MOD(COLUMN(resultats!$A30:$GQ30),10)=COLUMN())*IF(resultats!$A30:$GQ30=resultats!$A$43:$GQ$43,1,0))-(10-COUNTA(resultats!$A$2:$GQ$2))</f>
        <v>10</v>
      </c>
      <c r="G30" s="16">
        <f t="array" aca="1" ref="G30" ca="1">SUM((MOD(COLUMN(resultats!$A30:$GQ30),10)=COLUMN())*IF(resultats!$A30:$GQ30=resultats!$A$43:$GQ$43,1,0))-(10-COUNTA(resultats!$A$2:$GQ$2))</f>
        <v>10</v>
      </c>
      <c r="H30" s="16">
        <f t="array" aca="1" ref="H30" ca="1">SUM((MOD(COLUMN(resultats!$A30:$GQ30),10)=COLUMN())*IF(resultats!$A30:$GQ30=resultats!$A$43:$GQ$43,1,0))-(10-COUNTA(resultats!$A$2:$GQ$2))</f>
        <v>10</v>
      </c>
      <c r="I30" s="16">
        <f t="array" aca="1" ref="I30" ca="1">SUM((MOD(COLUMN(resultats!$A30:$GQ30),10)=COLUMN())*IF(resultats!$A30:$GQ30=resultats!$A$43:$GQ$43,1,0))-(10-COUNTA(resultats!$A$2:$GQ$2))</f>
        <v>10</v>
      </c>
    </row>
    <row r="31" spans="1:9" x14ac:dyDescent="0.25">
      <c r="A31" s="10" t="s">
        <v>24</v>
      </c>
      <c r="B31" s="16">
        <f t="array" aca="1" ref="B31" ca="1">SUM((MOD(COLUMN(resultats!$A31:$GQ31),10)=COLUMN())*IF(resultats!$A31:$GQ31=resultats!$A$43:$GQ$43,1,0))-(10-COUNTA(resultats!$A$2:$GQ$2))</f>
        <v>10</v>
      </c>
      <c r="C31" s="16">
        <f t="array" aca="1" ref="C31" ca="1">SUM((MOD(COLUMN(resultats!$A31:$GQ31),10)=COLUMN())*IF(resultats!$A31:$GQ31=resultats!$A$43:$GQ$43,1,0))-(10-COUNTA(resultats!$A$2:$GQ$2))</f>
        <v>10</v>
      </c>
      <c r="D31" s="16">
        <f t="array" aca="1" ref="D31" ca="1">SUM((MOD(COLUMN(resultats!$A31:$GQ31),10)=COLUMN())*IF(resultats!$A31:$GQ31=resultats!$A$43:$GQ$43,1,0))-(10-COUNTA(resultats!$A$2:$GQ$2))</f>
        <v>10</v>
      </c>
      <c r="E31" s="16">
        <f t="array" aca="1" ref="E31" ca="1">SUM((MOD(COLUMN(resultats!$A31:$GQ31),10)=COLUMN())*IF(resultats!$A31:$GQ31=resultats!$A$43:$GQ$43,1,0))-(10-COUNTA(resultats!$A$2:$GQ$2))</f>
        <v>10</v>
      </c>
      <c r="F31" s="16">
        <f t="array" aca="1" ref="F31" ca="1">SUM((MOD(COLUMN(resultats!$A31:$GQ31),10)=COLUMN())*IF(resultats!$A31:$GQ31=resultats!$A$43:$GQ$43,1,0))-(10-COUNTA(resultats!$A$2:$GQ$2))</f>
        <v>10</v>
      </c>
      <c r="G31" s="16">
        <f t="array" aca="1" ref="G31" ca="1">SUM((MOD(COLUMN(resultats!$A31:$GQ31),10)=COLUMN())*IF(resultats!$A31:$GQ31=resultats!$A$43:$GQ$43,1,0))-(10-COUNTA(resultats!$A$2:$GQ$2))</f>
        <v>10</v>
      </c>
      <c r="H31" s="16">
        <f t="array" aca="1" ref="H31" ca="1">SUM((MOD(COLUMN(resultats!$A31:$GQ31),10)=COLUMN())*IF(resultats!$A31:$GQ31=resultats!$A$43:$GQ$43,1,0))-(10-COUNTA(resultats!$A$2:$GQ$2))</f>
        <v>10</v>
      </c>
      <c r="I31" s="16">
        <f t="array" aca="1" ref="I31" ca="1">SUM((MOD(COLUMN(resultats!$A31:$GQ31),10)=COLUMN())*IF(resultats!$A31:$GQ31=resultats!$A$43:$GQ$43,1,0))-(10-COUNTA(resultats!$A$2:$GQ$2))</f>
        <v>10</v>
      </c>
    </row>
    <row r="32" spans="1:9" x14ac:dyDescent="0.25">
      <c r="A32" s="11" t="s">
        <v>25</v>
      </c>
      <c r="B32" s="16">
        <f t="array" aca="1" ref="B32" ca="1">SUM((MOD(COLUMN(resultats!$A32:$GQ32),10)=COLUMN())*IF(resultats!$A32:$GQ32=resultats!$A$43:$GQ$43,1,0))-(10-COUNTA(resultats!$A$2:$GQ$2))</f>
        <v>10</v>
      </c>
      <c r="C32" s="16">
        <f t="array" aca="1" ref="C32" ca="1">SUM((MOD(COLUMN(resultats!$A32:$GQ32),10)=COLUMN())*IF(resultats!$A32:$GQ32=resultats!$A$43:$GQ$43,1,0))-(10-COUNTA(resultats!$A$2:$GQ$2))</f>
        <v>10</v>
      </c>
      <c r="D32" s="16">
        <f t="array" aca="1" ref="D32" ca="1">SUM((MOD(COLUMN(resultats!$A32:$GQ32),10)=COLUMN())*IF(resultats!$A32:$GQ32=resultats!$A$43:$GQ$43,1,0))-(10-COUNTA(resultats!$A$2:$GQ$2))</f>
        <v>11</v>
      </c>
      <c r="E32" s="16">
        <f t="array" aca="1" ref="E32" ca="1">SUM((MOD(COLUMN(resultats!$A32:$GQ32),10)=COLUMN())*IF(resultats!$A32:$GQ32=resultats!$A$43:$GQ$43,1,0))-(10-COUNTA(resultats!$A$2:$GQ$2))</f>
        <v>10</v>
      </c>
      <c r="F32" s="16">
        <f t="array" aca="1" ref="F32" ca="1">SUM((MOD(COLUMN(resultats!$A32:$GQ32),10)=COLUMN())*IF(resultats!$A32:$GQ32=resultats!$A$43:$GQ$43,1,0))-(10-COUNTA(resultats!$A$2:$GQ$2))</f>
        <v>10</v>
      </c>
      <c r="G32" s="16">
        <f t="array" aca="1" ref="G32" ca="1">SUM((MOD(COLUMN(resultats!$A32:$GQ32),10)=COLUMN())*IF(resultats!$A32:$GQ32=resultats!$A$43:$GQ$43,1,0))-(10-COUNTA(resultats!$A$2:$GQ$2))</f>
        <v>10</v>
      </c>
      <c r="H32" s="16">
        <f t="array" aca="1" ref="H32" ca="1">SUM((MOD(COLUMN(resultats!$A32:$GQ32),10)=COLUMN())*IF(resultats!$A32:$GQ32=resultats!$A$43:$GQ$43,1,0))-(10-COUNTA(resultats!$A$2:$GQ$2))</f>
        <v>10</v>
      </c>
      <c r="I32" s="16">
        <f t="array" aca="1" ref="I32" ca="1">SUM((MOD(COLUMN(resultats!$A32:$GQ32),10)=COLUMN())*IF(resultats!$A32:$GQ32=resultats!$A$43:$GQ$43,1,0))-(10-COUNTA(resultats!$A$2:$GQ$2))</f>
        <v>10</v>
      </c>
    </row>
    <row r="33" spans="1:9" x14ac:dyDescent="0.25">
      <c r="A33" s="10" t="s">
        <v>26</v>
      </c>
      <c r="B33" s="16">
        <f t="array" aca="1" ref="B33" ca="1">SUM((MOD(COLUMN(resultats!$A33:$GQ33),10)=COLUMN())*IF(resultats!$A33:$GQ33=resultats!$A$43:$GQ$43,1,0))-(10-COUNTA(resultats!$A$2:$GQ$2))</f>
        <v>10</v>
      </c>
      <c r="C33" s="16">
        <f t="array" aca="1" ref="C33" ca="1">SUM((MOD(COLUMN(resultats!$A33:$GQ33),10)=COLUMN())*IF(resultats!$A33:$GQ33=resultats!$A$43:$GQ$43,1,0))-(10-COUNTA(resultats!$A$2:$GQ$2))</f>
        <v>10</v>
      </c>
      <c r="D33" s="16">
        <f t="array" aca="1" ref="D33" ca="1">SUM((MOD(COLUMN(resultats!$A33:$GQ33),10)=COLUMN())*IF(resultats!$A33:$GQ33=resultats!$A$43:$GQ$43,1,0))-(10-COUNTA(resultats!$A$2:$GQ$2))</f>
        <v>10</v>
      </c>
      <c r="E33" s="16">
        <f t="array" aca="1" ref="E33" ca="1">SUM((MOD(COLUMN(resultats!$A33:$GQ33),10)=COLUMN())*IF(resultats!$A33:$GQ33=resultats!$A$43:$GQ$43,1,0))-(10-COUNTA(resultats!$A$2:$GQ$2))</f>
        <v>11</v>
      </c>
      <c r="F33" s="16">
        <f t="array" aca="1" ref="F33" ca="1">SUM((MOD(COLUMN(resultats!$A33:$GQ33),10)=COLUMN())*IF(resultats!$A33:$GQ33=resultats!$A$43:$GQ$43,1,0))-(10-COUNTA(resultats!$A$2:$GQ$2))</f>
        <v>10</v>
      </c>
      <c r="G33" s="16">
        <f t="array" aca="1" ref="G33" ca="1">SUM((MOD(COLUMN(resultats!$A33:$GQ33),10)=COLUMN())*IF(resultats!$A33:$GQ33=resultats!$A$43:$GQ$43,1,0))-(10-COUNTA(resultats!$A$2:$GQ$2))</f>
        <v>10</v>
      </c>
      <c r="H33" s="16">
        <f t="array" aca="1" ref="H33" ca="1">SUM((MOD(COLUMN(resultats!$A33:$GQ33),10)=COLUMN())*IF(resultats!$A33:$GQ33=resultats!$A$43:$GQ$43,1,0))-(10-COUNTA(resultats!$A$2:$GQ$2))</f>
        <v>10</v>
      </c>
      <c r="I33" s="16">
        <f t="array" aca="1" ref="I33" ca="1">SUM((MOD(COLUMN(resultats!$A33:$GQ33),10)=COLUMN())*IF(resultats!$A33:$GQ33=resultats!$A$43:$GQ$43,1,0))-(10-COUNTA(resultats!$A$2:$GQ$2))</f>
        <v>10</v>
      </c>
    </row>
    <row r="34" spans="1:9" x14ac:dyDescent="0.25">
      <c r="A34" s="11" t="s">
        <v>27</v>
      </c>
      <c r="B34" s="16">
        <f t="array" aca="1" ref="B34" ca="1">SUM((MOD(COLUMN(resultats!$A34:$GQ34),10)=COLUMN())*IF(resultats!$A34:$GQ34=resultats!$A$43:$GQ$43,1,0))-(10-COUNTA(resultats!$A$2:$GQ$2))</f>
        <v>10</v>
      </c>
      <c r="C34" s="16">
        <f t="array" aca="1" ref="C34" ca="1">SUM((MOD(COLUMN(resultats!$A34:$GQ34),10)=COLUMN())*IF(resultats!$A34:$GQ34=resultats!$A$43:$GQ$43,1,0))-(10-COUNTA(resultats!$A$2:$GQ$2))</f>
        <v>11</v>
      </c>
      <c r="D34" s="16">
        <f t="array" aca="1" ref="D34" ca="1">SUM((MOD(COLUMN(resultats!$A34:$GQ34),10)=COLUMN())*IF(resultats!$A34:$GQ34=resultats!$A$43:$GQ$43,1,0))-(10-COUNTA(resultats!$A$2:$GQ$2))</f>
        <v>10</v>
      </c>
      <c r="E34" s="16">
        <f t="array" aca="1" ref="E34" ca="1">SUM((MOD(COLUMN(resultats!$A34:$GQ34),10)=COLUMN())*IF(resultats!$A34:$GQ34=resultats!$A$43:$GQ$43,1,0))-(10-COUNTA(resultats!$A$2:$GQ$2))</f>
        <v>10</v>
      </c>
      <c r="F34" s="16">
        <f t="array" aca="1" ref="F34" ca="1">SUM((MOD(COLUMN(resultats!$A34:$GQ34),10)=COLUMN())*IF(resultats!$A34:$GQ34=resultats!$A$43:$GQ$43,1,0))-(10-COUNTA(resultats!$A$2:$GQ$2))</f>
        <v>10</v>
      </c>
      <c r="G34" s="16">
        <f t="array" aca="1" ref="G34" ca="1">SUM((MOD(COLUMN(resultats!$A34:$GQ34),10)=COLUMN())*IF(resultats!$A34:$GQ34=resultats!$A$43:$GQ$43,1,0))-(10-COUNTA(resultats!$A$2:$GQ$2))</f>
        <v>10</v>
      </c>
      <c r="H34" s="16">
        <f t="array" aca="1" ref="H34" ca="1">SUM((MOD(COLUMN(resultats!$A34:$GQ34),10)=COLUMN())*IF(resultats!$A34:$GQ34=resultats!$A$43:$GQ$43,1,0))-(10-COUNTA(resultats!$A$2:$GQ$2))</f>
        <v>10</v>
      </c>
      <c r="I34" s="16">
        <f t="array" aca="1" ref="I34" ca="1">SUM((MOD(COLUMN(resultats!$A34:$GQ34),10)=COLUMN())*IF(resultats!$A34:$GQ34=resultats!$A$43:$GQ$43,1,0))-(10-COUNTA(resultats!$A$2:$GQ$2))</f>
        <v>10</v>
      </c>
    </row>
    <row r="35" spans="1:9" x14ac:dyDescent="0.25">
      <c r="A35" s="10" t="s">
        <v>28</v>
      </c>
      <c r="B35" s="16">
        <f t="array" aca="1" ref="B35" ca="1">SUM((MOD(COLUMN(resultats!$A35:$GQ35),10)=COLUMN())*IF(resultats!$A35:$GQ35=resultats!$A$43:$GQ$43,1,0))-(10-COUNTA(resultats!$A$2:$GQ$2))</f>
        <v>10</v>
      </c>
      <c r="C35" s="16">
        <f t="array" aca="1" ref="C35" ca="1">SUM((MOD(COLUMN(resultats!$A35:$GQ35),10)=COLUMN())*IF(resultats!$A35:$GQ35=resultats!$A$43:$GQ$43,1,0))-(10-COUNTA(resultats!$A$2:$GQ$2))</f>
        <v>10</v>
      </c>
      <c r="D35" s="16">
        <f t="array" aca="1" ref="D35" ca="1">SUM((MOD(COLUMN(resultats!$A35:$GQ35),10)=COLUMN())*IF(resultats!$A35:$GQ35=resultats!$A$43:$GQ$43,1,0))-(10-COUNTA(resultats!$A$2:$GQ$2))</f>
        <v>10</v>
      </c>
      <c r="E35" s="16">
        <f t="array" aca="1" ref="E35" ca="1">SUM((MOD(COLUMN(resultats!$A35:$GQ35),10)=COLUMN())*IF(resultats!$A35:$GQ35=resultats!$A$43:$GQ$43,1,0))-(10-COUNTA(resultats!$A$2:$GQ$2))</f>
        <v>10</v>
      </c>
      <c r="F35" s="16">
        <f t="array" aca="1" ref="F35" ca="1">SUM((MOD(COLUMN(resultats!$A35:$GQ35),10)=COLUMN())*IF(resultats!$A35:$GQ35=resultats!$A$43:$GQ$43,1,0))-(10-COUNTA(resultats!$A$2:$GQ$2))</f>
        <v>10</v>
      </c>
      <c r="G35" s="16">
        <f t="array" aca="1" ref="G35" ca="1">SUM((MOD(COLUMN(resultats!$A35:$GQ35),10)=COLUMN())*IF(resultats!$A35:$GQ35=resultats!$A$43:$GQ$43,1,0))-(10-COUNTA(resultats!$A$2:$GQ$2))</f>
        <v>11</v>
      </c>
      <c r="H35" s="16">
        <f t="array" aca="1" ref="H35" ca="1">SUM((MOD(COLUMN(resultats!$A35:$GQ35),10)=COLUMN())*IF(resultats!$A35:$GQ35=resultats!$A$43:$GQ$43,1,0))-(10-COUNTA(resultats!$A$2:$GQ$2))</f>
        <v>10</v>
      </c>
      <c r="I35" s="16">
        <f t="array" aca="1" ref="I35" ca="1">SUM((MOD(COLUMN(resultats!$A35:$GQ35),10)=COLUMN())*IF(resultats!$A35:$GQ35=resultats!$A$43:$GQ$43,1,0))-(10-COUNTA(resultats!$A$2:$GQ$2))</f>
        <v>10</v>
      </c>
    </row>
  </sheetData>
  <mergeCells count="1">
    <mergeCell ref="A4:I4"/>
  </mergeCells>
  <conditionalFormatting sqref="B5:I35">
    <cfRule type="expression" dxfId="2" priority="1">
      <formula>B5=MAX($B$5:$I$35)</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showZeros="0" workbookViewId="0"/>
  </sheetViews>
  <sheetFormatPr baseColWidth="10" defaultColWidth="5.140625" defaultRowHeight="15" x14ac:dyDescent="0.25"/>
  <cols>
    <col min="1" max="1" width="9.5703125" bestFit="1" customWidth="1"/>
    <col min="2" max="9" width="6.5703125" style="15" customWidth="1"/>
    <col min="10" max="10" width="14.7109375" style="15" customWidth="1"/>
  </cols>
  <sheetData>
    <row r="1" spans="1:9" ht="14.45" x14ac:dyDescent="0.35">
      <c r="A1" t="str">
        <f ca="1">MID(CELL("nomfichier",J1),FIND("]",CELL("nomfichier",J1))+1,99)</f>
        <v>4</v>
      </c>
      <c r="I1" s="17"/>
    </row>
    <row r="2" spans="1:9" ht="14.45" x14ac:dyDescent="0.35">
      <c r="I2" s="17"/>
    </row>
    <row r="3" spans="1:9" ht="14.45" x14ac:dyDescent="0.35">
      <c r="I3" s="17"/>
    </row>
    <row r="4" spans="1:9" ht="14.45" x14ac:dyDescent="0.35">
      <c r="A4" s="24" t="s">
        <v>33</v>
      </c>
      <c r="B4" s="24"/>
      <c r="C4" s="24"/>
      <c r="D4" s="24"/>
      <c r="E4" s="24"/>
      <c r="F4" s="24"/>
      <c r="G4" s="24"/>
      <c r="H4" s="24"/>
      <c r="I4" s="24"/>
    </row>
    <row r="5" spans="1:9" ht="14.45" x14ac:dyDescent="0.35">
      <c r="A5" s="10" t="s">
        <v>0</v>
      </c>
      <c r="B5" s="15">
        <f t="array" aca="1" ref="B5" ca="1">SUM((MOD(COLUMN(resultats!$A5:$GQ5),10)=COLUMN())*IF(resultats!$A5:$GQ5=resultats!$A$44:$GQ$44,1,0))-(10-COUNTA(resultats!$A$2:$GQ$2))</f>
        <v>10</v>
      </c>
      <c r="C5" s="16">
        <f t="array" aca="1" ref="C5" ca="1">SUM((MOD(COLUMN(resultats!$A5:$GQ5),10)=COLUMN())*IF(resultats!$A5:$GQ5=resultats!$A$44:$GQ$44,1,0))-(10-COUNTA(resultats!$A$2:$GQ$2))</f>
        <v>10</v>
      </c>
      <c r="D5" s="16">
        <f t="array" aca="1" ref="D5" ca="1">SUM((MOD(COLUMN(resultats!$A5:$GQ5),10)=COLUMN())*IF(resultats!$A5:$GQ5=resultats!$A$44:$GQ$44,1,0))-(10-COUNTA(resultats!$A$2:$GQ$2))</f>
        <v>10</v>
      </c>
      <c r="E5" s="16">
        <f t="array" aca="1" ref="E5" ca="1">SUM((MOD(COLUMN(resultats!$A5:$GQ5),10)=COLUMN())*IF(resultats!$A5:$GQ5=resultats!$A$44:$GQ$44,1,0))-(10-COUNTA(resultats!$A$2:$GQ$2))</f>
        <v>10</v>
      </c>
      <c r="F5" s="16">
        <f t="array" aca="1" ref="F5" ca="1">SUM((MOD(COLUMN(resultats!$A5:$GQ5),10)=COLUMN())*IF(resultats!$A5:$GQ5=resultats!$A$44:$GQ$44,1,0))-(10-COUNTA(resultats!$A$2:$GQ$2))</f>
        <v>10</v>
      </c>
      <c r="G5" s="16">
        <f t="array" aca="1" ref="G5" ca="1">SUM((MOD(COLUMN(resultats!$A5:$GQ5),10)=COLUMN())*IF(resultats!$A5:$GQ5=resultats!$A$44:$GQ$44,1,0))-(10-COUNTA(resultats!$A$2:$GQ$2))</f>
        <v>11</v>
      </c>
      <c r="H5" s="16">
        <f t="array" aca="1" ref="H5" ca="1">SUM((MOD(COLUMN(resultats!$A5:$GQ5),10)=COLUMN())*IF(resultats!$A5:$GQ5=resultats!$A$44:$GQ$44,1,0))-(10-COUNTA(resultats!$A$2:$GQ$2))</f>
        <v>10</v>
      </c>
      <c r="I5" s="16">
        <f t="array" aca="1" ref="I5" ca="1">SUM((MOD(COLUMN(resultats!$A5:$GQ5),10)=COLUMN())*IF(resultats!$A5:$GQ5=resultats!$A$44:$GQ$44,1,0))-(10-COUNTA(resultats!$A$2:$GQ$2))</f>
        <v>12</v>
      </c>
    </row>
    <row r="6" spans="1:9" ht="14.45" x14ac:dyDescent="0.35">
      <c r="A6" s="11" t="s">
        <v>1</v>
      </c>
      <c r="B6" s="16">
        <f t="array" aca="1" ref="B6" ca="1">SUM((MOD(COLUMN(resultats!$A6:$GQ6),10)=COLUMN())*IF(resultats!$A6:$GQ6=resultats!$A$44:$GQ$44,1,0))-(10-COUNTA(resultats!$A$2:$GQ$2))</f>
        <v>10</v>
      </c>
      <c r="C6" s="16">
        <f t="array" aca="1" ref="C6" ca="1">SUM((MOD(COLUMN(resultats!$A6:$GQ6),10)=COLUMN())*IF(resultats!$A6:$GQ6=resultats!$A$44:$GQ$44,1,0))-(10-COUNTA(resultats!$A$2:$GQ$2))</f>
        <v>10</v>
      </c>
      <c r="D6" s="16">
        <f t="array" aca="1" ref="D6" ca="1">SUM((MOD(COLUMN(resultats!$A6:$GQ6),10)=COLUMN())*IF(resultats!$A6:$GQ6=resultats!$A$44:$GQ$44,1,0))-(10-COUNTA(resultats!$A$2:$GQ$2))</f>
        <v>12</v>
      </c>
      <c r="E6" s="16">
        <f t="array" aca="1" ref="E6" ca="1">SUM((MOD(COLUMN(resultats!$A6:$GQ6),10)=COLUMN())*IF(resultats!$A6:$GQ6=resultats!$A$44:$GQ$44,1,0))-(10-COUNTA(resultats!$A$2:$GQ$2))</f>
        <v>10</v>
      </c>
      <c r="F6" s="16">
        <f t="array" aca="1" ref="F6" ca="1">SUM((MOD(COLUMN(resultats!$A6:$GQ6),10)=COLUMN())*IF(resultats!$A6:$GQ6=resultats!$A$44:$GQ$44,1,0))-(10-COUNTA(resultats!$A$2:$GQ$2))</f>
        <v>10</v>
      </c>
      <c r="G6" s="16">
        <f t="array" aca="1" ref="G6" ca="1">SUM((MOD(COLUMN(resultats!$A6:$GQ6),10)=COLUMN())*IF(resultats!$A6:$GQ6=resultats!$A$44:$GQ$44,1,0))-(10-COUNTA(resultats!$A$2:$GQ$2))</f>
        <v>10</v>
      </c>
      <c r="H6" s="16">
        <f t="array" aca="1" ref="H6" ca="1">SUM((MOD(COLUMN(resultats!$A6:$GQ6),10)=COLUMN())*IF(resultats!$A6:$GQ6=resultats!$A$44:$GQ$44,1,0))-(10-COUNTA(resultats!$A$2:$GQ$2))</f>
        <v>11</v>
      </c>
      <c r="I6" s="16">
        <f t="array" aca="1" ref="I6" ca="1">SUM((MOD(COLUMN(resultats!$A6:$GQ6),10)=COLUMN())*IF(resultats!$A6:$GQ6=resultats!$A$44:$GQ$44,1,0))-(10-COUNTA(resultats!$A$2:$GQ$2))</f>
        <v>10</v>
      </c>
    </row>
    <row r="7" spans="1:9" ht="14.45" x14ac:dyDescent="0.35">
      <c r="A7" s="10" t="s">
        <v>2</v>
      </c>
      <c r="B7" s="16">
        <f t="array" aca="1" ref="B7" ca="1">SUM((MOD(COLUMN(resultats!$A7:$GQ7),10)=COLUMN())*IF(resultats!$A7:$GQ7=resultats!$A$44:$GQ$44,1,0))-(10-COUNTA(resultats!$A$2:$GQ$2))</f>
        <v>10</v>
      </c>
      <c r="C7" s="16">
        <f t="array" aca="1" ref="C7" ca="1">SUM((MOD(COLUMN(resultats!$A7:$GQ7),10)=COLUMN())*IF(resultats!$A7:$GQ7=resultats!$A$44:$GQ$44,1,0))-(10-COUNTA(resultats!$A$2:$GQ$2))</f>
        <v>10</v>
      </c>
      <c r="D7" s="16">
        <f t="array" aca="1" ref="D7" ca="1">SUM((MOD(COLUMN(resultats!$A7:$GQ7),10)=COLUMN())*IF(resultats!$A7:$GQ7=resultats!$A$44:$GQ$44,1,0))-(10-COUNTA(resultats!$A$2:$GQ$2))</f>
        <v>10</v>
      </c>
      <c r="E7" s="16">
        <f t="array" aca="1" ref="E7" ca="1">SUM((MOD(COLUMN(resultats!$A7:$GQ7),10)=COLUMN())*IF(resultats!$A7:$GQ7=resultats!$A$44:$GQ$44,1,0))-(10-COUNTA(resultats!$A$2:$GQ$2))</f>
        <v>10</v>
      </c>
      <c r="F7" s="16">
        <f t="array" aca="1" ref="F7" ca="1">SUM((MOD(COLUMN(resultats!$A7:$GQ7),10)=COLUMN())*IF(resultats!$A7:$GQ7=resultats!$A$44:$GQ$44,1,0))-(10-COUNTA(resultats!$A$2:$GQ$2))</f>
        <v>10</v>
      </c>
      <c r="G7" s="16">
        <f t="array" aca="1" ref="G7" ca="1">SUM((MOD(COLUMN(resultats!$A7:$GQ7),10)=COLUMN())*IF(resultats!$A7:$GQ7=resultats!$A$44:$GQ$44,1,0))-(10-COUNTA(resultats!$A$2:$GQ$2))</f>
        <v>10</v>
      </c>
      <c r="H7" s="16">
        <f t="array" aca="1" ref="H7" ca="1">SUM((MOD(COLUMN(resultats!$A7:$GQ7),10)=COLUMN())*IF(resultats!$A7:$GQ7=resultats!$A$44:$GQ$44,1,0))-(10-COUNTA(resultats!$A$2:$GQ$2))</f>
        <v>11</v>
      </c>
      <c r="I7" s="16">
        <f t="array" aca="1" ref="I7" ca="1">SUM((MOD(COLUMN(resultats!$A7:$GQ7),10)=COLUMN())*IF(resultats!$A7:$GQ7=resultats!$A$44:$GQ$44,1,0))-(10-COUNTA(resultats!$A$2:$GQ$2))</f>
        <v>11</v>
      </c>
    </row>
    <row r="8" spans="1:9" ht="14.45" x14ac:dyDescent="0.35">
      <c r="A8" s="11" t="s">
        <v>3</v>
      </c>
      <c r="B8" s="16">
        <f t="array" aca="1" ref="B8" ca="1">SUM((MOD(COLUMN(resultats!$A8:$GQ8),10)=COLUMN())*IF(resultats!$A8:$GQ8=resultats!$A$44:$GQ$44,1,0))-(10-COUNTA(resultats!$A$2:$GQ$2))</f>
        <v>10</v>
      </c>
      <c r="C8" s="16">
        <f t="array" aca="1" ref="C8" ca="1">SUM((MOD(COLUMN(resultats!$A8:$GQ8),10)=COLUMN())*IF(resultats!$A8:$GQ8=resultats!$A$44:$GQ$44,1,0))-(10-COUNTA(resultats!$A$2:$GQ$2))</f>
        <v>10</v>
      </c>
      <c r="D8" s="16">
        <f t="array" aca="1" ref="D8" ca="1">SUM((MOD(COLUMN(resultats!$A8:$GQ8),10)=COLUMN())*IF(resultats!$A8:$GQ8=resultats!$A$44:$GQ$44,1,0))-(10-COUNTA(resultats!$A$2:$GQ$2))</f>
        <v>10</v>
      </c>
      <c r="E8" s="16">
        <f t="array" aca="1" ref="E8" ca="1">SUM((MOD(COLUMN(resultats!$A8:$GQ8),10)=COLUMN())*IF(resultats!$A8:$GQ8=resultats!$A$44:$GQ$44,1,0))-(10-COUNTA(resultats!$A$2:$GQ$2))</f>
        <v>11</v>
      </c>
      <c r="F8" s="16">
        <f t="array" aca="1" ref="F8" ca="1">SUM((MOD(COLUMN(resultats!$A8:$GQ8),10)=COLUMN())*IF(resultats!$A8:$GQ8=resultats!$A$44:$GQ$44,1,0))-(10-COUNTA(resultats!$A$2:$GQ$2))</f>
        <v>10</v>
      </c>
      <c r="G8" s="16">
        <f t="array" aca="1" ref="G8" ca="1">SUM((MOD(COLUMN(resultats!$A8:$GQ8),10)=COLUMN())*IF(resultats!$A8:$GQ8=resultats!$A$44:$GQ$44,1,0))-(10-COUNTA(resultats!$A$2:$GQ$2))</f>
        <v>10</v>
      </c>
      <c r="H8" s="16">
        <f t="array" aca="1" ref="H8" ca="1">SUM((MOD(COLUMN(resultats!$A8:$GQ8),10)=COLUMN())*IF(resultats!$A8:$GQ8=resultats!$A$44:$GQ$44,1,0))-(10-COUNTA(resultats!$A$2:$GQ$2))</f>
        <v>11</v>
      </c>
      <c r="I8" s="16">
        <f t="array" aca="1" ref="I8" ca="1">SUM((MOD(COLUMN(resultats!$A8:$GQ8),10)=COLUMN())*IF(resultats!$A8:$GQ8=resultats!$A$44:$GQ$44,1,0))-(10-COUNTA(resultats!$A$2:$GQ$2))</f>
        <v>10</v>
      </c>
    </row>
    <row r="9" spans="1:9" ht="14.45" x14ac:dyDescent="0.35">
      <c r="A9" s="10" t="s">
        <v>4</v>
      </c>
      <c r="B9" s="16">
        <f t="array" aca="1" ref="B9" ca="1">SUM((MOD(COLUMN(resultats!$A9:$GQ9),10)=COLUMN())*IF(resultats!$A9:$GQ9=resultats!$A$44:$GQ$44,1,0))-(10-COUNTA(resultats!$A$2:$GQ$2))</f>
        <v>10</v>
      </c>
      <c r="C9" s="16">
        <f t="array" aca="1" ref="C9" ca="1">SUM((MOD(COLUMN(resultats!$A9:$GQ9),10)=COLUMN())*IF(resultats!$A9:$GQ9=resultats!$A$44:$GQ$44,1,0))-(10-COUNTA(resultats!$A$2:$GQ$2))</f>
        <v>11</v>
      </c>
      <c r="D9" s="16">
        <f t="array" aca="1" ref="D9" ca="1">SUM((MOD(COLUMN(resultats!$A9:$GQ9),10)=COLUMN())*IF(resultats!$A9:$GQ9=resultats!$A$44:$GQ$44,1,0))-(10-COUNTA(resultats!$A$2:$GQ$2))</f>
        <v>10</v>
      </c>
      <c r="E9" s="16">
        <f t="array" aca="1" ref="E9" ca="1">SUM((MOD(COLUMN(resultats!$A9:$GQ9),10)=COLUMN())*IF(resultats!$A9:$GQ9=resultats!$A$44:$GQ$44,1,0))-(10-COUNTA(resultats!$A$2:$GQ$2))</f>
        <v>12</v>
      </c>
      <c r="F9" s="16">
        <f t="array" aca="1" ref="F9" ca="1">SUM((MOD(COLUMN(resultats!$A9:$GQ9),10)=COLUMN())*IF(resultats!$A9:$GQ9=resultats!$A$44:$GQ$44,1,0))-(10-COUNTA(resultats!$A$2:$GQ$2))</f>
        <v>10</v>
      </c>
      <c r="G9" s="16">
        <f t="array" aca="1" ref="G9" ca="1">SUM((MOD(COLUMN(resultats!$A9:$GQ9),10)=COLUMN())*IF(resultats!$A9:$GQ9=resultats!$A$44:$GQ$44,1,0))-(10-COUNTA(resultats!$A$2:$GQ$2))</f>
        <v>10</v>
      </c>
      <c r="H9" s="16">
        <f t="array" aca="1" ref="H9" ca="1">SUM((MOD(COLUMN(resultats!$A9:$GQ9),10)=COLUMN())*IF(resultats!$A9:$GQ9=resultats!$A$44:$GQ$44,1,0))-(10-COUNTA(resultats!$A$2:$GQ$2))</f>
        <v>10</v>
      </c>
      <c r="I9" s="16">
        <f t="array" aca="1" ref="I9" ca="1">SUM((MOD(COLUMN(resultats!$A9:$GQ9),10)=COLUMN())*IF(resultats!$A9:$GQ9=resultats!$A$44:$GQ$44,1,0))-(10-COUNTA(resultats!$A$2:$GQ$2))</f>
        <v>10</v>
      </c>
    </row>
    <row r="10" spans="1:9" ht="14.45" x14ac:dyDescent="0.35">
      <c r="A10" s="11" t="s">
        <v>5</v>
      </c>
      <c r="B10" s="16">
        <f t="array" aca="1" ref="B10" ca="1">SUM((MOD(COLUMN(resultats!$A10:$GQ10),10)=COLUMN())*IF(resultats!$A10:$GQ10=resultats!$A$44:$GQ$44,1,0))-(10-COUNTA(resultats!$A$2:$GQ$2))</f>
        <v>10</v>
      </c>
      <c r="C10" s="16">
        <f t="array" aca="1" ref="C10" ca="1">SUM((MOD(COLUMN(resultats!$A10:$GQ10),10)=COLUMN())*IF(resultats!$A10:$GQ10=resultats!$A$44:$GQ$44,1,0))-(10-COUNTA(resultats!$A$2:$GQ$2))</f>
        <v>10</v>
      </c>
      <c r="D10" s="16">
        <f t="array" aca="1" ref="D10" ca="1">SUM((MOD(COLUMN(resultats!$A10:$GQ10),10)=COLUMN())*IF(resultats!$A10:$GQ10=resultats!$A$44:$GQ$44,1,0))-(10-COUNTA(resultats!$A$2:$GQ$2))</f>
        <v>10</v>
      </c>
      <c r="E10" s="16">
        <f t="array" aca="1" ref="E10" ca="1">SUM((MOD(COLUMN(resultats!$A10:$GQ10),10)=COLUMN())*IF(resultats!$A10:$GQ10=resultats!$A$44:$GQ$44,1,0))-(10-COUNTA(resultats!$A$2:$GQ$2))</f>
        <v>10</v>
      </c>
      <c r="F10" s="16">
        <f t="array" aca="1" ref="F10" ca="1">SUM((MOD(COLUMN(resultats!$A10:$GQ10),10)=COLUMN())*IF(resultats!$A10:$GQ10=resultats!$A$44:$GQ$44,1,0))-(10-COUNTA(resultats!$A$2:$GQ$2))</f>
        <v>10</v>
      </c>
      <c r="G10" s="16">
        <f t="array" aca="1" ref="G10" ca="1">SUM((MOD(COLUMN(resultats!$A10:$GQ10),10)=COLUMN())*IF(resultats!$A10:$GQ10=resultats!$A$44:$GQ$44,1,0))-(10-COUNTA(resultats!$A$2:$GQ$2))</f>
        <v>10</v>
      </c>
      <c r="H10" s="16">
        <f t="array" aca="1" ref="H10" ca="1">SUM((MOD(COLUMN(resultats!$A10:$GQ10),10)=COLUMN())*IF(resultats!$A10:$GQ10=resultats!$A$44:$GQ$44,1,0))-(10-COUNTA(resultats!$A$2:$GQ$2))</f>
        <v>10</v>
      </c>
      <c r="I10" s="16">
        <f t="array" aca="1" ref="I10" ca="1">SUM((MOD(COLUMN(resultats!$A10:$GQ10),10)=COLUMN())*IF(resultats!$A10:$GQ10=resultats!$A$44:$GQ$44,1,0))-(10-COUNTA(resultats!$A$2:$GQ$2))</f>
        <v>11</v>
      </c>
    </row>
    <row r="11" spans="1:9" ht="14.45" x14ac:dyDescent="0.35">
      <c r="A11" s="10" t="s">
        <v>6</v>
      </c>
      <c r="B11" s="16">
        <f t="array" aca="1" ref="B11" ca="1">SUM((MOD(COLUMN(resultats!$A11:$GQ11),10)=COLUMN())*IF(resultats!$A11:$GQ11=resultats!$A$44:$GQ$44,1,0))-(10-COUNTA(resultats!$A$2:$GQ$2))</f>
        <v>10</v>
      </c>
      <c r="C11" s="16">
        <f t="array" aca="1" ref="C11" ca="1">SUM((MOD(COLUMN(resultats!$A11:$GQ11),10)=COLUMN())*IF(resultats!$A11:$GQ11=resultats!$A$44:$GQ$44,1,0))-(10-COUNTA(resultats!$A$2:$GQ$2))</f>
        <v>10</v>
      </c>
      <c r="D11" s="16">
        <f t="array" aca="1" ref="D11" ca="1">SUM((MOD(COLUMN(resultats!$A11:$GQ11),10)=COLUMN())*IF(resultats!$A11:$GQ11=resultats!$A$44:$GQ$44,1,0))-(10-COUNTA(resultats!$A$2:$GQ$2))</f>
        <v>10</v>
      </c>
      <c r="E11" s="16">
        <f t="array" aca="1" ref="E11" ca="1">SUM((MOD(COLUMN(resultats!$A11:$GQ11),10)=COLUMN())*IF(resultats!$A11:$GQ11=resultats!$A$44:$GQ$44,1,0))-(10-COUNTA(resultats!$A$2:$GQ$2))</f>
        <v>11</v>
      </c>
      <c r="F11" s="16">
        <f t="array" aca="1" ref="F11" ca="1">SUM((MOD(COLUMN(resultats!$A11:$GQ11),10)=COLUMN())*IF(resultats!$A11:$GQ11=resultats!$A$44:$GQ$44,1,0))-(10-COUNTA(resultats!$A$2:$GQ$2))</f>
        <v>10</v>
      </c>
      <c r="G11" s="16">
        <f t="array" aca="1" ref="G11" ca="1">SUM((MOD(COLUMN(resultats!$A11:$GQ11),10)=COLUMN())*IF(resultats!$A11:$GQ11=resultats!$A$44:$GQ$44,1,0))-(10-COUNTA(resultats!$A$2:$GQ$2))</f>
        <v>10</v>
      </c>
      <c r="H11" s="16">
        <f t="array" aca="1" ref="H11" ca="1">SUM((MOD(COLUMN(resultats!$A11:$GQ11),10)=COLUMN())*IF(resultats!$A11:$GQ11=resultats!$A$44:$GQ$44,1,0))-(10-COUNTA(resultats!$A$2:$GQ$2))</f>
        <v>10</v>
      </c>
      <c r="I11" s="16">
        <f t="array" aca="1" ref="I11" ca="1">SUM((MOD(COLUMN(resultats!$A11:$GQ11),10)=COLUMN())*IF(resultats!$A11:$GQ11=resultats!$A$44:$GQ$44,1,0))-(10-COUNTA(resultats!$A$2:$GQ$2))</f>
        <v>10</v>
      </c>
    </row>
    <row r="12" spans="1:9" ht="14.45" x14ac:dyDescent="0.35">
      <c r="A12" s="11" t="s">
        <v>7</v>
      </c>
      <c r="B12" s="16">
        <f t="array" aca="1" ref="B12" ca="1">SUM((MOD(COLUMN(resultats!$A12:$GQ12),10)=COLUMN())*IF(resultats!$A12:$GQ12=resultats!$A$44:$GQ$44,1,0))-(10-COUNTA(resultats!$A$2:$GQ$2))</f>
        <v>11</v>
      </c>
      <c r="C12" s="16">
        <f t="array" aca="1" ref="C12" ca="1">SUM((MOD(COLUMN(resultats!$A12:$GQ12),10)=COLUMN())*IF(resultats!$A12:$GQ12=resultats!$A$44:$GQ$44,1,0))-(10-COUNTA(resultats!$A$2:$GQ$2))</f>
        <v>10</v>
      </c>
      <c r="D12" s="16">
        <f t="array" aca="1" ref="D12" ca="1">SUM((MOD(COLUMN(resultats!$A12:$GQ12),10)=COLUMN())*IF(resultats!$A12:$GQ12=resultats!$A$44:$GQ$44,1,0))-(10-COUNTA(resultats!$A$2:$GQ$2))</f>
        <v>10</v>
      </c>
      <c r="E12" s="16">
        <f t="array" aca="1" ref="E12" ca="1">SUM((MOD(COLUMN(resultats!$A12:$GQ12),10)=COLUMN())*IF(resultats!$A12:$GQ12=resultats!$A$44:$GQ$44,1,0))-(10-COUNTA(resultats!$A$2:$GQ$2))</f>
        <v>10</v>
      </c>
      <c r="F12" s="16">
        <f t="array" aca="1" ref="F12" ca="1">SUM((MOD(COLUMN(resultats!$A12:$GQ12),10)=COLUMN())*IF(resultats!$A12:$GQ12=resultats!$A$44:$GQ$44,1,0))-(10-COUNTA(resultats!$A$2:$GQ$2))</f>
        <v>10</v>
      </c>
      <c r="G12" s="16">
        <f t="array" aca="1" ref="G12" ca="1">SUM((MOD(COLUMN(resultats!$A12:$GQ12),10)=COLUMN())*IF(resultats!$A12:$GQ12=resultats!$A$44:$GQ$44,1,0))-(10-COUNTA(resultats!$A$2:$GQ$2))</f>
        <v>10</v>
      </c>
      <c r="H12" s="16">
        <f t="array" aca="1" ref="H12" ca="1">SUM((MOD(COLUMN(resultats!$A12:$GQ12),10)=COLUMN())*IF(resultats!$A12:$GQ12=resultats!$A$44:$GQ$44,1,0))-(10-COUNTA(resultats!$A$2:$GQ$2))</f>
        <v>10</v>
      </c>
      <c r="I12" s="16">
        <f t="array" aca="1" ref="I12" ca="1">SUM((MOD(COLUMN(resultats!$A12:$GQ12),10)=COLUMN())*IF(resultats!$A12:$GQ12=resultats!$A$44:$GQ$44,1,0))-(10-COUNTA(resultats!$A$2:$GQ$2))</f>
        <v>10</v>
      </c>
    </row>
    <row r="13" spans="1:9" ht="14.45" x14ac:dyDescent="0.35">
      <c r="A13" s="10" t="s">
        <v>8</v>
      </c>
      <c r="B13" s="16">
        <f t="array" aca="1" ref="B13" ca="1">SUM((MOD(COLUMN(resultats!$A13:$GQ13),10)=COLUMN())*IF(resultats!$A13:$GQ13=resultats!$A$44:$GQ$44,1,0))-(10-COUNTA(resultats!$A$2:$GQ$2))</f>
        <v>10</v>
      </c>
      <c r="C13" s="16">
        <f t="array" aca="1" ref="C13" ca="1">SUM((MOD(COLUMN(resultats!$A13:$GQ13),10)=COLUMN())*IF(resultats!$A13:$GQ13=resultats!$A$44:$GQ$44,1,0))-(10-COUNTA(resultats!$A$2:$GQ$2))</f>
        <v>10</v>
      </c>
      <c r="D13" s="16">
        <f t="array" aca="1" ref="D13" ca="1">SUM((MOD(COLUMN(resultats!$A13:$GQ13),10)=COLUMN())*IF(resultats!$A13:$GQ13=resultats!$A$44:$GQ$44,1,0))-(10-COUNTA(resultats!$A$2:$GQ$2))</f>
        <v>10</v>
      </c>
      <c r="E13" s="16">
        <f t="array" aca="1" ref="E13" ca="1">SUM((MOD(COLUMN(resultats!$A13:$GQ13),10)=COLUMN())*IF(resultats!$A13:$GQ13=resultats!$A$44:$GQ$44,1,0))-(10-COUNTA(resultats!$A$2:$GQ$2))</f>
        <v>10</v>
      </c>
      <c r="F13" s="16">
        <f t="array" aca="1" ref="F13" ca="1">SUM((MOD(COLUMN(resultats!$A13:$GQ13),10)=COLUMN())*IF(resultats!$A13:$GQ13=resultats!$A$44:$GQ$44,1,0))-(10-COUNTA(resultats!$A$2:$GQ$2))</f>
        <v>10</v>
      </c>
      <c r="G13" s="16">
        <f t="array" aca="1" ref="G13" ca="1">SUM((MOD(COLUMN(resultats!$A13:$GQ13),10)=COLUMN())*IF(resultats!$A13:$GQ13=resultats!$A$44:$GQ$44,1,0))-(10-COUNTA(resultats!$A$2:$GQ$2))</f>
        <v>10</v>
      </c>
      <c r="H13" s="16">
        <f t="array" aca="1" ref="H13" ca="1">SUM((MOD(COLUMN(resultats!$A13:$GQ13),10)=COLUMN())*IF(resultats!$A13:$GQ13=resultats!$A$44:$GQ$44,1,0))-(10-COUNTA(resultats!$A$2:$GQ$2))</f>
        <v>12</v>
      </c>
      <c r="I13" s="16">
        <f t="array" aca="1" ref="I13" ca="1">SUM((MOD(COLUMN(resultats!$A13:$GQ13),10)=COLUMN())*IF(resultats!$A13:$GQ13=resultats!$A$44:$GQ$44,1,0))-(10-COUNTA(resultats!$A$2:$GQ$2))</f>
        <v>11</v>
      </c>
    </row>
    <row r="14" spans="1:9" ht="14.45" x14ac:dyDescent="0.35">
      <c r="A14" s="11" t="s">
        <v>9</v>
      </c>
      <c r="B14" s="16">
        <f t="array" aca="1" ref="B14" ca="1">SUM((MOD(COLUMN(resultats!$A14:$GQ14),10)=COLUMN())*IF(resultats!$A14:$GQ14=resultats!$A$44:$GQ$44,1,0))-(10-COUNTA(resultats!$A$2:$GQ$2))</f>
        <v>10</v>
      </c>
      <c r="C14" s="16">
        <f t="array" aca="1" ref="C14" ca="1">SUM((MOD(COLUMN(resultats!$A14:$GQ14),10)=COLUMN())*IF(resultats!$A14:$GQ14=resultats!$A$44:$GQ$44,1,0))-(10-COUNTA(resultats!$A$2:$GQ$2))</f>
        <v>10</v>
      </c>
      <c r="D14" s="16">
        <f t="array" aca="1" ref="D14" ca="1">SUM((MOD(COLUMN(resultats!$A14:$GQ14),10)=COLUMN())*IF(resultats!$A14:$GQ14=resultats!$A$44:$GQ$44,1,0))-(10-COUNTA(resultats!$A$2:$GQ$2))</f>
        <v>10</v>
      </c>
      <c r="E14" s="16">
        <f t="array" aca="1" ref="E14" ca="1">SUM((MOD(COLUMN(resultats!$A14:$GQ14),10)=COLUMN())*IF(resultats!$A14:$GQ14=resultats!$A$44:$GQ$44,1,0))-(10-COUNTA(resultats!$A$2:$GQ$2))</f>
        <v>11</v>
      </c>
      <c r="F14" s="16">
        <f t="array" aca="1" ref="F14" ca="1">SUM((MOD(COLUMN(resultats!$A14:$GQ14),10)=COLUMN())*IF(resultats!$A14:$GQ14=resultats!$A$44:$GQ$44,1,0))-(10-COUNTA(resultats!$A$2:$GQ$2))</f>
        <v>10</v>
      </c>
      <c r="G14" s="16">
        <f t="array" aca="1" ref="G14" ca="1">SUM((MOD(COLUMN(resultats!$A14:$GQ14),10)=COLUMN())*IF(resultats!$A14:$GQ14=resultats!$A$44:$GQ$44,1,0))-(10-COUNTA(resultats!$A$2:$GQ$2))</f>
        <v>11</v>
      </c>
      <c r="H14" s="16">
        <f t="array" aca="1" ref="H14" ca="1">SUM((MOD(COLUMN(resultats!$A14:$GQ14),10)=COLUMN())*IF(resultats!$A14:$GQ14=resultats!$A$44:$GQ$44,1,0))-(10-COUNTA(resultats!$A$2:$GQ$2))</f>
        <v>10</v>
      </c>
      <c r="I14" s="16">
        <f t="array" aca="1" ref="I14" ca="1">SUM((MOD(COLUMN(resultats!$A14:$GQ14),10)=COLUMN())*IF(resultats!$A14:$GQ14=resultats!$A$44:$GQ$44,1,0))-(10-COUNTA(resultats!$A$2:$GQ$2))</f>
        <v>10</v>
      </c>
    </row>
    <row r="15" spans="1:9" ht="14.45" x14ac:dyDescent="0.35">
      <c r="A15" s="10" t="s">
        <v>10</v>
      </c>
      <c r="B15" s="16">
        <f t="array" aca="1" ref="B15" ca="1">SUM((MOD(COLUMN(resultats!$A15:$GQ15),10)=COLUMN())*IF(resultats!$A15:$GQ15=resultats!$A$44:$GQ$44,1,0))-(10-COUNTA(resultats!$A$2:$GQ$2))</f>
        <v>10</v>
      </c>
      <c r="C15" s="16">
        <f t="array" aca="1" ref="C15" ca="1">SUM((MOD(COLUMN(resultats!$A15:$GQ15),10)=COLUMN())*IF(resultats!$A15:$GQ15=resultats!$A$44:$GQ$44,1,0))-(10-COUNTA(resultats!$A$2:$GQ$2))</f>
        <v>10</v>
      </c>
      <c r="D15" s="16">
        <f t="array" aca="1" ref="D15" ca="1">SUM((MOD(COLUMN(resultats!$A15:$GQ15),10)=COLUMN())*IF(resultats!$A15:$GQ15=resultats!$A$44:$GQ$44,1,0))-(10-COUNTA(resultats!$A$2:$GQ$2))</f>
        <v>10</v>
      </c>
      <c r="E15" s="16">
        <f t="array" aca="1" ref="E15" ca="1">SUM((MOD(COLUMN(resultats!$A15:$GQ15),10)=COLUMN())*IF(resultats!$A15:$GQ15=resultats!$A$44:$GQ$44,1,0))-(10-COUNTA(resultats!$A$2:$GQ$2))</f>
        <v>11</v>
      </c>
      <c r="F15" s="16">
        <f t="array" aca="1" ref="F15" ca="1">SUM((MOD(COLUMN(resultats!$A15:$GQ15),10)=COLUMN())*IF(resultats!$A15:$GQ15=resultats!$A$44:$GQ$44,1,0))-(10-COUNTA(resultats!$A$2:$GQ$2))</f>
        <v>12</v>
      </c>
      <c r="G15" s="16">
        <f t="array" aca="1" ref="G15" ca="1">SUM((MOD(COLUMN(resultats!$A15:$GQ15),10)=COLUMN())*IF(resultats!$A15:$GQ15=resultats!$A$44:$GQ$44,1,0))-(10-COUNTA(resultats!$A$2:$GQ$2))</f>
        <v>10</v>
      </c>
      <c r="H15" s="16">
        <f t="array" aca="1" ref="H15" ca="1">SUM((MOD(COLUMN(resultats!$A15:$GQ15),10)=COLUMN())*IF(resultats!$A15:$GQ15=resultats!$A$44:$GQ$44,1,0))-(10-COUNTA(resultats!$A$2:$GQ$2))</f>
        <v>10</v>
      </c>
      <c r="I15" s="16">
        <f t="array" aca="1" ref="I15" ca="1">SUM((MOD(COLUMN(resultats!$A15:$GQ15),10)=COLUMN())*IF(resultats!$A15:$GQ15=resultats!$A$44:$GQ$44,1,0))-(10-COUNTA(resultats!$A$2:$GQ$2))</f>
        <v>10</v>
      </c>
    </row>
    <row r="16" spans="1:9" ht="14.45" x14ac:dyDescent="0.35">
      <c r="A16" s="11" t="s">
        <v>11</v>
      </c>
      <c r="B16" s="16">
        <f t="array" aca="1" ref="B16" ca="1">SUM((MOD(COLUMN(resultats!$A16:$GQ16),10)=COLUMN())*IF(resultats!$A16:$GQ16=resultats!$A$44:$GQ$44,1,0))-(10-COUNTA(resultats!$A$2:$GQ$2))</f>
        <v>10</v>
      </c>
      <c r="C16" s="16">
        <f t="array" aca="1" ref="C16" ca="1">SUM((MOD(COLUMN(resultats!$A16:$GQ16),10)=COLUMN())*IF(resultats!$A16:$GQ16=resultats!$A$44:$GQ$44,1,0))-(10-COUNTA(resultats!$A$2:$GQ$2))</f>
        <v>10</v>
      </c>
      <c r="D16" s="16">
        <f t="array" aca="1" ref="D16" ca="1">SUM((MOD(COLUMN(resultats!$A16:$GQ16),10)=COLUMN())*IF(resultats!$A16:$GQ16=resultats!$A$44:$GQ$44,1,0))-(10-COUNTA(resultats!$A$2:$GQ$2))</f>
        <v>10</v>
      </c>
      <c r="E16" s="16">
        <f t="array" aca="1" ref="E16" ca="1">SUM((MOD(COLUMN(resultats!$A16:$GQ16),10)=COLUMN())*IF(resultats!$A16:$GQ16=resultats!$A$44:$GQ$44,1,0))-(10-COUNTA(resultats!$A$2:$GQ$2))</f>
        <v>10</v>
      </c>
      <c r="F16" s="16">
        <f t="array" aca="1" ref="F16" ca="1">SUM((MOD(COLUMN(resultats!$A16:$GQ16),10)=COLUMN())*IF(resultats!$A16:$GQ16=resultats!$A$44:$GQ$44,1,0))-(10-COUNTA(resultats!$A$2:$GQ$2))</f>
        <v>11</v>
      </c>
      <c r="G16" s="16">
        <f t="array" aca="1" ref="G16" ca="1">SUM((MOD(COLUMN(resultats!$A16:$GQ16),10)=COLUMN())*IF(resultats!$A16:$GQ16=resultats!$A$44:$GQ$44,1,0))-(10-COUNTA(resultats!$A$2:$GQ$2))</f>
        <v>10</v>
      </c>
      <c r="H16" s="16">
        <f t="array" aca="1" ref="H16" ca="1">SUM((MOD(COLUMN(resultats!$A16:$GQ16),10)=COLUMN())*IF(resultats!$A16:$GQ16=resultats!$A$44:$GQ$44,1,0))-(10-COUNTA(resultats!$A$2:$GQ$2))</f>
        <v>11</v>
      </c>
      <c r="I16" s="16">
        <f t="array" aca="1" ref="I16" ca="1">SUM((MOD(COLUMN(resultats!$A16:$GQ16),10)=COLUMN())*IF(resultats!$A16:$GQ16=resultats!$A$44:$GQ$44,1,0))-(10-COUNTA(resultats!$A$2:$GQ$2))</f>
        <v>11</v>
      </c>
    </row>
    <row r="17" spans="1:9" ht="24" x14ac:dyDescent="0.25">
      <c r="A17" s="10" t="s">
        <v>12</v>
      </c>
      <c r="B17" s="16">
        <f t="array" aca="1" ref="B17" ca="1">SUM((MOD(COLUMN(resultats!$A17:$GQ17),10)=COLUMN())*IF(resultats!$A17:$GQ17=resultats!$A$44:$GQ$44,1,0))-(10-COUNTA(resultats!$A$2:$GQ$2))</f>
        <v>10</v>
      </c>
      <c r="C17" s="16">
        <f t="array" aca="1" ref="C17" ca="1">SUM((MOD(COLUMN(resultats!$A17:$GQ17),10)=COLUMN())*IF(resultats!$A17:$GQ17=resultats!$A$44:$GQ$44,1,0))-(10-COUNTA(resultats!$A$2:$GQ$2))</f>
        <v>10</v>
      </c>
      <c r="D17" s="16">
        <f t="array" aca="1" ref="D17" ca="1">SUM((MOD(COLUMN(resultats!$A17:$GQ17),10)=COLUMN())*IF(resultats!$A17:$GQ17=resultats!$A$44:$GQ$44,1,0))-(10-COUNTA(resultats!$A$2:$GQ$2))</f>
        <v>11</v>
      </c>
      <c r="E17" s="16">
        <f t="array" aca="1" ref="E17" ca="1">SUM((MOD(COLUMN(resultats!$A17:$GQ17),10)=COLUMN())*IF(resultats!$A17:$GQ17=resultats!$A$44:$GQ$44,1,0))-(10-COUNTA(resultats!$A$2:$GQ$2))</f>
        <v>10</v>
      </c>
      <c r="F17" s="16">
        <f t="array" aca="1" ref="F17" ca="1">SUM((MOD(COLUMN(resultats!$A17:$GQ17),10)=COLUMN())*IF(resultats!$A17:$GQ17=resultats!$A$44:$GQ$44,1,0))-(10-COUNTA(resultats!$A$2:$GQ$2))</f>
        <v>10</v>
      </c>
      <c r="G17" s="16">
        <f t="array" aca="1" ref="G17" ca="1">SUM((MOD(COLUMN(resultats!$A17:$GQ17),10)=COLUMN())*IF(resultats!$A17:$GQ17=resultats!$A$44:$GQ$44,1,0))-(10-COUNTA(resultats!$A$2:$GQ$2))</f>
        <v>10</v>
      </c>
      <c r="H17" s="16">
        <f t="array" aca="1" ref="H17" ca="1">SUM((MOD(COLUMN(resultats!$A17:$GQ17),10)=COLUMN())*IF(resultats!$A17:$GQ17=resultats!$A$44:$GQ$44,1,0))-(10-COUNTA(resultats!$A$2:$GQ$2))</f>
        <v>11</v>
      </c>
      <c r="I17" s="16">
        <f t="array" aca="1" ref="I17" ca="1">SUM((MOD(COLUMN(resultats!$A17:$GQ17),10)=COLUMN())*IF(resultats!$A17:$GQ17=resultats!$A$44:$GQ$44,1,0))-(10-COUNTA(resultats!$A$2:$GQ$2))</f>
        <v>10</v>
      </c>
    </row>
    <row r="18" spans="1:9" ht="14.45" x14ac:dyDescent="0.35">
      <c r="A18" s="11" t="s">
        <v>13</v>
      </c>
      <c r="B18" s="16">
        <f t="array" aca="1" ref="B18" ca="1">SUM((MOD(COLUMN(resultats!$A18:$GQ18),10)=COLUMN())*IF(resultats!$A18:$GQ18=resultats!$A$44:$GQ$44,1,0))-(10-COUNTA(resultats!$A$2:$GQ$2))</f>
        <v>10</v>
      </c>
      <c r="C18" s="16">
        <f t="array" aca="1" ref="C18" ca="1">SUM((MOD(COLUMN(resultats!$A18:$GQ18),10)=COLUMN())*IF(resultats!$A18:$GQ18=resultats!$A$44:$GQ$44,1,0))-(10-COUNTA(resultats!$A$2:$GQ$2))</f>
        <v>10</v>
      </c>
      <c r="D18" s="16">
        <f t="array" aca="1" ref="D18" ca="1">SUM((MOD(COLUMN(resultats!$A18:$GQ18),10)=COLUMN())*IF(resultats!$A18:$GQ18=resultats!$A$44:$GQ$44,1,0))-(10-COUNTA(resultats!$A$2:$GQ$2))</f>
        <v>10</v>
      </c>
      <c r="E18" s="16">
        <f t="array" aca="1" ref="E18" ca="1">SUM((MOD(COLUMN(resultats!$A18:$GQ18),10)=COLUMN())*IF(resultats!$A18:$GQ18=resultats!$A$44:$GQ$44,1,0))-(10-COUNTA(resultats!$A$2:$GQ$2))</f>
        <v>10</v>
      </c>
      <c r="F18" s="16">
        <f t="array" aca="1" ref="F18" ca="1">SUM((MOD(COLUMN(resultats!$A18:$GQ18),10)=COLUMN())*IF(resultats!$A18:$GQ18=resultats!$A$44:$GQ$44,1,0))-(10-COUNTA(resultats!$A$2:$GQ$2))</f>
        <v>10</v>
      </c>
      <c r="G18" s="16">
        <f t="array" aca="1" ref="G18" ca="1">SUM((MOD(COLUMN(resultats!$A18:$GQ18),10)=COLUMN())*IF(resultats!$A18:$GQ18=resultats!$A$44:$GQ$44,1,0))-(10-COUNTA(resultats!$A$2:$GQ$2))</f>
        <v>11</v>
      </c>
      <c r="H18" s="16">
        <f t="array" aca="1" ref="H18" ca="1">SUM((MOD(COLUMN(resultats!$A18:$GQ18),10)=COLUMN())*IF(resultats!$A18:$GQ18=resultats!$A$44:$GQ$44,1,0))-(10-COUNTA(resultats!$A$2:$GQ$2))</f>
        <v>10</v>
      </c>
      <c r="I18" s="16">
        <f t="array" aca="1" ref="I18" ca="1">SUM((MOD(COLUMN(resultats!$A18:$GQ18),10)=COLUMN())*IF(resultats!$A18:$GQ18=resultats!$A$44:$GQ$44,1,0))-(10-COUNTA(resultats!$A$2:$GQ$2))</f>
        <v>11</v>
      </c>
    </row>
    <row r="19" spans="1:9" ht="14.45" x14ac:dyDescent="0.35">
      <c r="A19" s="10" t="s">
        <v>14</v>
      </c>
      <c r="B19" s="16">
        <f t="array" aca="1" ref="B19" ca="1">SUM((MOD(COLUMN(resultats!$A19:$GQ19),10)=COLUMN())*IF(resultats!$A19:$GQ19=resultats!$A$44:$GQ$44,1,0))-(10-COUNTA(resultats!$A$2:$GQ$2))</f>
        <v>10</v>
      </c>
      <c r="C19" s="16">
        <f t="array" aca="1" ref="C19" ca="1">SUM((MOD(COLUMN(resultats!$A19:$GQ19),10)=COLUMN())*IF(resultats!$A19:$GQ19=resultats!$A$44:$GQ$44,1,0))-(10-COUNTA(resultats!$A$2:$GQ$2))</f>
        <v>10</v>
      </c>
      <c r="D19" s="16">
        <f t="array" aca="1" ref="D19" ca="1">SUM((MOD(COLUMN(resultats!$A19:$GQ19),10)=COLUMN())*IF(resultats!$A19:$GQ19=resultats!$A$44:$GQ$44,1,0))-(10-COUNTA(resultats!$A$2:$GQ$2))</f>
        <v>10</v>
      </c>
      <c r="E19" s="16">
        <f t="array" aca="1" ref="E19" ca="1">SUM((MOD(COLUMN(resultats!$A19:$GQ19),10)=COLUMN())*IF(resultats!$A19:$GQ19=resultats!$A$44:$GQ$44,1,0))-(10-COUNTA(resultats!$A$2:$GQ$2))</f>
        <v>11</v>
      </c>
      <c r="F19" s="16">
        <f t="array" aca="1" ref="F19" ca="1">SUM((MOD(COLUMN(resultats!$A19:$GQ19),10)=COLUMN())*IF(resultats!$A19:$GQ19=resultats!$A$44:$GQ$44,1,0))-(10-COUNTA(resultats!$A$2:$GQ$2))</f>
        <v>10</v>
      </c>
      <c r="G19" s="16">
        <f t="array" aca="1" ref="G19" ca="1">SUM((MOD(COLUMN(resultats!$A19:$GQ19),10)=COLUMN())*IF(resultats!$A19:$GQ19=resultats!$A$44:$GQ$44,1,0))-(10-COUNTA(resultats!$A$2:$GQ$2))</f>
        <v>11</v>
      </c>
      <c r="H19" s="16">
        <f t="array" aca="1" ref="H19" ca="1">SUM((MOD(COLUMN(resultats!$A19:$GQ19),10)=COLUMN())*IF(resultats!$A19:$GQ19=resultats!$A$44:$GQ$44,1,0))-(10-COUNTA(resultats!$A$2:$GQ$2))</f>
        <v>10</v>
      </c>
      <c r="I19" s="16">
        <f t="array" aca="1" ref="I19" ca="1">SUM((MOD(COLUMN(resultats!$A19:$GQ19),10)=COLUMN())*IF(resultats!$A19:$GQ19=resultats!$A$44:$GQ$44,1,0))-(10-COUNTA(resultats!$A$2:$GQ$2))</f>
        <v>10</v>
      </c>
    </row>
    <row r="20" spans="1:9" ht="14.45" x14ac:dyDescent="0.35">
      <c r="A20" s="11" t="s">
        <v>15</v>
      </c>
      <c r="B20" s="16">
        <f t="array" aca="1" ref="B20" ca="1">SUM((MOD(COLUMN(resultats!$A20:$GQ20),10)=COLUMN())*IF(resultats!$A20:$GQ20=resultats!$A$44:$GQ$44,1,0))-(10-COUNTA(resultats!$A$2:$GQ$2))</f>
        <v>10</v>
      </c>
      <c r="C20" s="16">
        <f t="array" aca="1" ref="C20" ca="1">SUM((MOD(COLUMN(resultats!$A20:$GQ20),10)=COLUMN())*IF(resultats!$A20:$GQ20=resultats!$A$44:$GQ$44,1,0))-(10-COUNTA(resultats!$A$2:$GQ$2))</f>
        <v>11</v>
      </c>
      <c r="D20" s="16">
        <f t="array" aca="1" ref="D20" ca="1">SUM((MOD(COLUMN(resultats!$A20:$GQ20),10)=COLUMN())*IF(resultats!$A20:$GQ20=resultats!$A$44:$GQ$44,1,0))-(10-COUNTA(resultats!$A$2:$GQ$2))</f>
        <v>10</v>
      </c>
      <c r="E20" s="16">
        <f t="array" aca="1" ref="E20" ca="1">SUM((MOD(COLUMN(resultats!$A20:$GQ20),10)=COLUMN())*IF(resultats!$A20:$GQ20=resultats!$A$44:$GQ$44,1,0))-(10-COUNTA(resultats!$A$2:$GQ$2))</f>
        <v>10</v>
      </c>
      <c r="F20" s="16">
        <f t="array" aca="1" ref="F20" ca="1">SUM((MOD(COLUMN(resultats!$A20:$GQ20),10)=COLUMN())*IF(resultats!$A20:$GQ20=resultats!$A$44:$GQ$44,1,0))-(10-COUNTA(resultats!$A$2:$GQ$2))</f>
        <v>10</v>
      </c>
      <c r="G20" s="16">
        <f t="array" aca="1" ref="G20" ca="1">SUM((MOD(COLUMN(resultats!$A20:$GQ20),10)=COLUMN())*IF(resultats!$A20:$GQ20=resultats!$A$44:$GQ$44,1,0))-(10-COUNTA(resultats!$A$2:$GQ$2))</f>
        <v>10</v>
      </c>
      <c r="H20" s="16">
        <f t="array" aca="1" ref="H20" ca="1">SUM((MOD(COLUMN(resultats!$A20:$GQ20),10)=COLUMN())*IF(resultats!$A20:$GQ20=resultats!$A$44:$GQ$44,1,0))-(10-COUNTA(resultats!$A$2:$GQ$2))</f>
        <v>10</v>
      </c>
      <c r="I20" s="16">
        <f t="array" aca="1" ref="I20" ca="1">SUM((MOD(COLUMN(resultats!$A20:$GQ20),10)=COLUMN())*IF(resultats!$A20:$GQ20=resultats!$A$44:$GQ$44,1,0))-(10-COUNTA(resultats!$A$2:$GQ$2))</f>
        <v>10</v>
      </c>
    </row>
    <row r="21" spans="1:9" x14ac:dyDescent="0.25">
      <c r="A21" s="10" t="s">
        <v>16</v>
      </c>
      <c r="B21" s="16">
        <f t="array" aca="1" ref="B21" ca="1">SUM((MOD(COLUMN(resultats!$A21:$GQ21),10)=COLUMN())*IF(resultats!$A21:$GQ21=resultats!$A$44:$GQ$44,1,0))-(10-COUNTA(resultats!$A$2:$GQ$2))</f>
        <v>11</v>
      </c>
      <c r="C21" s="16">
        <f t="array" aca="1" ref="C21" ca="1">SUM((MOD(COLUMN(resultats!$A21:$GQ21),10)=COLUMN())*IF(resultats!$A21:$GQ21=resultats!$A$44:$GQ$44,1,0))-(10-COUNTA(resultats!$A$2:$GQ$2))</f>
        <v>10</v>
      </c>
      <c r="D21" s="16">
        <f t="array" aca="1" ref="D21" ca="1">SUM((MOD(COLUMN(resultats!$A21:$GQ21),10)=COLUMN())*IF(resultats!$A21:$GQ21=resultats!$A$44:$GQ$44,1,0))-(10-COUNTA(resultats!$A$2:$GQ$2))</f>
        <v>10</v>
      </c>
      <c r="E21" s="16">
        <f t="array" aca="1" ref="E21" ca="1">SUM((MOD(COLUMN(resultats!$A21:$GQ21),10)=COLUMN())*IF(resultats!$A21:$GQ21=resultats!$A$44:$GQ$44,1,0))-(10-COUNTA(resultats!$A$2:$GQ$2))</f>
        <v>10</v>
      </c>
      <c r="F21" s="16">
        <f t="array" aca="1" ref="F21" ca="1">SUM((MOD(COLUMN(resultats!$A21:$GQ21),10)=COLUMN())*IF(resultats!$A21:$GQ21=resultats!$A$44:$GQ$44,1,0))-(10-COUNTA(resultats!$A$2:$GQ$2))</f>
        <v>10</v>
      </c>
      <c r="G21" s="16">
        <f t="array" aca="1" ref="G21" ca="1">SUM((MOD(COLUMN(resultats!$A21:$GQ21),10)=COLUMN())*IF(resultats!$A21:$GQ21=resultats!$A$44:$GQ$44,1,0))-(10-COUNTA(resultats!$A$2:$GQ$2))</f>
        <v>11</v>
      </c>
      <c r="H21" s="16">
        <f t="array" aca="1" ref="H21" ca="1">SUM((MOD(COLUMN(resultats!$A21:$GQ21),10)=COLUMN())*IF(resultats!$A21:$GQ21=resultats!$A$44:$GQ$44,1,0))-(10-COUNTA(resultats!$A$2:$GQ$2))</f>
        <v>11</v>
      </c>
      <c r="I21" s="16">
        <f t="array" aca="1" ref="I21" ca="1">SUM((MOD(COLUMN(resultats!$A21:$GQ21),10)=COLUMN())*IF(resultats!$A21:$GQ21=resultats!$A$44:$GQ$44,1,0))-(10-COUNTA(resultats!$A$2:$GQ$2))</f>
        <v>10</v>
      </c>
    </row>
    <row r="22" spans="1:9" ht="14.45" x14ac:dyDescent="0.35">
      <c r="A22" s="11" t="s">
        <v>17</v>
      </c>
      <c r="B22" s="16">
        <f t="array" aca="1" ref="B22" ca="1">SUM((MOD(COLUMN(resultats!$A22:$GQ22),10)=COLUMN())*IF(resultats!$A22:$GQ22=resultats!$A$44:$GQ$44,1,0))-(10-COUNTA(resultats!$A$2:$GQ$2))</f>
        <v>10</v>
      </c>
      <c r="C22" s="16">
        <f t="array" aca="1" ref="C22" ca="1">SUM((MOD(COLUMN(resultats!$A22:$GQ22),10)=COLUMN())*IF(resultats!$A22:$GQ22=resultats!$A$44:$GQ$44,1,0))-(10-COUNTA(resultats!$A$2:$GQ$2))</f>
        <v>10</v>
      </c>
      <c r="D22" s="16">
        <f t="array" aca="1" ref="D22" ca="1">SUM((MOD(COLUMN(resultats!$A22:$GQ22),10)=COLUMN())*IF(resultats!$A22:$GQ22=resultats!$A$44:$GQ$44,1,0))-(10-COUNTA(resultats!$A$2:$GQ$2))</f>
        <v>11</v>
      </c>
      <c r="E22" s="16">
        <f t="array" aca="1" ref="E22" ca="1">SUM((MOD(COLUMN(resultats!$A22:$GQ22),10)=COLUMN())*IF(resultats!$A22:$GQ22=resultats!$A$44:$GQ$44,1,0))-(10-COUNTA(resultats!$A$2:$GQ$2))</f>
        <v>10</v>
      </c>
      <c r="F22" s="16">
        <f t="array" aca="1" ref="F22" ca="1">SUM((MOD(COLUMN(resultats!$A22:$GQ22),10)=COLUMN())*IF(resultats!$A22:$GQ22=resultats!$A$44:$GQ$44,1,0))-(10-COUNTA(resultats!$A$2:$GQ$2))</f>
        <v>11</v>
      </c>
      <c r="G22" s="16">
        <f t="array" aca="1" ref="G22" ca="1">SUM((MOD(COLUMN(resultats!$A22:$GQ22),10)=COLUMN())*IF(resultats!$A22:$GQ22=resultats!$A$44:$GQ$44,1,0))-(10-COUNTA(resultats!$A$2:$GQ$2))</f>
        <v>10</v>
      </c>
      <c r="H22" s="16">
        <f t="array" aca="1" ref="H22" ca="1">SUM((MOD(COLUMN(resultats!$A22:$GQ22),10)=COLUMN())*IF(resultats!$A22:$GQ22=resultats!$A$44:$GQ$44,1,0))-(10-COUNTA(resultats!$A$2:$GQ$2))</f>
        <v>11</v>
      </c>
      <c r="I22" s="16">
        <f t="array" aca="1" ref="I22" ca="1">SUM((MOD(COLUMN(resultats!$A22:$GQ22),10)=COLUMN())*IF(resultats!$A22:$GQ22=resultats!$A$44:$GQ$44,1,0))-(10-COUNTA(resultats!$A$2:$GQ$2))</f>
        <v>10</v>
      </c>
    </row>
    <row r="23" spans="1:9" ht="14.45" x14ac:dyDescent="0.35">
      <c r="A23" s="10" t="s">
        <v>18</v>
      </c>
      <c r="B23" s="16">
        <f t="array" aca="1" ref="B23" ca="1">SUM((MOD(COLUMN(resultats!$A23:$GQ23),10)=COLUMN())*IF(resultats!$A23:$GQ23=resultats!$A$44:$GQ$44,1,0))-(10-COUNTA(resultats!$A$2:$GQ$2))</f>
        <v>10</v>
      </c>
      <c r="C23" s="16">
        <f t="array" aca="1" ref="C23" ca="1">SUM((MOD(COLUMN(resultats!$A23:$GQ23),10)=COLUMN())*IF(resultats!$A23:$GQ23=resultats!$A$44:$GQ$44,1,0))-(10-COUNTA(resultats!$A$2:$GQ$2))</f>
        <v>12</v>
      </c>
      <c r="D23" s="16">
        <f t="array" aca="1" ref="D23" ca="1">SUM((MOD(COLUMN(resultats!$A23:$GQ23),10)=COLUMN())*IF(resultats!$A23:$GQ23=resultats!$A$44:$GQ$44,1,0))-(10-COUNTA(resultats!$A$2:$GQ$2))</f>
        <v>10</v>
      </c>
      <c r="E23" s="16">
        <f t="array" aca="1" ref="E23" ca="1">SUM((MOD(COLUMN(resultats!$A23:$GQ23),10)=COLUMN())*IF(resultats!$A23:$GQ23=resultats!$A$44:$GQ$44,1,0))-(10-COUNTA(resultats!$A$2:$GQ$2))</f>
        <v>10</v>
      </c>
      <c r="F23" s="16">
        <f t="array" aca="1" ref="F23" ca="1">SUM((MOD(COLUMN(resultats!$A23:$GQ23),10)=COLUMN())*IF(resultats!$A23:$GQ23=resultats!$A$44:$GQ$44,1,0))-(10-COUNTA(resultats!$A$2:$GQ$2))</f>
        <v>10</v>
      </c>
      <c r="G23" s="16">
        <f t="array" aca="1" ref="G23" ca="1">SUM((MOD(COLUMN(resultats!$A23:$GQ23),10)=COLUMN())*IF(resultats!$A23:$GQ23=resultats!$A$44:$GQ$44,1,0))-(10-COUNTA(resultats!$A$2:$GQ$2))</f>
        <v>10</v>
      </c>
      <c r="H23" s="16">
        <f t="array" aca="1" ref="H23" ca="1">SUM((MOD(COLUMN(resultats!$A23:$GQ23),10)=COLUMN())*IF(resultats!$A23:$GQ23=resultats!$A$44:$GQ$44,1,0))-(10-COUNTA(resultats!$A$2:$GQ$2))</f>
        <v>10</v>
      </c>
      <c r="I23" s="16">
        <f t="array" aca="1" ref="I23" ca="1">SUM((MOD(COLUMN(resultats!$A23:$GQ23),10)=COLUMN())*IF(resultats!$A23:$GQ23=resultats!$A$44:$GQ$44,1,0))-(10-COUNTA(resultats!$A$2:$GQ$2))</f>
        <v>11</v>
      </c>
    </row>
    <row r="24" spans="1:9" ht="14.45" x14ac:dyDescent="0.35">
      <c r="A24" s="11" t="s">
        <v>0</v>
      </c>
      <c r="B24" s="16">
        <f t="array" aca="1" ref="B24" ca="1">SUM((MOD(COLUMN(resultats!$A24:$GQ24),10)=COLUMN())*IF(resultats!$A24:$GQ24=resultats!$A$44:$GQ$44,1,0))-(10-COUNTA(resultats!$A$2:$GQ$2))</f>
        <v>10</v>
      </c>
      <c r="C24" s="16">
        <f t="array" aca="1" ref="C24" ca="1">SUM((MOD(COLUMN(resultats!$A24:$GQ24),10)=COLUMN())*IF(resultats!$A24:$GQ24=resultats!$A$44:$GQ$44,1,0))-(10-COUNTA(resultats!$A$2:$GQ$2))</f>
        <v>10</v>
      </c>
      <c r="D24" s="16">
        <f t="array" aca="1" ref="D24" ca="1">SUM((MOD(COLUMN(resultats!$A24:$GQ24),10)=COLUMN())*IF(resultats!$A24:$GQ24=resultats!$A$44:$GQ$44,1,0))-(10-COUNTA(resultats!$A$2:$GQ$2))</f>
        <v>10</v>
      </c>
      <c r="E24" s="16">
        <f t="array" aca="1" ref="E24" ca="1">SUM((MOD(COLUMN(resultats!$A24:$GQ24),10)=COLUMN())*IF(resultats!$A24:$GQ24=resultats!$A$44:$GQ$44,1,0))-(10-COUNTA(resultats!$A$2:$GQ$2))</f>
        <v>10</v>
      </c>
      <c r="F24" s="16">
        <f t="array" aca="1" ref="F24" ca="1">SUM((MOD(COLUMN(resultats!$A24:$GQ24),10)=COLUMN())*IF(resultats!$A24:$GQ24=resultats!$A$44:$GQ$44,1,0))-(10-COUNTA(resultats!$A$2:$GQ$2))</f>
        <v>10</v>
      </c>
      <c r="G24" s="16">
        <f t="array" aca="1" ref="G24" ca="1">SUM((MOD(COLUMN(resultats!$A24:$GQ24),10)=COLUMN())*IF(resultats!$A24:$GQ24=resultats!$A$44:$GQ$44,1,0))-(10-COUNTA(resultats!$A$2:$GQ$2))</f>
        <v>10</v>
      </c>
      <c r="H24" s="16">
        <f t="array" aca="1" ref="H24" ca="1">SUM((MOD(COLUMN(resultats!$A24:$GQ24),10)=COLUMN())*IF(resultats!$A24:$GQ24=resultats!$A$44:$GQ$44,1,0))-(10-COUNTA(resultats!$A$2:$GQ$2))</f>
        <v>11</v>
      </c>
      <c r="I24" s="16">
        <f t="array" aca="1" ref="I24" ca="1">SUM((MOD(COLUMN(resultats!$A24:$GQ24),10)=COLUMN())*IF(resultats!$A24:$GQ24=resultats!$A$44:$GQ$44,1,0))-(10-COUNTA(resultats!$A$2:$GQ$2))</f>
        <v>10</v>
      </c>
    </row>
    <row r="25" spans="1:9" x14ac:dyDescent="0.25">
      <c r="A25" s="10" t="s">
        <v>19</v>
      </c>
      <c r="B25" s="16">
        <f t="array" aca="1" ref="B25" ca="1">SUM((MOD(COLUMN(resultats!$A25:$GQ25),10)=COLUMN())*IF(resultats!$A25:$GQ25=resultats!$A$44:$GQ$44,1,0))-(10-COUNTA(resultats!$A$2:$GQ$2))</f>
        <v>10</v>
      </c>
      <c r="C25" s="16">
        <f t="array" aca="1" ref="C25" ca="1">SUM((MOD(COLUMN(resultats!$A25:$GQ25),10)=COLUMN())*IF(resultats!$A25:$GQ25=resultats!$A$44:$GQ$44,1,0))-(10-COUNTA(resultats!$A$2:$GQ$2))</f>
        <v>10</v>
      </c>
      <c r="D25" s="16">
        <f t="array" aca="1" ref="D25" ca="1">SUM((MOD(COLUMN(resultats!$A25:$GQ25),10)=COLUMN())*IF(resultats!$A25:$GQ25=resultats!$A$44:$GQ$44,1,0))-(10-COUNTA(resultats!$A$2:$GQ$2))</f>
        <v>10</v>
      </c>
      <c r="E25" s="16">
        <f t="array" aca="1" ref="E25" ca="1">SUM((MOD(COLUMN(resultats!$A25:$GQ25),10)=COLUMN())*IF(resultats!$A25:$GQ25=resultats!$A$44:$GQ$44,1,0))-(10-COUNTA(resultats!$A$2:$GQ$2))</f>
        <v>11</v>
      </c>
      <c r="F25" s="16">
        <f t="array" aca="1" ref="F25" ca="1">SUM((MOD(COLUMN(resultats!$A25:$GQ25),10)=COLUMN())*IF(resultats!$A25:$GQ25=resultats!$A$44:$GQ$44,1,0))-(10-COUNTA(resultats!$A$2:$GQ$2))</f>
        <v>10</v>
      </c>
      <c r="G25" s="16">
        <f t="array" aca="1" ref="G25" ca="1">SUM((MOD(COLUMN(resultats!$A25:$GQ25),10)=COLUMN())*IF(resultats!$A25:$GQ25=resultats!$A$44:$GQ$44,1,0))-(10-COUNTA(resultats!$A$2:$GQ$2))</f>
        <v>10</v>
      </c>
      <c r="H25" s="16">
        <f t="array" aca="1" ref="H25" ca="1">SUM((MOD(COLUMN(resultats!$A25:$GQ25),10)=COLUMN())*IF(resultats!$A25:$GQ25=resultats!$A$44:$GQ$44,1,0))-(10-COUNTA(resultats!$A$2:$GQ$2))</f>
        <v>11</v>
      </c>
      <c r="I25" s="16">
        <f t="array" aca="1" ref="I25" ca="1">SUM((MOD(COLUMN(resultats!$A25:$GQ25),10)=COLUMN())*IF(resultats!$A25:$GQ25=resultats!$A$44:$GQ$44,1,0))-(10-COUNTA(resultats!$A$2:$GQ$2))</f>
        <v>10</v>
      </c>
    </row>
    <row r="26" spans="1:9" x14ac:dyDescent="0.25">
      <c r="A26" s="11" t="s">
        <v>20</v>
      </c>
      <c r="B26" s="16">
        <f t="array" aca="1" ref="B26" ca="1">SUM((MOD(COLUMN(resultats!$A26:$GQ26),10)=COLUMN())*IF(resultats!$A26:$GQ26=resultats!$A$44:$GQ$44,1,0))-(10-COUNTA(resultats!$A$2:$GQ$2))</f>
        <v>10</v>
      </c>
      <c r="C26" s="16">
        <f t="array" aca="1" ref="C26" ca="1">SUM((MOD(COLUMN(resultats!$A26:$GQ26),10)=COLUMN())*IF(resultats!$A26:$GQ26=resultats!$A$44:$GQ$44,1,0))-(10-COUNTA(resultats!$A$2:$GQ$2))</f>
        <v>10</v>
      </c>
      <c r="D26" s="16">
        <f t="array" aca="1" ref="D26" ca="1">SUM((MOD(COLUMN(resultats!$A26:$GQ26),10)=COLUMN())*IF(resultats!$A26:$GQ26=resultats!$A$44:$GQ$44,1,0))-(10-COUNTA(resultats!$A$2:$GQ$2))</f>
        <v>10</v>
      </c>
      <c r="E26" s="16">
        <f t="array" aca="1" ref="E26" ca="1">SUM((MOD(COLUMN(resultats!$A26:$GQ26),10)=COLUMN())*IF(resultats!$A26:$GQ26=resultats!$A$44:$GQ$44,1,0))-(10-COUNTA(resultats!$A$2:$GQ$2))</f>
        <v>10</v>
      </c>
      <c r="F26" s="16">
        <f t="array" aca="1" ref="F26" ca="1">SUM((MOD(COLUMN(resultats!$A26:$GQ26),10)=COLUMN())*IF(resultats!$A26:$GQ26=resultats!$A$44:$GQ$44,1,0))-(10-COUNTA(resultats!$A$2:$GQ$2))</f>
        <v>10</v>
      </c>
      <c r="G26" s="16">
        <f t="array" aca="1" ref="G26" ca="1">SUM((MOD(COLUMN(resultats!$A26:$GQ26),10)=COLUMN())*IF(resultats!$A26:$GQ26=resultats!$A$44:$GQ$44,1,0))-(10-COUNTA(resultats!$A$2:$GQ$2))</f>
        <v>11</v>
      </c>
      <c r="H26" s="16">
        <f t="array" aca="1" ref="H26" ca="1">SUM((MOD(COLUMN(resultats!$A26:$GQ26),10)=COLUMN())*IF(resultats!$A26:$GQ26=resultats!$A$44:$GQ$44,1,0))-(10-COUNTA(resultats!$A$2:$GQ$2))</f>
        <v>11</v>
      </c>
      <c r="I26" s="16">
        <f t="array" aca="1" ref="I26" ca="1">SUM((MOD(COLUMN(resultats!$A26:$GQ26),10)=COLUMN())*IF(resultats!$A26:$GQ26=resultats!$A$44:$GQ$44,1,0))-(10-COUNTA(resultats!$A$2:$GQ$2))</f>
        <v>10</v>
      </c>
    </row>
    <row r="27" spans="1:9" x14ac:dyDescent="0.25">
      <c r="A27" s="10" t="s">
        <v>21</v>
      </c>
      <c r="B27" s="16">
        <f t="array" aca="1" ref="B27" ca="1">SUM((MOD(COLUMN(resultats!$A27:$GQ27),10)=COLUMN())*IF(resultats!$A27:$GQ27=resultats!$A$44:$GQ$44,1,0))-(10-COUNTA(resultats!$A$2:$GQ$2))</f>
        <v>11</v>
      </c>
      <c r="C27" s="16">
        <f t="array" aca="1" ref="C27" ca="1">SUM((MOD(COLUMN(resultats!$A27:$GQ27),10)=COLUMN())*IF(resultats!$A27:$GQ27=resultats!$A$44:$GQ$44,1,0))-(10-COUNTA(resultats!$A$2:$GQ$2))</f>
        <v>11</v>
      </c>
      <c r="D27" s="16">
        <f t="array" aca="1" ref="D27" ca="1">SUM((MOD(COLUMN(resultats!$A27:$GQ27),10)=COLUMN())*IF(resultats!$A27:$GQ27=resultats!$A$44:$GQ$44,1,0))-(10-COUNTA(resultats!$A$2:$GQ$2))</f>
        <v>10</v>
      </c>
      <c r="E27" s="16">
        <f t="array" aca="1" ref="E27" ca="1">SUM((MOD(COLUMN(resultats!$A27:$GQ27),10)=COLUMN())*IF(resultats!$A27:$GQ27=resultats!$A$44:$GQ$44,1,0))-(10-COUNTA(resultats!$A$2:$GQ$2))</f>
        <v>10</v>
      </c>
      <c r="F27" s="16">
        <f t="array" aca="1" ref="F27" ca="1">SUM((MOD(COLUMN(resultats!$A27:$GQ27),10)=COLUMN())*IF(resultats!$A27:$GQ27=resultats!$A$44:$GQ$44,1,0))-(10-COUNTA(resultats!$A$2:$GQ$2))</f>
        <v>11</v>
      </c>
      <c r="G27" s="16">
        <f t="array" aca="1" ref="G27" ca="1">SUM((MOD(COLUMN(resultats!$A27:$GQ27),10)=COLUMN())*IF(resultats!$A27:$GQ27=resultats!$A$44:$GQ$44,1,0))-(10-COUNTA(resultats!$A$2:$GQ$2))</f>
        <v>10</v>
      </c>
      <c r="H27" s="16">
        <f t="array" aca="1" ref="H27" ca="1">SUM((MOD(COLUMN(resultats!$A27:$GQ27),10)=COLUMN())*IF(resultats!$A27:$GQ27=resultats!$A$44:$GQ$44,1,0))-(10-COUNTA(resultats!$A$2:$GQ$2))</f>
        <v>10</v>
      </c>
      <c r="I27" s="16">
        <f t="array" aca="1" ref="I27" ca="1">SUM((MOD(COLUMN(resultats!$A27:$GQ27),10)=COLUMN())*IF(resultats!$A27:$GQ27=resultats!$A$44:$GQ$44,1,0))-(10-COUNTA(resultats!$A$2:$GQ$2))</f>
        <v>10</v>
      </c>
    </row>
    <row r="28" spans="1:9" x14ac:dyDescent="0.25">
      <c r="A28" s="11" t="s">
        <v>10</v>
      </c>
      <c r="B28" s="16">
        <f t="array" aca="1" ref="B28" ca="1">SUM((MOD(COLUMN(resultats!$A28:$GQ28),10)=COLUMN())*IF(resultats!$A28:$GQ28=resultats!$A$44:$GQ$44,1,0))-(10-COUNTA(resultats!$A$2:$GQ$2))</f>
        <v>10</v>
      </c>
      <c r="C28" s="16">
        <f t="array" aca="1" ref="C28" ca="1">SUM((MOD(COLUMN(resultats!$A28:$GQ28),10)=COLUMN())*IF(resultats!$A28:$GQ28=resultats!$A$44:$GQ$44,1,0))-(10-COUNTA(resultats!$A$2:$GQ$2))</f>
        <v>10</v>
      </c>
      <c r="D28" s="16">
        <f t="array" aca="1" ref="D28" ca="1">SUM((MOD(COLUMN(resultats!$A28:$GQ28),10)=COLUMN())*IF(resultats!$A28:$GQ28=resultats!$A$44:$GQ$44,1,0))-(10-COUNTA(resultats!$A$2:$GQ$2))</f>
        <v>10</v>
      </c>
      <c r="E28" s="16">
        <f t="array" aca="1" ref="E28" ca="1">SUM((MOD(COLUMN(resultats!$A28:$GQ28),10)=COLUMN())*IF(resultats!$A28:$GQ28=resultats!$A$44:$GQ$44,1,0))-(10-COUNTA(resultats!$A$2:$GQ$2))</f>
        <v>11</v>
      </c>
      <c r="F28" s="16">
        <f t="array" aca="1" ref="F28" ca="1">SUM((MOD(COLUMN(resultats!$A28:$GQ28),10)=COLUMN())*IF(resultats!$A28:$GQ28=resultats!$A$44:$GQ$44,1,0))-(10-COUNTA(resultats!$A$2:$GQ$2))</f>
        <v>11</v>
      </c>
      <c r="G28" s="16">
        <f t="array" aca="1" ref="G28" ca="1">SUM((MOD(COLUMN(resultats!$A28:$GQ28),10)=COLUMN())*IF(resultats!$A28:$GQ28=resultats!$A$44:$GQ$44,1,0))-(10-COUNTA(resultats!$A$2:$GQ$2))</f>
        <v>11</v>
      </c>
      <c r="H28" s="16">
        <f t="array" aca="1" ref="H28" ca="1">SUM((MOD(COLUMN(resultats!$A28:$GQ28),10)=COLUMN())*IF(resultats!$A28:$GQ28=resultats!$A$44:$GQ$44,1,0))-(10-COUNTA(resultats!$A$2:$GQ$2))</f>
        <v>10</v>
      </c>
      <c r="I28" s="16">
        <f t="array" aca="1" ref="I28" ca="1">SUM((MOD(COLUMN(resultats!$A28:$GQ28),10)=COLUMN())*IF(resultats!$A28:$GQ28=resultats!$A$44:$GQ$44,1,0))-(10-COUNTA(resultats!$A$2:$GQ$2))</f>
        <v>10</v>
      </c>
    </row>
    <row r="29" spans="1:9" x14ac:dyDescent="0.25">
      <c r="A29" s="10" t="s">
        <v>22</v>
      </c>
      <c r="B29" s="16">
        <f t="array" aca="1" ref="B29" ca="1">SUM((MOD(COLUMN(resultats!$A29:$GQ29),10)=COLUMN())*IF(resultats!$A29:$GQ29=resultats!$A$44:$GQ$44,1,0))-(10-COUNTA(resultats!$A$2:$GQ$2))</f>
        <v>10</v>
      </c>
      <c r="C29" s="16">
        <f t="array" aca="1" ref="C29" ca="1">SUM((MOD(COLUMN(resultats!$A29:$GQ29),10)=COLUMN())*IF(resultats!$A29:$GQ29=resultats!$A$44:$GQ$44,1,0))-(10-COUNTA(resultats!$A$2:$GQ$2))</f>
        <v>10</v>
      </c>
      <c r="D29" s="16">
        <f t="array" aca="1" ref="D29" ca="1">SUM((MOD(COLUMN(resultats!$A29:$GQ29),10)=COLUMN())*IF(resultats!$A29:$GQ29=resultats!$A$44:$GQ$44,1,0))-(10-COUNTA(resultats!$A$2:$GQ$2))</f>
        <v>10</v>
      </c>
      <c r="E29" s="16">
        <f t="array" aca="1" ref="E29" ca="1">SUM((MOD(COLUMN(resultats!$A29:$GQ29),10)=COLUMN())*IF(resultats!$A29:$GQ29=resultats!$A$44:$GQ$44,1,0))-(10-COUNTA(resultats!$A$2:$GQ$2))</f>
        <v>10</v>
      </c>
      <c r="F29" s="16">
        <f t="array" aca="1" ref="F29" ca="1">SUM((MOD(COLUMN(resultats!$A29:$GQ29),10)=COLUMN())*IF(resultats!$A29:$GQ29=resultats!$A$44:$GQ$44,1,0))-(10-COUNTA(resultats!$A$2:$GQ$2))</f>
        <v>12</v>
      </c>
      <c r="G29" s="16">
        <f t="array" aca="1" ref="G29" ca="1">SUM((MOD(COLUMN(resultats!$A29:$GQ29),10)=COLUMN())*IF(resultats!$A29:$GQ29=resultats!$A$44:$GQ$44,1,0))-(10-COUNTA(resultats!$A$2:$GQ$2))</f>
        <v>11</v>
      </c>
      <c r="H29" s="16">
        <f t="array" aca="1" ref="H29" ca="1">SUM((MOD(COLUMN(resultats!$A29:$GQ29),10)=COLUMN())*IF(resultats!$A29:$GQ29=resultats!$A$44:$GQ$44,1,0))-(10-COUNTA(resultats!$A$2:$GQ$2))</f>
        <v>10</v>
      </c>
      <c r="I29" s="16">
        <f t="array" aca="1" ref="I29" ca="1">SUM((MOD(COLUMN(resultats!$A29:$GQ29),10)=COLUMN())*IF(resultats!$A29:$GQ29=resultats!$A$44:$GQ$44,1,0))-(10-COUNTA(resultats!$A$2:$GQ$2))</f>
        <v>10</v>
      </c>
    </row>
    <row r="30" spans="1:9" x14ac:dyDescent="0.25">
      <c r="A30" s="11" t="s">
        <v>23</v>
      </c>
      <c r="B30" s="16">
        <f t="array" aca="1" ref="B30" ca="1">SUM((MOD(COLUMN(resultats!$A30:$GQ30),10)=COLUMN())*IF(resultats!$A30:$GQ30=resultats!$A$44:$GQ$44,1,0))-(10-COUNTA(resultats!$A$2:$GQ$2))</f>
        <v>11</v>
      </c>
      <c r="C30" s="16">
        <f t="array" aca="1" ref="C30" ca="1">SUM((MOD(COLUMN(resultats!$A30:$GQ30),10)=COLUMN())*IF(resultats!$A30:$GQ30=resultats!$A$44:$GQ$44,1,0))-(10-COUNTA(resultats!$A$2:$GQ$2))</f>
        <v>10</v>
      </c>
      <c r="D30" s="16">
        <f t="array" aca="1" ref="D30" ca="1">SUM((MOD(COLUMN(resultats!$A30:$GQ30),10)=COLUMN())*IF(resultats!$A30:$GQ30=resultats!$A$44:$GQ$44,1,0))-(10-COUNTA(resultats!$A$2:$GQ$2))</f>
        <v>10</v>
      </c>
      <c r="E30" s="16">
        <f t="array" aca="1" ref="E30" ca="1">SUM((MOD(COLUMN(resultats!$A30:$GQ30),10)=COLUMN())*IF(resultats!$A30:$GQ30=resultats!$A$44:$GQ$44,1,0))-(10-COUNTA(resultats!$A$2:$GQ$2))</f>
        <v>10</v>
      </c>
      <c r="F30" s="16">
        <f t="array" aca="1" ref="F30" ca="1">SUM((MOD(COLUMN(resultats!$A30:$GQ30),10)=COLUMN())*IF(resultats!$A30:$GQ30=resultats!$A$44:$GQ$44,1,0))-(10-COUNTA(resultats!$A$2:$GQ$2))</f>
        <v>10</v>
      </c>
      <c r="G30" s="16">
        <f t="array" aca="1" ref="G30" ca="1">SUM((MOD(COLUMN(resultats!$A30:$GQ30),10)=COLUMN())*IF(resultats!$A30:$GQ30=resultats!$A$44:$GQ$44,1,0))-(10-COUNTA(resultats!$A$2:$GQ$2))</f>
        <v>11</v>
      </c>
      <c r="H30" s="16">
        <f t="array" aca="1" ref="H30" ca="1">SUM((MOD(COLUMN(resultats!$A30:$GQ30),10)=COLUMN())*IF(resultats!$A30:$GQ30=resultats!$A$44:$GQ$44,1,0))-(10-COUNTA(resultats!$A$2:$GQ$2))</f>
        <v>10</v>
      </c>
      <c r="I30" s="16">
        <f t="array" aca="1" ref="I30" ca="1">SUM((MOD(COLUMN(resultats!$A30:$GQ30),10)=COLUMN())*IF(resultats!$A30:$GQ30=resultats!$A$44:$GQ$44,1,0))-(10-COUNTA(resultats!$A$2:$GQ$2))</f>
        <v>10</v>
      </c>
    </row>
    <row r="31" spans="1:9" x14ac:dyDescent="0.25">
      <c r="A31" s="10" t="s">
        <v>24</v>
      </c>
      <c r="B31" s="16">
        <f t="array" aca="1" ref="B31" ca="1">SUM((MOD(COLUMN(resultats!$A31:$GQ31),10)=COLUMN())*IF(resultats!$A31:$GQ31=resultats!$A$44:$GQ$44,1,0))-(10-COUNTA(resultats!$A$2:$GQ$2))</f>
        <v>11</v>
      </c>
      <c r="C31" s="16">
        <f t="array" aca="1" ref="C31" ca="1">SUM((MOD(COLUMN(resultats!$A31:$GQ31),10)=COLUMN())*IF(resultats!$A31:$GQ31=resultats!$A$44:$GQ$44,1,0))-(10-COUNTA(resultats!$A$2:$GQ$2))</f>
        <v>10</v>
      </c>
      <c r="D31" s="16">
        <f t="array" aca="1" ref="D31" ca="1">SUM((MOD(COLUMN(resultats!$A31:$GQ31),10)=COLUMN())*IF(resultats!$A31:$GQ31=resultats!$A$44:$GQ$44,1,0))-(10-COUNTA(resultats!$A$2:$GQ$2))</f>
        <v>10</v>
      </c>
      <c r="E31" s="16">
        <f t="array" aca="1" ref="E31" ca="1">SUM((MOD(COLUMN(resultats!$A31:$GQ31),10)=COLUMN())*IF(resultats!$A31:$GQ31=resultats!$A$44:$GQ$44,1,0))-(10-COUNTA(resultats!$A$2:$GQ$2))</f>
        <v>11</v>
      </c>
      <c r="F31" s="16">
        <f t="array" aca="1" ref="F31" ca="1">SUM((MOD(COLUMN(resultats!$A31:$GQ31),10)=COLUMN())*IF(resultats!$A31:$GQ31=resultats!$A$44:$GQ$44,1,0))-(10-COUNTA(resultats!$A$2:$GQ$2))</f>
        <v>10</v>
      </c>
      <c r="G31" s="16">
        <f t="array" aca="1" ref="G31" ca="1">SUM((MOD(COLUMN(resultats!$A31:$GQ31),10)=COLUMN())*IF(resultats!$A31:$GQ31=resultats!$A$44:$GQ$44,1,0))-(10-COUNTA(resultats!$A$2:$GQ$2))</f>
        <v>10</v>
      </c>
      <c r="H31" s="16">
        <f t="array" aca="1" ref="H31" ca="1">SUM((MOD(COLUMN(resultats!$A31:$GQ31),10)=COLUMN())*IF(resultats!$A31:$GQ31=resultats!$A$44:$GQ$44,1,0))-(10-COUNTA(resultats!$A$2:$GQ$2))</f>
        <v>11</v>
      </c>
      <c r="I31" s="16">
        <f t="array" aca="1" ref="I31" ca="1">SUM((MOD(COLUMN(resultats!$A31:$GQ31),10)=COLUMN())*IF(resultats!$A31:$GQ31=resultats!$A$44:$GQ$44,1,0))-(10-COUNTA(resultats!$A$2:$GQ$2))</f>
        <v>10</v>
      </c>
    </row>
    <row r="32" spans="1:9" x14ac:dyDescent="0.25">
      <c r="A32" s="11" t="s">
        <v>25</v>
      </c>
      <c r="B32" s="16">
        <f t="array" aca="1" ref="B32" ca="1">SUM((MOD(COLUMN(resultats!$A32:$GQ32),10)=COLUMN())*IF(resultats!$A32:$GQ32=resultats!$A$44:$GQ$44,1,0))-(10-COUNTA(resultats!$A$2:$GQ$2))</f>
        <v>10</v>
      </c>
      <c r="C32" s="16">
        <f t="array" aca="1" ref="C32" ca="1">SUM((MOD(COLUMN(resultats!$A32:$GQ32),10)=COLUMN())*IF(resultats!$A32:$GQ32=resultats!$A$44:$GQ$44,1,0))-(10-COUNTA(resultats!$A$2:$GQ$2))</f>
        <v>11</v>
      </c>
      <c r="D32" s="16">
        <f t="array" aca="1" ref="D32" ca="1">SUM((MOD(COLUMN(resultats!$A32:$GQ32),10)=COLUMN())*IF(resultats!$A32:$GQ32=resultats!$A$44:$GQ$44,1,0))-(10-COUNTA(resultats!$A$2:$GQ$2))</f>
        <v>11</v>
      </c>
      <c r="E32" s="16">
        <f t="array" aca="1" ref="E32" ca="1">SUM((MOD(COLUMN(resultats!$A32:$GQ32),10)=COLUMN())*IF(resultats!$A32:$GQ32=resultats!$A$44:$GQ$44,1,0))-(10-COUNTA(resultats!$A$2:$GQ$2))</f>
        <v>10</v>
      </c>
      <c r="F32" s="16">
        <f t="array" aca="1" ref="F32" ca="1">SUM((MOD(COLUMN(resultats!$A32:$GQ32),10)=COLUMN())*IF(resultats!$A32:$GQ32=resultats!$A$44:$GQ$44,1,0))-(10-COUNTA(resultats!$A$2:$GQ$2))</f>
        <v>10</v>
      </c>
      <c r="G32" s="16">
        <f t="array" aca="1" ref="G32" ca="1">SUM((MOD(COLUMN(resultats!$A32:$GQ32),10)=COLUMN())*IF(resultats!$A32:$GQ32=resultats!$A$44:$GQ$44,1,0))-(10-COUNTA(resultats!$A$2:$GQ$2))</f>
        <v>10</v>
      </c>
      <c r="H32" s="16">
        <f t="array" aca="1" ref="H32" ca="1">SUM((MOD(COLUMN(resultats!$A32:$GQ32),10)=COLUMN())*IF(resultats!$A32:$GQ32=resultats!$A$44:$GQ$44,1,0))-(10-COUNTA(resultats!$A$2:$GQ$2))</f>
        <v>10</v>
      </c>
      <c r="I32" s="16">
        <f t="array" aca="1" ref="I32" ca="1">SUM((MOD(COLUMN(resultats!$A32:$GQ32),10)=COLUMN())*IF(resultats!$A32:$GQ32=resultats!$A$44:$GQ$44,1,0))-(10-COUNTA(resultats!$A$2:$GQ$2))</f>
        <v>11</v>
      </c>
    </row>
    <row r="33" spans="1:9" x14ac:dyDescent="0.25">
      <c r="A33" s="10" t="s">
        <v>26</v>
      </c>
      <c r="B33" s="16">
        <f t="array" aca="1" ref="B33" ca="1">SUM((MOD(COLUMN(resultats!$A33:$GQ33),10)=COLUMN())*IF(resultats!$A33:$GQ33=resultats!$A$44:$GQ$44,1,0))-(10-COUNTA(resultats!$A$2:$GQ$2))</f>
        <v>10</v>
      </c>
      <c r="C33" s="16">
        <f t="array" aca="1" ref="C33" ca="1">SUM((MOD(COLUMN(resultats!$A33:$GQ33),10)=COLUMN())*IF(resultats!$A33:$GQ33=resultats!$A$44:$GQ$44,1,0))-(10-COUNTA(resultats!$A$2:$GQ$2))</f>
        <v>10</v>
      </c>
      <c r="D33" s="16">
        <f t="array" aca="1" ref="D33" ca="1">SUM((MOD(COLUMN(resultats!$A33:$GQ33),10)=COLUMN())*IF(resultats!$A33:$GQ33=resultats!$A$44:$GQ$44,1,0))-(10-COUNTA(resultats!$A$2:$GQ$2))</f>
        <v>12</v>
      </c>
      <c r="E33" s="16">
        <f t="array" aca="1" ref="E33" ca="1">SUM((MOD(COLUMN(resultats!$A33:$GQ33),10)=COLUMN())*IF(resultats!$A33:$GQ33=resultats!$A$44:$GQ$44,1,0))-(10-COUNTA(resultats!$A$2:$GQ$2))</f>
        <v>10</v>
      </c>
      <c r="F33" s="16">
        <f t="array" aca="1" ref="F33" ca="1">SUM((MOD(COLUMN(resultats!$A33:$GQ33),10)=COLUMN())*IF(resultats!$A33:$GQ33=resultats!$A$44:$GQ$44,1,0))-(10-COUNTA(resultats!$A$2:$GQ$2))</f>
        <v>10</v>
      </c>
      <c r="G33" s="16">
        <f t="array" aca="1" ref="G33" ca="1">SUM((MOD(COLUMN(resultats!$A33:$GQ33),10)=COLUMN())*IF(resultats!$A33:$GQ33=resultats!$A$44:$GQ$44,1,0))-(10-COUNTA(resultats!$A$2:$GQ$2))</f>
        <v>10</v>
      </c>
      <c r="H33" s="16">
        <f t="array" aca="1" ref="H33" ca="1">SUM((MOD(COLUMN(resultats!$A33:$GQ33),10)=COLUMN())*IF(resultats!$A33:$GQ33=resultats!$A$44:$GQ$44,1,0))-(10-COUNTA(resultats!$A$2:$GQ$2))</f>
        <v>10</v>
      </c>
      <c r="I33" s="16">
        <f t="array" aca="1" ref="I33" ca="1">SUM((MOD(COLUMN(resultats!$A33:$GQ33),10)=COLUMN())*IF(resultats!$A33:$GQ33=resultats!$A$44:$GQ$44,1,0))-(10-COUNTA(resultats!$A$2:$GQ$2))</f>
        <v>11</v>
      </c>
    </row>
    <row r="34" spans="1:9" x14ac:dyDescent="0.25">
      <c r="A34" s="11" t="s">
        <v>27</v>
      </c>
      <c r="B34" s="16">
        <f t="array" aca="1" ref="B34" ca="1">SUM((MOD(COLUMN(resultats!$A34:$GQ34),10)=COLUMN())*IF(resultats!$A34:$GQ34=resultats!$A$44:$GQ$44,1,0))-(10-COUNTA(resultats!$A$2:$GQ$2))</f>
        <v>10</v>
      </c>
      <c r="C34" s="16">
        <f t="array" aca="1" ref="C34" ca="1">SUM((MOD(COLUMN(resultats!$A34:$GQ34),10)=COLUMN())*IF(resultats!$A34:$GQ34=resultats!$A$44:$GQ$44,1,0))-(10-COUNTA(resultats!$A$2:$GQ$2))</f>
        <v>11</v>
      </c>
      <c r="D34" s="16">
        <f t="array" aca="1" ref="D34" ca="1">SUM((MOD(COLUMN(resultats!$A34:$GQ34),10)=COLUMN())*IF(resultats!$A34:$GQ34=resultats!$A$44:$GQ$44,1,0))-(10-COUNTA(resultats!$A$2:$GQ$2))</f>
        <v>10</v>
      </c>
      <c r="E34" s="16">
        <f t="array" aca="1" ref="E34" ca="1">SUM((MOD(COLUMN(resultats!$A34:$GQ34),10)=COLUMN())*IF(resultats!$A34:$GQ34=resultats!$A$44:$GQ$44,1,0))-(10-COUNTA(resultats!$A$2:$GQ$2))</f>
        <v>10</v>
      </c>
      <c r="F34" s="16">
        <f t="array" aca="1" ref="F34" ca="1">SUM((MOD(COLUMN(resultats!$A34:$GQ34),10)=COLUMN())*IF(resultats!$A34:$GQ34=resultats!$A$44:$GQ$44,1,0))-(10-COUNTA(resultats!$A$2:$GQ$2))</f>
        <v>10</v>
      </c>
      <c r="G34" s="16">
        <f t="array" aca="1" ref="G34" ca="1">SUM((MOD(COLUMN(resultats!$A34:$GQ34),10)=COLUMN())*IF(resultats!$A34:$GQ34=resultats!$A$44:$GQ$44,1,0))-(10-COUNTA(resultats!$A$2:$GQ$2))</f>
        <v>10</v>
      </c>
      <c r="H34" s="16">
        <f t="array" aca="1" ref="H34" ca="1">SUM((MOD(COLUMN(resultats!$A34:$GQ34),10)=COLUMN())*IF(resultats!$A34:$GQ34=resultats!$A$44:$GQ$44,1,0))-(10-COUNTA(resultats!$A$2:$GQ$2))</f>
        <v>11</v>
      </c>
      <c r="I34" s="16">
        <f t="array" aca="1" ref="I34" ca="1">SUM((MOD(COLUMN(resultats!$A34:$GQ34),10)=COLUMN())*IF(resultats!$A34:$GQ34=resultats!$A$44:$GQ$44,1,0))-(10-COUNTA(resultats!$A$2:$GQ$2))</f>
        <v>10</v>
      </c>
    </row>
    <row r="35" spans="1:9" x14ac:dyDescent="0.25">
      <c r="A35" s="10" t="s">
        <v>28</v>
      </c>
      <c r="B35" s="16">
        <f t="array" aca="1" ref="B35" ca="1">SUM((MOD(COLUMN(resultats!$A35:$GQ35),10)=COLUMN())*IF(resultats!$A35:$GQ35=resultats!$A$44:$GQ$44,1,0))-(10-COUNTA(resultats!$A$2:$GQ$2))</f>
        <v>10</v>
      </c>
      <c r="C35" s="16">
        <f t="array" aca="1" ref="C35" ca="1">SUM((MOD(COLUMN(resultats!$A35:$GQ35),10)=COLUMN())*IF(resultats!$A35:$GQ35=resultats!$A$44:$GQ$44,1,0))-(10-COUNTA(resultats!$A$2:$GQ$2))</f>
        <v>10</v>
      </c>
      <c r="D35" s="16">
        <f t="array" aca="1" ref="D35" ca="1">SUM((MOD(COLUMN(resultats!$A35:$GQ35),10)=COLUMN())*IF(resultats!$A35:$GQ35=resultats!$A$44:$GQ$44,1,0))-(10-COUNTA(resultats!$A$2:$GQ$2))</f>
        <v>12</v>
      </c>
      <c r="E35" s="16">
        <f t="array" aca="1" ref="E35" ca="1">SUM((MOD(COLUMN(resultats!$A35:$GQ35),10)=COLUMN())*IF(resultats!$A35:$GQ35=resultats!$A$44:$GQ$44,1,0))-(10-COUNTA(resultats!$A$2:$GQ$2))</f>
        <v>10</v>
      </c>
      <c r="F35" s="16">
        <f t="array" aca="1" ref="F35" ca="1">SUM((MOD(COLUMN(resultats!$A35:$GQ35),10)=COLUMN())*IF(resultats!$A35:$GQ35=resultats!$A$44:$GQ$44,1,0))-(10-COUNTA(resultats!$A$2:$GQ$2))</f>
        <v>10</v>
      </c>
      <c r="G35" s="16">
        <f t="array" aca="1" ref="G35" ca="1">SUM((MOD(COLUMN(resultats!$A35:$GQ35),10)=COLUMN())*IF(resultats!$A35:$GQ35=resultats!$A$44:$GQ$44,1,0))-(10-COUNTA(resultats!$A$2:$GQ$2))</f>
        <v>10</v>
      </c>
      <c r="H35" s="16">
        <f t="array" aca="1" ref="H35" ca="1">SUM((MOD(COLUMN(resultats!$A35:$GQ35),10)=COLUMN())*IF(resultats!$A35:$GQ35=resultats!$A$44:$GQ$44,1,0))-(10-COUNTA(resultats!$A$2:$GQ$2))</f>
        <v>10</v>
      </c>
      <c r="I35" s="16">
        <f t="array" aca="1" ref="I35" ca="1">SUM((MOD(COLUMN(resultats!$A35:$GQ35),10)=COLUMN())*IF(resultats!$A35:$GQ35=resultats!$A$44:$GQ$44,1,0))-(10-COUNTA(resultats!$A$2:$GQ$2))</f>
        <v>10</v>
      </c>
    </row>
  </sheetData>
  <mergeCells count="1">
    <mergeCell ref="A4:I4"/>
  </mergeCells>
  <conditionalFormatting sqref="B5:I35">
    <cfRule type="expression" dxfId="1" priority="1">
      <formula>B5=MAX($B$5:$I$35)</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showZeros="0" workbookViewId="0">
      <selection activeCell="B5" sqref="B5"/>
    </sheetView>
  </sheetViews>
  <sheetFormatPr baseColWidth="10" defaultColWidth="5.140625" defaultRowHeight="15" x14ac:dyDescent="0.25"/>
  <cols>
    <col min="1" max="1" width="9.5703125" bestFit="1" customWidth="1"/>
    <col min="2" max="9" width="6.5703125" style="15" customWidth="1"/>
    <col min="10" max="10" width="14.7109375" style="15" customWidth="1"/>
  </cols>
  <sheetData>
    <row r="1" spans="1:9" ht="14.45" x14ac:dyDescent="0.35">
      <c r="A1" t="str">
        <f ca="1">MID(CELL("nomfichier",J1),FIND("]",CELL("nomfichier",J1))+1,99)</f>
        <v>5</v>
      </c>
      <c r="I1" s="17"/>
    </row>
    <row r="2" spans="1:9" ht="14.45" x14ac:dyDescent="0.35">
      <c r="I2" s="17"/>
    </row>
    <row r="3" spans="1:9" ht="14.45" x14ac:dyDescent="0.35">
      <c r="I3" s="17"/>
    </row>
    <row r="4" spans="1:9" ht="14.45" x14ac:dyDescent="0.35">
      <c r="A4" s="24" t="s">
        <v>33</v>
      </c>
      <c r="B4" s="24"/>
      <c r="C4" s="24"/>
      <c r="D4" s="24"/>
      <c r="E4" s="24"/>
      <c r="F4" s="24"/>
      <c r="G4" s="24"/>
      <c r="H4" s="24"/>
      <c r="I4" s="24"/>
    </row>
    <row r="5" spans="1:9" ht="14.45" x14ac:dyDescent="0.35">
      <c r="A5" s="10" t="s">
        <v>0</v>
      </c>
      <c r="B5" s="15">
        <f t="array" aca="1" ref="B5" ca="1">SUM((MOD(COLUMN(resultats!$A5:$GQ5),10)=COLUMN())*IF(resultats!$A5:$GQ5=resultats!$A$45:$GQ$45,1,0))-(10-COUNTA(resultats!$A$2:$GQ$2))</f>
        <v>12</v>
      </c>
      <c r="C5" s="16">
        <f t="array" aca="1" ref="C5" ca="1">SUM((MOD(COLUMN(resultats!$A5:$GQ5),10)=COLUMN())*IF(resultats!$A5:$GQ5=resultats!$A$45:$GQ$45,1,0))-(10-COUNTA(resultats!$A$2:$GQ$2))</f>
        <v>10</v>
      </c>
      <c r="D5" s="16">
        <f t="array" aca="1" ref="D5" ca="1">SUM((MOD(COLUMN(resultats!$A5:$GQ5),10)=COLUMN())*IF(resultats!$A5:$GQ5=resultats!$A$45:$GQ$45,1,0))-(10-COUNTA(resultats!$A$2:$GQ$2))</f>
        <v>10</v>
      </c>
      <c r="E5" s="16">
        <f t="array" aca="1" ref="E5" ca="1">SUM((MOD(COLUMN(resultats!$A5:$GQ5),10)=COLUMN())*IF(resultats!$A5:$GQ5=resultats!$A$45:$GQ$45,1,0))-(10-COUNTA(resultats!$A$2:$GQ$2))</f>
        <v>10</v>
      </c>
      <c r="F5" s="16">
        <f t="array" aca="1" ref="F5" ca="1">SUM((MOD(COLUMN(resultats!$A5:$GQ5),10)=COLUMN())*IF(resultats!$A5:$GQ5=resultats!$A$45:$GQ$45,1,0))-(10-COUNTA(resultats!$A$2:$GQ$2))</f>
        <v>10</v>
      </c>
      <c r="G5" s="16">
        <f t="array" aca="1" ref="G5" ca="1">SUM((MOD(COLUMN(resultats!$A5:$GQ5),10)=COLUMN())*IF(resultats!$A5:$GQ5=resultats!$A$45:$GQ$45,1,0))-(10-COUNTA(resultats!$A$2:$GQ$2))</f>
        <v>10</v>
      </c>
      <c r="H5" s="16">
        <f t="array" aca="1" ref="H5" ca="1">SUM((MOD(COLUMN(resultats!$A5:$GQ5),10)=COLUMN())*IF(resultats!$A5:$GQ5=resultats!$A$45:$GQ$45,1,0))-(10-COUNTA(resultats!$A$2:$GQ$2))</f>
        <v>10</v>
      </c>
      <c r="I5" s="16">
        <f t="array" aca="1" ref="I5" ca="1">SUM((MOD(COLUMN(resultats!$A5:$GQ5),10)=COLUMN())*IF(resultats!$A5:$GQ5=resultats!$A$45:$GQ$45,1,0))-(10-COUNTA(resultats!$A$2:$GQ$2))</f>
        <v>10</v>
      </c>
    </row>
    <row r="6" spans="1:9" ht="14.45" x14ac:dyDescent="0.35">
      <c r="A6" s="11" t="s">
        <v>1</v>
      </c>
      <c r="B6" s="16">
        <f t="array" aca="1" ref="B6" ca="1">SUM((MOD(COLUMN(resultats!$A6:$GQ6),10)=COLUMN())*IF(resultats!$A6:$GQ6=resultats!$A$45:$GQ$45,1,0))-(10-COUNTA(resultats!$A$2:$GQ$2))</f>
        <v>10</v>
      </c>
      <c r="C6" s="16">
        <f t="array" aca="1" ref="C6" ca="1">SUM((MOD(COLUMN(resultats!$A6:$GQ6),10)=COLUMN())*IF(resultats!$A6:$GQ6=resultats!$A$45:$GQ$45,1,0))-(10-COUNTA(resultats!$A$2:$GQ$2))</f>
        <v>11</v>
      </c>
      <c r="D6" s="16">
        <f t="array" aca="1" ref="D6" ca="1">SUM((MOD(COLUMN(resultats!$A6:$GQ6),10)=COLUMN())*IF(resultats!$A6:$GQ6=resultats!$A$45:$GQ$45,1,0))-(10-COUNTA(resultats!$A$2:$GQ$2))</f>
        <v>10</v>
      </c>
      <c r="E6" s="16">
        <f t="array" aca="1" ref="E6" ca="1">SUM((MOD(COLUMN(resultats!$A6:$GQ6),10)=COLUMN())*IF(resultats!$A6:$GQ6=resultats!$A$45:$GQ$45,1,0))-(10-COUNTA(resultats!$A$2:$GQ$2))</f>
        <v>10</v>
      </c>
      <c r="F6" s="16">
        <f t="array" aca="1" ref="F6" ca="1">SUM((MOD(COLUMN(resultats!$A6:$GQ6),10)=COLUMN())*IF(resultats!$A6:$GQ6=resultats!$A$45:$GQ$45,1,0))-(10-COUNTA(resultats!$A$2:$GQ$2))</f>
        <v>10</v>
      </c>
      <c r="G6" s="16">
        <f t="array" aca="1" ref="G6" ca="1">SUM((MOD(COLUMN(resultats!$A6:$GQ6),10)=COLUMN())*IF(resultats!$A6:$GQ6=resultats!$A$45:$GQ$45,1,0))-(10-COUNTA(resultats!$A$2:$GQ$2))</f>
        <v>10</v>
      </c>
      <c r="H6" s="16">
        <f t="array" aca="1" ref="H6" ca="1">SUM((MOD(COLUMN(resultats!$A6:$GQ6),10)=COLUMN())*IF(resultats!$A6:$GQ6=resultats!$A$45:$GQ$45,1,0))-(10-COUNTA(resultats!$A$2:$GQ$2))</f>
        <v>10</v>
      </c>
      <c r="I6" s="16">
        <f t="array" aca="1" ref="I6" ca="1">SUM((MOD(COLUMN(resultats!$A6:$GQ6),10)=COLUMN())*IF(resultats!$A6:$GQ6=resultats!$A$45:$GQ$45,1,0))-(10-COUNTA(resultats!$A$2:$GQ$2))</f>
        <v>11</v>
      </c>
    </row>
    <row r="7" spans="1:9" ht="14.45" x14ac:dyDescent="0.35">
      <c r="A7" s="10" t="s">
        <v>2</v>
      </c>
      <c r="B7" s="16">
        <f t="array" aca="1" ref="B7" ca="1">SUM((MOD(COLUMN(resultats!$A7:$GQ7),10)=COLUMN())*IF(resultats!$A7:$GQ7=resultats!$A$45:$GQ$45,1,0))-(10-COUNTA(resultats!$A$2:$GQ$2))</f>
        <v>10</v>
      </c>
      <c r="C7" s="16">
        <f t="array" aca="1" ref="C7" ca="1">SUM((MOD(COLUMN(resultats!$A7:$GQ7),10)=COLUMN())*IF(resultats!$A7:$GQ7=resultats!$A$45:$GQ$45,1,0))-(10-COUNTA(resultats!$A$2:$GQ$2))</f>
        <v>10</v>
      </c>
      <c r="D7" s="16">
        <f t="array" aca="1" ref="D7" ca="1">SUM((MOD(COLUMN(resultats!$A7:$GQ7),10)=COLUMN())*IF(resultats!$A7:$GQ7=resultats!$A$45:$GQ$45,1,0))-(10-COUNTA(resultats!$A$2:$GQ$2))</f>
        <v>12</v>
      </c>
      <c r="E7" s="16">
        <f t="array" aca="1" ref="E7" ca="1">SUM((MOD(COLUMN(resultats!$A7:$GQ7),10)=COLUMN())*IF(resultats!$A7:$GQ7=resultats!$A$45:$GQ$45,1,0))-(10-COUNTA(resultats!$A$2:$GQ$2))</f>
        <v>10</v>
      </c>
      <c r="F7" s="16">
        <f t="array" aca="1" ref="F7" ca="1">SUM((MOD(COLUMN(resultats!$A7:$GQ7),10)=COLUMN())*IF(resultats!$A7:$GQ7=resultats!$A$45:$GQ$45,1,0))-(10-COUNTA(resultats!$A$2:$GQ$2))</f>
        <v>10</v>
      </c>
      <c r="G7" s="16">
        <f t="array" aca="1" ref="G7" ca="1">SUM((MOD(COLUMN(resultats!$A7:$GQ7),10)=COLUMN())*IF(resultats!$A7:$GQ7=resultats!$A$45:$GQ$45,1,0))-(10-COUNTA(resultats!$A$2:$GQ$2))</f>
        <v>10</v>
      </c>
      <c r="H7" s="16">
        <f t="array" aca="1" ref="H7" ca="1">SUM((MOD(COLUMN(resultats!$A7:$GQ7),10)=COLUMN())*IF(resultats!$A7:$GQ7=resultats!$A$45:$GQ$45,1,0))-(10-COUNTA(resultats!$A$2:$GQ$2))</f>
        <v>10</v>
      </c>
      <c r="I7" s="16">
        <f t="array" aca="1" ref="I7" ca="1">SUM((MOD(COLUMN(resultats!$A7:$GQ7),10)=COLUMN())*IF(resultats!$A7:$GQ7=resultats!$A$45:$GQ$45,1,0))-(10-COUNTA(resultats!$A$2:$GQ$2))</f>
        <v>10</v>
      </c>
    </row>
    <row r="8" spans="1:9" ht="14.45" x14ac:dyDescent="0.35">
      <c r="A8" s="11" t="s">
        <v>3</v>
      </c>
      <c r="B8" s="16">
        <f t="array" aca="1" ref="B8" ca="1">SUM((MOD(COLUMN(resultats!$A8:$GQ8),10)=COLUMN())*IF(resultats!$A8:$GQ8=resultats!$A$45:$GQ$45,1,0))-(10-COUNTA(resultats!$A$2:$GQ$2))</f>
        <v>10</v>
      </c>
      <c r="C8" s="16">
        <f t="array" aca="1" ref="C8" ca="1">SUM((MOD(COLUMN(resultats!$A8:$GQ8),10)=COLUMN())*IF(resultats!$A8:$GQ8=resultats!$A$45:$GQ$45,1,0))-(10-COUNTA(resultats!$A$2:$GQ$2))</f>
        <v>10</v>
      </c>
      <c r="D8" s="16">
        <f t="array" aca="1" ref="D8" ca="1">SUM((MOD(COLUMN(resultats!$A8:$GQ8),10)=COLUMN())*IF(resultats!$A8:$GQ8=resultats!$A$45:$GQ$45,1,0))-(10-COUNTA(resultats!$A$2:$GQ$2))</f>
        <v>11</v>
      </c>
      <c r="E8" s="16">
        <f t="array" aca="1" ref="E8" ca="1">SUM((MOD(COLUMN(resultats!$A8:$GQ8),10)=COLUMN())*IF(resultats!$A8:$GQ8=resultats!$A$45:$GQ$45,1,0))-(10-COUNTA(resultats!$A$2:$GQ$2))</f>
        <v>10</v>
      </c>
      <c r="F8" s="16">
        <f t="array" aca="1" ref="F8" ca="1">SUM((MOD(COLUMN(resultats!$A8:$GQ8),10)=COLUMN())*IF(resultats!$A8:$GQ8=resultats!$A$45:$GQ$45,1,0))-(10-COUNTA(resultats!$A$2:$GQ$2))</f>
        <v>10</v>
      </c>
      <c r="G8" s="16">
        <f t="array" aca="1" ref="G8" ca="1">SUM((MOD(COLUMN(resultats!$A8:$GQ8),10)=COLUMN())*IF(resultats!$A8:$GQ8=resultats!$A$45:$GQ$45,1,0))-(10-COUNTA(resultats!$A$2:$GQ$2))</f>
        <v>10</v>
      </c>
      <c r="H8" s="16">
        <f t="array" aca="1" ref="H8" ca="1">SUM((MOD(COLUMN(resultats!$A8:$GQ8),10)=COLUMN())*IF(resultats!$A8:$GQ8=resultats!$A$45:$GQ$45,1,0))-(10-COUNTA(resultats!$A$2:$GQ$2))</f>
        <v>10</v>
      </c>
      <c r="I8" s="16">
        <f t="array" aca="1" ref="I8" ca="1">SUM((MOD(COLUMN(resultats!$A8:$GQ8),10)=COLUMN())*IF(resultats!$A8:$GQ8=resultats!$A$45:$GQ$45,1,0))-(10-COUNTA(resultats!$A$2:$GQ$2))</f>
        <v>10</v>
      </c>
    </row>
    <row r="9" spans="1:9" ht="14.45" x14ac:dyDescent="0.35">
      <c r="A9" s="10" t="s">
        <v>4</v>
      </c>
      <c r="B9" s="16">
        <f t="array" aca="1" ref="B9" ca="1">SUM((MOD(COLUMN(resultats!$A9:$GQ9),10)=COLUMN())*IF(resultats!$A9:$GQ9=resultats!$A$45:$GQ$45,1,0))-(10-COUNTA(resultats!$A$2:$GQ$2))</f>
        <v>10</v>
      </c>
      <c r="C9" s="16">
        <f t="array" aca="1" ref="C9" ca="1">SUM((MOD(COLUMN(resultats!$A9:$GQ9),10)=COLUMN())*IF(resultats!$A9:$GQ9=resultats!$A$45:$GQ$45,1,0))-(10-COUNTA(resultats!$A$2:$GQ$2))</f>
        <v>10</v>
      </c>
      <c r="D9" s="16">
        <f t="array" aca="1" ref="D9" ca="1">SUM((MOD(COLUMN(resultats!$A9:$GQ9),10)=COLUMN())*IF(resultats!$A9:$GQ9=resultats!$A$45:$GQ$45,1,0))-(10-COUNTA(resultats!$A$2:$GQ$2))</f>
        <v>10</v>
      </c>
      <c r="E9" s="16">
        <f t="array" aca="1" ref="E9" ca="1">SUM((MOD(COLUMN(resultats!$A9:$GQ9),10)=COLUMN())*IF(resultats!$A9:$GQ9=resultats!$A$45:$GQ$45,1,0))-(10-COUNTA(resultats!$A$2:$GQ$2))</f>
        <v>10</v>
      </c>
      <c r="F9" s="16">
        <f t="array" aca="1" ref="F9" ca="1">SUM((MOD(COLUMN(resultats!$A9:$GQ9),10)=COLUMN())*IF(resultats!$A9:$GQ9=resultats!$A$45:$GQ$45,1,0))-(10-COUNTA(resultats!$A$2:$GQ$2))</f>
        <v>11</v>
      </c>
      <c r="G9" s="16">
        <f t="array" aca="1" ref="G9" ca="1">SUM((MOD(COLUMN(resultats!$A9:$GQ9),10)=COLUMN())*IF(resultats!$A9:$GQ9=resultats!$A$45:$GQ$45,1,0))-(10-COUNTA(resultats!$A$2:$GQ$2))</f>
        <v>11</v>
      </c>
      <c r="H9" s="16">
        <f t="array" aca="1" ref="H9" ca="1">SUM((MOD(COLUMN(resultats!$A9:$GQ9),10)=COLUMN())*IF(resultats!$A9:$GQ9=resultats!$A$45:$GQ$45,1,0))-(10-COUNTA(resultats!$A$2:$GQ$2))</f>
        <v>10</v>
      </c>
      <c r="I9" s="16">
        <f t="array" aca="1" ref="I9" ca="1">SUM((MOD(COLUMN(resultats!$A9:$GQ9),10)=COLUMN())*IF(resultats!$A9:$GQ9=resultats!$A$45:$GQ$45,1,0))-(10-COUNTA(resultats!$A$2:$GQ$2))</f>
        <v>10</v>
      </c>
    </row>
    <row r="10" spans="1:9" ht="14.45" x14ac:dyDescent="0.35">
      <c r="A10" s="11" t="s">
        <v>5</v>
      </c>
      <c r="B10" s="16">
        <f t="array" aca="1" ref="B10" ca="1">SUM((MOD(COLUMN(resultats!$A10:$GQ10),10)=COLUMN())*IF(resultats!$A10:$GQ10=resultats!$A$45:$GQ$45,1,0))-(10-COUNTA(resultats!$A$2:$GQ$2))</f>
        <v>10</v>
      </c>
      <c r="C10" s="16">
        <f t="array" aca="1" ref="C10" ca="1">SUM((MOD(COLUMN(resultats!$A10:$GQ10),10)=COLUMN())*IF(resultats!$A10:$GQ10=resultats!$A$45:$GQ$45,1,0))-(10-COUNTA(resultats!$A$2:$GQ$2))</f>
        <v>10</v>
      </c>
      <c r="D10" s="16">
        <f t="array" aca="1" ref="D10" ca="1">SUM((MOD(COLUMN(resultats!$A10:$GQ10),10)=COLUMN())*IF(resultats!$A10:$GQ10=resultats!$A$45:$GQ$45,1,0))-(10-COUNTA(resultats!$A$2:$GQ$2))</f>
        <v>11</v>
      </c>
      <c r="E10" s="16">
        <f t="array" aca="1" ref="E10" ca="1">SUM((MOD(COLUMN(resultats!$A10:$GQ10),10)=COLUMN())*IF(resultats!$A10:$GQ10=resultats!$A$45:$GQ$45,1,0))-(10-COUNTA(resultats!$A$2:$GQ$2))</f>
        <v>10</v>
      </c>
      <c r="F10" s="16">
        <f t="array" aca="1" ref="F10" ca="1">SUM((MOD(COLUMN(resultats!$A10:$GQ10),10)=COLUMN())*IF(resultats!$A10:$GQ10=resultats!$A$45:$GQ$45,1,0))-(10-COUNTA(resultats!$A$2:$GQ$2))</f>
        <v>10</v>
      </c>
      <c r="G10" s="16">
        <f t="array" aca="1" ref="G10" ca="1">SUM((MOD(COLUMN(resultats!$A10:$GQ10),10)=COLUMN())*IF(resultats!$A10:$GQ10=resultats!$A$45:$GQ$45,1,0))-(10-COUNTA(resultats!$A$2:$GQ$2))</f>
        <v>10</v>
      </c>
      <c r="H10" s="16">
        <f t="array" aca="1" ref="H10" ca="1">SUM((MOD(COLUMN(resultats!$A10:$GQ10),10)=COLUMN())*IF(resultats!$A10:$GQ10=resultats!$A$45:$GQ$45,1,0))-(10-COUNTA(resultats!$A$2:$GQ$2))</f>
        <v>10</v>
      </c>
      <c r="I10" s="16">
        <f t="array" aca="1" ref="I10" ca="1">SUM((MOD(COLUMN(resultats!$A10:$GQ10),10)=COLUMN())*IF(resultats!$A10:$GQ10=resultats!$A$45:$GQ$45,1,0))-(10-COUNTA(resultats!$A$2:$GQ$2))</f>
        <v>10</v>
      </c>
    </row>
    <row r="11" spans="1:9" ht="14.45" x14ac:dyDescent="0.35">
      <c r="A11" s="10" t="s">
        <v>6</v>
      </c>
      <c r="B11" s="16">
        <f t="array" aca="1" ref="B11" ca="1">SUM((MOD(COLUMN(resultats!$A11:$GQ11),10)=COLUMN())*IF(resultats!$A11:$GQ11=resultats!$A$45:$GQ$45,1,0))-(10-COUNTA(resultats!$A$2:$GQ$2))</f>
        <v>10</v>
      </c>
      <c r="C11" s="16">
        <f t="array" aca="1" ref="C11" ca="1">SUM((MOD(COLUMN(resultats!$A11:$GQ11),10)=COLUMN())*IF(resultats!$A11:$GQ11=resultats!$A$45:$GQ$45,1,0))-(10-COUNTA(resultats!$A$2:$GQ$2))</f>
        <v>10</v>
      </c>
      <c r="D11" s="16">
        <f t="array" aca="1" ref="D11" ca="1">SUM((MOD(COLUMN(resultats!$A11:$GQ11),10)=COLUMN())*IF(resultats!$A11:$GQ11=resultats!$A$45:$GQ$45,1,0))-(10-COUNTA(resultats!$A$2:$GQ$2))</f>
        <v>11</v>
      </c>
      <c r="E11" s="16">
        <f t="array" aca="1" ref="E11" ca="1">SUM((MOD(COLUMN(resultats!$A11:$GQ11),10)=COLUMN())*IF(resultats!$A11:$GQ11=resultats!$A$45:$GQ$45,1,0))-(10-COUNTA(resultats!$A$2:$GQ$2))</f>
        <v>10</v>
      </c>
      <c r="F11" s="16">
        <f t="array" aca="1" ref="F11" ca="1">SUM((MOD(COLUMN(resultats!$A11:$GQ11),10)=COLUMN())*IF(resultats!$A11:$GQ11=resultats!$A$45:$GQ$45,1,0))-(10-COUNTA(resultats!$A$2:$GQ$2))</f>
        <v>10</v>
      </c>
      <c r="G11" s="16">
        <f t="array" aca="1" ref="G11" ca="1">SUM((MOD(COLUMN(resultats!$A11:$GQ11),10)=COLUMN())*IF(resultats!$A11:$GQ11=resultats!$A$45:$GQ$45,1,0))-(10-COUNTA(resultats!$A$2:$GQ$2))</f>
        <v>10</v>
      </c>
      <c r="H11" s="16">
        <f t="array" aca="1" ref="H11" ca="1">SUM((MOD(COLUMN(resultats!$A11:$GQ11),10)=COLUMN())*IF(resultats!$A11:$GQ11=resultats!$A$45:$GQ$45,1,0))-(10-COUNTA(resultats!$A$2:$GQ$2))</f>
        <v>10</v>
      </c>
      <c r="I11" s="16">
        <f t="array" aca="1" ref="I11" ca="1">SUM((MOD(COLUMN(resultats!$A11:$GQ11),10)=COLUMN())*IF(resultats!$A11:$GQ11=resultats!$A$45:$GQ$45,1,0))-(10-COUNTA(resultats!$A$2:$GQ$2))</f>
        <v>10</v>
      </c>
    </row>
    <row r="12" spans="1:9" ht="14.45" x14ac:dyDescent="0.35">
      <c r="A12" s="11" t="s">
        <v>7</v>
      </c>
      <c r="B12" s="16">
        <f t="array" aca="1" ref="B12" ca="1">SUM((MOD(COLUMN(resultats!$A12:$GQ12),10)=COLUMN())*IF(resultats!$A12:$GQ12=resultats!$A$45:$GQ$45,1,0))-(10-COUNTA(resultats!$A$2:$GQ$2))</f>
        <v>10</v>
      </c>
      <c r="C12" s="16">
        <f t="array" aca="1" ref="C12" ca="1">SUM((MOD(COLUMN(resultats!$A12:$GQ12),10)=COLUMN())*IF(resultats!$A12:$GQ12=resultats!$A$45:$GQ$45,1,0))-(10-COUNTA(resultats!$A$2:$GQ$2))</f>
        <v>11</v>
      </c>
      <c r="D12" s="16">
        <f t="array" aca="1" ref="D12" ca="1">SUM((MOD(COLUMN(resultats!$A12:$GQ12),10)=COLUMN())*IF(resultats!$A12:$GQ12=resultats!$A$45:$GQ$45,1,0))-(10-COUNTA(resultats!$A$2:$GQ$2))</f>
        <v>10</v>
      </c>
      <c r="E12" s="16">
        <f t="array" aca="1" ref="E12" ca="1">SUM((MOD(COLUMN(resultats!$A12:$GQ12),10)=COLUMN())*IF(resultats!$A12:$GQ12=resultats!$A$45:$GQ$45,1,0))-(10-COUNTA(resultats!$A$2:$GQ$2))</f>
        <v>10</v>
      </c>
      <c r="F12" s="16">
        <f t="array" aca="1" ref="F12" ca="1">SUM((MOD(COLUMN(resultats!$A12:$GQ12),10)=COLUMN())*IF(resultats!$A12:$GQ12=resultats!$A$45:$GQ$45,1,0))-(10-COUNTA(resultats!$A$2:$GQ$2))</f>
        <v>10</v>
      </c>
      <c r="G12" s="16">
        <f t="array" aca="1" ref="G12" ca="1">SUM((MOD(COLUMN(resultats!$A12:$GQ12),10)=COLUMN())*IF(resultats!$A12:$GQ12=resultats!$A$45:$GQ$45,1,0))-(10-COUNTA(resultats!$A$2:$GQ$2))</f>
        <v>10</v>
      </c>
      <c r="H12" s="16">
        <f t="array" aca="1" ref="H12" ca="1">SUM((MOD(COLUMN(resultats!$A12:$GQ12),10)=COLUMN())*IF(resultats!$A12:$GQ12=resultats!$A$45:$GQ$45,1,0))-(10-COUNTA(resultats!$A$2:$GQ$2))</f>
        <v>11</v>
      </c>
      <c r="I12" s="16">
        <f t="array" aca="1" ref="I12" ca="1">SUM((MOD(COLUMN(resultats!$A12:$GQ12),10)=COLUMN())*IF(resultats!$A12:$GQ12=resultats!$A$45:$GQ$45,1,0))-(10-COUNTA(resultats!$A$2:$GQ$2))</f>
        <v>10</v>
      </c>
    </row>
    <row r="13" spans="1:9" ht="14.45" x14ac:dyDescent="0.35">
      <c r="A13" s="10" t="s">
        <v>8</v>
      </c>
      <c r="B13" s="16">
        <f t="array" aca="1" ref="B13" ca="1">SUM((MOD(COLUMN(resultats!$A13:$GQ13),10)=COLUMN())*IF(resultats!$A13:$GQ13=resultats!$A$45:$GQ$45,1,0))-(10-COUNTA(resultats!$A$2:$GQ$2))</f>
        <v>10</v>
      </c>
      <c r="C13" s="16">
        <f t="array" aca="1" ref="C13" ca="1">SUM((MOD(COLUMN(resultats!$A13:$GQ13),10)=COLUMN())*IF(resultats!$A13:$GQ13=resultats!$A$45:$GQ$45,1,0))-(10-COUNTA(resultats!$A$2:$GQ$2))</f>
        <v>10</v>
      </c>
      <c r="D13" s="16">
        <f t="array" aca="1" ref="D13" ca="1">SUM((MOD(COLUMN(resultats!$A13:$GQ13),10)=COLUMN())*IF(resultats!$A13:$GQ13=resultats!$A$45:$GQ$45,1,0))-(10-COUNTA(resultats!$A$2:$GQ$2))</f>
        <v>10</v>
      </c>
      <c r="E13" s="16">
        <f t="array" aca="1" ref="E13" ca="1">SUM((MOD(COLUMN(resultats!$A13:$GQ13),10)=COLUMN())*IF(resultats!$A13:$GQ13=resultats!$A$45:$GQ$45,1,0))-(10-COUNTA(resultats!$A$2:$GQ$2))</f>
        <v>10</v>
      </c>
      <c r="F13" s="16">
        <f t="array" aca="1" ref="F13" ca="1">SUM((MOD(COLUMN(resultats!$A13:$GQ13),10)=COLUMN())*IF(resultats!$A13:$GQ13=resultats!$A$45:$GQ$45,1,0))-(10-COUNTA(resultats!$A$2:$GQ$2))</f>
        <v>10</v>
      </c>
      <c r="G13" s="16">
        <f t="array" aca="1" ref="G13" ca="1">SUM((MOD(COLUMN(resultats!$A13:$GQ13),10)=COLUMN())*IF(resultats!$A13:$GQ13=resultats!$A$45:$GQ$45,1,0))-(10-COUNTA(resultats!$A$2:$GQ$2))</f>
        <v>10</v>
      </c>
      <c r="H13" s="16">
        <f t="array" aca="1" ref="H13" ca="1">SUM((MOD(COLUMN(resultats!$A13:$GQ13),10)=COLUMN())*IF(resultats!$A13:$GQ13=resultats!$A$45:$GQ$45,1,0))-(10-COUNTA(resultats!$A$2:$GQ$2))</f>
        <v>10</v>
      </c>
      <c r="I13" s="16">
        <f t="array" aca="1" ref="I13" ca="1">SUM((MOD(COLUMN(resultats!$A13:$GQ13),10)=COLUMN())*IF(resultats!$A13:$GQ13=resultats!$A$45:$GQ$45,1,0))-(10-COUNTA(resultats!$A$2:$GQ$2))</f>
        <v>10</v>
      </c>
    </row>
    <row r="14" spans="1:9" ht="14.45" x14ac:dyDescent="0.35">
      <c r="A14" s="11" t="s">
        <v>9</v>
      </c>
      <c r="B14" s="16">
        <f t="array" aca="1" ref="B14" ca="1">SUM((MOD(COLUMN(resultats!$A14:$GQ14),10)=COLUMN())*IF(resultats!$A14:$GQ14=resultats!$A$45:$GQ$45,1,0))-(10-COUNTA(resultats!$A$2:$GQ$2))</f>
        <v>10</v>
      </c>
      <c r="C14" s="16">
        <f t="array" aca="1" ref="C14" ca="1">SUM((MOD(COLUMN(resultats!$A14:$GQ14),10)=COLUMN())*IF(resultats!$A14:$GQ14=resultats!$A$45:$GQ$45,1,0))-(10-COUNTA(resultats!$A$2:$GQ$2))</f>
        <v>11</v>
      </c>
      <c r="D14" s="16">
        <f t="array" aca="1" ref="D14" ca="1">SUM((MOD(COLUMN(resultats!$A14:$GQ14),10)=COLUMN())*IF(resultats!$A14:$GQ14=resultats!$A$45:$GQ$45,1,0))-(10-COUNTA(resultats!$A$2:$GQ$2))</f>
        <v>10</v>
      </c>
      <c r="E14" s="16">
        <f t="array" aca="1" ref="E14" ca="1">SUM((MOD(COLUMN(resultats!$A14:$GQ14),10)=COLUMN())*IF(resultats!$A14:$GQ14=resultats!$A$45:$GQ$45,1,0))-(10-COUNTA(resultats!$A$2:$GQ$2))</f>
        <v>10</v>
      </c>
      <c r="F14" s="16">
        <f t="array" aca="1" ref="F14" ca="1">SUM((MOD(COLUMN(resultats!$A14:$GQ14),10)=COLUMN())*IF(resultats!$A14:$GQ14=resultats!$A$45:$GQ$45,1,0))-(10-COUNTA(resultats!$A$2:$GQ$2))</f>
        <v>10</v>
      </c>
      <c r="G14" s="16">
        <f t="array" aca="1" ref="G14" ca="1">SUM((MOD(COLUMN(resultats!$A14:$GQ14),10)=COLUMN())*IF(resultats!$A14:$GQ14=resultats!$A$45:$GQ$45,1,0))-(10-COUNTA(resultats!$A$2:$GQ$2))</f>
        <v>10</v>
      </c>
      <c r="H14" s="16">
        <f t="array" aca="1" ref="H14" ca="1">SUM((MOD(COLUMN(resultats!$A14:$GQ14),10)=COLUMN())*IF(resultats!$A14:$GQ14=resultats!$A$45:$GQ$45,1,0))-(10-COUNTA(resultats!$A$2:$GQ$2))</f>
        <v>10</v>
      </c>
      <c r="I14" s="16">
        <f t="array" aca="1" ref="I14" ca="1">SUM((MOD(COLUMN(resultats!$A14:$GQ14),10)=COLUMN())*IF(resultats!$A14:$GQ14=resultats!$A$45:$GQ$45,1,0))-(10-COUNTA(resultats!$A$2:$GQ$2))</f>
        <v>10</v>
      </c>
    </row>
    <row r="15" spans="1:9" ht="14.45" x14ac:dyDescent="0.35">
      <c r="A15" s="10" t="s">
        <v>10</v>
      </c>
      <c r="B15" s="16">
        <f t="array" aca="1" ref="B15" ca="1">SUM((MOD(COLUMN(resultats!$A15:$GQ15),10)=COLUMN())*IF(resultats!$A15:$GQ15=resultats!$A$45:$GQ$45,1,0))-(10-COUNTA(resultats!$A$2:$GQ$2))</f>
        <v>10</v>
      </c>
      <c r="C15" s="16">
        <f t="array" aca="1" ref="C15" ca="1">SUM((MOD(COLUMN(resultats!$A15:$GQ15),10)=COLUMN())*IF(resultats!$A15:$GQ15=resultats!$A$45:$GQ$45,1,0))-(10-COUNTA(resultats!$A$2:$GQ$2))</f>
        <v>10</v>
      </c>
      <c r="D15" s="16">
        <f t="array" aca="1" ref="D15" ca="1">SUM((MOD(COLUMN(resultats!$A15:$GQ15),10)=COLUMN())*IF(resultats!$A15:$GQ15=resultats!$A$45:$GQ$45,1,0))-(10-COUNTA(resultats!$A$2:$GQ$2))</f>
        <v>11</v>
      </c>
      <c r="E15" s="16">
        <f t="array" aca="1" ref="E15" ca="1">SUM((MOD(COLUMN(resultats!$A15:$GQ15),10)=COLUMN())*IF(resultats!$A15:$GQ15=resultats!$A$45:$GQ$45,1,0))-(10-COUNTA(resultats!$A$2:$GQ$2))</f>
        <v>10</v>
      </c>
      <c r="F15" s="16">
        <f t="array" aca="1" ref="F15" ca="1">SUM((MOD(COLUMN(resultats!$A15:$GQ15),10)=COLUMN())*IF(resultats!$A15:$GQ15=resultats!$A$45:$GQ$45,1,0))-(10-COUNTA(resultats!$A$2:$GQ$2))</f>
        <v>10</v>
      </c>
      <c r="G15" s="16">
        <f t="array" aca="1" ref="G15" ca="1">SUM((MOD(COLUMN(resultats!$A15:$GQ15),10)=COLUMN())*IF(resultats!$A15:$GQ15=resultats!$A$45:$GQ$45,1,0))-(10-COUNTA(resultats!$A$2:$GQ$2))</f>
        <v>10</v>
      </c>
      <c r="H15" s="16">
        <f t="array" aca="1" ref="H15" ca="1">SUM((MOD(COLUMN(resultats!$A15:$GQ15),10)=COLUMN())*IF(resultats!$A15:$GQ15=resultats!$A$45:$GQ$45,1,0))-(10-COUNTA(resultats!$A$2:$GQ$2))</f>
        <v>10</v>
      </c>
      <c r="I15" s="16">
        <f t="array" aca="1" ref="I15" ca="1">SUM((MOD(COLUMN(resultats!$A15:$GQ15),10)=COLUMN())*IF(resultats!$A15:$GQ15=resultats!$A$45:$GQ$45,1,0))-(10-COUNTA(resultats!$A$2:$GQ$2))</f>
        <v>10</v>
      </c>
    </row>
    <row r="16" spans="1:9" ht="14.45" x14ac:dyDescent="0.35">
      <c r="A16" s="11" t="s">
        <v>11</v>
      </c>
      <c r="B16" s="16">
        <f t="array" aca="1" ref="B16" ca="1">SUM((MOD(COLUMN(resultats!$A16:$GQ16),10)=COLUMN())*IF(resultats!$A16:$GQ16=resultats!$A$45:$GQ$45,1,0))-(10-COUNTA(resultats!$A$2:$GQ$2))</f>
        <v>10</v>
      </c>
      <c r="C16" s="16">
        <f t="array" aca="1" ref="C16" ca="1">SUM((MOD(COLUMN(resultats!$A16:$GQ16),10)=COLUMN())*IF(resultats!$A16:$GQ16=resultats!$A$45:$GQ$45,1,0))-(10-COUNTA(resultats!$A$2:$GQ$2))</f>
        <v>10</v>
      </c>
      <c r="D16" s="16">
        <f t="array" aca="1" ref="D16" ca="1">SUM((MOD(COLUMN(resultats!$A16:$GQ16),10)=COLUMN())*IF(resultats!$A16:$GQ16=resultats!$A$45:$GQ$45,1,0))-(10-COUNTA(resultats!$A$2:$GQ$2))</f>
        <v>10</v>
      </c>
      <c r="E16" s="16">
        <f t="array" aca="1" ref="E16" ca="1">SUM((MOD(COLUMN(resultats!$A16:$GQ16),10)=COLUMN())*IF(resultats!$A16:$GQ16=resultats!$A$45:$GQ$45,1,0))-(10-COUNTA(resultats!$A$2:$GQ$2))</f>
        <v>10</v>
      </c>
      <c r="F16" s="16">
        <f t="array" aca="1" ref="F16" ca="1">SUM((MOD(COLUMN(resultats!$A16:$GQ16),10)=COLUMN())*IF(resultats!$A16:$GQ16=resultats!$A$45:$GQ$45,1,0))-(10-COUNTA(resultats!$A$2:$GQ$2))</f>
        <v>11</v>
      </c>
      <c r="G16" s="16">
        <f t="array" aca="1" ref="G16" ca="1">SUM((MOD(COLUMN(resultats!$A16:$GQ16),10)=COLUMN())*IF(resultats!$A16:$GQ16=resultats!$A$45:$GQ$45,1,0))-(10-COUNTA(resultats!$A$2:$GQ$2))</f>
        <v>11</v>
      </c>
      <c r="H16" s="16">
        <f t="array" aca="1" ref="H16" ca="1">SUM((MOD(COLUMN(resultats!$A16:$GQ16),10)=COLUMN())*IF(resultats!$A16:$GQ16=resultats!$A$45:$GQ$45,1,0))-(10-COUNTA(resultats!$A$2:$GQ$2))</f>
        <v>10</v>
      </c>
      <c r="I16" s="16">
        <f t="array" aca="1" ref="I16" ca="1">SUM((MOD(COLUMN(resultats!$A16:$GQ16),10)=COLUMN())*IF(resultats!$A16:$GQ16=resultats!$A$45:$GQ$45,1,0))-(10-COUNTA(resultats!$A$2:$GQ$2))</f>
        <v>10</v>
      </c>
    </row>
    <row r="17" spans="1:9" ht="24" x14ac:dyDescent="0.25">
      <c r="A17" s="10" t="s">
        <v>12</v>
      </c>
      <c r="B17" s="16">
        <f t="array" aca="1" ref="B17" ca="1">SUM((MOD(COLUMN(resultats!$A17:$GQ17),10)=COLUMN())*IF(resultats!$A17:$GQ17=resultats!$A$45:$GQ$45,1,0))-(10-COUNTA(resultats!$A$2:$GQ$2))</f>
        <v>11</v>
      </c>
      <c r="C17" s="16">
        <f t="array" aca="1" ref="C17" ca="1">SUM((MOD(COLUMN(resultats!$A17:$GQ17),10)=COLUMN())*IF(resultats!$A17:$GQ17=resultats!$A$45:$GQ$45,1,0))-(10-COUNTA(resultats!$A$2:$GQ$2))</f>
        <v>11</v>
      </c>
      <c r="D17" s="16">
        <f t="array" aca="1" ref="D17" ca="1">SUM((MOD(COLUMN(resultats!$A17:$GQ17),10)=COLUMN())*IF(resultats!$A17:$GQ17=resultats!$A$45:$GQ$45,1,0))-(10-COUNTA(resultats!$A$2:$GQ$2))</f>
        <v>10</v>
      </c>
      <c r="E17" s="16">
        <f t="array" aca="1" ref="E17" ca="1">SUM((MOD(COLUMN(resultats!$A17:$GQ17),10)=COLUMN())*IF(resultats!$A17:$GQ17=resultats!$A$45:$GQ$45,1,0))-(10-COUNTA(resultats!$A$2:$GQ$2))</f>
        <v>10</v>
      </c>
      <c r="F17" s="16">
        <f t="array" aca="1" ref="F17" ca="1">SUM((MOD(COLUMN(resultats!$A17:$GQ17),10)=COLUMN())*IF(resultats!$A17:$GQ17=resultats!$A$45:$GQ$45,1,0))-(10-COUNTA(resultats!$A$2:$GQ$2))</f>
        <v>10</v>
      </c>
      <c r="G17" s="16">
        <f t="array" aca="1" ref="G17" ca="1">SUM((MOD(COLUMN(resultats!$A17:$GQ17),10)=COLUMN())*IF(resultats!$A17:$GQ17=resultats!$A$45:$GQ$45,1,0))-(10-COUNTA(resultats!$A$2:$GQ$2))</f>
        <v>10</v>
      </c>
      <c r="H17" s="16">
        <f t="array" aca="1" ref="H17" ca="1">SUM((MOD(COLUMN(resultats!$A17:$GQ17),10)=COLUMN())*IF(resultats!$A17:$GQ17=resultats!$A$45:$GQ$45,1,0))-(10-COUNTA(resultats!$A$2:$GQ$2))</f>
        <v>10</v>
      </c>
      <c r="I17" s="16">
        <f t="array" aca="1" ref="I17" ca="1">SUM((MOD(COLUMN(resultats!$A17:$GQ17),10)=COLUMN())*IF(resultats!$A17:$GQ17=resultats!$A$45:$GQ$45,1,0))-(10-COUNTA(resultats!$A$2:$GQ$2))</f>
        <v>10</v>
      </c>
    </row>
    <row r="18" spans="1:9" ht="14.45" x14ac:dyDescent="0.35">
      <c r="A18" s="11" t="s">
        <v>13</v>
      </c>
      <c r="B18" s="16">
        <f t="array" aca="1" ref="B18" ca="1">SUM((MOD(COLUMN(resultats!$A18:$GQ18),10)=COLUMN())*IF(resultats!$A18:$GQ18=resultats!$A$45:$GQ$45,1,0))-(10-COUNTA(resultats!$A$2:$GQ$2))</f>
        <v>10</v>
      </c>
      <c r="C18" s="16">
        <f t="array" aca="1" ref="C18" ca="1">SUM((MOD(COLUMN(resultats!$A18:$GQ18),10)=COLUMN())*IF(resultats!$A18:$GQ18=resultats!$A$45:$GQ$45,1,0))-(10-COUNTA(resultats!$A$2:$GQ$2))</f>
        <v>10</v>
      </c>
      <c r="D18" s="16">
        <f t="array" aca="1" ref="D18" ca="1">SUM((MOD(COLUMN(resultats!$A18:$GQ18),10)=COLUMN())*IF(resultats!$A18:$GQ18=resultats!$A$45:$GQ$45,1,0))-(10-COUNTA(resultats!$A$2:$GQ$2))</f>
        <v>10</v>
      </c>
      <c r="E18" s="16">
        <f t="array" aca="1" ref="E18" ca="1">SUM((MOD(COLUMN(resultats!$A18:$GQ18),10)=COLUMN())*IF(resultats!$A18:$GQ18=resultats!$A$45:$GQ$45,1,0))-(10-COUNTA(resultats!$A$2:$GQ$2))</f>
        <v>10</v>
      </c>
      <c r="F18" s="16">
        <f t="array" aca="1" ref="F18" ca="1">SUM((MOD(COLUMN(resultats!$A18:$GQ18),10)=COLUMN())*IF(resultats!$A18:$GQ18=resultats!$A$45:$GQ$45,1,0))-(10-COUNTA(resultats!$A$2:$GQ$2))</f>
        <v>12</v>
      </c>
      <c r="G18" s="16">
        <f t="array" aca="1" ref="G18" ca="1">SUM((MOD(COLUMN(resultats!$A18:$GQ18),10)=COLUMN())*IF(resultats!$A18:$GQ18=resultats!$A$45:$GQ$45,1,0))-(10-COUNTA(resultats!$A$2:$GQ$2))</f>
        <v>10</v>
      </c>
      <c r="H18" s="16">
        <f t="array" aca="1" ref="H18" ca="1">SUM((MOD(COLUMN(resultats!$A18:$GQ18),10)=COLUMN())*IF(resultats!$A18:$GQ18=resultats!$A$45:$GQ$45,1,0))-(10-COUNTA(resultats!$A$2:$GQ$2))</f>
        <v>10</v>
      </c>
      <c r="I18" s="16">
        <f t="array" aca="1" ref="I18" ca="1">SUM((MOD(COLUMN(resultats!$A18:$GQ18),10)=COLUMN())*IF(resultats!$A18:$GQ18=resultats!$A$45:$GQ$45,1,0))-(10-COUNTA(resultats!$A$2:$GQ$2))</f>
        <v>10</v>
      </c>
    </row>
    <row r="19" spans="1:9" ht="14.45" x14ac:dyDescent="0.35">
      <c r="A19" s="10" t="s">
        <v>14</v>
      </c>
      <c r="B19" s="16">
        <f t="array" aca="1" ref="B19" ca="1">SUM((MOD(COLUMN(resultats!$A19:$GQ19),10)=COLUMN())*IF(resultats!$A19:$GQ19=resultats!$A$45:$GQ$45,1,0))-(10-COUNTA(resultats!$A$2:$GQ$2))</f>
        <v>10</v>
      </c>
      <c r="C19" s="16">
        <f t="array" aca="1" ref="C19" ca="1">SUM((MOD(COLUMN(resultats!$A19:$GQ19),10)=COLUMN())*IF(resultats!$A19:$GQ19=resultats!$A$45:$GQ$45,1,0))-(10-COUNTA(resultats!$A$2:$GQ$2))</f>
        <v>11</v>
      </c>
      <c r="D19" s="16">
        <f t="array" aca="1" ref="D19" ca="1">SUM((MOD(COLUMN(resultats!$A19:$GQ19),10)=COLUMN())*IF(resultats!$A19:$GQ19=resultats!$A$45:$GQ$45,1,0))-(10-COUNTA(resultats!$A$2:$GQ$2))</f>
        <v>10</v>
      </c>
      <c r="E19" s="16">
        <f t="array" aca="1" ref="E19" ca="1">SUM((MOD(COLUMN(resultats!$A19:$GQ19),10)=COLUMN())*IF(resultats!$A19:$GQ19=resultats!$A$45:$GQ$45,1,0))-(10-COUNTA(resultats!$A$2:$GQ$2))</f>
        <v>10</v>
      </c>
      <c r="F19" s="16">
        <f t="array" aca="1" ref="F19" ca="1">SUM((MOD(COLUMN(resultats!$A19:$GQ19),10)=COLUMN())*IF(resultats!$A19:$GQ19=resultats!$A$45:$GQ$45,1,0))-(10-COUNTA(resultats!$A$2:$GQ$2))</f>
        <v>11</v>
      </c>
      <c r="G19" s="16">
        <f t="array" aca="1" ref="G19" ca="1">SUM((MOD(COLUMN(resultats!$A19:$GQ19),10)=COLUMN())*IF(resultats!$A19:$GQ19=resultats!$A$45:$GQ$45,1,0))-(10-COUNTA(resultats!$A$2:$GQ$2))</f>
        <v>10</v>
      </c>
      <c r="H19" s="16">
        <f t="array" aca="1" ref="H19" ca="1">SUM((MOD(COLUMN(resultats!$A19:$GQ19),10)=COLUMN())*IF(resultats!$A19:$GQ19=resultats!$A$45:$GQ$45,1,0))-(10-COUNTA(resultats!$A$2:$GQ$2))</f>
        <v>10</v>
      </c>
      <c r="I19" s="16">
        <f t="array" aca="1" ref="I19" ca="1">SUM((MOD(COLUMN(resultats!$A19:$GQ19),10)=COLUMN())*IF(resultats!$A19:$GQ19=resultats!$A$45:$GQ$45,1,0))-(10-COUNTA(resultats!$A$2:$GQ$2))</f>
        <v>10</v>
      </c>
    </row>
    <row r="20" spans="1:9" ht="14.45" x14ac:dyDescent="0.35">
      <c r="A20" s="11" t="s">
        <v>15</v>
      </c>
      <c r="B20" s="16">
        <f t="array" aca="1" ref="B20" ca="1">SUM((MOD(COLUMN(resultats!$A20:$GQ20),10)=COLUMN())*IF(resultats!$A20:$GQ20=resultats!$A$45:$GQ$45,1,0))-(10-COUNTA(resultats!$A$2:$GQ$2))</f>
        <v>10</v>
      </c>
      <c r="C20" s="16">
        <f t="array" aca="1" ref="C20" ca="1">SUM((MOD(COLUMN(resultats!$A20:$GQ20),10)=COLUMN())*IF(resultats!$A20:$GQ20=resultats!$A$45:$GQ$45,1,0))-(10-COUNTA(resultats!$A$2:$GQ$2))</f>
        <v>10</v>
      </c>
      <c r="D20" s="16">
        <f t="array" aca="1" ref="D20" ca="1">SUM((MOD(COLUMN(resultats!$A20:$GQ20),10)=COLUMN())*IF(resultats!$A20:$GQ20=resultats!$A$45:$GQ$45,1,0))-(10-COUNTA(resultats!$A$2:$GQ$2))</f>
        <v>11</v>
      </c>
      <c r="E20" s="16">
        <f t="array" aca="1" ref="E20" ca="1">SUM((MOD(COLUMN(resultats!$A20:$GQ20),10)=COLUMN())*IF(resultats!$A20:$GQ20=resultats!$A$45:$GQ$45,1,0))-(10-COUNTA(resultats!$A$2:$GQ$2))</f>
        <v>10</v>
      </c>
      <c r="F20" s="16">
        <f t="array" aca="1" ref="F20" ca="1">SUM((MOD(COLUMN(resultats!$A20:$GQ20),10)=COLUMN())*IF(resultats!$A20:$GQ20=resultats!$A$45:$GQ$45,1,0))-(10-COUNTA(resultats!$A$2:$GQ$2))</f>
        <v>10</v>
      </c>
      <c r="G20" s="16">
        <f t="array" aca="1" ref="G20" ca="1">SUM((MOD(COLUMN(resultats!$A20:$GQ20),10)=COLUMN())*IF(resultats!$A20:$GQ20=resultats!$A$45:$GQ$45,1,0))-(10-COUNTA(resultats!$A$2:$GQ$2))</f>
        <v>11</v>
      </c>
      <c r="H20" s="16">
        <f t="array" aca="1" ref="H20" ca="1">SUM((MOD(COLUMN(resultats!$A20:$GQ20),10)=COLUMN())*IF(resultats!$A20:$GQ20=resultats!$A$45:$GQ$45,1,0))-(10-COUNTA(resultats!$A$2:$GQ$2))</f>
        <v>10</v>
      </c>
      <c r="I20" s="16">
        <f t="array" aca="1" ref="I20" ca="1">SUM((MOD(COLUMN(resultats!$A20:$GQ20),10)=COLUMN())*IF(resultats!$A20:$GQ20=resultats!$A$45:$GQ$45,1,0))-(10-COUNTA(resultats!$A$2:$GQ$2))</f>
        <v>10</v>
      </c>
    </row>
    <row r="21" spans="1:9" x14ac:dyDescent="0.25">
      <c r="A21" s="10" t="s">
        <v>16</v>
      </c>
      <c r="B21" s="16">
        <f t="array" aca="1" ref="B21" ca="1">SUM((MOD(COLUMN(resultats!$A21:$GQ21),10)=COLUMN())*IF(resultats!$A21:$GQ21=resultats!$A$45:$GQ$45,1,0))-(10-COUNTA(resultats!$A$2:$GQ$2))</f>
        <v>11</v>
      </c>
      <c r="C21" s="16">
        <f t="array" aca="1" ref="C21" ca="1">SUM((MOD(COLUMN(resultats!$A21:$GQ21),10)=COLUMN())*IF(resultats!$A21:$GQ21=resultats!$A$45:$GQ$45,1,0))-(10-COUNTA(resultats!$A$2:$GQ$2))</f>
        <v>10</v>
      </c>
      <c r="D21" s="16">
        <f t="array" aca="1" ref="D21" ca="1">SUM((MOD(COLUMN(resultats!$A21:$GQ21),10)=COLUMN())*IF(resultats!$A21:$GQ21=resultats!$A$45:$GQ$45,1,0))-(10-COUNTA(resultats!$A$2:$GQ$2))</f>
        <v>10</v>
      </c>
      <c r="E21" s="16">
        <f t="array" aca="1" ref="E21" ca="1">SUM((MOD(COLUMN(resultats!$A21:$GQ21),10)=COLUMN())*IF(resultats!$A21:$GQ21=resultats!$A$45:$GQ$45,1,0))-(10-COUNTA(resultats!$A$2:$GQ$2))</f>
        <v>10</v>
      </c>
      <c r="F21" s="16">
        <f t="array" aca="1" ref="F21" ca="1">SUM((MOD(COLUMN(resultats!$A21:$GQ21),10)=COLUMN())*IF(resultats!$A21:$GQ21=resultats!$A$45:$GQ$45,1,0))-(10-COUNTA(resultats!$A$2:$GQ$2))</f>
        <v>11</v>
      </c>
      <c r="G21" s="16">
        <f t="array" aca="1" ref="G21" ca="1">SUM((MOD(COLUMN(resultats!$A21:$GQ21),10)=COLUMN())*IF(resultats!$A21:$GQ21=resultats!$A$45:$GQ$45,1,0))-(10-COUNTA(resultats!$A$2:$GQ$2))</f>
        <v>10</v>
      </c>
      <c r="H21" s="16">
        <f t="array" aca="1" ref="H21" ca="1">SUM((MOD(COLUMN(resultats!$A21:$GQ21),10)=COLUMN())*IF(resultats!$A21:$GQ21=resultats!$A$45:$GQ$45,1,0))-(10-COUNTA(resultats!$A$2:$GQ$2))</f>
        <v>10</v>
      </c>
      <c r="I21" s="16">
        <f t="array" aca="1" ref="I21" ca="1">SUM((MOD(COLUMN(resultats!$A21:$GQ21),10)=COLUMN())*IF(resultats!$A21:$GQ21=resultats!$A$45:$GQ$45,1,0))-(10-COUNTA(resultats!$A$2:$GQ$2))</f>
        <v>10</v>
      </c>
    </row>
    <row r="22" spans="1:9" ht="14.45" x14ac:dyDescent="0.35">
      <c r="A22" s="11" t="s">
        <v>17</v>
      </c>
      <c r="B22" s="16">
        <f t="array" aca="1" ref="B22" ca="1">SUM((MOD(COLUMN(resultats!$A22:$GQ22),10)=COLUMN())*IF(resultats!$A22:$GQ22=resultats!$A$45:$GQ$45,1,0))-(10-COUNTA(resultats!$A$2:$GQ$2))</f>
        <v>10</v>
      </c>
      <c r="C22" s="16">
        <f t="array" aca="1" ref="C22" ca="1">SUM((MOD(COLUMN(resultats!$A22:$GQ22),10)=COLUMN())*IF(resultats!$A22:$GQ22=resultats!$A$45:$GQ$45,1,0))-(10-COUNTA(resultats!$A$2:$GQ$2))</f>
        <v>10</v>
      </c>
      <c r="D22" s="16">
        <f t="array" aca="1" ref="D22" ca="1">SUM((MOD(COLUMN(resultats!$A22:$GQ22),10)=COLUMN())*IF(resultats!$A22:$GQ22=resultats!$A$45:$GQ$45,1,0))-(10-COUNTA(resultats!$A$2:$GQ$2))</f>
        <v>11</v>
      </c>
      <c r="E22" s="16">
        <f t="array" aca="1" ref="E22" ca="1">SUM((MOD(COLUMN(resultats!$A22:$GQ22),10)=COLUMN())*IF(resultats!$A22:$GQ22=resultats!$A$45:$GQ$45,1,0))-(10-COUNTA(resultats!$A$2:$GQ$2))</f>
        <v>11</v>
      </c>
      <c r="F22" s="16">
        <f t="array" aca="1" ref="F22" ca="1">SUM((MOD(COLUMN(resultats!$A22:$GQ22),10)=COLUMN())*IF(resultats!$A22:$GQ22=resultats!$A$45:$GQ$45,1,0))-(10-COUNTA(resultats!$A$2:$GQ$2))</f>
        <v>10</v>
      </c>
      <c r="G22" s="16">
        <f t="array" aca="1" ref="G22" ca="1">SUM((MOD(COLUMN(resultats!$A22:$GQ22),10)=COLUMN())*IF(resultats!$A22:$GQ22=resultats!$A$45:$GQ$45,1,0))-(10-COUNTA(resultats!$A$2:$GQ$2))</f>
        <v>10</v>
      </c>
      <c r="H22" s="16">
        <f t="array" aca="1" ref="H22" ca="1">SUM((MOD(COLUMN(resultats!$A22:$GQ22),10)=COLUMN())*IF(resultats!$A22:$GQ22=resultats!$A$45:$GQ$45,1,0))-(10-COUNTA(resultats!$A$2:$GQ$2))</f>
        <v>10</v>
      </c>
      <c r="I22" s="16">
        <f t="array" aca="1" ref="I22" ca="1">SUM((MOD(COLUMN(resultats!$A22:$GQ22),10)=COLUMN())*IF(resultats!$A22:$GQ22=resultats!$A$45:$GQ$45,1,0))-(10-COUNTA(resultats!$A$2:$GQ$2))</f>
        <v>10</v>
      </c>
    </row>
    <row r="23" spans="1:9" ht="14.45" x14ac:dyDescent="0.35">
      <c r="A23" s="10" t="s">
        <v>18</v>
      </c>
      <c r="B23" s="16">
        <f t="array" aca="1" ref="B23" ca="1">SUM((MOD(COLUMN(resultats!$A23:$GQ23),10)=COLUMN())*IF(resultats!$A23:$GQ23=resultats!$A$45:$GQ$45,1,0))-(10-COUNTA(resultats!$A$2:$GQ$2))</f>
        <v>10</v>
      </c>
      <c r="C23" s="16">
        <f t="array" aca="1" ref="C23" ca="1">SUM((MOD(COLUMN(resultats!$A23:$GQ23),10)=COLUMN())*IF(resultats!$A23:$GQ23=resultats!$A$45:$GQ$45,1,0))-(10-COUNTA(resultats!$A$2:$GQ$2))</f>
        <v>10</v>
      </c>
      <c r="D23" s="16">
        <f t="array" aca="1" ref="D23" ca="1">SUM((MOD(COLUMN(resultats!$A23:$GQ23),10)=COLUMN())*IF(resultats!$A23:$GQ23=resultats!$A$45:$GQ$45,1,0))-(10-COUNTA(resultats!$A$2:$GQ$2))</f>
        <v>12</v>
      </c>
      <c r="E23" s="16">
        <f t="array" aca="1" ref="E23" ca="1">SUM((MOD(COLUMN(resultats!$A23:$GQ23),10)=COLUMN())*IF(resultats!$A23:$GQ23=resultats!$A$45:$GQ$45,1,0))-(10-COUNTA(resultats!$A$2:$GQ$2))</f>
        <v>10</v>
      </c>
      <c r="F23" s="16">
        <f t="array" aca="1" ref="F23" ca="1">SUM((MOD(COLUMN(resultats!$A23:$GQ23),10)=COLUMN())*IF(resultats!$A23:$GQ23=resultats!$A$45:$GQ$45,1,0))-(10-COUNTA(resultats!$A$2:$GQ$2))</f>
        <v>10</v>
      </c>
      <c r="G23" s="16">
        <f t="array" aca="1" ref="G23" ca="1">SUM((MOD(COLUMN(resultats!$A23:$GQ23),10)=COLUMN())*IF(resultats!$A23:$GQ23=resultats!$A$45:$GQ$45,1,0))-(10-COUNTA(resultats!$A$2:$GQ$2))</f>
        <v>10</v>
      </c>
      <c r="H23" s="16">
        <f t="array" aca="1" ref="H23" ca="1">SUM((MOD(COLUMN(resultats!$A23:$GQ23),10)=COLUMN())*IF(resultats!$A23:$GQ23=resultats!$A$45:$GQ$45,1,0))-(10-COUNTA(resultats!$A$2:$GQ$2))</f>
        <v>10</v>
      </c>
      <c r="I23" s="16">
        <f t="array" aca="1" ref="I23" ca="1">SUM((MOD(COLUMN(resultats!$A23:$GQ23),10)=COLUMN())*IF(resultats!$A23:$GQ23=resultats!$A$45:$GQ$45,1,0))-(10-COUNTA(resultats!$A$2:$GQ$2))</f>
        <v>10</v>
      </c>
    </row>
    <row r="24" spans="1:9" ht="14.45" x14ac:dyDescent="0.35">
      <c r="A24" s="11" t="s">
        <v>0</v>
      </c>
      <c r="B24" s="16">
        <f t="array" aca="1" ref="B24" ca="1">SUM((MOD(COLUMN(resultats!$A24:$GQ24),10)=COLUMN())*IF(resultats!$A24:$GQ24=resultats!$A$45:$GQ$45,1,0))-(10-COUNTA(resultats!$A$2:$GQ$2))</f>
        <v>10</v>
      </c>
      <c r="C24" s="16">
        <f t="array" aca="1" ref="C24" ca="1">SUM((MOD(COLUMN(resultats!$A24:$GQ24),10)=COLUMN())*IF(resultats!$A24:$GQ24=resultats!$A$45:$GQ$45,1,0))-(10-COUNTA(resultats!$A$2:$GQ$2))</f>
        <v>11</v>
      </c>
      <c r="D24" s="16">
        <f t="array" aca="1" ref="D24" ca="1">SUM((MOD(COLUMN(resultats!$A24:$GQ24),10)=COLUMN())*IF(resultats!$A24:$GQ24=resultats!$A$45:$GQ$45,1,0))-(10-COUNTA(resultats!$A$2:$GQ$2))</f>
        <v>11</v>
      </c>
      <c r="E24" s="16">
        <f t="array" aca="1" ref="E24" ca="1">SUM((MOD(COLUMN(resultats!$A24:$GQ24),10)=COLUMN())*IF(resultats!$A24:$GQ24=resultats!$A$45:$GQ$45,1,0))-(10-COUNTA(resultats!$A$2:$GQ$2))</f>
        <v>11</v>
      </c>
      <c r="F24" s="16">
        <f t="array" aca="1" ref="F24" ca="1">SUM((MOD(COLUMN(resultats!$A24:$GQ24),10)=COLUMN())*IF(resultats!$A24:$GQ24=resultats!$A$45:$GQ$45,1,0))-(10-COUNTA(resultats!$A$2:$GQ$2))</f>
        <v>10</v>
      </c>
      <c r="G24" s="16">
        <f t="array" aca="1" ref="G24" ca="1">SUM((MOD(COLUMN(resultats!$A24:$GQ24),10)=COLUMN())*IF(resultats!$A24:$GQ24=resultats!$A$45:$GQ$45,1,0))-(10-COUNTA(resultats!$A$2:$GQ$2))</f>
        <v>10</v>
      </c>
      <c r="H24" s="16">
        <f t="array" aca="1" ref="H24" ca="1">SUM((MOD(COLUMN(resultats!$A24:$GQ24),10)=COLUMN())*IF(resultats!$A24:$GQ24=resultats!$A$45:$GQ$45,1,0))-(10-COUNTA(resultats!$A$2:$GQ$2))</f>
        <v>10</v>
      </c>
      <c r="I24" s="16">
        <f t="array" aca="1" ref="I24" ca="1">SUM((MOD(COLUMN(resultats!$A24:$GQ24),10)=COLUMN())*IF(resultats!$A24:$GQ24=resultats!$A$45:$GQ$45,1,0))-(10-COUNTA(resultats!$A$2:$GQ$2))</f>
        <v>10</v>
      </c>
    </row>
    <row r="25" spans="1:9" x14ac:dyDescent="0.25">
      <c r="A25" s="10" t="s">
        <v>19</v>
      </c>
      <c r="B25" s="16">
        <f t="array" aca="1" ref="B25" ca="1">SUM((MOD(COLUMN(resultats!$A25:$GQ25),10)=COLUMN())*IF(resultats!$A25:$GQ25=resultats!$A$45:$GQ$45,1,0))-(10-COUNTA(resultats!$A$2:$GQ$2))</f>
        <v>11</v>
      </c>
      <c r="C25" s="16">
        <f t="array" aca="1" ref="C25" ca="1">SUM((MOD(COLUMN(resultats!$A25:$GQ25),10)=COLUMN())*IF(resultats!$A25:$GQ25=resultats!$A$45:$GQ$45,1,0))-(10-COUNTA(resultats!$A$2:$GQ$2))</f>
        <v>10</v>
      </c>
      <c r="D25" s="16">
        <f t="array" aca="1" ref="D25" ca="1">SUM((MOD(COLUMN(resultats!$A25:$GQ25),10)=COLUMN())*IF(resultats!$A25:$GQ25=resultats!$A$45:$GQ$45,1,0))-(10-COUNTA(resultats!$A$2:$GQ$2))</f>
        <v>10</v>
      </c>
      <c r="E25" s="16">
        <f t="array" aca="1" ref="E25" ca="1">SUM((MOD(COLUMN(resultats!$A25:$GQ25),10)=COLUMN())*IF(resultats!$A25:$GQ25=resultats!$A$45:$GQ$45,1,0))-(10-COUNTA(resultats!$A$2:$GQ$2))</f>
        <v>10</v>
      </c>
      <c r="F25" s="16">
        <f t="array" aca="1" ref="F25" ca="1">SUM((MOD(COLUMN(resultats!$A25:$GQ25),10)=COLUMN())*IF(resultats!$A25:$GQ25=resultats!$A$45:$GQ$45,1,0))-(10-COUNTA(resultats!$A$2:$GQ$2))</f>
        <v>11</v>
      </c>
      <c r="G25" s="16">
        <f t="array" aca="1" ref="G25" ca="1">SUM((MOD(COLUMN(resultats!$A25:$GQ25),10)=COLUMN())*IF(resultats!$A25:$GQ25=resultats!$A$45:$GQ$45,1,0))-(10-COUNTA(resultats!$A$2:$GQ$2))</f>
        <v>10</v>
      </c>
      <c r="H25" s="16">
        <f t="array" aca="1" ref="H25" ca="1">SUM((MOD(COLUMN(resultats!$A25:$GQ25),10)=COLUMN())*IF(resultats!$A25:$GQ25=resultats!$A$45:$GQ$45,1,0))-(10-COUNTA(resultats!$A$2:$GQ$2))</f>
        <v>10</v>
      </c>
      <c r="I25" s="16">
        <f t="array" aca="1" ref="I25" ca="1">SUM((MOD(COLUMN(resultats!$A25:$GQ25),10)=COLUMN())*IF(resultats!$A25:$GQ25=resultats!$A$45:$GQ$45,1,0))-(10-COUNTA(resultats!$A$2:$GQ$2))</f>
        <v>10</v>
      </c>
    </row>
    <row r="26" spans="1:9" x14ac:dyDescent="0.25">
      <c r="A26" s="11" t="s">
        <v>20</v>
      </c>
      <c r="B26" s="16">
        <f t="array" aca="1" ref="B26" ca="1">SUM((MOD(COLUMN(resultats!$A26:$GQ26),10)=COLUMN())*IF(resultats!$A26:$GQ26=resultats!$A$45:$GQ$45,1,0))-(10-COUNTA(resultats!$A$2:$GQ$2))</f>
        <v>10</v>
      </c>
      <c r="C26" s="16">
        <f t="array" aca="1" ref="C26" ca="1">SUM((MOD(COLUMN(resultats!$A26:$GQ26),10)=COLUMN())*IF(resultats!$A26:$GQ26=resultats!$A$45:$GQ$45,1,0))-(10-COUNTA(resultats!$A$2:$GQ$2))</f>
        <v>10</v>
      </c>
      <c r="D26" s="16">
        <f t="array" aca="1" ref="D26" ca="1">SUM((MOD(COLUMN(resultats!$A26:$GQ26),10)=COLUMN())*IF(resultats!$A26:$GQ26=resultats!$A$45:$GQ$45,1,0))-(10-COUNTA(resultats!$A$2:$GQ$2))</f>
        <v>11</v>
      </c>
      <c r="E26" s="16">
        <f t="array" aca="1" ref="E26" ca="1">SUM((MOD(COLUMN(resultats!$A26:$GQ26),10)=COLUMN())*IF(resultats!$A26:$GQ26=resultats!$A$45:$GQ$45,1,0))-(10-COUNTA(resultats!$A$2:$GQ$2))</f>
        <v>10</v>
      </c>
      <c r="F26" s="16">
        <f t="array" aca="1" ref="F26" ca="1">SUM((MOD(COLUMN(resultats!$A26:$GQ26),10)=COLUMN())*IF(resultats!$A26:$GQ26=resultats!$A$45:$GQ$45,1,0))-(10-COUNTA(resultats!$A$2:$GQ$2))</f>
        <v>11</v>
      </c>
      <c r="G26" s="16">
        <f t="array" aca="1" ref="G26" ca="1">SUM((MOD(COLUMN(resultats!$A26:$GQ26),10)=COLUMN())*IF(resultats!$A26:$GQ26=resultats!$A$45:$GQ$45,1,0))-(10-COUNTA(resultats!$A$2:$GQ$2))</f>
        <v>10</v>
      </c>
      <c r="H26" s="16">
        <f t="array" aca="1" ref="H26" ca="1">SUM((MOD(COLUMN(resultats!$A26:$GQ26),10)=COLUMN())*IF(resultats!$A26:$GQ26=resultats!$A$45:$GQ$45,1,0))-(10-COUNTA(resultats!$A$2:$GQ$2))</f>
        <v>10</v>
      </c>
      <c r="I26" s="16">
        <f t="array" aca="1" ref="I26" ca="1">SUM((MOD(COLUMN(resultats!$A26:$GQ26),10)=COLUMN())*IF(resultats!$A26:$GQ26=resultats!$A$45:$GQ$45,1,0))-(10-COUNTA(resultats!$A$2:$GQ$2))</f>
        <v>11</v>
      </c>
    </row>
    <row r="27" spans="1:9" x14ac:dyDescent="0.25">
      <c r="A27" s="10" t="s">
        <v>21</v>
      </c>
      <c r="B27" s="16">
        <f t="array" aca="1" ref="B27" ca="1">SUM((MOD(COLUMN(resultats!$A27:$GQ27),10)=COLUMN())*IF(resultats!$A27:$GQ27=resultats!$A$45:$GQ$45,1,0))-(10-COUNTA(resultats!$A$2:$GQ$2))</f>
        <v>10</v>
      </c>
      <c r="C27" s="16">
        <f t="array" aca="1" ref="C27" ca="1">SUM((MOD(COLUMN(resultats!$A27:$GQ27),10)=COLUMN())*IF(resultats!$A27:$GQ27=resultats!$A$45:$GQ$45,1,0))-(10-COUNTA(resultats!$A$2:$GQ$2))</f>
        <v>10</v>
      </c>
      <c r="D27" s="16">
        <f t="array" aca="1" ref="D27" ca="1">SUM((MOD(COLUMN(resultats!$A27:$GQ27),10)=COLUMN())*IF(resultats!$A27:$GQ27=resultats!$A$45:$GQ$45,1,0))-(10-COUNTA(resultats!$A$2:$GQ$2))</f>
        <v>10</v>
      </c>
      <c r="E27" s="16">
        <f t="array" aca="1" ref="E27" ca="1">SUM((MOD(COLUMN(resultats!$A27:$GQ27),10)=COLUMN())*IF(resultats!$A27:$GQ27=resultats!$A$45:$GQ$45,1,0))-(10-COUNTA(resultats!$A$2:$GQ$2))</f>
        <v>11</v>
      </c>
      <c r="F27" s="16">
        <f t="array" aca="1" ref="F27" ca="1">SUM((MOD(COLUMN(resultats!$A27:$GQ27),10)=COLUMN())*IF(resultats!$A27:$GQ27=resultats!$A$45:$GQ$45,1,0))-(10-COUNTA(resultats!$A$2:$GQ$2))</f>
        <v>10</v>
      </c>
      <c r="G27" s="16">
        <f t="array" aca="1" ref="G27" ca="1">SUM((MOD(COLUMN(resultats!$A27:$GQ27),10)=COLUMN())*IF(resultats!$A27:$GQ27=resultats!$A$45:$GQ$45,1,0))-(10-COUNTA(resultats!$A$2:$GQ$2))</f>
        <v>10</v>
      </c>
      <c r="H27" s="16">
        <f t="array" aca="1" ref="H27" ca="1">SUM((MOD(COLUMN(resultats!$A27:$GQ27),10)=COLUMN())*IF(resultats!$A27:$GQ27=resultats!$A$45:$GQ$45,1,0))-(10-COUNTA(resultats!$A$2:$GQ$2))</f>
        <v>10</v>
      </c>
      <c r="I27" s="16">
        <f t="array" aca="1" ref="I27" ca="1">SUM((MOD(COLUMN(resultats!$A27:$GQ27),10)=COLUMN())*IF(resultats!$A27:$GQ27=resultats!$A$45:$GQ$45,1,0))-(10-COUNTA(resultats!$A$2:$GQ$2))</f>
        <v>10</v>
      </c>
    </row>
    <row r="28" spans="1:9" x14ac:dyDescent="0.25">
      <c r="A28" s="11" t="s">
        <v>10</v>
      </c>
      <c r="B28" s="16">
        <f t="array" aca="1" ref="B28" ca="1">SUM((MOD(COLUMN(resultats!$A28:$GQ28),10)=COLUMN())*IF(resultats!$A28:$GQ28=resultats!$A$45:$GQ$45,1,0))-(10-COUNTA(resultats!$A$2:$GQ$2))</f>
        <v>10</v>
      </c>
      <c r="C28" s="16">
        <f t="array" aca="1" ref="C28" ca="1">SUM((MOD(COLUMN(resultats!$A28:$GQ28),10)=COLUMN())*IF(resultats!$A28:$GQ28=resultats!$A$45:$GQ$45,1,0))-(10-COUNTA(resultats!$A$2:$GQ$2))</f>
        <v>10</v>
      </c>
      <c r="D28" s="16">
        <f t="array" aca="1" ref="D28" ca="1">SUM((MOD(COLUMN(resultats!$A28:$GQ28),10)=COLUMN())*IF(resultats!$A28:$GQ28=resultats!$A$45:$GQ$45,1,0))-(10-COUNTA(resultats!$A$2:$GQ$2))</f>
        <v>10</v>
      </c>
      <c r="E28" s="16">
        <f t="array" aca="1" ref="E28" ca="1">SUM((MOD(COLUMN(resultats!$A28:$GQ28),10)=COLUMN())*IF(resultats!$A28:$GQ28=resultats!$A$45:$GQ$45,1,0))-(10-COUNTA(resultats!$A$2:$GQ$2))</f>
        <v>11</v>
      </c>
      <c r="F28" s="16">
        <f t="array" aca="1" ref="F28" ca="1">SUM((MOD(COLUMN(resultats!$A28:$GQ28),10)=COLUMN())*IF(resultats!$A28:$GQ28=resultats!$A$45:$GQ$45,1,0))-(10-COUNTA(resultats!$A$2:$GQ$2))</f>
        <v>11</v>
      </c>
      <c r="G28" s="16">
        <f t="array" aca="1" ref="G28" ca="1">SUM((MOD(COLUMN(resultats!$A28:$GQ28),10)=COLUMN())*IF(resultats!$A28:$GQ28=resultats!$A$45:$GQ$45,1,0))-(10-COUNTA(resultats!$A$2:$GQ$2))</f>
        <v>10</v>
      </c>
      <c r="H28" s="16">
        <f t="array" aca="1" ref="H28" ca="1">SUM((MOD(COLUMN(resultats!$A28:$GQ28),10)=COLUMN())*IF(resultats!$A28:$GQ28=resultats!$A$45:$GQ$45,1,0))-(10-COUNTA(resultats!$A$2:$GQ$2))</f>
        <v>10</v>
      </c>
      <c r="I28" s="16">
        <f t="array" aca="1" ref="I28" ca="1">SUM((MOD(COLUMN(resultats!$A28:$GQ28),10)=COLUMN())*IF(resultats!$A28:$GQ28=resultats!$A$45:$GQ$45,1,0))-(10-COUNTA(resultats!$A$2:$GQ$2))</f>
        <v>10</v>
      </c>
    </row>
    <row r="29" spans="1:9" x14ac:dyDescent="0.25">
      <c r="A29" s="10" t="s">
        <v>22</v>
      </c>
      <c r="B29" s="16">
        <f t="array" aca="1" ref="B29" ca="1">SUM((MOD(COLUMN(resultats!$A29:$GQ29),10)=COLUMN())*IF(resultats!$A29:$GQ29=resultats!$A$45:$GQ$45,1,0))-(10-COUNTA(resultats!$A$2:$GQ$2))</f>
        <v>10</v>
      </c>
      <c r="C29" s="16">
        <f t="array" aca="1" ref="C29" ca="1">SUM((MOD(COLUMN(resultats!$A29:$GQ29),10)=COLUMN())*IF(resultats!$A29:$GQ29=resultats!$A$45:$GQ$45,1,0))-(10-COUNTA(resultats!$A$2:$GQ$2))</f>
        <v>10</v>
      </c>
      <c r="D29" s="16">
        <f t="array" aca="1" ref="D29" ca="1">SUM((MOD(COLUMN(resultats!$A29:$GQ29),10)=COLUMN())*IF(resultats!$A29:$GQ29=resultats!$A$45:$GQ$45,1,0))-(10-COUNTA(resultats!$A$2:$GQ$2))</f>
        <v>10</v>
      </c>
      <c r="E29" s="16">
        <f t="array" aca="1" ref="E29" ca="1">SUM((MOD(COLUMN(resultats!$A29:$GQ29),10)=COLUMN())*IF(resultats!$A29:$GQ29=resultats!$A$45:$GQ$45,1,0))-(10-COUNTA(resultats!$A$2:$GQ$2))</f>
        <v>11</v>
      </c>
      <c r="F29" s="16">
        <f t="array" aca="1" ref="F29" ca="1">SUM((MOD(COLUMN(resultats!$A29:$GQ29),10)=COLUMN())*IF(resultats!$A29:$GQ29=resultats!$A$45:$GQ$45,1,0))-(10-COUNTA(resultats!$A$2:$GQ$2))</f>
        <v>10</v>
      </c>
      <c r="G29" s="16">
        <f t="array" aca="1" ref="G29" ca="1">SUM((MOD(COLUMN(resultats!$A29:$GQ29),10)=COLUMN())*IF(resultats!$A29:$GQ29=resultats!$A$45:$GQ$45,1,0))-(10-COUNTA(resultats!$A$2:$GQ$2))</f>
        <v>11</v>
      </c>
      <c r="H29" s="16">
        <f t="array" aca="1" ref="H29" ca="1">SUM((MOD(COLUMN(resultats!$A29:$GQ29),10)=COLUMN())*IF(resultats!$A29:$GQ29=resultats!$A$45:$GQ$45,1,0))-(10-COUNTA(resultats!$A$2:$GQ$2))</f>
        <v>10</v>
      </c>
      <c r="I29" s="16">
        <f t="array" aca="1" ref="I29" ca="1">SUM((MOD(COLUMN(resultats!$A29:$GQ29),10)=COLUMN())*IF(resultats!$A29:$GQ29=resultats!$A$45:$GQ$45,1,0))-(10-COUNTA(resultats!$A$2:$GQ$2))</f>
        <v>10</v>
      </c>
    </row>
    <row r="30" spans="1:9" x14ac:dyDescent="0.25">
      <c r="A30" s="11" t="s">
        <v>23</v>
      </c>
      <c r="B30" s="16">
        <f t="array" aca="1" ref="B30" ca="1">SUM((MOD(COLUMN(resultats!$A30:$GQ30),10)=COLUMN())*IF(resultats!$A30:$GQ30=resultats!$A$45:$GQ$45,1,0))-(10-COUNTA(resultats!$A$2:$GQ$2))</f>
        <v>10</v>
      </c>
      <c r="C30" s="16">
        <f t="array" aca="1" ref="C30" ca="1">SUM((MOD(COLUMN(resultats!$A30:$GQ30),10)=COLUMN())*IF(resultats!$A30:$GQ30=resultats!$A$45:$GQ$45,1,0))-(10-COUNTA(resultats!$A$2:$GQ$2))</f>
        <v>11</v>
      </c>
      <c r="D30" s="16">
        <f t="array" aca="1" ref="D30" ca="1">SUM((MOD(COLUMN(resultats!$A30:$GQ30),10)=COLUMN())*IF(resultats!$A30:$GQ30=resultats!$A$45:$GQ$45,1,0))-(10-COUNTA(resultats!$A$2:$GQ$2))</f>
        <v>10</v>
      </c>
      <c r="E30" s="16">
        <f t="array" aca="1" ref="E30" ca="1">SUM((MOD(COLUMN(resultats!$A30:$GQ30),10)=COLUMN())*IF(resultats!$A30:$GQ30=resultats!$A$45:$GQ$45,1,0))-(10-COUNTA(resultats!$A$2:$GQ$2))</f>
        <v>10</v>
      </c>
      <c r="F30" s="16">
        <f t="array" aca="1" ref="F30" ca="1">SUM((MOD(COLUMN(resultats!$A30:$GQ30),10)=COLUMN())*IF(resultats!$A30:$GQ30=resultats!$A$45:$GQ$45,1,0))-(10-COUNTA(resultats!$A$2:$GQ$2))</f>
        <v>10</v>
      </c>
      <c r="G30" s="16">
        <f t="array" aca="1" ref="G30" ca="1">SUM((MOD(COLUMN(resultats!$A30:$GQ30),10)=COLUMN())*IF(resultats!$A30:$GQ30=resultats!$A$45:$GQ$45,1,0))-(10-COUNTA(resultats!$A$2:$GQ$2))</f>
        <v>10</v>
      </c>
      <c r="H30" s="16">
        <f t="array" aca="1" ref="H30" ca="1">SUM((MOD(COLUMN(resultats!$A30:$GQ30),10)=COLUMN())*IF(resultats!$A30:$GQ30=resultats!$A$45:$GQ$45,1,0))-(10-COUNTA(resultats!$A$2:$GQ$2))</f>
        <v>11</v>
      </c>
      <c r="I30" s="16">
        <f t="array" aca="1" ref="I30" ca="1">SUM((MOD(COLUMN(resultats!$A30:$GQ30),10)=COLUMN())*IF(resultats!$A30:$GQ30=resultats!$A$45:$GQ$45,1,0))-(10-COUNTA(resultats!$A$2:$GQ$2))</f>
        <v>10</v>
      </c>
    </row>
    <row r="31" spans="1:9" x14ac:dyDescent="0.25">
      <c r="A31" s="10" t="s">
        <v>24</v>
      </c>
      <c r="B31" s="16">
        <f t="array" aca="1" ref="B31" ca="1">SUM((MOD(COLUMN(resultats!$A31:$GQ31),10)=COLUMN())*IF(resultats!$A31:$GQ31=resultats!$A$45:$GQ$45,1,0))-(10-COUNTA(resultats!$A$2:$GQ$2))</f>
        <v>10</v>
      </c>
      <c r="C31" s="16">
        <f t="array" aca="1" ref="C31" ca="1">SUM((MOD(COLUMN(resultats!$A31:$GQ31),10)=COLUMN())*IF(resultats!$A31:$GQ31=resultats!$A$45:$GQ$45,1,0))-(10-COUNTA(resultats!$A$2:$GQ$2))</f>
        <v>10</v>
      </c>
      <c r="D31" s="16">
        <f t="array" aca="1" ref="D31" ca="1">SUM((MOD(COLUMN(resultats!$A31:$GQ31),10)=COLUMN())*IF(resultats!$A31:$GQ31=resultats!$A$45:$GQ$45,1,0))-(10-COUNTA(resultats!$A$2:$GQ$2))</f>
        <v>10</v>
      </c>
      <c r="E31" s="16">
        <f t="array" aca="1" ref="E31" ca="1">SUM((MOD(COLUMN(resultats!$A31:$GQ31),10)=COLUMN())*IF(resultats!$A31:$GQ31=resultats!$A$45:$GQ$45,1,0))-(10-COUNTA(resultats!$A$2:$GQ$2))</f>
        <v>10</v>
      </c>
      <c r="F31" s="16">
        <f t="array" aca="1" ref="F31" ca="1">SUM((MOD(COLUMN(resultats!$A31:$GQ31),10)=COLUMN())*IF(resultats!$A31:$GQ31=resultats!$A$45:$GQ$45,1,0))-(10-COUNTA(resultats!$A$2:$GQ$2))</f>
        <v>10</v>
      </c>
      <c r="G31" s="16">
        <f t="array" aca="1" ref="G31" ca="1">SUM((MOD(COLUMN(resultats!$A31:$GQ31),10)=COLUMN())*IF(resultats!$A31:$GQ31=resultats!$A$45:$GQ$45,1,0))-(10-COUNTA(resultats!$A$2:$GQ$2))</f>
        <v>11</v>
      </c>
      <c r="H31" s="16">
        <f t="array" aca="1" ref="H31" ca="1">SUM((MOD(COLUMN(resultats!$A31:$GQ31),10)=COLUMN())*IF(resultats!$A31:$GQ31=resultats!$A$45:$GQ$45,1,0))-(10-COUNTA(resultats!$A$2:$GQ$2))</f>
        <v>11</v>
      </c>
      <c r="I31" s="16">
        <f t="array" aca="1" ref="I31" ca="1">SUM((MOD(COLUMN(resultats!$A31:$GQ31),10)=COLUMN())*IF(resultats!$A31:$GQ31=resultats!$A$45:$GQ$45,1,0))-(10-COUNTA(resultats!$A$2:$GQ$2))</f>
        <v>10</v>
      </c>
    </row>
    <row r="32" spans="1:9" x14ac:dyDescent="0.25">
      <c r="A32" s="11" t="s">
        <v>25</v>
      </c>
      <c r="B32" s="16">
        <f t="array" aca="1" ref="B32" ca="1">SUM((MOD(COLUMN(resultats!$A32:$GQ32),10)=COLUMN())*IF(resultats!$A32:$GQ32=resultats!$A$45:$GQ$45,1,0))-(10-COUNTA(resultats!$A$2:$GQ$2))</f>
        <v>10</v>
      </c>
      <c r="C32" s="16">
        <f t="array" aca="1" ref="C32" ca="1">SUM((MOD(COLUMN(resultats!$A32:$GQ32),10)=COLUMN())*IF(resultats!$A32:$GQ32=resultats!$A$45:$GQ$45,1,0))-(10-COUNTA(resultats!$A$2:$GQ$2))</f>
        <v>11</v>
      </c>
      <c r="D32" s="16">
        <f t="array" aca="1" ref="D32" ca="1">SUM((MOD(COLUMN(resultats!$A32:$GQ32),10)=COLUMN())*IF(resultats!$A32:$GQ32=resultats!$A$45:$GQ$45,1,0))-(10-COUNTA(resultats!$A$2:$GQ$2))</f>
        <v>10</v>
      </c>
      <c r="E32" s="16">
        <f t="array" aca="1" ref="E32" ca="1">SUM((MOD(COLUMN(resultats!$A32:$GQ32),10)=COLUMN())*IF(resultats!$A32:$GQ32=resultats!$A$45:$GQ$45,1,0))-(10-COUNTA(resultats!$A$2:$GQ$2))</f>
        <v>10</v>
      </c>
      <c r="F32" s="16">
        <f t="array" aca="1" ref="F32" ca="1">SUM((MOD(COLUMN(resultats!$A32:$GQ32),10)=COLUMN())*IF(resultats!$A32:$GQ32=resultats!$A$45:$GQ$45,1,0))-(10-COUNTA(resultats!$A$2:$GQ$2))</f>
        <v>10</v>
      </c>
      <c r="G32" s="16">
        <f t="array" aca="1" ref="G32" ca="1">SUM((MOD(COLUMN(resultats!$A32:$GQ32),10)=COLUMN())*IF(resultats!$A32:$GQ32=resultats!$A$45:$GQ$45,1,0))-(10-COUNTA(resultats!$A$2:$GQ$2))</f>
        <v>10</v>
      </c>
      <c r="H32" s="16">
        <f t="array" aca="1" ref="H32" ca="1">SUM((MOD(COLUMN(resultats!$A32:$GQ32),10)=COLUMN())*IF(resultats!$A32:$GQ32=resultats!$A$45:$GQ$45,1,0))-(10-COUNTA(resultats!$A$2:$GQ$2))</f>
        <v>11</v>
      </c>
      <c r="I32" s="16">
        <f t="array" aca="1" ref="I32" ca="1">SUM((MOD(COLUMN(resultats!$A32:$GQ32),10)=COLUMN())*IF(resultats!$A32:$GQ32=resultats!$A$45:$GQ$45,1,0))-(10-COUNTA(resultats!$A$2:$GQ$2))</f>
        <v>10</v>
      </c>
    </row>
    <row r="33" spans="1:9" x14ac:dyDescent="0.25">
      <c r="A33" s="10" t="s">
        <v>26</v>
      </c>
      <c r="B33" s="16">
        <f t="array" aca="1" ref="B33" ca="1">SUM((MOD(COLUMN(resultats!$A33:$GQ33),10)=COLUMN())*IF(resultats!$A33:$GQ33=resultats!$A$45:$GQ$45,1,0))-(10-COUNTA(resultats!$A$2:$GQ$2))</f>
        <v>11</v>
      </c>
      <c r="C33" s="16">
        <f t="array" aca="1" ref="C33" ca="1">SUM((MOD(COLUMN(resultats!$A33:$GQ33),10)=COLUMN())*IF(resultats!$A33:$GQ33=resultats!$A$45:$GQ$45,1,0))-(10-COUNTA(resultats!$A$2:$GQ$2))</f>
        <v>10</v>
      </c>
      <c r="D33" s="16">
        <f t="array" aca="1" ref="D33" ca="1">SUM((MOD(COLUMN(resultats!$A33:$GQ33),10)=COLUMN())*IF(resultats!$A33:$GQ33=resultats!$A$45:$GQ$45,1,0))-(10-COUNTA(resultats!$A$2:$GQ$2))</f>
        <v>10</v>
      </c>
      <c r="E33" s="16">
        <f t="array" aca="1" ref="E33" ca="1">SUM((MOD(COLUMN(resultats!$A33:$GQ33),10)=COLUMN())*IF(resultats!$A33:$GQ33=resultats!$A$45:$GQ$45,1,0))-(10-COUNTA(resultats!$A$2:$GQ$2))</f>
        <v>10</v>
      </c>
      <c r="F33" s="16">
        <f t="array" aca="1" ref="F33" ca="1">SUM((MOD(COLUMN(resultats!$A33:$GQ33),10)=COLUMN())*IF(resultats!$A33:$GQ33=resultats!$A$45:$GQ$45,1,0))-(10-COUNTA(resultats!$A$2:$GQ$2))</f>
        <v>10</v>
      </c>
      <c r="G33" s="16">
        <f t="array" aca="1" ref="G33" ca="1">SUM((MOD(COLUMN(resultats!$A33:$GQ33),10)=COLUMN())*IF(resultats!$A33:$GQ33=resultats!$A$45:$GQ$45,1,0))-(10-COUNTA(resultats!$A$2:$GQ$2))</f>
        <v>10</v>
      </c>
      <c r="H33" s="16">
        <f t="array" aca="1" ref="H33" ca="1">SUM((MOD(COLUMN(resultats!$A33:$GQ33),10)=COLUMN())*IF(resultats!$A33:$GQ33=resultats!$A$45:$GQ$45,1,0))-(10-COUNTA(resultats!$A$2:$GQ$2))</f>
        <v>10</v>
      </c>
      <c r="I33" s="16">
        <f t="array" aca="1" ref="I33" ca="1">SUM((MOD(COLUMN(resultats!$A33:$GQ33),10)=COLUMN())*IF(resultats!$A33:$GQ33=resultats!$A$45:$GQ$45,1,0))-(10-COUNTA(resultats!$A$2:$GQ$2))</f>
        <v>10</v>
      </c>
    </row>
    <row r="34" spans="1:9" x14ac:dyDescent="0.25">
      <c r="A34" s="11" t="s">
        <v>27</v>
      </c>
      <c r="B34" s="16">
        <f t="array" aca="1" ref="B34" ca="1">SUM((MOD(COLUMN(resultats!$A34:$GQ34),10)=COLUMN())*IF(resultats!$A34:$GQ34=resultats!$A$45:$GQ$45,1,0))-(10-COUNTA(resultats!$A$2:$GQ$2))</f>
        <v>10</v>
      </c>
      <c r="C34" s="16">
        <f t="array" aca="1" ref="C34" ca="1">SUM((MOD(COLUMN(resultats!$A34:$GQ34),10)=COLUMN())*IF(resultats!$A34:$GQ34=resultats!$A$45:$GQ$45,1,0))-(10-COUNTA(resultats!$A$2:$GQ$2))</f>
        <v>10</v>
      </c>
      <c r="D34" s="16">
        <f t="array" aca="1" ref="D34" ca="1">SUM((MOD(COLUMN(resultats!$A34:$GQ34),10)=COLUMN())*IF(resultats!$A34:$GQ34=resultats!$A$45:$GQ$45,1,0))-(10-COUNTA(resultats!$A$2:$GQ$2))</f>
        <v>10</v>
      </c>
      <c r="E34" s="16">
        <f t="array" aca="1" ref="E34" ca="1">SUM((MOD(COLUMN(resultats!$A34:$GQ34),10)=COLUMN())*IF(resultats!$A34:$GQ34=resultats!$A$45:$GQ$45,1,0))-(10-COUNTA(resultats!$A$2:$GQ$2))</f>
        <v>10</v>
      </c>
      <c r="F34" s="16">
        <f t="array" aca="1" ref="F34" ca="1">SUM((MOD(COLUMN(resultats!$A34:$GQ34),10)=COLUMN())*IF(resultats!$A34:$GQ34=resultats!$A$45:$GQ$45,1,0))-(10-COUNTA(resultats!$A$2:$GQ$2))</f>
        <v>11</v>
      </c>
      <c r="G34" s="16">
        <f t="array" aca="1" ref="G34" ca="1">SUM((MOD(COLUMN(resultats!$A34:$GQ34),10)=COLUMN())*IF(resultats!$A34:$GQ34=resultats!$A$45:$GQ$45,1,0))-(10-COUNTA(resultats!$A$2:$GQ$2))</f>
        <v>10</v>
      </c>
      <c r="H34" s="16">
        <f t="array" aca="1" ref="H34" ca="1">SUM((MOD(COLUMN(resultats!$A34:$GQ34),10)=COLUMN())*IF(resultats!$A34:$GQ34=resultats!$A$45:$GQ$45,1,0))-(10-COUNTA(resultats!$A$2:$GQ$2))</f>
        <v>11</v>
      </c>
      <c r="I34" s="16">
        <f t="array" aca="1" ref="I34" ca="1">SUM((MOD(COLUMN(resultats!$A34:$GQ34),10)=COLUMN())*IF(resultats!$A34:$GQ34=resultats!$A$45:$GQ$45,1,0))-(10-COUNTA(resultats!$A$2:$GQ$2))</f>
        <v>10</v>
      </c>
    </row>
    <row r="35" spans="1:9" x14ac:dyDescent="0.25">
      <c r="A35" s="10" t="s">
        <v>28</v>
      </c>
      <c r="B35" s="16">
        <f t="array" aca="1" ref="B35" ca="1">SUM((MOD(COLUMN(resultats!$A35:$GQ35),10)=COLUMN())*IF(resultats!$A35:$GQ35=resultats!$A$45:$GQ$45,1,0))-(10-COUNTA(resultats!$A$2:$GQ$2))</f>
        <v>10</v>
      </c>
      <c r="C35" s="16">
        <f t="array" aca="1" ref="C35" ca="1">SUM((MOD(COLUMN(resultats!$A35:$GQ35),10)=COLUMN())*IF(resultats!$A35:$GQ35=resultats!$A$45:$GQ$45,1,0))-(10-COUNTA(resultats!$A$2:$GQ$2))</f>
        <v>10</v>
      </c>
      <c r="D35" s="16">
        <f t="array" aca="1" ref="D35" ca="1">SUM((MOD(COLUMN(resultats!$A35:$GQ35),10)=COLUMN())*IF(resultats!$A35:$GQ35=resultats!$A$45:$GQ$45,1,0))-(10-COUNTA(resultats!$A$2:$GQ$2))</f>
        <v>10</v>
      </c>
      <c r="E35" s="16">
        <f t="array" aca="1" ref="E35" ca="1">SUM((MOD(COLUMN(resultats!$A35:$GQ35),10)=COLUMN())*IF(resultats!$A35:$GQ35=resultats!$A$45:$GQ$45,1,0))-(10-COUNTA(resultats!$A$2:$GQ$2))</f>
        <v>10</v>
      </c>
      <c r="F35" s="16">
        <f t="array" aca="1" ref="F35" ca="1">SUM((MOD(COLUMN(resultats!$A35:$GQ35),10)=COLUMN())*IF(resultats!$A35:$GQ35=resultats!$A$45:$GQ$45,1,0))-(10-COUNTA(resultats!$A$2:$GQ$2))</f>
        <v>10</v>
      </c>
      <c r="G35" s="16">
        <f t="array" aca="1" ref="G35" ca="1">SUM((MOD(COLUMN(resultats!$A35:$GQ35),10)=COLUMN())*IF(resultats!$A35:$GQ35=resultats!$A$45:$GQ$45,1,0))-(10-COUNTA(resultats!$A$2:$GQ$2))</f>
        <v>10</v>
      </c>
      <c r="H35" s="16">
        <f t="array" aca="1" ref="H35" ca="1">SUM((MOD(COLUMN(resultats!$A35:$GQ35),10)=COLUMN())*IF(resultats!$A35:$GQ35=resultats!$A$45:$GQ$45,1,0))-(10-COUNTA(resultats!$A$2:$GQ$2))</f>
        <v>10</v>
      </c>
      <c r="I35" s="16">
        <f t="array" aca="1" ref="I35" ca="1">SUM((MOD(COLUMN(resultats!$A35:$GQ35),10)=COLUMN())*IF(resultats!$A35:$GQ35=resultats!$A$45:$GQ$45,1,0))-(10-COUNTA(resultats!$A$2:$GQ$2))</f>
        <v>10</v>
      </c>
    </row>
  </sheetData>
  <mergeCells count="1">
    <mergeCell ref="A4:I4"/>
  </mergeCells>
  <conditionalFormatting sqref="B5:I35">
    <cfRule type="expression" dxfId="0" priority="1">
      <formula>B5=MAX($B$5:$I$35)</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73"/>
  <sheetViews>
    <sheetView workbookViewId="0">
      <selection activeCell="F13" sqref="F13"/>
    </sheetView>
  </sheetViews>
  <sheetFormatPr baseColWidth="10" defaultRowHeight="15" x14ac:dyDescent="0.25"/>
  <cols>
    <col min="1" max="1" width="11.42578125" style="22"/>
    <col min="5" max="5" width="11.42578125" style="21"/>
    <col min="8" max="8" width="11.42578125" style="21"/>
    <col min="14" max="14" width="11.42578125" style="21"/>
    <col min="30" max="30" width="11.42578125" style="21"/>
  </cols>
  <sheetData>
    <row r="1" spans="1:32" x14ac:dyDescent="0.25">
      <c r="A1" s="22">
        <v>1</v>
      </c>
      <c r="B1">
        <v>2</v>
      </c>
      <c r="C1">
        <v>3</v>
      </c>
      <c r="D1">
        <v>4</v>
      </c>
      <c r="E1" s="21">
        <v>5</v>
      </c>
      <c r="F1">
        <v>6</v>
      </c>
      <c r="G1">
        <v>7</v>
      </c>
      <c r="H1" s="21">
        <v>8</v>
      </c>
      <c r="I1">
        <v>9</v>
      </c>
      <c r="J1">
        <v>10</v>
      </c>
      <c r="K1">
        <v>11</v>
      </c>
      <c r="L1">
        <v>12</v>
      </c>
      <c r="M1">
        <v>13</v>
      </c>
      <c r="N1" s="21">
        <v>14</v>
      </c>
      <c r="O1">
        <v>15</v>
      </c>
      <c r="P1">
        <v>16</v>
      </c>
      <c r="Q1">
        <v>17</v>
      </c>
      <c r="R1">
        <v>18</v>
      </c>
      <c r="S1">
        <v>19</v>
      </c>
      <c r="T1">
        <v>20</v>
      </c>
      <c r="U1">
        <v>21</v>
      </c>
      <c r="V1">
        <v>22</v>
      </c>
      <c r="W1">
        <v>23</v>
      </c>
      <c r="X1">
        <v>24</v>
      </c>
      <c r="Y1">
        <v>25</v>
      </c>
      <c r="Z1">
        <v>26</v>
      </c>
      <c r="AA1">
        <v>27</v>
      </c>
      <c r="AB1">
        <v>28</v>
      </c>
      <c r="AC1">
        <v>29</v>
      </c>
      <c r="AD1" s="21">
        <v>30</v>
      </c>
      <c r="AE1">
        <v>31</v>
      </c>
      <c r="AF1">
        <v>32</v>
      </c>
    </row>
    <row r="2" spans="1:32" x14ac:dyDescent="0.25">
      <c r="B2" t="s">
        <v>69</v>
      </c>
      <c r="C2" t="s">
        <v>70</v>
      </c>
      <c r="D2" t="s">
        <v>69</v>
      </c>
      <c r="F2" t="s">
        <v>71</v>
      </c>
      <c r="G2" t="s">
        <v>72</v>
      </c>
      <c r="I2" t="s">
        <v>32</v>
      </c>
    </row>
    <row r="3" spans="1:32" x14ac:dyDescent="0.25">
      <c r="A3" s="22" t="s">
        <v>73</v>
      </c>
      <c r="B3" t="s">
        <v>74</v>
      </c>
      <c r="C3" t="s">
        <v>74</v>
      </c>
      <c r="D3" t="s">
        <v>75</v>
      </c>
      <c r="F3" t="s">
        <v>76</v>
      </c>
      <c r="G3" t="s">
        <v>77</v>
      </c>
      <c r="I3" t="s">
        <v>78</v>
      </c>
      <c r="J3" t="s">
        <v>79</v>
      </c>
      <c r="K3" t="s">
        <v>80</v>
      </c>
      <c r="L3" t="s">
        <v>81</v>
      </c>
      <c r="M3" t="s">
        <v>82</v>
      </c>
      <c r="O3" t="s">
        <v>83</v>
      </c>
      <c r="P3" t="s">
        <v>84</v>
      </c>
      <c r="Q3" t="s">
        <v>85</v>
      </c>
      <c r="R3" t="s">
        <v>86</v>
      </c>
      <c r="S3" t="s">
        <v>83</v>
      </c>
      <c r="T3" t="s">
        <v>87</v>
      </c>
      <c r="U3" t="s">
        <v>88</v>
      </c>
      <c r="V3" t="s">
        <v>89</v>
      </c>
      <c r="W3" t="s">
        <v>90</v>
      </c>
      <c r="X3" t="s">
        <v>91</v>
      </c>
      <c r="Y3" t="s">
        <v>92</v>
      </c>
      <c r="Z3" t="s">
        <v>93</v>
      </c>
      <c r="AA3" t="s">
        <v>94</v>
      </c>
      <c r="AB3" t="s">
        <v>95</v>
      </c>
      <c r="AC3" t="s">
        <v>96</v>
      </c>
      <c r="AE3" t="s">
        <v>97</v>
      </c>
    </row>
    <row r="4" spans="1:32" x14ac:dyDescent="0.25">
      <c r="A4" s="22">
        <v>41640</v>
      </c>
      <c r="B4">
        <v>1</v>
      </c>
      <c r="C4">
        <v>76</v>
      </c>
      <c r="D4">
        <v>2</v>
      </c>
      <c r="F4">
        <v>19</v>
      </c>
      <c r="G4" t="s">
        <v>98</v>
      </c>
      <c r="I4">
        <v>12</v>
      </c>
      <c r="J4">
        <v>8</v>
      </c>
      <c r="K4">
        <v>9</v>
      </c>
      <c r="L4">
        <v>13</v>
      </c>
      <c r="M4">
        <v>3</v>
      </c>
      <c r="O4">
        <v>17.7</v>
      </c>
      <c r="P4">
        <v>4.0999999999999996</v>
      </c>
      <c r="Q4">
        <v>3.3</v>
      </c>
      <c r="R4">
        <v>2.1</v>
      </c>
      <c r="S4">
        <v>75.400000000000006</v>
      </c>
      <c r="T4">
        <v>21.2</v>
      </c>
      <c r="U4">
        <v>14.3</v>
      </c>
      <c r="V4">
        <v>8.5</v>
      </c>
      <c r="W4">
        <v>110.2</v>
      </c>
      <c r="X4">
        <v>749.3</v>
      </c>
      <c r="Y4">
        <v>71.599999999999994</v>
      </c>
      <c r="Z4">
        <v>4.5999999999999996</v>
      </c>
      <c r="AA4">
        <v>945.3</v>
      </c>
      <c r="AB4">
        <v>109.4</v>
      </c>
      <c r="AC4" t="s">
        <v>99</v>
      </c>
      <c r="AE4" t="s">
        <v>131</v>
      </c>
    </row>
    <row r="5" spans="1:32" x14ac:dyDescent="0.25">
      <c r="A5" s="22">
        <v>41641</v>
      </c>
      <c r="B5">
        <v>1</v>
      </c>
      <c r="C5">
        <v>89</v>
      </c>
      <c r="D5">
        <v>2</v>
      </c>
      <c r="F5">
        <v>18</v>
      </c>
      <c r="G5" t="s">
        <v>101</v>
      </c>
      <c r="I5">
        <v>12</v>
      </c>
      <c r="J5">
        <v>15</v>
      </c>
      <c r="K5">
        <v>9</v>
      </c>
      <c r="L5">
        <v>6</v>
      </c>
      <c r="M5">
        <v>13</v>
      </c>
      <c r="O5">
        <v>11.4</v>
      </c>
      <c r="P5">
        <v>3.7</v>
      </c>
      <c r="Q5">
        <v>8</v>
      </c>
      <c r="R5">
        <v>2.2999999999999998</v>
      </c>
      <c r="S5">
        <v>150.30000000000001</v>
      </c>
      <c r="T5">
        <v>42.7</v>
      </c>
      <c r="U5">
        <v>11.4</v>
      </c>
      <c r="V5">
        <v>29.4</v>
      </c>
      <c r="W5">
        <v>315.2</v>
      </c>
      <c r="X5">
        <v>1747.5</v>
      </c>
      <c r="Y5">
        <v>198.9</v>
      </c>
      <c r="Z5">
        <v>12.6</v>
      </c>
      <c r="AA5">
        <v>2568.9</v>
      </c>
      <c r="AB5">
        <v>273.89999999999998</v>
      </c>
      <c r="AC5" t="s">
        <v>99</v>
      </c>
      <c r="AE5" t="s">
        <v>144</v>
      </c>
    </row>
    <row r="6" spans="1:32" x14ac:dyDescent="0.25">
      <c r="A6" s="22">
        <v>41642</v>
      </c>
      <c r="B6">
        <v>1</v>
      </c>
      <c r="C6">
        <v>69</v>
      </c>
      <c r="D6">
        <v>4</v>
      </c>
      <c r="F6">
        <v>15</v>
      </c>
      <c r="G6" t="s">
        <v>102</v>
      </c>
      <c r="I6">
        <v>16</v>
      </c>
      <c r="J6">
        <v>15</v>
      </c>
      <c r="K6">
        <v>3</v>
      </c>
      <c r="L6">
        <v>11</v>
      </c>
      <c r="M6">
        <v>1</v>
      </c>
      <c r="O6">
        <v>5.7</v>
      </c>
      <c r="P6">
        <v>2.2000000000000002</v>
      </c>
      <c r="Q6">
        <v>4.5999999999999996</v>
      </c>
      <c r="R6">
        <v>4.4000000000000004</v>
      </c>
      <c r="S6">
        <v>50.4</v>
      </c>
      <c r="T6">
        <v>17</v>
      </c>
      <c r="U6">
        <v>2.2000000000000002</v>
      </c>
      <c r="V6">
        <v>16.899999999999999</v>
      </c>
      <c r="W6">
        <v>241.1</v>
      </c>
      <c r="X6">
        <v>601</v>
      </c>
      <c r="Y6">
        <v>120.2</v>
      </c>
      <c r="Z6">
        <v>8.8000000000000007</v>
      </c>
      <c r="AA6">
        <v>1072.4000000000001</v>
      </c>
      <c r="AB6">
        <v>85.8</v>
      </c>
      <c r="AC6" t="s">
        <v>99</v>
      </c>
      <c r="AE6" t="s">
        <v>137</v>
      </c>
    </row>
    <row r="7" spans="1:32" x14ac:dyDescent="0.25">
      <c r="A7" s="22">
        <v>41643</v>
      </c>
      <c r="B7">
        <v>1</v>
      </c>
      <c r="C7">
        <v>75</v>
      </c>
      <c r="D7">
        <v>5</v>
      </c>
      <c r="F7">
        <v>16</v>
      </c>
      <c r="G7" t="s">
        <v>98</v>
      </c>
      <c r="I7">
        <v>5</v>
      </c>
      <c r="J7">
        <v>15</v>
      </c>
      <c r="K7">
        <v>13</v>
      </c>
      <c r="L7">
        <v>11</v>
      </c>
      <c r="M7">
        <v>3</v>
      </c>
      <c r="O7">
        <v>6.2</v>
      </c>
      <c r="P7">
        <v>2.2000000000000002</v>
      </c>
      <c r="Q7">
        <v>1.6</v>
      </c>
      <c r="R7">
        <v>2.5</v>
      </c>
      <c r="S7">
        <v>14.3</v>
      </c>
      <c r="T7">
        <v>5.8</v>
      </c>
      <c r="U7">
        <v>12.9</v>
      </c>
      <c r="V7">
        <v>8.4</v>
      </c>
      <c r="W7">
        <v>50.1</v>
      </c>
      <c r="X7">
        <v>145.5</v>
      </c>
      <c r="Y7">
        <v>29.1</v>
      </c>
      <c r="Z7">
        <v>3.9</v>
      </c>
      <c r="AA7">
        <v>270.39999999999998</v>
      </c>
      <c r="AB7">
        <v>28.6</v>
      </c>
      <c r="AC7" t="s">
        <v>99</v>
      </c>
      <c r="AE7" t="s">
        <v>131</v>
      </c>
    </row>
    <row r="8" spans="1:32" x14ac:dyDescent="0.25">
      <c r="A8" s="22">
        <v>41644</v>
      </c>
      <c r="B8">
        <v>1</v>
      </c>
      <c r="C8">
        <v>86</v>
      </c>
      <c r="D8">
        <v>5</v>
      </c>
      <c r="F8">
        <v>16</v>
      </c>
      <c r="G8" t="s">
        <v>98</v>
      </c>
      <c r="I8">
        <v>15</v>
      </c>
      <c r="J8">
        <v>3</v>
      </c>
      <c r="K8">
        <v>14</v>
      </c>
      <c r="L8">
        <v>1</v>
      </c>
      <c r="M8">
        <v>5</v>
      </c>
      <c r="O8">
        <v>3.2</v>
      </c>
      <c r="P8">
        <v>2.1</v>
      </c>
      <c r="Q8">
        <v>5.9</v>
      </c>
      <c r="R8">
        <v>7.6</v>
      </c>
      <c r="S8">
        <v>38.4</v>
      </c>
      <c r="T8">
        <v>15.1</v>
      </c>
      <c r="U8">
        <v>23.3</v>
      </c>
      <c r="V8">
        <v>59.5</v>
      </c>
      <c r="W8">
        <v>400</v>
      </c>
      <c r="X8">
        <v>864.5</v>
      </c>
      <c r="Y8">
        <v>172.9</v>
      </c>
      <c r="Z8">
        <v>9</v>
      </c>
      <c r="AA8">
        <v>1540.5</v>
      </c>
      <c r="AB8">
        <v>55.4</v>
      </c>
      <c r="AC8" t="s">
        <v>99</v>
      </c>
      <c r="AE8" t="s">
        <v>131</v>
      </c>
    </row>
    <row r="9" spans="1:32" x14ac:dyDescent="0.25">
      <c r="A9" s="22">
        <v>41645</v>
      </c>
      <c r="B9">
        <v>1</v>
      </c>
      <c r="C9">
        <v>91</v>
      </c>
      <c r="D9">
        <v>1</v>
      </c>
      <c r="F9">
        <v>17</v>
      </c>
      <c r="G9" t="s">
        <v>98</v>
      </c>
      <c r="I9">
        <v>3</v>
      </c>
      <c r="J9">
        <v>11</v>
      </c>
      <c r="K9">
        <v>15</v>
      </c>
      <c r="L9">
        <v>17</v>
      </c>
      <c r="M9">
        <v>4</v>
      </c>
      <c r="O9">
        <v>3.5</v>
      </c>
      <c r="P9">
        <v>1.8</v>
      </c>
      <c r="Q9">
        <v>2.1</v>
      </c>
      <c r="R9">
        <v>1.4</v>
      </c>
      <c r="S9">
        <v>17.100000000000001</v>
      </c>
      <c r="T9">
        <v>7.2</v>
      </c>
      <c r="U9">
        <v>1.8</v>
      </c>
      <c r="V9">
        <v>4.5999999999999996</v>
      </c>
      <c r="W9">
        <v>27.9</v>
      </c>
      <c r="X9">
        <v>95.5</v>
      </c>
      <c r="Y9">
        <v>19.100000000000001</v>
      </c>
      <c r="Z9">
        <v>2.9</v>
      </c>
      <c r="AA9">
        <v>130.30000000000001</v>
      </c>
      <c r="AB9">
        <v>25.5</v>
      </c>
      <c r="AC9" t="s">
        <v>99</v>
      </c>
      <c r="AE9" t="s">
        <v>131</v>
      </c>
    </row>
    <row r="10" spans="1:32" x14ac:dyDescent="0.25">
      <c r="A10" s="22">
        <v>41646</v>
      </c>
      <c r="B10">
        <v>1</v>
      </c>
      <c r="C10">
        <v>82</v>
      </c>
      <c r="D10">
        <v>4</v>
      </c>
      <c r="F10">
        <v>19</v>
      </c>
      <c r="G10" t="s">
        <v>98</v>
      </c>
      <c r="I10">
        <v>12</v>
      </c>
      <c r="J10">
        <v>19</v>
      </c>
      <c r="K10">
        <v>8</v>
      </c>
      <c r="L10">
        <v>9</v>
      </c>
      <c r="M10">
        <v>6</v>
      </c>
      <c r="O10">
        <v>4.4000000000000004</v>
      </c>
      <c r="P10">
        <v>2</v>
      </c>
      <c r="Q10">
        <v>3.8</v>
      </c>
      <c r="R10">
        <v>3.9</v>
      </c>
      <c r="S10">
        <v>32.1</v>
      </c>
      <c r="T10">
        <v>9.9</v>
      </c>
      <c r="U10">
        <v>9</v>
      </c>
      <c r="V10">
        <v>22</v>
      </c>
      <c r="W10">
        <v>112.7</v>
      </c>
      <c r="X10">
        <v>253</v>
      </c>
      <c r="Y10">
        <v>50.6</v>
      </c>
      <c r="Z10">
        <v>2</v>
      </c>
      <c r="AA10">
        <v>446.8</v>
      </c>
      <c r="AB10">
        <v>56.7</v>
      </c>
      <c r="AC10" t="s">
        <v>99</v>
      </c>
      <c r="AE10" t="s">
        <v>131</v>
      </c>
    </row>
    <row r="11" spans="1:32" x14ac:dyDescent="0.25">
      <c r="A11" s="22">
        <v>41647</v>
      </c>
      <c r="B11">
        <v>1</v>
      </c>
      <c r="C11">
        <v>88</v>
      </c>
      <c r="D11">
        <v>1</v>
      </c>
      <c r="F11">
        <v>17</v>
      </c>
      <c r="G11" t="s">
        <v>98</v>
      </c>
      <c r="I11">
        <v>9</v>
      </c>
      <c r="J11">
        <v>1</v>
      </c>
      <c r="K11">
        <v>7</v>
      </c>
      <c r="L11">
        <v>14</v>
      </c>
      <c r="M11">
        <v>15</v>
      </c>
      <c r="O11">
        <v>3.6</v>
      </c>
      <c r="P11">
        <v>2.2000000000000002</v>
      </c>
      <c r="Q11">
        <v>3.1</v>
      </c>
      <c r="R11">
        <v>3.6</v>
      </c>
      <c r="S11">
        <v>19.5</v>
      </c>
      <c r="T11">
        <v>8.5</v>
      </c>
      <c r="U11">
        <v>2.2000000000000002</v>
      </c>
      <c r="V11">
        <v>11.1</v>
      </c>
      <c r="W11">
        <v>83.9</v>
      </c>
      <c r="X11">
        <v>166</v>
      </c>
      <c r="Y11">
        <v>33.200000000000003</v>
      </c>
      <c r="Z11">
        <v>9.6999999999999993</v>
      </c>
      <c r="AA11">
        <v>346.6</v>
      </c>
      <c r="AB11">
        <v>24.5</v>
      </c>
      <c r="AC11" t="s">
        <v>99</v>
      </c>
      <c r="AE11" t="s">
        <v>143</v>
      </c>
    </row>
    <row r="12" spans="1:32" x14ac:dyDescent="0.25">
      <c r="A12" s="22">
        <v>41648</v>
      </c>
      <c r="B12">
        <v>1</v>
      </c>
      <c r="C12">
        <v>82</v>
      </c>
      <c r="D12">
        <v>1</v>
      </c>
      <c r="F12">
        <v>12</v>
      </c>
      <c r="G12" t="s">
        <v>98</v>
      </c>
      <c r="I12">
        <v>12</v>
      </c>
      <c r="J12">
        <v>4</v>
      </c>
      <c r="K12">
        <v>9</v>
      </c>
      <c r="L12">
        <v>5</v>
      </c>
      <c r="M12">
        <v>10</v>
      </c>
      <c r="O12">
        <v>3</v>
      </c>
      <c r="P12">
        <v>1.5</v>
      </c>
      <c r="Q12">
        <v>3</v>
      </c>
      <c r="R12">
        <v>1.8</v>
      </c>
      <c r="S12">
        <v>30.2</v>
      </c>
      <c r="T12">
        <v>9.6999999999999993</v>
      </c>
      <c r="U12">
        <v>1.5</v>
      </c>
      <c r="V12">
        <v>3.9</v>
      </c>
      <c r="W12">
        <v>54.3</v>
      </c>
      <c r="X12">
        <v>186</v>
      </c>
      <c r="Y12">
        <v>37.200000000000003</v>
      </c>
      <c r="Z12">
        <v>2</v>
      </c>
      <c r="AA12">
        <v>378.6</v>
      </c>
      <c r="AB12">
        <v>30.8</v>
      </c>
      <c r="AC12" t="s">
        <v>99</v>
      </c>
      <c r="AE12" t="s">
        <v>131</v>
      </c>
    </row>
    <row r="13" spans="1:32" x14ac:dyDescent="0.25">
      <c r="A13" s="22">
        <v>41649</v>
      </c>
      <c r="B13">
        <v>1</v>
      </c>
      <c r="C13">
        <v>84</v>
      </c>
      <c r="D13">
        <v>2</v>
      </c>
      <c r="F13">
        <v>16</v>
      </c>
      <c r="G13" t="s">
        <v>98</v>
      </c>
      <c r="I13">
        <v>3</v>
      </c>
      <c r="J13">
        <v>8</v>
      </c>
      <c r="K13">
        <v>4</v>
      </c>
      <c r="L13">
        <v>11</v>
      </c>
      <c r="M13">
        <v>10</v>
      </c>
      <c r="O13">
        <v>60.2</v>
      </c>
      <c r="P13">
        <v>11.8</v>
      </c>
      <c r="Q13">
        <v>2.7</v>
      </c>
      <c r="R13">
        <v>11.7</v>
      </c>
      <c r="S13">
        <v>159.1</v>
      </c>
      <c r="T13">
        <v>41.9</v>
      </c>
      <c r="U13">
        <v>11.8</v>
      </c>
      <c r="V13">
        <v>117.9</v>
      </c>
      <c r="W13">
        <v>1420.5</v>
      </c>
      <c r="X13">
        <v>4215</v>
      </c>
      <c r="Y13">
        <v>553.70000000000005</v>
      </c>
      <c r="Z13">
        <v>13.8</v>
      </c>
      <c r="AA13">
        <v>0</v>
      </c>
      <c r="AB13">
        <v>412</v>
      </c>
      <c r="AC13" t="s">
        <v>99</v>
      </c>
      <c r="AE13" t="s">
        <v>143</v>
      </c>
    </row>
    <row r="14" spans="1:32" x14ac:dyDescent="0.25">
      <c r="A14" s="22">
        <v>41650</v>
      </c>
      <c r="B14">
        <v>1</v>
      </c>
      <c r="C14">
        <v>68</v>
      </c>
      <c r="D14">
        <v>4</v>
      </c>
      <c r="F14">
        <v>18</v>
      </c>
      <c r="G14" t="s">
        <v>98</v>
      </c>
      <c r="I14">
        <v>16</v>
      </c>
      <c r="J14">
        <v>5</v>
      </c>
      <c r="K14">
        <v>8</v>
      </c>
      <c r="L14">
        <v>15</v>
      </c>
      <c r="M14">
        <v>1</v>
      </c>
      <c r="O14">
        <v>18.3</v>
      </c>
      <c r="P14">
        <v>5.4</v>
      </c>
      <c r="Q14">
        <v>3.3</v>
      </c>
      <c r="R14">
        <v>4.2</v>
      </c>
      <c r="S14">
        <v>92.9</v>
      </c>
      <c r="T14">
        <v>30.9</v>
      </c>
      <c r="U14">
        <v>27.6</v>
      </c>
      <c r="V14">
        <v>18</v>
      </c>
      <c r="W14">
        <v>400</v>
      </c>
      <c r="X14">
        <v>1159.2</v>
      </c>
      <c r="Y14">
        <v>208.4</v>
      </c>
      <c r="Z14">
        <v>9.9</v>
      </c>
      <c r="AA14">
        <v>1728.8</v>
      </c>
      <c r="AB14">
        <v>186.7</v>
      </c>
      <c r="AC14" t="s">
        <v>99</v>
      </c>
      <c r="AE14" t="s">
        <v>131</v>
      </c>
    </row>
    <row r="15" spans="1:32" x14ac:dyDescent="0.25">
      <c r="A15" s="22">
        <v>41651</v>
      </c>
      <c r="B15">
        <v>1</v>
      </c>
      <c r="C15">
        <v>78</v>
      </c>
      <c r="D15">
        <v>4</v>
      </c>
      <c r="F15">
        <v>15</v>
      </c>
      <c r="G15" t="s">
        <v>98</v>
      </c>
      <c r="I15">
        <v>11</v>
      </c>
      <c r="J15">
        <v>6</v>
      </c>
      <c r="K15">
        <v>3</v>
      </c>
      <c r="L15">
        <v>14</v>
      </c>
      <c r="M15">
        <v>7</v>
      </c>
      <c r="O15">
        <v>6.8</v>
      </c>
      <c r="P15">
        <v>2.5</v>
      </c>
      <c r="Q15">
        <v>1.4</v>
      </c>
      <c r="R15">
        <v>2.7</v>
      </c>
      <c r="S15">
        <v>13.9</v>
      </c>
      <c r="T15">
        <v>5.9</v>
      </c>
      <c r="U15">
        <v>12.4</v>
      </c>
      <c r="V15">
        <v>4.9000000000000004</v>
      </c>
      <c r="W15">
        <v>40</v>
      </c>
      <c r="X15">
        <v>159.80000000000001</v>
      </c>
      <c r="Y15">
        <v>22.8</v>
      </c>
      <c r="Z15">
        <v>4.2</v>
      </c>
      <c r="AA15">
        <v>207.7</v>
      </c>
      <c r="AB15">
        <v>25.6</v>
      </c>
      <c r="AC15" t="s">
        <v>99</v>
      </c>
      <c r="AE15" t="s">
        <v>131</v>
      </c>
    </row>
    <row r="16" spans="1:32" x14ac:dyDescent="0.25">
      <c r="A16" s="22">
        <v>41652</v>
      </c>
      <c r="B16">
        <v>1</v>
      </c>
      <c r="C16">
        <v>86</v>
      </c>
      <c r="D16">
        <v>1</v>
      </c>
      <c r="F16">
        <v>18</v>
      </c>
      <c r="G16" t="s">
        <v>98</v>
      </c>
      <c r="I16">
        <v>17</v>
      </c>
      <c r="J16">
        <v>12</v>
      </c>
      <c r="K16">
        <v>9</v>
      </c>
      <c r="L16">
        <v>15</v>
      </c>
      <c r="M16">
        <v>6</v>
      </c>
      <c r="O16">
        <v>4.8</v>
      </c>
      <c r="P16">
        <v>1.9</v>
      </c>
      <c r="Q16">
        <v>1.8</v>
      </c>
      <c r="R16">
        <v>4.2</v>
      </c>
      <c r="S16">
        <v>8.6999999999999993</v>
      </c>
      <c r="T16">
        <v>4.7</v>
      </c>
      <c r="U16">
        <v>13.4</v>
      </c>
      <c r="V16">
        <v>14</v>
      </c>
      <c r="W16">
        <v>47</v>
      </c>
      <c r="X16">
        <v>135.5</v>
      </c>
      <c r="Y16">
        <v>27.1</v>
      </c>
      <c r="Z16">
        <v>2.8</v>
      </c>
      <c r="AA16">
        <v>309.5</v>
      </c>
      <c r="AB16">
        <v>23.2</v>
      </c>
      <c r="AC16" t="s">
        <v>99</v>
      </c>
      <c r="AE16" t="s">
        <v>131</v>
      </c>
    </row>
    <row r="17" spans="1:31" x14ac:dyDescent="0.25">
      <c r="A17" s="22">
        <v>41653</v>
      </c>
      <c r="B17">
        <v>1</v>
      </c>
      <c r="C17">
        <v>82</v>
      </c>
      <c r="D17">
        <v>3</v>
      </c>
      <c r="F17">
        <v>17</v>
      </c>
      <c r="G17" t="s">
        <v>145</v>
      </c>
      <c r="I17">
        <v>8</v>
      </c>
      <c r="J17">
        <v>11</v>
      </c>
      <c r="K17">
        <v>10</v>
      </c>
      <c r="L17">
        <v>14</v>
      </c>
      <c r="M17">
        <v>9</v>
      </c>
      <c r="O17">
        <v>22.9</v>
      </c>
      <c r="P17">
        <v>6.7</v>
      </c>
      <c r="Q17">
        <v>3.3</v>
      </c>
      <c r="R17">
        <v>21.7</v>
      </c>
      <c r="S17">
        <v>95.1</v>
      </c>
      <c r="T17">
        <v>29.3</v>
      </c>
      <c r="U17">
        <v>182.6</v>
      </c>
      <c r="V17">
        <v>131.1</v>
      </c>
      <c r="W17">
        <v>2631</v>
      </c>
      <c r="X17">
        <v>5672.5</v>
      </c>
      <c r="Y17">
        <v>1134.5</v>
      </c>
      <c r="Z17">
        <v>19.2</v>
      </c>
      <c r="AA17">
        <v>5276</v>
      </c>
      <c r="AB17">
        <v>186.4</v>
      </c>
      <c r="AC17" t="s">
        <v>99</v>
      </c>
      <c r="AE17" t="s">
        <v>144</v>
      </c>
    </row>
    <row r="18" spans="1:31" x14ac:dyDescent="0.25">
      <c r="A18" s="22">
        <v>41654</v>
      </c>
      <c r="B18">
        <v>1</v>
      </c>
      <c r="C18">
        <v>80</v>
      </c>
      <c r="D18">
        <v>1</v>
      </c>
      <c r="F18">
        <v>18</v>
      </c>
      <c r="G18" t="s">
        <v>102</v>
      </c>
      <c r="I18">
        <v>16</v>
      </c>
      <c r="J18">
        <v>11</v>
      </c>
      <c r="K18">
        <v>1</v>
      </c>
      <c r="L18">
        <v>17</v>
      </c>
      <c r="M18">
        <v>14</v>
      </c>
      <c r="O18">
        <v>14.3</v>
      </c>
      <c r="P18">
        <v>4.3</v>
      </c>
      <c r="Q18">
        <v>2.6</v>
      </c>
      <c r="R18">
        <v>2.7</v>
      </c>
      <c r="S18">
        <v>38.1</v>
      </c>
      <c r="T18">
        <v>15.5</v>
      </c>
      <c r="U18">
        <v>18.8</v>
      </c>
      <c r="V18">
        <v>11.4</v>
      </c>
      <c r="W18">
        <v>100.4</v>
      </c>
      <c r="X18">
        <v>288.8</v>
      </c>
      <c r="Y18">
        <v>54</v>
      </c>
      <c r="Z18">
        <v>8.8000000000000007</v>
      </c>
      <c r="AA18">
        <v>1105.2</v>
      </c>
      <c r="AB18">
        <v>88.2</v>
      </c>
      <c r="AC18" t="s">
        <v>99</v>
      </c>
      <c r="AE18" t="s">
        <v>143</v>
      </c>
    </row>
    <row r="19" spans="1:31" x14ac:dyDescent="0.25">
      <c r="A19" s="22">
        <v>41655</v>
      </c>
      <c r="B19">
        <v>1</v>
      </c>
      <c r="C19">
        <v>84</v>
      </c>
      <c r="D19">
        <v>1</v>
      </c>
      <c r="F19">
        <v>18</v>
      </c>
      <c r="G19" t="s">
        <v>98</v>
      </c>
      <c r="I19">
        <v>10</v>
      </c>
      <c r="J19">
        <v>12</v>
      </c>
      <c r="K19">
        <v>13</v>
      </c>
      <c r="L19">
        <v>18</v>
      </c>
      <c r="M19">
        <v>1</v>
      </c>
      <c r="O19">
        <v>6.1</v>
      </c>
      <c r="P19">
        <v>2.4</v>
      </c>
      <c r="Q19">
        <v>1.9</v>
      </c>
      <c r="R19">
        <v>2.7</v>
      </c>
      <c r="S19">
        <v>12.4</v>
      </c>
      <c r="T19">
        <v>5.8</v>
      </c>
      <c r="U19">
        <v>9.9</v>
      </c>
      <c r="V19">
        <v>6.8</v>
      </c>
      <c r="W19">
        <v>28.9</v>
      </c>
      <c r="X19">
        <v>88.5</v>
      </c>
      <c r="Y19">
        <v>17.7</v>
      </c>
      <c r="Z19">
        <v>1.6</v>
      </c>
      <c r="AA19">
        <v>200.6</v>
      </c>
      <c r="AB19">
        <v>23.3</v>
      </c>
      <c r="AC19" t="s">
        <v>99</v>
      </c>
      <c r="AE19" t="s">
        <v>131</v>
      </c>
    </row>
    <row r="20" spans="1:31" x14ac:dyDescent="0.25">
      <c r="A20" s="22">
        <v>41656</v>
      </c>
      <c r="B20">
        <v>1</v>
      </c>
      <c r="C20">
        <v>89</v>
      </c>
      <c r="D20">
        <v>1</v>
      </c>
      <c r="F20">
        <v>14</v>
      </c>
      <c r="G20" t="s">
        <v>102</v>
      </c>
      <c r="I20">
        <v>9</v>
      </c>
      <c r="J20">
        <v>15</v>
      </c>
      <c r="K20">
        <v>3</v>
      </c>
      <c r="L20">
        <v>4</v>
      </c>
      <c r="M20">
        <v>10</v>
      </c>
      <c r="O20">
        <v>13.8</v>
      </c>
      <c r="P20">
        <v>4.5</v>
      </c>
      <c r="Q20">
        <v>5.6</v>
      </c>
      <c r="R20">
        <v>2.6</v>
      </c>
      <c r="S20">
        <v>143.5</v>
      </c>
      <c r="T20">
        <v>38.6</v>
      </c>
      <c r="U20">
        <v>4.5</v>
      </c>
      <c r="V20">
        <v>14.4</v>
      </c>
      <c r="W20">
        <v>593.70000000000005</v>
      </c>
      <c r="X20">
        <v>2015</v>
      </c>
      <c r="Y20">
        <v>282.60000000000002</v>
      </c>
      <c r="Z20">
        <v>11.3</v>
      </c>
      <c r="AA20">
        <v>6781.4</v>
      </c>
      <c r="AB20">
        <v>255.8</v>
      </c>
      <c r="AC20" t="s">
        <v>99</v>
      </c>
      <c r="AE20" t="s">
        <v>143</v>
      </c>
    </row>
    <row r="21" spans="1:31" x14ac:dyDescent="0.25">
      <c r="A21" s="22">
        <v>41657</v>
      </c>
      <c r="B21">
        <v>1</v>
      </c>
      <c r="C21">
        <v>74</v>
      </c>
      <c r="D21">
        <v>4</v>
      </c>
      <c r="F21">
        <v>17</v>
      </c>
      <c r="G21" t="s">
        <v>98</v>
      </c>
      <c r="I21">
        <v>16</v>
      </c>
      <c r="J21">
        <v>3</v>
      </c>
      <c r="K21">
        <v>10</v>
      </c>
      <c r="L21">
        <v>11</v>
      </c>
      <c r="M21">
        <v>7</v>
      </c>
      <c r="O21">
        <v>5.6</v>
      </c>
      <c r="P21">
        <v>2.9</v>
      </c>
      <c r="Q21">
        <v>3.1</v>
      </c>
      <c r="R21">
        <v>7.4</v>
      </c>
      <c r="S21">
        <v>25.3</v>
      </c>
      <c r="T21">
        <v>11.3</v>
      </c>
      <c r="U21">
        <v>40</v>
      </c>
      <c r="V21">
        <v>38.1</v>
      </c>
      <c r="W21">
        <v>459.9</v>
      </c>
      <c r="X21">
        <v>1018</v>
      </c>
      <c r="Y21">
        <v>203.6</v>
      </c>
      <c r="Z21">
        <v>3.7</v>
      </c>
      <c r="AA21">
        <v>6230.1</v>
      </c>
      <c r="AB21">
        <v>56.8</v>
      </c>
      <c r="AC21" t="s">
        <v>99</v>
      </c>
      <c r="AE21" t="s">
        <v>131</v>
      </c>
    </row>
    <row r="22" spans="1:31" x14ac:dyDescent="0.25">
      <c r="A22" s="22">
        <v>41658</v>
      </c>
      <c r="B22">
        <v>1</v>
      </c>
      <c r="C22">
        <v>85</v>
      </c>
      <c r="D22">
        <v>4</v>
      </c>
      <c r="F22">
        <v>17</v>
      </c>
      <c r="G22" t="s">
        <v>115</v>
      </c>
      <c r="I22">
        <v>17</v>
      </c>
      <c r="J22">
        <v>13</v>
      </c>
      <c r="K22">
        <v>4</v>
      </c>
      <c r="L22">
        <v>10</v>
      </c>
      <c r="M22">
        <v>7</v>
      </c>
      <c r="O22">
        <v>11.4</v>
      </c>
      <c r="P22">
        <v>3.3</v>
      </c>
      <c r="Q22">
        <v>1.9</v>
      </c>
      <c r="R22">
        <v>9.9</v>
      </c>
      <c r="S22">
        <v>22.5</v>
      </c>
      <c r="T22">
        <v>8.9</v>
      </c>
      <c r="U22">
        <v>78.599999999999994</v>
      </c>
      <c r="V22">
        <v>45.4</v>
      </c>
      <c r="W22">
        <v>523.9</v>
      </c>
      <c r="X22">
        <v>1327.5</v>
      </c>
      <c r="Y22">
        <v>265.5</v>
      </c>
      <c r="Z22">
        <v>16</v>
      </c>
      <c r="AA22">
        <v>3170.7</v>
      </c>
      <c r="AB22">
        <v>58</v>
      </c>
      <c r="AC22" t="s">
        <v>99</v>
      </c>
      <c r="AE22" t="s">
        <v>131</v>
      </c>
    </row>
    <row r="23" spans="1:31" x14ac:dyDescent="0.25">
      <c r="A23" s="22">
        <v>41659</v>
      </c>
      <c r="B23">
        <v>1</v>
      </c>
      <c r="C23">
        <v>73</v>
      </c>
      <c r="D23">
        <v>1</v>
      </c>
      <c r="F23">
        <v>16</v>
      </c>
      <c r="G23" t="s">
        <v>102</v>
      </c>
      <c r="I23">
        <v>16</v>
      </c>
      <c r="J23">
        <v>14</v>
      </c>
      <c r="K23">
        <v>11</v>
      </c>
      <c r="L23">
        <v>5</v>
      </c>
      <c r="M23">
        <v>4</v>
      </c>
      <c r="O23">
        <v>6.5</v>
      </c>
      <c r="P23">
        <v>2.6</v>
      </c>
      <c r="Q23">
        <v>6.9</v>
      </c>
      <c r="R23">
        <v>4.7</v>
      </c>
      <c r="S23">
        <v>113.3</v>
      </c>
      <c r="T23">
        <v>35.4</v>
      </c>
      <c r="U23">
        <v>18.399999999999999</v>
      </c>
      <c r="V23">
        <v>55</v>
      </c>
      <c r="W23">
        <v>831.9</v>
      </c>
      <c r="X23">
        <v>1873.5</v>
      </c>
      <c r="Y23">
        <v>374.7</v>
      </c>
      <c r="Z23">
        <v>15.2</v>
      </c>
      <c r="AA23">
        <v>3260.6</v>
      </c>
      <c r="AB23">
        <v>266.7</v>
      </c>
      <c r="AC23" t="s">
        <v>99</v>
      </c>
      <c r="AE23" t="s">
        <v>143</v>
      </c>
    </row>
    <row r="24" spans="1:31" x14ac:dyDescent="0.25">
      <c r="A24" s="22">
        <v>41661</v>
      </c>
      <c r="B24">
        <v>1</v>
      </c>
      <c r="C24">
        <v>79</v>
      </c>
      <c r="D24">
        <v>1</v>
      </c>
      <c r="F24">
        <v>17</v>
      </c>
      <c r="G24" t="s">
        <v>98</v>
      </c>
      <c r="I24">
        <v>8</v>
      </c>
      <c r="J24">
        <v>15</v>
      </c>
      <c r="K24">
        <v>3</v>
      </c>
      <c r="L24">
        <v>11</v>
      </c>
      <c r="M24">
        <v>1</v>
      </c>
      <c r="O24">
        <v>3.7</v>
      </c>
      <c r="P24">
        <v>2</v>
      </c>
      <c r="Q24">
        <v>2.7</v>
      </c>
      <c r="R24">
        <v>4.5999999999999996</v>
      </c>
      <c r="S24">
        <v>15.8</v>
      </c>
      <c r="T24">
        <v>6.7</v>
      </c>
      <c r="U24">
        <v>12.9</v>
      </c>
      <c r="V24">
        <v>21.2</v>
      </c>
      <c r="W24">
        <v>85</v>
      </c>
      <c r="X24">
        <v>292.5</v>
      </c>
      <c r="Y24">
        <v>58.5</v>
      </c>
      <c r="Z24">
        <v>6.5</v>
      </c>
      <c r="AA24">
        <v>577.6</v>
      </c>
      <c r="AB24">
        <v>27.2</v>
      </c>
      <c r="AC24" t="s">
        <v>99</v>
      </c>
      <c r="AE24" t="s">
        <v>143</v>
      </c>
    </row>
    <row r="25" spans="1:31" x14ac:dyDescent="0.25">
      <c r="A25" s="22">
        <v>41662</v>
      </c>
      <c r="B25">
        <v>1</v>
      </c>
      <c r="C25">
        <v>87</v>
      </c>
      <c r="D25">
        <v>1</v>
      </c>
      <c r="F25">
        <v>18</v>
      </c>
      <c r="G25" t="s">
        <v>98</v>
      </c>
      <c r="I25">
        <v>18</v>
      </c>
      <c r="J25">
        <v>6</v>
      </c>
      <c r="K25">
        <v>7</v>
      </c>
      <c r="L25">
        <v>13</v>
      </c>
      <c r="M25">
        <v>10</v>
      </c>
      <c r="O25">
        <v>7.7</v>
      </c>
      <c r="P25">
        <v>2.8</v>
      </c>
      <c r="Q25">
        <v>10</v>
      </c>
      <c r="R25">
        <v>3.1</v>
      </c>
      <c r="S25">
        <v>145.80000000000001</v>
      </c>
      <c r="T25">
        <v>34.299999999999997</v>
      </c>
      <c r="U25">
        <v>11.2</v>
      </c>
      <c r="V25">
        <v>38.200000000000003</v>
      </c>
      <c r="W25">
        <v>308.39999999999998</v>
      </c>
      <c r="X25">
        <v>1399.5</v>
      </c>
      <c r="Y25">
        <v>279.89999999999998</v>
      </c>
      <c r="Z25">
        <v>23.9</v>
      </c>
      <c r="AA25">
        <v>1998</v>
      </c>
      <c r="AB25">
        <v>229.9</v>
      </c>
      <c r="AC25" t="s">
        <v>99</v>
      </c>
      <c r="AE25" t="s">
        <v>131</v>
      </c>
    </row>
    <row r="26" spans="1:31" x14ac:dyDescent="0.25">
      <c r="A26" s="22">
        <v>41663</v>
      </c>
      <c r="B26">
        <v>1</v>
      </c>
      <c r="C26">
        <v>92</v>
      </c>
      <c r="D26">
        <v>1</v>
      </c>
      <c r="F26">
        <v>17</v>
      </c>
      <c r="G26" t="s">
        <v>101</v>
      </c>
      <c r="I26">
        <v>1</v>
      </c>
      <c r="J26">
        <v>12</v>
      </c>
      <c r="K26">
        <v>16</v>
      </c>
      <c r="L26">
        <v>5</v>
      </c>
      <c r="M26">
        <v>6</v>
      </c>
      <c r="O26">
        <v>53</v>
      </c>
      <c r="P26">
        <v>13.7</v>
      </c>
      <c r="Q26">
        <v>7.7</v>
      </c>
      <c r="R26">
        <v>7.6</v>
      </c>
      <c r="S26">
        <v>568</v>
      </c>
      <c r="T26">
        <v>191.6</v>
      </c>
      <c r="U26">
        <v>192.2</v>
      </c>
      <c r="V26">
        <v>84.6</v>
      </c>
      <c r="W26">
        <v>6306.1</v>
      </c>
      <c r="X26">
        <v>10454</v>
      </c>
      <c r="Y26">
        <v>2090.8000000000002</v>
      </c>
      <c r="Z26">
        <v>77.3</v>
      </c>
      <c r="AA26">
        <v>8838.2999999999993</v>
      </c>
      <c r="AB26">
        <v>1318.5</v>
      </c>
      <c r="AC26" t="s">
        <v>99</v>
      </c>
      <c r="AE26" t="s">
        <v>144</v>
      </c>
    </row>
    <row r="27" spans="1:31" x14ac:dyDescent="0.25">
      <c r="A27" s="22">
        <v>41664</v>
      </c>
      <c r="B27">
        <v>1</v>
      </c>
      <c r="C27">
        <v>78</v>
      </c>
      <c r="D27">
        <v>4</v>
      </c>
      <c r="F27">
        <v>19</v>
      </c>
      <c r="G27" t="s">
        <v>98</v>
      </c>
      <c r="I27">
        <v>14</v>
      </c>
      <c r="J27">
        <v>2</v>
      </c>
      <c r="K27">
        <v>11</v>
      </c>
      <c r="L27">
        <v>15</v>
      </c>
      <c r="M27">
        <v>12</v>
      </c>
      <c r="O27">
        <v>4.0999999999999996</v>
      </c>
      <c r="P27">
        <v>2.2000000000000002</v>
      </c>
      <c r="Q27">
        <v>2.6</v>
      </c>
      <c r="R27">
        <v>4.5</v>
      </c>
      <c r="S27">
        <v>15.4</v>
      </c>
      <c r="T27">
        <v>7.7</v>
      </c>
      <c r="U27">
        <v>14.6</v>
      </c>
      <c r="V27">
        <v>15.4</v>
      </c>
      <c r="W27">
        <v>85.9</v>
      </c>
      <c r="X27">
        <v>229.5</v>
      </c>
      <c r="Y27">
        <v>45.9</v>
      </c>
      <c r="Z27">
        <v>6.8</v>
      </c>
      <c r="AA27">
        <v>194.6</v>
      </c>
      <c r="AB27">
        <v>25</v>
      </c>
      <c r="AC27" t="s">
        <v>99</v>
      </c>
      <c r="AE27" t="s">
        <v>131</v>
      </c>
    </row>
    <row r="28" spans="1:31" x14ac:dyDescent="0.25">
      <c r="A28" s="22">
        <v>41665</v>
      </c>
      <c r="B28">
        <v>1</v>
      </c>
      <c r="C28">
        <v>82</v>
      </c>
      <c r="D28">
        <v>6</v>
      </c>
      <c r="F28">
        <v>18</v>
      </c>
      <c r="G28" t="s">
        <v>98</v>
      </c>
      <c r="I28">
        <v>17</v>
      </c>
      <c r="J28">
        <v>4</v>
      </c>
      <c r="K28">
        <v>8</v>
      </c>
      <c r="L28">
        <v>15</v>
      </c>
      <c r="M28">
        <v>16</v>
      </c>
      <c r="O28">
        <v>9.6999999999999993</v>
      </c>
      <c r="P28">
        <v>4.9000000000000004</v>
      </c>
      <c r="Q28">
        <v>2.2999999999999998</v>
      </c>
      <c r="R28">
        <v>5.6</v>
      </c>
      <c r="S28">
        <v>25.5</v>
      </c>
      <c r="T28">
        <v>14.2</v>
      </c>
      <c r="U28">
        <v>50.4</v>
      </c>
      <c r="V28">
        <v>16.8</v>
      </c>
      <c r="W28">
        <v>260.8</v>
      </c>
      <c r="X28">
        <v>1366.4</v>
      </c>
      <c r="Y28">
        <v>234.8</v>
      </c>
      <c r="Z28">
        <v>13</v>
      </c>
      <c r="AA28">
        <v>1155.9000000000001</v>
      </c>
      <c r="AB28">
        <v>82.5</v>
      </c>
      <c r="AC28" t="s">
        <v>99</v>
      </c>
      <c r="AE28" t="s">
        <v>131</v>
      </c>
    </row>
    <row r="29" spans="1:31" x14ac:dyDescent="0.25">
      <c r="A29" s="22">
        <v>41666</v>
      </c>
      <c r="B29">
        <v>1</v>
      </c>
      <c r="C29">
        <v>74</v>
      </c>
      <c r="D29">
        <v>3</v>
      </c>
      <c r="F29">
        <v>18</v>
      </c>
      <c r="G29" t="s">
        <v>98</v>
      </c>
      <c r="I29">
        <v>10</v>
      </c>
      <c r="J29">
        <v>15</v>
      </c>
      <c r="K29">
        <v>12</v>
      </c>
      <c r="L29">
        <v>4</v>
      </c>
      <c r="M29">
        <v>1</v>
      </c>
      <c r="O29">
        <v>6</v>
      </c>
      <c r="P29">
        <v>2.5</v>
      </c>
      <c r="Q29">
        <v>6.2</v>
      </c>
      <c r="R29">
        <v>10.6</v>
      </c>
      <c r="S29">
        <v>72.8</v>
      </c>
      <c r="T29">
        <v>20.9</v>
      </c>
      <c r="U29">
        <v>53.5</v>
      </c>
      <c r="V29">
        <v>140.19999999999999</v>
      </c>
      <c r="W29">
        <v>1212.9000000000001</v>
      </c>
      <c r="X29">
        <v>3198</v>
      </c>
      <c r="Y29">
        <v>639.6</v>
      </c>
      <c r="Z29">
        <v>37.1</v>
      </c>
      <c r="AA29">
        <v>4096.3</v>
      </c>
      <c r="AB29">
        <v>144.6</v>
      </c>
      <c r="AC29" t="s">
        <v>99</v>
      </c>
      <c r="AE29" t="s">
        <v>131</v>
      </c>
    </row>
    <row r="30" spans="1:31" x14ac:dyDescent="0.25">
      <c r="A30" s="22">
        <v>41667</v>
      </c>
      <c r="B30">
        <v>1</v>
      </c>
      <c r="C30">
        <v>79</v>
      </c>
      <c r="D30">
        <v>3</v>
      </c>
      <c r="F30">
        <v>15</v>
      </c>
      <c r="G30" t="s">
        <v>98</v>
      </c>
      <c r="I30">
        <v>3</v>
      </c>
      <c r="J30">
        <v>15</v>
      </c>
      <c r="K30">
        <v>14</v>
      </c>
      <c r="L30">
        <v>8</v>
      </c>
      <c r="M30">
        <v>10</v>
      </c>
      <c r="O30">
        <v>14.1</v>
      </c>
      <c r="P30">
        <v>3.5</v>
      </c>
      <c r="Q30">
        <v>1.7</v>
      </c>
      <c r="R30">
        <v>1.8</v>
      </c>
      <c r="S30">
        <v>26</v>
      </c>
      <c r="T30">
        <v>10.3</v>
      </c>
      <c r="U30">
        <v>12.4</v>
      </c>
      <c r="V30">
        <v>4.5</v>
      </c>
      <c r="W30">
        <v>54.4</v>
      </c>
      <c r="X30">
        <v>273.5</v>
      </c>
      <c r="Y30">
        <v>28.9</v>
      </c>
      <c r="Z30">
        <v>3.7</v>
      </c>
      <c r="AA30">
        <v>301.39999999999998</v>
      </c>
      <c r="AB30">
        <v>75</v>
      </c>
      <c r="AC30" t="s">
        <v>99</v>
      </c>
      <c r="AE30" t="s">
        <v>131</v>
      </c>
    </row>
    <row r="31" spans="1:31" x14ac:dyDescent="0.25">
      <c r="A31" s="22">
        <v>41668</v>
      </c>
      <c r="B31">
        <v>1</v>
      </c>
      <c r="C31">
        <v>88</v>
      </c>
      <c r="D31">
        <v>2</v>
      </c>
      <c r="F31">
        <v>18</v>
      </c>
      <c r="G31" t="s">
        <v>102</v>
      </c>
      <c r="I31">
        <v>8</v>
      </c>
      <c r="J31">
        <v>5</v>
      </c>
      <c r="K31">
        <v>16</v>
      </c>
      <c r="L31">
        <v>15</v>
      </c>
      <c r="M31">
        <v>7</v>
      </c>
      <c r="O31">
        <v>5.3</v>
      </c>
      <c r="P31">
        <v>2.1</v>
      </c>
      <c r="Q31">
        <v>4.7</v>
      </c>
      <c r="R31">
        <v>2.2999999999999998</v>
      </c>
      <c r="S31">
        <v>40</v>
      </c>
      <c r="T31">
        <v>12.8</v>
      </c>
      <c r="U31">
        <v>6.5</v>
      </c>
      <c r="V31">
        <v>16.7</v>
      </c>
      <c r="W31">
        <v>69.7</v>
      </c>
      <c r="X31">
        <v>191</v>
      </c>
      <c r="Y31">
        <v>38.200000000000003</v>
      </c>
      <c r="Z31">
        <v>5.3</v>
      </c>
      <c r="AA31">
        <v>302.5</v>
      </c>
      <c r="AB31">
        <v>72.5</v>
      </c>
      <c r="AC31" t="s">
        <v>99</v>
      </c>
      <c r="AE31" t="s">
        <v>143</v>
      </c>
    </row>
    <row r="32" spans="1:31" x14ac:dyDescent="0.25">
      <c r="A32" s="22">
        <v>41669</v>
      </c>
      <c r="B32">
        <v>1</v>
      </c>
      <c r="C32">
        <v>82</v>
      </c>
      <c r="D32">
        <v>2</v>
      </c>
      <c r="F32">
        <v>20</v>
      </c>
      <c r="G32" t="s">
        <v>98</v>
      </c>
      <c r="I32">
        <v>6</v>
      </c>
      <c r="J32">
        <v>20</v>
      </c>
      <c r="K32">
        <v>14</v>
      </c>
      <c r="L32">
        <v>19</v>
      </c>
      <c r="M32">
        <v>12</v>
      </c>
      <c r="O32">
        <v>3.1</v>
      </c>
      <c r="P32">
        <v>1.6</v>
      </c>
      <c r="Q32">
        <v>3.5</v>
      </c>
      <c r="R32">
        <v>5.0999999999999996</v>
      </c>
      <c r="S32">
        <v>27</v>
      </c>
      <c r="T32">
        <v>10.199999999999999</v>
      </c>
      <c r="U32">
        <v>12.7</v>
      </c>
      <c r="V32">
        <v>35.799999999999997</v>
      </c>
      <c r="W32">
        <v>140</v>
      </c>
      <c r="X32">
        <v>306</v>
      </c>
      <c r="Y32">
        <v>61.2</v>
      </c>
      <c r="Z32">
        <v>5.5</v>
      </c>
      <c r="AA32">
        <v>555.79999999999995</v>
      </c>
      <c r="AB32">
        <v>37.5</v>
      </c>
      <c r="AC32" t="s">
        <v>99</v>
      </c>
      <c r="AE32" t="s">
        <v>131</v>
      </c>
    </row>
    <row r="33" spans="1:31" x14ac:dyDescent="0.25">
      <c r="A33" s="22">
        <v>41670</v>
      </c>
      <c r="B33">
        <v>1</v>
      </c>
      <c r="C33">
        <v>82</v>
      </c>
      <c r="D33">
        <v>2</v>
      </c>
      <c r="F33">
        <v>14</v>
      </c>
      <c r="G33" t="s">
        <v>145</v>
      </c>
      <c r="I33">
        <v>5</v>
      </c>
      <c r="J33">
        <v>4</v>
      </c>
      <c r="K33">
        <v>3</v>
      </c>
      <c r="L33">
        <v>1</v>
      </c>
      <c r="M33">
        <v>10</v>
      </c>
      <c r="O33">
        <v>28.3</v>
      </c>
      <c r="P33">
        <v>6.7</v>
      </c>
      <c r="Q33">
        <v>2.4</v>
      </c>
      <c r="R33">
        <v>3</v>
      </c>
      <c r="S33">
        <v>89.1</v>
      </c>
      <c r="T33">
        <v>29.2</v>
      </c>
      <c r="U33">
        <v>36.6</v>
      </c>
      <c r="V33">
        <v>8.8000000000000007</v>
      </c>
      <c r="W33">
        <v>214.5</v>
      </c>
      <c r="X33">
        <v>1112.3</v>
      </c>
      <c r="Y33">
        <v>142.9</v>
      </c>
      <c r="Z33">
        <v>5.8</v>
      </c>
      <c r="AA33">
        <v>798.7</v>
      </c>
      <c r="AB33">
        <v>190.4</v>
      </c>
      <c r="AC33" t="s">
        <v>99</v>
      </c>
      <c r="AE33" t="s">
        <v>144</v>
      </c>
    </row>
    <row r="34" spans="1:31" x14ac:dyDescent="0.25">
      <c r="A34" s="22">
        <v>41671</v>
      </c>
      <c r="B34">
        <v>1</v>
      </c>
      <c r="C34">
        <v>82</v>
      </c>
      <c r="D34">
        <v>4</v>
      </c>
      <c r="F34">
        <v>19</v>
      </c>
      <c r="G34" t="s">
        <v>98</v>
      </c>
      <c r="I34">
        <v>3</v>
      </c>
      <c r="J34">
        <v>7</v>
      </c>
      <c r="K34">
        <v>14</v>
      </c>
      <c r="L34">
        <v>1</v>
      </c>
      <c r="M34">
        <v>10</v>
      </c>
      <c r="O34">
        <v>18.399999999999999</v>
      </c>
      <c r="P34">
        <v>7.3</v>
      </c>
      <c r="Q34">
        <v>4.9000000000000004</v>
      </c>
      <c r="R34">
        <v>2.9</v>
      </c>
      <c r="S34">
        <v>185.9</v>
      </c>
      <c r="T34">
        <v>64.400000000000006</v>
      </c>
      <c r="U34">
        <v>37.4</v>
      </c>
      <c r="V34">
        <v>20.2</v>
      </c>
      <c r="W34">
        <v>683.4</v>
      </c>
      <c r="X34">
        <v>2278.1999999999998</v>
      </c>
      <c r="Y34">
        <v>443.9</v>
      </c>
      <c r="Z34">
        <v>48.8</v>
      </c>
      <c r="AA34">
        <v>649.9</v>
      </c>
      <c r="AB34">
        <v>243.3</v>
      </c>
      <c r="AC34" t="s">
        <v>99</v>
      </c>
      <c r="AE34" t="s">
        <v>131</v>
      </c>
    </row>
    <row r="35" spans="1:31" x14ac:dyDescent="0.25">
      <c r="A35" s="22">
        <v>41672</v>
      </c>
      <c r="B35">
        <v>1</v>
      </c>
      <c r="C35">
        <v>83</v>
      </c>
      <c r="D35">
        <v>4</v>
      </c>
      <c r="F35">
        <v>17</v>
      </c>
      <c r="G35" t="s">
        <v>98</v>
      </c>
      <c r="I35">
        <v>10</v>
      </c>
      <c r="J35">
        <v>14</v>
      </c>
      <c r="K35">
        <v>16</v>
      </c>
      <c r="L35">
        <v>1</v>
      </c>
      <c r="M35">
        <v>11</v>
      </c>
      <c r="O35">
        <v>19</v>
      </c>
      <c r="P35">
        <v>4.5999999999999996</v>
      </c>
      <c r="Q35">
        <v>8.5</v>
      </c>
      <c r="R35">
        <v>2.4</v>
      </c>
      <c r="S35">
        <v>317.5</v>
      </c>
      <c r="T35">
        <v>61.8</v>
      </c>
      <c r="U35">
        <v>14.4</v>
      </c>
      <c r="V35">
        <v>26.5</v>
      </c>
      <c r="W35">
        <v>400</v>
      </c>
      <c r="X35">
        <v>1663.2</v>
      </c>
      <c r="Y35">
        <v>274.8</v>
      </c>
      <c r="Z35">
        <v>8</v>
      </c>
      <c r="AA35">
        <v>3844.9</v>
      </c>
      <c r="AB35">
        <v>500</v>
      </c>
      <c r="AC35" t="s">
        <v>99</v>
      </c>
      <c r="AE35" t="s">
        <v>131</v>
      </c>
    </row>
    <row r="36" spans="1:31" x14ac:dyDescent="0.25">
      <c r="A36" s="22">
        <v>41673</v>
      </c>
      <c r="B36">
        <v>1</v>
      </c>
      <c r="C36">
        <v>84</v>
      </c>
      <c r="D36">
        <v>2</v>
      </c>
      <c r="F36">
        <v>18</v>
      </c>
      <c r="G36" t="s">
        <v>98</v>
      </c>
      <c r="I36">
        <v>4</v>
      </c>
      <c r="J36">
        <v>15</v>
      </c>
      <c r="K36">
        <v>7</v>
      </c>
      <c r="L36">
        <v>10</v>
      </c>
      <c r="M36">
        <v>11</v>
      </c>
      <c r="O36">
        <v>6</v>
      </c>
      <c r="P36">
        <v>2.8</v>
      </c>
      <c r="Q36">
        <v>3.7</v>
      </c>
      <c r="R36">
        <v>3.5</v>
      </c>
      <c r="S36">
        <v>37.299999999999997</v>
      </c>
      <c r="T36">
        <v>16</v>
      </c>
      <c r="U36">
        <v>15.3</v>
      </c>
      <c r="V36">
        <v>23.2</v>
      </c>
      <c r="W36">
        <v>207.5</v>
      </c>
      <c r="X36">
        <v>441</v>
      </c>
      <c r="Y36">
        <v>88.2</v>
      </c>
      <c r="Z36">
        <v>7.2</v>
      </c>
      <c r="AA36">
        <v>572.6</v>
      </c>
      <c r="AB36">
        <v>61.9</v>
      </c>
      <c r="AC36" t="s">
        <v>99</v>
      </c>
      <c r="AE36" t="s">
        <v>131</v>
      </c>
    </row>
    <row r="37" spans="1:31" x14ac:dyDescent="0.25">
      <c r="A37" s="22">
        <v>41674</v>
      </c>
      <c r="B37">
        <v>1</v>
      </c>
      <c r="C37">
        <v>79</v>
      </c>
      <c r="D37">
        <v>1</v>
      </c>
      <c r="F37">
        <v>18</v>
      </c>
      <c r="G37" t="s">
        <v>98</v>
      </c>
      <c r="I37">
        <v>13</v>
      </c>
      <c r="J37">
        <v>17</v>
      </c>
      <c r="K37">
        <v>6</v>
      </c>
      <c r="L37">
        <v>9</v>
      </c>
      <c r="M37">
        <v>14</v>
      </c>
      <c r="O37">
        <v>10</v>
      </c>
      <c r="P37">
        <v>2.8</v>
      </c>
      <c r="Q37">
        <v>1.6</v>
      </c>
      <c r="R37">
        <v>2.1</v>
      </c>
      <c r="S37">
        <v>26</v>
      </c>
      <c r="T37">
        <v>9.6999999999999993</v>
      </c>
      <c r="U37">
        <v>13</v>
      </c>
      <c r="V37">
        <v>4.8</v>
      </c>
      <c r="W37">
        <v>45</v>
      </c>
      <c r="X37">
        <v>185.5</v>
      </c>
      <c r="Y37">
        <v>27.6</v>
      </c>
      <c r="Z37">
        <v>1.8</v>
      </c>
      <c r="AA37">
        <v>626.29999999999995</v>
      </c>
      <c r="AB37">
        <v>55.7</v>
      </c>
      <c r="AC37" t="s">
        <v>99</v>
      </c>
      <c r="AE37" t="s">
        <v>143</v>
      </c>
    </row>
    <row r="38" spans="1:31" x14ac:dyDescent="0.25">
      <c r="A38" s="22">
        <v>41675</v>
      </c>
      <c r="B38">
        <v>1</v>
      </c>
      <c r="C38">
        <v>81</v>
      </c>
      <c r="D38">
        <v>2</v>
      </c>
      <c r="F38">
        <v>17</v>
      </c>
      <c r="G38" t="s">
        <v>98</v>
      </c>
      <c r="I38">
        <v>18</v>
      </c>
      <c r="J38">
        <v>6</v>
      </c>
      <c r="K38">
        <v>2</v>
      </c>
      <c r="L38">
        <v>13</v>
      </c>
      <c r="M38">
        <v>14</v>
      </c>
      <c r="O38">
        <v>9.6</v>
      </c>
      <c r="P38">
        <v>4.4000000000000004</v>
      </c>
      <c r="Q38">
        <v>5.3</v>
      </c>
      <c r="R38">
        <v>2.4</v>
      </c>
      <c r="S38">
        <v>73.8</v>
      </c>
      <c r="T38">
        <v>25.7</v>
      </c>
      <c r="U38">
        <v>4.4000000000000004</v>
      </c>
      <c r="V38">
        <v>14.2</v>
      </c>
      <c r="W38">
        <v>204.8</v>
      </c>
      <c r="X38">
        <v>1179.4000000000001</v>
      </c>
      <c r="Y38">
        <v>149.4</v>
      </c>
      <c r="Z38">
        <v>22.1</v>
      </c>
      <c r="AA38">
        <v>1823.2</v>
      </c>
      <c r="AB38">
        <v>213.1</v>
      </c>
      <c r="AC38" t="s">
        <v>99</v>
      </c>
      <c r="AE38" t="s">
        <v>131</v>
      </c>
    </row>
    <row r="39" spans="1:31" x14ac:dyDescent="0.25">
      <c r="A39" s="22">
        <v>41676</v>
      </c>
      <c r="B39">
        <v>1</v>
      </c>
      <c r="C39">
        <v>82</v>
      </c>
      <c r="D39">
        <v>2</v>
      </c>
      <c r="F39">
        <v>13</v>
      </c>
      <c r="G39" t="s">
        <v>98</v>
      </c>
      <c r="I39">
        <v>14</v>
      </c>
      <c r="J39">
        <v>11</v>
      </c>
      <c r="K39">
        <v>13</v>
      </c>
      <c r="L39">
        <v>5</v>
      </c>
      <c r="M39">
        <v>12</v>
      </c>
      <c r="O39">
        <v>8.6</v>
      </c>
      <c r="P39">
        <v>2.7</v>
      </c>
      <c r="Q39">
        <v>2.4</v>
      </c>
      <c r="R39">
        <v>3.2</v>
      </c>
      <c r="S39">
        <v>33.700000000000003</v>
      </c>
      <c r="T39">
        <v>10.6</v>
      </c>
      <c r="U39">
        <v>2.7</v>
      </c>
      <c r="V39">
        <v>10.7</v>
      </c>
      <c r="W39">
        <v>65.099999999999994</v>
      </c>
      <c r="X39">
        <v>411.5</v>
      </c>
      <c r="Y39">
        <v>82.3</v>
      </c>
      <c r="Z39">
        <v>5.7</v>
      </c>
      <c r="AA39">
        <v>480.5</v>
      </c>
      <c r="AB39">
        <v>73.7</v>
      </c>
      <c r="AC39" t="s">
        <v>99</v>
      </c>
      <c r="AE39" t="s">
        <v>131</v>
      </c>
    </row>
    <row r="40" spans="1:31" x14ac:dyDescent="0.25">
      <c r="A40" s="22">
        <v>41677</v>
      </c>
      <c r="B40">
        <v>1</v>
      </c>
      <c r="C40">
        <v>77</v>
      </c>
      <c r="D40">
        <v>1</v>
      </c>
      <c r="F40">
        <v>13</v>
      </c>
      <c r="G40" t="s">
        <v>98</v>
      </c>
      <c r="I40">
        <v>12</v>
      </c>
      <c r="J40">
        <v>14</v>
      </c>
      <c r="K40">
        <v>1</v>
      </c>
      <c r="L40">
        <v>7</v>
      </c>
      <c r="M40">
        <v>8</v>
      </c>
      <c r="O40">
        <v>5.4</v>
      </c>
      <c r="P40">
        <v>2.1</v>
      </c>
      <c r="Q40">
        <v>3.6</v>
      </c>
      <c r="R40">
        <v>4.9000000000000004</v>
      </c>
      <c r="S40">
        <v>23.2</v>
      </c>
      <c r="T40">
        <v>7.8</v>
      </c>
      <c r="U40">
        <v>2.1</v>
      </c>
      <c r="V40">
        <v>20</v>
      </c>
      <c r="W40">
        <v>206.4</v>
      </c>
      <c r="X40">
        <v>351.5</v>
      </c>
      <c r="Y40">
        <v>70.3</v>
      </c>
      <c r="Z40">
        <v>5.4</v>
      </c>
      <c r="AA40">
        <v>1977.1</v>
      </c>
      <c r="AB40">
        <v>41.3</v>
      </c>
      <c r="AC40" t="s">
        <v>99</v>
      </c>
      <c r="AE40" t="s">
        <v>143</v>
      </c>
    </row>
    <row r="41" spans="1:31" x14ac:dyDescent="0.25">
      <c r="A41" s="22">
        <v>41678</v>
      </c>
      <c r="B41">
        <v>1</v>
      </c>
      <c r="C41">
        <v>81</v>
      </c>
      <c r="D41">
        <v>5</v>
      </c>
      <c r="F41">
        <v>15</v>
      </c>
      <c r="G41" t="s">
        <v>98</v>
      </c>
      <c r="I41">
        <v>12</v>
      </c>
      <c r="J41">
        <v>8</v>
      </c>
      <c r="K41">
        <v>14</v>
      </c>
      <c r="L41">
        <v>4</v>
      </c>
      <c r="M41">
        <v>2</v>
      </c>
      <c r="O41">
        <v>7</v>
      </c>
      <c r="P41">
        <v>3.1</v>
      </c>
      <c r="Q41">
        <v>4.0999999999999996</v>
      </c>
      <c r="R41">
        <v>4.5</v>
      </c>
      <c r="S41">
        <v>53.8</v>
      </c>
      <c r="T41">
        <v>18.2</v>
      </c>
      <c r="U41">
        <v>18.399999999999999</v>
      </c>
      <c r="V41">
        <v>25.1</v>
      </c>
      <c r="W41">
        <v>226.4</v>
      </c>
      <c r="X41">
        <v>708.5</v>
      </c>
      <c r="Y41">
        <v>141.69999999999999</v>
      </c>
      <c r="Z41">
        <v>19.3</v>
      </c>
      <c r="AA41">
        <v>1113.9000000000001</v>
      </c>
      <c r="AB41">
        <v>98.5</v>
      </c>
      <c r="AC41" t="s">
        <v>99</v>
      </c>
      <c r="AE41" t="s">
        <v>131</v>
      </c>
    </row>
    <row r="42" spans="1:31" x14ac:dyDescent="0.25">
      <c r="A42" s="22">
        <v>41679</v>
      </c>
      <c r="B42">
        <v>1</v>
      </c>
      <c r="C42">
        <v>79</v>
      </c>
      <c r="D42">
        <v>5</v>
      </c>
      <c r="F42">
        <v>13</v>
      </c>
      <c r="G42" t="s">
        <v>98</v>
      </c>
      <c r="I42">
        <v>1</v>
      </c>
      <c r="J42">
        <v>10</v>
      </c>
      <c r="K42">
        <v>8</v>
      </c>
      <c r="L42">
        <v>9</v>
      </c>
      <c r="M42">
        <v>11</v>
      </c>
      <c r="O42">
        <v>22.9</v>
      </c>
      <c r="P42">
        <v>5.4</v>
      </c>
      <c r="Q42">
        <v>5.4</v>
      </c>
      <c r="R42">
        <v>7.7</v>
      </c>
      <c r="S42">
        <v>204.6</v>
      </c>
      <c r="T42">
        <v>48.3</v>
      </c>
      <c r="U42">
        <v>63.4</v>
      </c>
      <c r="V42">
        <v>47.2</v>
      </c>
      <c r="W42">
        <v>1229.5</v>
      </c>
      <c r="X42">
        <v>3957.2</v>
      </c>
      <c r="Y42">
        <v>634.29999999999995</v>
      </c>
      <c r="Z42">
        <v>31.7</v>
      </c>
      <c r="AA42">
        <v>5863.9</v>
      </c>
      <c r="AB42">
        <v>475.3</v>
      </c>
      <c r="AC42" t="s">
        <v>99</v>
      </c>
      <c r="AE42" t="s">
        <v>131</v>
      </c>
    </row>
    <row r="43" spans="1:31" x14ac:dyDescent="0.25">
      <c r="A43" s="22">
        <v>41680</v>
      </c>
      <c r="B43">
        <v>1</v>
      </c>
      <c r="C43">
        <v>76</v>
      </c>
      <c r="D43">
        <v>1</v>
      </c>
      <c r="F43">
        <v>16</v>
      </c>
      <c r="G43" t="s">
        <v>98</v>
      </c>
      <c r="I43">
        <v>2</v>
      </c>
      <c r="J43">
        <v>4</v>
      </c>
      <c r="K43">
        <v>10</v>
      </c>
      <c r="L43">
        <v>15</v>
      </c>
      <c r="M43">
        <v>17</v>
      </c>
      <c r="O43">
        <v>14.4</v>
      </c>
      <c r="P43">
        <v>4.2</v>
      </c>
      <c r="Q43">
        <v>2.4</v>
      </c>
      <c r="R43">
        <v>4.5999999999999996</v>
      </c>
      <c r="S43">
        <v>43.9</v>
      </c>
      <c r="T43">
        <v>18.100000000000001</v>
      </c>
      <c r="U43">
        <v>32.700000000000003</v>
      </c>
      <c r="V43">
        <v>15.5</v>
      </c>
      <c r="W43">
        <v>225.3</v>
      </c>
      <c r="X43">
        <v>693</v>
      </c>
      <c r="Y43">
        <v>138.6</v>
      </c>
      <c r="Z43">
        <v>10.1</v>
      </c>
      <c r="AA43">
        <v>2199</v>
      </c>
      <c r="AB43">
        <v>108.1</v>
      </c>
      <c r="AC43" t="s">
        <v>99</v>
      </c>
      <c r="AE43" t="s">
        <v>131</v>
      </c>
    </row>
    <row r="44" spans="1:31" x14ac:dyDescent="0.25">
      <c r="A44" s="22">
        <v>41681</v>
      </c>
      <c r="B44">
        <v>1</v>
      </c>
      <c r="C44">
        <v>76</v>
      </c>
      <c r="D44">
        <v>4</v>
      </c>
      <c r="F44">
        <v>16</v>
      </c>
      <c r="G44" t="s">
        <v>98</v>
      </c>
      <c r="I44">
        <v>4</v>
      </c>
      <c r="J44">
        <v>13</v>
      </c>
      <c r="K44">
        <v>6</v>
      </c>
      <c r="L44">
        <v>5</v>
      </c>
      <c r="M44">
        <v>2</v>
      </c>
      <c r="O44">
        <v>2.6</v>
      </c>
      <c r="P44">
        <v>1.4</v>
      </c>
      <c r="Q44">
        <v>2.4</v>
      </c>
      <c r="R44">
        <v>2.9</v>
      </c>
      <c r="S44">
        <v>11.2</v>
      </c>
      <c r="T44">
        <v>5.5</v>
      </c>
      <c r="U44">
        <v>5.9</v>
      </c>
      <c r="V44">
        <v>13.4</v>
      </c>
      <c r="W44">
        <v>35.5</v>
      </c>
      <c r="X44">
        <v>75</v>
      </c>
      <c r="Y44">
        <v>15</v>
      </c>
      <c r="Z44">
        <v>3.2</v>
      </c>
      <c r="AA44">
        <v>96.8</v>
      </c>
      <c r="AB44">
        <v>17.7</v>
      </c>
      <c r="AC44" t="s">
        <v>99</v>
      </c>
      <c r="AE44" t="s">
        <v>131</v>
      </c>
    </row>
    <row r="45" spans="1:31" x14ac:dyDescent="0.25">
      <c r="A45" s="22">
        <v>41682</v>
      </c>
      <c r="B45">
        <v>1</v>
      </c>
      <c r="C45">
        <v>89</v>
      </c>
      <c r="D45">
        <v>1</v>
      </c>
      <c r="F45">
        <v>16</v>
      </c>
      <c r="G45" t="s">
        <v>102</v>
      </c>
      <c r="I45">
        <v>10</v>
      </c>
      <c r="J45">
        <v>3</v>
      </c>
      <c r="K45">
        <v>8</v>
      </c>
      <c r="L45">
        <v>6</v>
      </c>
      <c r="M45">
        <v>11</v>
      </c>
      <c r="O45">
        <v>8.1</v>
      </c>
      <c r="P45">
        <v>4.5999999999999996</v>
      </c>
      <c r="Q45">
        <v>2.6</v>
      </c>
      <c r="R45">
        <v>4.7</v>
      </c>
      <c r="S45">
        <v>64.3</v>
      </c>
      <c r="T45">
        <v>22.5</v>
      </c>
      <c r="U45">
        <v>29.8</v>
      </c>
      <c r="V45">
        <v>19.399999999999999</v>
      </c>
      <c r="W45">
        <v>237</v>
      </c>
      <c r="X45">
        <v>894.2</v>
      </c>
      <c r="Y45">
        <v>162.1</v>
      </c>
      <c r="Z45">
        <v>11.8</v>
      </c>
      <c r="AA45">
        <v>1786.3</v>
      </c>
      <c r="AB45">
        <v>145.4</v>
      </c>
      <c r="AC45" t="s">
        <v>99</v>
      </c>
      <c r="AE45" t="s">
        <v>143</v>
      </c>
    </row>
    <row r="46" spans="1:31" x14ac:dyDescent="0.25">
      <c r="A46" s="22">
        <v>41683</v>
      </c>
      <c r="B46">
        <v>1</v>
      </c>
      <c r="C46">
        <v>92</v>
      </c>
      <c r="D46">
        <v>2</v>
      </c>
      <c r="F46">
        <v>15</v>
      </c>
      <c r="G46" t="s">
        <v>98</v>
      </c>
      <c r="I46">
        <v>7</v>
      </c>
      <c r="J46">
        <v>10</v>
      </c>
      <c r="K46">
        <v>14</v>
      </c>
      <c r="L46">
        <v>5</v>
      </c>
      <c r="M46">
        <v>8</v>
      </c>
      <c r="O46">
        <v>7.5</v>
      </c>
      <c r="P46">
        <v>2.2000000000000002</v>
      </c>
      <c r="Q46">
        <v>1.7</v>
      </c>
      <c r="R46">
        <v>4.5999999999999996</v>
      </c>
      <c r="S46">
        <v>12.5</v>
      </c>
      <c r="T46">
        <v>5.6</v>
      </c>
      <c r="U46">
        <v>2.2000000000000002</v>
      </c>
      <c r="V46">
        <v>19.5</v>
      </c>
      <c r="W46">
        <v>76.5</v>
      </c>
      <c r="X46">
        <v>292.5</v>
      </c>
      <c r="Y46">
        <v>58.5</v>
      </c>
      <c r="Z46">
        <v>7.1</v>
      </c>
      <c r="AA46">
        <v>486.3</v>
      </c>
      <c r="AB46">
        <v>28.7</v>
      </c>
      <c r="AC46" t="s">
        <v>99</v>
      </c>
      <c r="AE46" t="s">
        <v>131</v>
      </c>
    </row>
    <row r="47" spans="1:31" x14ac:dyDescent="0.25">
      <c r="A47" s="22">
        <v>41684</v>
      </c>
      <c r="B47">
        <v>4</v>
      </c>
      <c r="C47">
        <v>90</v>
      </c>
      <c r="D47">
        <v>2</v>
      </c>
      <c r="F47">
        <v>18</v>
      </c>
      <c r="G47" t="s">
        <v>98</v>
      </c>
      <c r="I47">
        <v>15</v>
      </c>
      <c r="J47">
        <v>7</v>
      </c>
      <c r="K47">
        <v>3</v>
      </c>
      <c r="L47">
        <v>6</v>
      </c>
      <c r="M47">
        <v>12</v>
      </c>
      <c r="O47">
        <v>48.8</v>
      </c>
      <c r="P47">
        <v>8.4</v>
      </c>
      <c r="Q47">
        <v>4.3</v>
      </c>
      <c r="R47">
        <v>1.9</v>
      </c>
      <c r="S47">
        <v>262.39999999999998</v>
      </c>
      <c r="T47">
        <v>58.6</v>
      </c>
      <c r="U47">
        <v>22.8</v>
      </c>
      <c r="V47">
        <v>9.4</v>
      </c>
      <c r="W47">
        <v>234</v>
      </c>
      <c r="X47">
        <v>2541.1999999999998</v>
      </c>
      <c r="Y47">
        <v>140</v>
      </c>
      <c r="Z47">
        <v>8.1999999999999993</v>
      </c>
      <c r="AA47">
        <v>2243</v>
      </c>
      <c r="AB47">
        <v>638.1</v>
      </c>
      <c r="AC47" t="s">
        <v>99</v>
      </c>
      <c r="AE47" t="s">
        <v>143</v>
      </c>
    </row>
    <row r="48" spans="1:31" x14ac:dyDescent="0.25">
      <c r="A48" s="22">
        <v>41685</v>
      </c>
      <c r="B48">
        <v>1</v>
      </c>
      <c r="C48">
        <v>88</v>
      </c>
      <c r="D48">
        <v>6</v>
      </c>
      <c r="F48">
        <v>13</v>
      </c>
      <c r="G48" t="s">
        <v>102</v>
      </c>
      <c r="I48">
        <v>7</v>
      </c>
      <c r="J48">
        <v>11</v>
      </c>
      <c r="K48">
        <v>4</v>
      </c>
      <c r="L48">
        <v>12</v>
      </c>
      <c r="M48">
        <v>1</v>
      </c>
      <c r="O48">
        <v>4.8</v>
      </c>
      <c r="P48">
        <v>2</v>
      </c>
      <c r="Q48">
        <v>3.5</v>
      </c>
      <c r="R48">
        <v>2.4</v>
      </c>
      <c r="S48">
        <v>35.5</v>
      </c>
      <c r="T48">
        <v>11.8</v>
      </c>
      <c r="U48">
        <v>6.5</v>
      </c>
      <c r="V48">
        <v>17.2</v>
      </c>
      <c r="W48">
        <v>85</v>
      </c>
      <c r="X48">
        <v>262.39999999999998</v>
      </c>
      <c r="Y48">
        <v>46.5</v>
      </c>
      <c r="Z48">
        <v>6.5</v>
      </c>
      <c r="AA48">
        <v>391.3</v>
      </c>
      <c r="AB48">
        <v>65</v>
      </c>
      <c r="AC48" t="s">
        <v>99</v>
      </c>
      <c r="AE48" t="s">
        <v>143</v>
      </c>
    </row>
    <row r="49" spans="1:31" x14ac:dyDescent="0.25">
      <c r="A49" s="22">
        <v>41686</v>
      </c>
      <c r="B49">
        <v>1</v>
      </c>
      <c r="C49">
        <v>77</v>
      </c>
      <c r="D49">
        <v>4</v>
      </c>
      <c r="F49">
        <v>15</v>
      </c>
      <c r="G49" t="s">
        <v>98</v>
      </c>
      <c r="I49">
        <v>10</v>
      </c>
      <c r="J49">
        <v>3</v>
      </c>
      <c r="K49">
        <v>4</v>
      </c>
      <c r="L49">
        <v>7</v>
      </c>
      <c r="M49">
        <v>14</v>
      </c>
      <c r="O49">
        <v>6.6</v>
      </c>
      <c r="P49">
        <v>3.3</v>
      </c>
      <c r="Q49">
        <v>4.8</v>
      </c>
      <c r="R49">
        <v>8.5</v>
      </c>
      <c r="S49">
        <v>57.8</v>
      </c>
      <c r="T49">
        <v>17.899999999999999</v>
      </c>
      <c r="U49">
        <v>39.299999999999997</v>
      </c>
      <c r="V49">
        <v>66.7</v>
      </c>
      <c r="W49">
        <v>650.29999999999995</v>
      </c>
      <c r="X49">
        <v>1486.5</v>
      </c>
      <c r="Y49">
        <v>297.3</v>
      </c>
      <c r="Z49">
        <v>16</v>
      </c>
      <c r="AA49">
        <v>2997.2</v>
      </c>
      <c r="AB49">
        <v>102.7</v>
      </c>
      <c r="AC49" t="s">
        <v>99</v>
      </c>
      <c r="AE49" t="s">
        <v>131</v>
      </c>
    </row>
    <row r="50" spans="1:31" x14ac:dyDescent="0.25">
      <c r="A50" s="22">
        <v>41687</v>
      </c>
      <c r="B50">
        <v>1</v>
      </c>
      <c r="C50">
        <v>94</v>
      </c>
      <c r="D50">
        <v>1</v>
      </c>
      <c r="F50">
        <v>18</v>
      </c>
      <c r="G50" t="s">
        <v>98</v>
      </c>
      <c r="I50">
        <v>16</v>
      </c>
      <c r="J50">
        <v>1</v>
      </c>
      <c r="K50">
        <v>5</v>
      </c>
      <c r="L50">
        <v>15</v>
      </c>
      <c r="M50">
        <v>17</v>
      </c>
      <c r="O50">
        <v>3.8</v>
      </c>
      <c r="P50">
        <v>2.2000000000000002</v>
      </c>
      <c r="Q50">
        <v>12.4</v>
      </c>
      <c r="R50">
        <v>9.9</v>
      </c>
      <c r="S50">
        <v>143.19999999999999</v>
      </c>
      <c r="T50">
        <v>51.2</v>
      </c>
      <c r="U50">
        <v>43</v>
      </c>
      <c r="V50">
        <v>200.7</v>
      </c>
      <c r="W50">
        <v>1624</v>
      </c>
      <c r="X50">
        <v>4155.5</v>
      </c>
      <c r="Y50">
        <v>831.1</v>
      </c>
      <c r="Z50">
        <v>17.399999999999999</v>
      </c>
      <c r="AA50">
        <v>2821.1</v>
      </c>
      <c r="AB50">
        <v>241.1</v>
      </c>
      <c r="AC50" t="s">
        <v>99</v>
      </c>
      <c r="AE50" t="s">
        <v>131</v>
      </c>
    </row>
    <row r="51" spans="1:31" x14ac:dyDescent="0.25">
      <c r="A51" s="22">
        <v>41688</v>
      </c>
      <c r="B51">
        <v>1</v>
      </c>
      <c r="C51">
        <v>87</v>
      </c>
      <c r="D51">
        <v>3</v>
      </c>
      <c r="F51">
        <v>18</v>
      </c>
      <c r="G51" t="s">
        <v>98</v>
      </c>
      <c r="I51">
        <v>3</v>
      </c>
      <c r="J51">
        <v>4</v>
      </c>
      <c r="K51">
        <v>14</v>
      </c>
      <c r="L51">
        <v>13</v>
      </c>
      <c r="M51">
        <v>1</v>
      </c>
      <c r="O51">
        <v>26.9</v>
      </c>
      <c r="P51">
        <v>9</v>
      </c>
      <c r="Q51">
        <v>21.1</v>
      </c>
      <c r="R51">
        <v>4.5999999999999996</v>
      </c>
      <c r="S51">
        <v>529.5</v>
      </c>
      <c r="T51">
        <v>194.3</v>
      </c>
      <c r="U51">
        <v>53</v>
      </c>
      <c r="V51">
        <v>125.2</v>
      </c>
      <c r="W51">
        <v>5390.4</v>
      </c>
      <c r="X51">
        <v>8737.5</v>
      </c>
      <c r="Y51">
        <v>1747.5</v>
      </c>
      <c r="Z51">
        <v>57.9</v>
      </c>
      <c r="AA51">
        <v>0</v>
      </c>
      <c r="AB51">
        <v>1524.9</v>
      </c>
      <c r="AC51" t="s">
        <v>99</v>
      </c>
      <c r="AE51" t="s">
        <v>131</v>
      </c>
    </row>
    <row r="52" spans="1:31" x14ac:dyDescent="0.25">
      <c r="A52" s="22">
        <v>41689</v>
      </c>
      <c r="B52">
        <v>1</v>
      </c>
      <c r="C52">
        <v>81</v>
      </c>
      <c r="D52">
        <v>1</v>
      </c>
      <c r="F52">
        <v>18</v>
      </c>
      <c r="G52" t="s">
        <v>102</v>
      </c>
      <c r="I52">
        <v>17</v>
      </c>
      <c r="J52">
        <v>7</v>
      </c>
      <c r="K52">
        <v>2</v>
      </c>
      <c r="L52">
        <v>1</v>
      </c>
      <c r="M52">
        <v>6</v>
      </c>
      <c r="O52">
        <v>9.1999999999999993</v>
      </c>
      <c r="P52">
        <v>3.4</v>
      </c>
      <c r="Q52">
        <v>6.5</v>
      </c>
      <c r="R52">
        <v>4.3</v>
      </c>
      <c r="S52">
        <v>96.7</v>
      </c>
      <c r="T52">
        <v>33.5</v>
      </c>
      <c r="U52">
        <v>24.8</v>
      </c>
      <c r="V52">
        <v>31.1</v>
      </c>
      <c r="W52">
        <v>305.3</v>
      </c>
      <c r="X52">
        <v>1044.5</v>
      </c>
      <c r="Y52">
        <v>208.9</v>
      </c>
      <c r="Z52">
        <v>14.9</v>
      </c>
      <c r="AA52">
        <v>2429.4</v>
      </c>
      <c r="AB52">
        <v>191.5</v>
      </c>
      <c r="AC52" t="s">
        <v>99</v>
      </c>
      <c r="AE52" t="s">
        <v>143</v>
      </c>
    </row>
    <row r="53" spans="1:31" x14ac:dyDescent="0.25">
      <c r="A53" s="22">
        <v>41690</v>
      </c>
      <c r="B53">
        <v>1</v>
      </c>
      <c r="C53">
        <v>78</v>
      </c>
      <c r="D53">
        <v>2</v>
      </c>
      <c r="F53">
        <v>15</v>
      </c>
      <c r="G53" t="s">
        <v>98</v>
      </c>
      <c r="I53">
        <v>11</v>
      </c>
      <c r="J53">
        <v>10</v>
      </c>
      <c r="K53">
        <v>2</v>
      </c>
      <c r="L53">
        <v>14</v>
      </c>
      <c r="M53">
        <v>4</v>
      </c>
      <c r="O53">
        <v>18.399999999999999</v>
      </c>
      <c r="P53">
        <v>3.1</v>
      </c>
      <c r="Q53">
        <v>2.4</v>
      </c>
      <c r="R53">
        <v>1.5</v>
      </c>
      <c r="S53">
        <v>60.4</v>
      </c>
      <c r="T53">
        <v>17.7</v>
      </c>
      <c r="U53">
        <v>3.1</v>
      </c>
      <c r="V53">
        <v>8</v>
      </c>
      <c r="W53">
        <v>75.099999999999994</v>
      </c>
      <c r="X53">
        <v>855.2</v>
      </c>
      <c r="Y53">
        <v>36.6</v>
      </c>
      <c r="Z53">
        <v>7.1</v>
      </c>
      <c r="AA53">
        <v>1320.3</v>
      </c>
      <c r="AB53">
        <v>186</v>
      </c>
      <c r="AC53" t="s">
        <v>99</v>
      </c>
      <c r="AE53" t="s">
        <v>131</v>
      </c>
    </row>
    <row r="54" spans="1:31" x14ac:dyDescent="0.25">
      <c r="A54" s="22">
        <v>41691</v>
      </c>
      <c r="B54">
        <v>1</v>
      </c>
      <c r="C54">
        <v>95</v>
      </c>
      <c r="D54">
        <v>1</v>
      </c>
      <c r="F54">
        <v>16</v>
      </c>
      <c r="G54" t="s">
        <v>98</v>
      </c>
      <c r="I54">
        <v>10</v>
      </c>
      <c r="J54">
        <v>15</v>
      </c>
      <c r="K54">
        <v>4</v>
      </c>
      <c r="L54">
        <v>6</v>
      </c>
      <c r="M54">
        <v>7</v>
      </c>
      <c r="O54">
        <v>16.8</v>
      </c>
      <c r="P54">
        <v>3.7</v>
      </c>
      <c r="Q54">
        <v>4.7</v>
      </c>
      <c r="R54">
        <v>1.5</v>
      </c>
      <c r="S54">
        <v>159</v>
      </c>
      <c r="T54">
        <v>34.1</v>
      </c>
      <c r="U54">
        <v>8.5</v>
      </c>
      <c r="V54">
        <v>11.4</v>
      </c>
      <c r="W54">
        <v>129.6</v>
      </c>
      <c r="X54">
        <v>1732.2</v>
      </c>
      <c r="Y54">
        <v>85</v>
      </c>
      <c r="Z54">
        <v>8</v>
      </c>
      <c r="AA54">
        <v>1035</v>
      </c>
      <c r="AB54">
        <v>300.10000000000002</v>
      </c>
      <c r="AC54" t="s">
        <v>99</v>
      </c>
      <c r="AE54" t="s">
        <v>132</v>
      </c>
    </row>
    <row r="55" spans="1:31" x14ac:dyDescent="0.25">
      <c r="A55" s="22">
        <v>41692</v>
      </c>
      <c r="B55">
        <v>1</v>
      </c>
      <c r="C55">
        <v>88</v>
      </c>
      <c r="D55">
        <v>6</v>
      </c>
      <c r="F55">
        <v>18</v>
      </c>
      <c r="G55" t="s">
        <v>102</v>
      </c>
      <c r="I55">
        <v>7</v>
      </c>
      <c r="J55">
        <v>3</v>
      </c>
      <c r="K55">
        <v>6</v>
      </c>
      <c r="L55">
        <v>1</v>
      </c>
      <c r="M55">
        <v>9</v>
      </c>
      <c r="O55">
        <v>8.9</v>
      </c>
      <c r="P55">
        <v>3.2</v>
      </c>
      <c r="Q55">
        <v>3.2</v>
      </c>
      <c r="R55">
        <v>5.3</v>
      </c>
      <c r="S55">
        <v>33.200000000000003</v>
      </c>
      <c r="T55">
        <v>12.1</v>
      </c>
      <c r="U55">
        <v>20.7</v>
      </c>
      <c r="V55">
        <v>27.5</v>
      </c>
      <c r="W55">
        <v>153.6</v>
      </c>
      <c r="X55">
        <v>369.5</v>
      </c>
      <c r="Y55">
        <v>73.900000000000006</v>
      </c>
      <c r="Z55">
        <v>11.4</v>
      </c>
      <c r="AA55">
        <v>281.60000000000002</v>
      </c>
      <c r="AB55">
        <v>80.099999999999994</v>
      </c>
      <c r="AC55" t="s">
        <v>99</v>
      </c>
      <c r="AE55" t="s">
        <v>143</v>
      </c>
    </row>
    <row r="56" spans="1:31" x14ac:dyDescent="0.25">
      <c r="A56" s="22">
        <v>41693</v>
      </c>
      <c r="B56">
        <v>1</v>
      </c>
      <c r="C56">
        <v>75</v>
      </c>
      <c r="D56">
        <v>4</v>
      </c>
      <c r="F56">
        <v>15</v>
      </c>
      <c r="G56" t="s">
        <v>98</v>
      </c>
      <c r="I56">
        <v>11</v>
      </c>
      <c r="J56">
        <v>12</v>
      </c>
      <c r="K56">
        <v>15</v>
      </c>
      <c r="L56">
        <v>2</v>
      </c>
      <c r="M56">
        <v>3</v>
      </c>
      <c r="O56">
        <v>2.6</v>
      </c>
      <c r="P56">
        <v>1.5</v>
      </c>
      <c r="Q56">
        <v>2.4</v>
      </c>
      <c r="R56">
        <v>2</v>
      </c>
      <c r="S56">
        <v>10.9</v>
      </c>
      <c r="T56">
        <v>5.0999999999999996</v>
      </c>
      <c r="U56">
        <v>4</v>
      </c>
      <c r="V56">
        <v>7.1</v>
      </c>
      <c r="W56">
        <v>22.6</v>
      </c>
      <c r="X56">
        <v>50</v>
      </c>
      <c r="Y56">
        <v>10</v>
      </c>
      <c r="Z56">
        <v>3</v>
      </c>
      <c r="AA56">
        <v>57.3</v>
      </c>
      <c r="AB56">
        <v>14.5</v>
      </c>
      <c r="AC56" t="s">
        <v>99</v>
      </c>
      <c r="AE56" t="s">
        <v>131</v>
      </c>
    </row>
    <row r="57" spans="1:31" x14ac:dyDescent="0.25">
      <c r="A57" s="22">
        <v>41694</v>
      </c>
      <c r="B57">
        <v>1</v>
      </c>
      <c r="C57">
        <v>79</v>
      </c>
      <c r="D57">
        <v>1</v>
      </c>
      <c r="F57">
        <v>16</v>
      </c>
      <c r="G57" t="s">
        <v>102</v>
      </c>
      <c r="I57">
        <v>4</v>
      </c>
      <c r="J57">
        <v>2</v>
      </c>
      <c r="K57">
        <v>16</v>
      </c>
      <c r="L57">
        <v>1</v>
      </c>
      <c r="M57">
        <v>8</v>
      </c>
      <c r="O57">
        <v>40.5</v>
      </c>
      <c r="P57">
        <v>10.199999999999999</v>
      </c>
      <c r="Q57">
        <v>9.3000000000000007</v>
      </c>
      <c r="R57">
        <v>1.5</v>
      </c>
      <c r="S57">
        <v>321.7</v>
      </c>
      <c r="T57">
        <v>89.9</v>
      </c>
      <c r="U57">
        <v>15.7</v>
      </c>
      <c r="V57">
        <v>44</v>
      </c>
      <c r="W57">
        <v>400</v>
      </c>
      <c r="X57">
        <v>1350</v>
      </c>
      <c r="Y57">
        <v>177.4</v>
      </c>
      <c r="Z57">
        <v>18.899999999999999</v>
      </c>
      <c r="AA57">
        <v>1599.3</v>
      </c>
      <c r="AB57">
        <v>500</v>
      </c>
      <c r="AC57" t="s">
        <v>99</v>
      </c>
      <c r="AE57" t="s">
        <v>141</v>
      </c>
    </row>
    <row r="58" spans="1:31" x14ac:dyDescent="0.25">
      <c r="A58" s="22">
        <v>41695</v>
      </c>
      <c r="B58">
        <v>1</v>
      </c>
      <c r="C58">
        <v>76</v>
      </c>
      <c r="D58">
        <v>3</v>
      </c>
      <c r="F58">
        <v>18</v>
      </c>
      <c r="G58" t="s">
        <v>101</v>
      </c>
      <c r="I58">
        <v>6</v>
      </c>
      <c r="J58">
        <v>12</v>
      </c>
      <c r="K58">
        <v>14</v>
      </c>
      <c r="L58">
        <v>7</v>
      </c>
      <c r="M58">
        <v>1</v>
      </c>
      <c r="O58">
        <v>27.2</v>
      </c>
      <c r="P58">
        <v>6.8</v>
      </c>
      <c r="Q58">
        <v>3</v>
      </c>
      <c r="R58">
        <v>4.5</v>
      </c>
      <c r="S58">
        <v>116.9</v>
      </c>
      <c r="T58">
        <v>34.1</v>
      </c>
      <c r="U58">
        <v>61.3</v>
      </c>
      <c r="V58">
        <v>18.3</v>
      </c>
      <c r="W58">
        <v>569.29999999999995</v>
      </c>
      <c r="X58">
        <v>1638.5</v>
      </c>
      <c r="Y58">
        <v>327.7</v>
      </c>
      <c r="Z58">
        <v>16.5</v>
      </c>
      <c r="AA58">
        <v>1336.5</v>
      </c>
      <c r="AB58">
        <v>407.1</v>
      </c>
      <c r="AC58" t="s">
        <v>99</v>
      </c>
      <c r="AE58" t="s">
        <v>132</v>
      </c>
    </row>
    <row r="59" spans="1:31" x14ac:dyDescent="0.25">
      <c r="A59" s="22">
        <v>41696</v>
      </c>
      <c r="B59">
        <v>1</v>
      </c>
      <c r="C59">
        <v>86</v>
      </c>
      <c r="D59">
        <v>1</v>
      </c>
      <c r="F59">
        <v>16</v>
      </c>
      <c r="G59" t="s">
        <v>98</v>
      </c>
      <c r="I59">
        <v>16</v>
      </c>
      <c r="J59">
        <v>9</v>
      </c>
      <c r="K59">
        <v>6</v>
      </c>
      <c r="L59">
        <v>10</v>
      </c>
      <c r="M59">
        <v>1</v>
      </c>
      <c r="O59">
        <v>9.6999999999999993</v>
      </c>
      <c r="P59">
        <v>3.8</v>
      </c>
      <c r="Q59">
        <v>3.5</v>
      </c>
      <c r="R59">
        <v>5</v>
      </c>
      <c r="S59">
        <v>44.1</v>
      </c>
      <c r="T59">
        <v>16.600000000000001</v>
      </c>
      <c r="U59">
        <v>24.7</v>
      </c>
      <c r="V59">
        <v>28.4</v>
      </c>
      <c r="W59">
        <v>307.8</v>
      </c>
      <c r="X59">
        <v>763.5</v>
      </c>
      <c r="Y59">
        <v>152.69999999999999</v>
      </c>
      <c r="Z59">
        <v>16.7</v>
      </c>
      <c r="AA59">
        <v>1511.3</v>
      </c>
      <c r="AB59">
        <v>99.6</v>
      </c>
      <c r="AC59" t="s">
        <v>99</v>
      </c>
      <c r="AE59" t="s">
        <v>132</v>
      </c>
    </row>
    <row r="60" spans="1:31" x14ac:dyDescent="0.25">
      <c r="A60" s="22">
        <v>41697</v>
      </c>
      <c r="B60">
        <v>1</v>
      </c>
      <c r="C60">
        <v>79</v>
      </c>
      <c r="D60">
        <v>2</v>
      </c>
      <c r="F60">
        <v>18</v>
      </c>
      <c r="G60" t="s">
        <v>98</v>
      </c>
      <c r="I60">
        <v>7</v>
      </c>
      <c r="J60">
        <v>13</v>
      </c>
      <c r="K60">
        <v>11</v>
      </c>
      <c r="L60">
        <v>4</v>
      </c>
      <c r="M60">
        <v>1</v>
      </c>
      <c r="O60">
        <v>7.4</v>
      </c>
      <c r="P60">
        <v>3.1</v>
      </c>
      <c r="Q60">
        <v>7.2</v>
      </c>
      <c r="R60">
        <v>3.7</v>
      </c>
      <c r="S60">
        <v>162.6</v>
      </c>
      <c r="T60">
        <v>43.1</v>
      </c>
      <c r="U60">
        <v>16.899999999999999</v>
      </c>
      <c r="V60">
        <v>37.799999999999997</v>
      </c>
      <c r="W60">
        <v>469.9</v>
      </c>
      <c r="X60">
        <v>1517.5</v>
      </c>
      <c r="Y60">
        <v>303.5</v>
      </c>
      <c r="Z60">
        <v>6.5</v>
      </c>
      <c r="AA60">
        <v>3406.5</v>
      </c>
      <c r="AB60">
        <v>263.7</v>
      </c>
      <c r="AC60" t="s">
        <v>99</v>
      </c>
      <c r="AE60" t="s">
        <v>131</v>
      </c>
    </row>
    <row r="61" spans="1:31" x14ac:dyDescent="0.25">
      <c r="A61" s="22">
        <v>41698</v>
      </c>
      <c r="B61">
        <v>3</v>
      </c>
      <c r="C61">
        <v>76</v>
      </c>
      <c r="D61">
        <v>2</v>
      </c>
      <c r="F61">
        <v>14</v>
      </c>
      <c r="G61" t="s">
        <v>98</v>
      </c>
      <c r="I61">
        <v>9</v>
      </c>
      <c r="J61">
        <v>2</v>
      </c>
      <c r="K61">
        <v>13</v>
      </c>
      <c r="L61">
        <v>1</v>
      </c>
      <c r="M61">
        <v>6</v>
      </c>
      <c r="O61">
        <v>3.5</v>
      </c>
      <c r="P61">
        <v>1.8</v>
      </c>
      <c r="Q61">
        <v>2.8</v>
      </c>
      <c r="R61">
        <v>1.5</v>
      </c>
      <c r="S61">
        <v>23.8</v>
      </c>
      <c r="T61">
        <v>9.3000000000000007</v>
      </c>
      <c r="U61">
        <v>3.6</v>
      </c>
      <c r="V61">
        <v>8.9</v>
      </c>
      <c r="W61">
        <v>35.9</v>
      </c>
      <c r="X61">
        <v>112.4</v>
      </c>
      <c r="Y61">
        <v>18.899999999999999</v>
      </c>
      <c r="Z61">
        <v>3</v>
      </c>
      <c r="AA61">
        <v>151.80000000000001</v>
      </c>
      <c r="AB61">
        <v>37.200000000000003</v>
      </c>
      <c r="AC61" t="s">
        <v>99</v>
      </c>
      <c r="AE61" t="s">
        <v>143</v>
      </c>
    </row>
    <row r="62" spans="1:31" x14ac:dyDescent="0.25">
      <c r="A62" s="22">
        <v>41699</v>
      </c>
      <c r="B62">
        <v>1</v>
      </c>
      <c r="C62">
        <v>76</v>
      </c>
      <c r="D62">
        <v>4</v>
      </c>
      <c r="F62">
        <v>14</v>
      </c>
      <c r="G62" t="s">
        <v>98</v>
      </c>
      <c r="I62">
        <v>5</v>
      </c>
      <c r="J62">
        <v>15</v>
      </c>
      <c r="K62">
        <v>1</v>
      </c>
      <c r="L62">
        <v>14</v>
      </c>
      <c r="M62">
        <v>16</v>
      </c>
      <c r="O62">
        <v>6.7</v>
      </c>
      <c r="P62">
        <v>2.5</v>
      </c>
      <c r="Q62">
        <v>2.1</v>
      </c>
      <c r="R62">
        <v>4.0999999999999996</v>
      </c>
      <c r="S62">
        <v>16.600000000000001</v>
      </c>
      <c r="T62">
        <v>8</v>
      </c>
      <c r="U62">
        <v>2.5</v>
      </c>
      <c r="V62">
        <v>14.6</v>
      </c>
      <c r="W62">
        <v>98.6</v>
      </c>
      <c r="X62">
        <v>268</v>
      </c>
      <c r="Y62">
        <v>53.6</v>
      </c>
      <c r="Z62">
        <v>6.7</v>
      </c>
      <c r="AA62">
        <v>409</v>
      </c>
      <c r="AB62">
        <v>36.5</v>
      </c>
      <c r="AC62" t="s">
        <v>99</v>
      </c>
      <c r="AE62" t="s">
        <v>131</v>
      </c>
    </row>
    <row r="63" spans="1:31" x14ac:dyDescent="0.25">
      <c r="A63" s="22">
        <v>41700</v>
      </c>
      <c r="B63">
        <v>1</v>
      </c>
      <c r="C63">
        <v>87</v>
      </c>
      <c r="D63">
        <v>4</v>
      </c>
      <c r="F63">
        <v>18</v>
      </c>
      <c r="G63" t="s">
        <v>101</v>
      </c>
      <c r="I63">
        <v>15</v>
      </c>
      <c r="J63">
        <v>13</v>
      </c>
      <c r="K63">
        <v>8</v>
      </c>
      <c r="L63">
        <v>18</v>
      </c>
      <c r="M63">
        <v>10</v>
      </c>
      <c r="O63">
        <v>36.200000000000003</v>
      </c>
      <c r="P63">
        <v>8.6</v>
      </c>
      <c r="Q63">
        <v>3.4</v>
      </c>
      <c r="R63">
        <v>7.6</v>
      </c>
      <c r="S63">
        <v>146.9</v>
      </c>
      <c r="T63">
        <v>45.6</v>
      </c>
      <c r="U63">
        <v>117</v>
      </c>
      <c r="V63">
        <v>41.8</v>
      </c>
      <c r="W63">
        <v>1609</v>
      </c>
      <c r="X63">
        <v>5892.6</v>
      </c>
      <c r="Y63">
        <v>1054</v>
      </c>
      <c r="Z63">
        <v>97</v>
      </c>
      <c r="AA63">
        <v>0</v>
      </c>
      <c r="AB63">
        <v>375.9</v>
      </c>
      <c r="AC63" t="s">
        <v>99</v>
      </c>
      <c r="AE63" t="s">
        <v>130</v>
      </c>
    </row>
    <row r="64" spans="1:31" x14ac:dyDescent="0.25">
      <c r="A64" s="22">
        <v>41701</v>
      </c>
      <c r="B64">
        <v>1</v>
      </c>
      <c r="C64">
        <v>75</v>
      </c>
      <c r="D64">
        <v>2</v>
      </c>
      <c r="F64">
        <v>16</v>
      </c>
      <c r="G64" t="s">
        <v>101</v>
      </c>
      <c r="I64">
        <v>4</v>
      </c>
      <c r="J64">
        <v>1</v>
      </c>
      <c r="K64">
        <v>3</v>
      </c>
      <c r="L64">
        <v>15</v>
      </c>
      <c r="M64">
        <v>6</v>
      </c>
      <c r="O64">
        <v>16.2</v>
      </c>
      <c r="P64">
        <v>4.8</v>
      </c>
      <c r="Q64">
        <v>2.5</v>
      </c>
      <c r="R64">
        <v>3.7</v>
      </c>
      <c r="S64">
        <v>43.8</v>
      </c>
      <c r="T64">
        <v>16.3</v>
      </c>
      <c r="U64">
        <v>4.8</v>
      </c>
      <c r="V64">
        <v>26.9</v>
      </c>
      <c r="W64">
        <v>105.4</v>
      </c>
      <c r="X64">
        <v>496.3</v>
      </c>
      <c r="Y64">
        <v>62.6</v>
      </c>
      <c r="Z64">
        <v>9.5</v>
      </c>
      <c r="AA64">
        <v>701.7</v>
      </c>
      <c r="AB64">
        <v>105.1</v>
      </c>
      <c r="AC64" t="s">
        <v>99</v>
      </c>
      <c r="AE64" t="s">
        <v>132</v>
      </c>
    </row>
    <row r="65" spans="1:31" x14ac:dyDescent="0.25">
      <c r="A65" s="22">
        <v>41702</v>
      </c>
      <c r="B65">
        <v>1</v>
      </c>
      <c r="C65">
        <v>82</v>
      </c>
      <c r="D65">
        <v>3</v>
      </c>
      <c r="F65">
        <v>16</v>
      </c>
      <c r="G65" t="s">
        <v>102</v>
      </c>
      <c r="I65">
        <v>17</v>
      </c>
      <c r="J65">
        <v>5</v>
      </c>
      <c r="K65">
        <v>12</v>
      </c>
      <c r="L65">
        <v>3</v>
      </c>
      <c r="M65">
        <v>2</v>
      </c>
      <c r="O65">
        <v>28.3</v>
      </c>
      <c r="P65">
        <v>8.1</v>
      </c>
      <c r="Q65">
        <v>4.8</v>
      </c>
      <c r="R65">
        <v>5</v>
      </c>
      <c r="S65">
        <v>183.9</v>
      </c>
      <c r="T65">
        <v>63.9</v>
      </c>
      <c r="U65">
        <v>8.1</v>
      </c>
      <c r="V65">
        <v>58.2</v>
      </c>
      <c r="W65">
        <v>893.7</v>
      </c>
      <c r="X65">
        <v>4413.6000000000004</v>
      </c>
      <c r="Y65">
        <v>548.20000000000005</v>
      </c>
      <c r="Z65">
        <v>23.3</v>
      </c>
      <c r="AA65">
        <v>5088.6000000000004</v>
      </c>
      <c r="AB65">
        <v>419.6</v>
      </c>
      <c r="AC65" t="s">
        <v>99</v>
      </c>
      <c r="AE65" t="s">
        <v>129</v>
      </c>
    </row>
    <row r="66" spans="1:31" x14ac:dyDescent="0.25">
      <c r="A66" s="22">
        <v>41703</v>
      </c>
      <c r="B66">
        <v>1</v>
      </c>
      <c r="C66">
        <v>94</v>
      </c>
      <c r="D66">
        <v>1</v>
      </c>
      <c r="F66">
        <v>14</v>
      </c>
      <c r="G66" t="s">
        <v>98</v>
      </c>
      <c r="I66">
        <v>6</v>
      </c>
      <c r="J66">
        <v>15</v>
      </c>
      <c r="K66">
        <v>13</v>
      </c>
      <c r="L66">
        <v>3</v>
      </c>
      <c r="M66">
        <v>4</v>
      </c>
      <c r="O66">
        <v>10.4</v>
      </c>
      <c r="P66">
        <v>3.1</v>
      </c>
      <c r="Q66">
        <v>2.9</v>
      </c>
      <c r="R66">
        <v>4.5</v>
      </c>
      <c r="S66">
        <v>34.1</v>
      </c>
      <c r="T66">
        <v>9.6999999999999993</v>
      </c>
      <c r="U66">
        <v>15.7</v>
      </c>
      <c r="V66">
        <v>13.6</v>
      </c>
      <c r="W66">
        <v>89.1</v>
      </c>
      <c r="X66">
        <v>235</v>
      </c>
      <c r="Y66">
        <v>47</v>
      </c>
      <c r="Z66">
        <v>7.2</v>
      </c>
      <c r="AA66">
        <v>1056.9000000000001</v>
      </c>
      <c r="AB66">
        <v>81.3</v>
      </c>
      <c r="AC66" t="s">
        <v>99</v>
      </c>
      <c r="AE66" t="s">
        <v>138</v>
      </c>
    </row>
    <row r="67" spans="1:31" x14ac:dyDescent="0.25">
      <c r="A67" s="22">
        <v>41704</v>
      </c>
      <c r="B67">
        <v>1</v>
      </c>
      <c r="C67">
        <v>72</v>
      </c>
      <c r="D67">
        <v>3</v>
      </c>
      <c r="F67">
        <v>16</v>
      </c>
      <c r="G67" t="s">
        <v>102</v>
      </c>
      <c r="I67">
        <v>16</v>
      </c>
      <c r="J67">
        <v>11</v>
      </c>
      <c r="K67">
        <v>6</v>
      </c>
      <c r="L67">
        <v>4</v>
      </c>
      <c r="M67">
        <v>5</v>
      </c>
      <c r="O67">
        <v>9.6</v>
      </c>
      <c r="P67">
        <v>3.6</v>
      </c>
      <c r="Q67">
        <v>5.9</v>
      </c>
      <c r="R67">
        <v>4.0999999999999996</v>
      </c>
      <c r="S67">
        <v>81.7</v>
      </c>
      <c r="T67">
        <v>30.9</v>
      </c>
      <c r="U67">
        <v>19.7</v>
      </c>
      <c r="V67">
        <v>36.4</v>
      </c>
      <c r="W67">
        <v>445.3</v>
      </c>
      <c r="X67">
        <v>1667</v>
      </c>
      <c r="Y67">
        <v>333.4</v>
      </c>
      <c r="Z67">
        <v>21.4</v>
      </c>
      <c r="AA67">
        <v>2139.6</v>
      </c>
      <c r="AB67">
        <v>177.4</v>
      </c>
      <c r="AC67" t="s">
        <v>99</v>
      </c>
      <c r="AE67" t="s">
        <v>137</v>
      </c>
    </row>
    <row r="68" spans="1:31" x14ac:dyDescent="0.25">
      <c r="A68" s="22">
        <v>41705</v>
      </c>
      <c r="B68">
        <v>1</v>
      </c>
      <c r="C68">
        <v>92</v>
      </c>
      <c r="D68">
        <v>1</v>
      </c>
      <c r="F68">
        <v>16</v>
      </c>
      <c r="G68" t="s">
        <v>102</v>
      </c>
      <c r="I68">
        <v>1</v>
      </c>
      <c r="J68">
        <v>9</v>
      </c>
      <c r="K68">
        <v>2</v>
      </c>
      <c r="L68">
        <v>7</v>
      </c>
      <c r="M68">
        <v>14</v>
      </c>
      <c r="O68">
        <v>4.5999999999999996</v>
      </c>
      <c r="P68">
        <v>2.2000000000000002</v>
      </c>
      <c r="Q68">
        <v>7</v>
      </c>
      <c r="R68">
        <v>8.1</v>
      </c>
      <c r="S68">
        <v>80.5</v>
      </c>
      <c r="T68">
        <v>26.6</v>
      </c>
      <c r="U68">
        <v>30.1</v>
      </c>
      <c r="V68">
        <v>65.599999999999994</v>
      </c>
      <c r="W68">
        <v>550.20000000000005</v>
      </c>
      <c r="X68">
        <v>1072</v>
      </c>
      <c r="Y68">
        <v>214.4</v>
      </c>
      <c r="Z68">
        <v>16.600000000000001</v>
      </c>
      <c r="AA68">
        <v>1846.8</v>
      </c>
      <c r="AB68">
        <v>125.4</v>
      </c>
      <c r="AC68" t="s">
        <v>99</v>
      </c>
      <c r="AE68" t="s">
        <v>137</v>
      </c>
    </row>
    <row r="69" spans="1:31" x14ac:dyDescent="0.25">
      <c r="A69" s="22">
        <v>41706</v>
      </c>
      <c r="B69">
        <v>1</v>
      </c>
      <c r="C69">
        <v>83</v>
      </c>
      <c r="D69">
        <v>4</v>
      </c>
      <c r="F69">
        <v>15</v>
      </c>
      <c r="G69" t="s">
        <v>102</v>
      </c>
      <c r="I69">
        <v>12</v>
      </c>
      <c r="J69">
        <v>7</v>
      </c>
      <c r="K69">
        <v>14</v>
      </c>
      <c r="L69">
        <v>4</v>
      </c>
      <c r="M69">
        <v>16</v>
      </c>
      <c r="O69">
        <v>9.4</v>
      </c>
      <c r="P69">
        <v>3.8</v>
      </c>
      <c r="Q69">
        <v>8.1999999999999993</v>
      </c>
      <c r="R69">
        <v>9.6</v>
      </c>
      <c r="S69">
        <v>164.1</v>
      </c>
      <c r="T69">
        <v>49.3</v>
      </c>
      <c r="U69">
        <v>3.8</v>
      </c>
      <c r="V69">
        <v>45.4</v>
      </c>
      <c r="W69">
        <v>1283.4000000000001</v>
      </c>
      <c r="X69">
        <v>3121</v>
      </c>
      <c r="Y69">
        <v>624.20000000000005</v>
      </c>
      <c r="Z69">
        <v>30.7</v>
      </c>
      <c r="AA69">
        <v>0</v>
      </c>
      <c r="AB69">
        <v>243.2</v>
      </c>
      <c r="AC69" t="s">
        <v>99</v>
      </c>
      <c r="AE69" t="s">
        <v>133</v>
      </c>
    </row>
    <row r="70" spans="1:31" x14ac:dyDescent="0.25">
      <c r="A70" s="22">
        <v>41707</v>
      </c>
      <c r="B70">
        <v>1</v>
      </c>
      <c r="C70">
        <v>90</v>
      </c>
      <c r="D70">
        <v>4</v>
      </c>
      <c r="F70">
        <v>20</v>
      </c>
      <c r="G70" t="s">
        <v>101</v>
      </c>
      <c r="I70">
        <v>6</v>
      </c>
      <c r="J70">
        <v>7</v>
      </c>
      <c r="K70">
        <v>20</v>
      </c>
      <c r="L70">
        <v>15</v>
      </c>
      <c r="M70">
        <v>17</v>
      </c>
      <c r="O70">
        <v>13.7</v>
      </c>
      <c r="P70">
        <v>4.5999999999999996</v>
      </c>
      <c r="Q70">
        <v>3.3</v>
      </c>
      <c r="R70">
        <v>5.9</v>
      </c>
      <c r="S70">
        <v>52.4</v>
      </c>
      <c r="T70">
        <v>19.8</v>
      </c>
      <c r="U70">
        <v>50.9</v>
      </c>
      <c r="V70">
        <v>34.799999999999997</v>
      </c>
      <c r="W70">
        <v>363.3</v>
      </c>
      <c r="X70">
        <v>2639.8</v>
      </c>
      <c r="Y70">
        <v>522</v>
      </c>
      <c r="Z70">
        <v>8.6999999999999993</v>
      </c>
      <c r="AA70">
        <v>1036.2</v>
      </c>
      <c r="AB70">
        <v>101</v>
      </c>
      <c r="AC70" t="s">
        <v>99</v>
      </c>
      <c r="AE70" t="s">
        <v>130</v>
      </c>
    </row>
    <row r="71" spans="1:31" x14ac:dyDescent="0.25">
      <c r="A71" s="22">
        <v>41708</v>
      </c>
      <c r="B71">
        <v>1</v>
      </c>
      <c r="C71">
        <v>79</v>
      </c>
      <c r="D71">
        <v>1</v>
      </c>
      <c r="F71">
        <v>16</v>
      </c>
      <c r="G71" t="s">
        <v>102</v>
      </c>
      <c r="I71">
        <v>4</v>
      </c>
      <c r="J71">
        <v>16</v>
      </c>
      <c r="K71">
        <v>14</v>
      </c>
      <c r="L71">
        <v>5</v>
      </c>
      <c r="M71">
        <v>1</v>
      </c>
      <c r="O71">
        <v>13.1</v>
      </c>
      <c r="P71">
        <v>3.9</v>
      </c>
      <c r="Q71">
        <v>4.5</v>
      </c>
      <c r="R71">
        <v>3.8</v>
      </c>
      <c r="S71">
        <v>101.5</v>
      </c>
      <c r="T71">
        <v>33.799999999999997</v>
      </c>
      <c r="U71">
        <v>26.8</v>
      </c>
      <c r="V71">
        <v>20.100000000000001</v>
      </c>
      <c r="W71">
        <v>479.1</v>
      </c>
      <c r="X71">
        <v>1210</v>
      </c>
      <c r="Y71">
        <v>242</v>
      </c>
      <c r="Z71">
        <v>17.8</v>
      </c>
      <c r="AA71">
        <v>2087.3000000000002</v>
      </c>
      <c r="AB71">
        <v>206.5</v>
      </c>
      <c r="AC71" t="s">
        <v>99</v>
      </c>
      <c r="AE71" t="s">
        <v>134</v>
      </c>
    </row>
    <row r="72" spans="1:31" x14ac:dyDescent="0.25">
      <c r="A72" s="22">
        <v>41709</v>
      </c>
      <c r="B72">
        <v>1</v>
      </c>
      <c r="C72">
        <v>86</v>
      </c>
      <c r="D72">
        <v>4</v>
      </c>
      <c r="F72">
        <v>14</v>
      </c>
      <c r="G72" t="s">
        <v>102</v>
      </c>
      <c r="I72">
        <v>8</v>
      </c>
      <c r="J72">
        <v>3</v>
      </c>
      <c r="K72">
        <v>11</v>
      </c>
      <c r="L72">
        <v>4</v>
      </c>
      <c r="M72">
        <v>5</v>
      </c>
      <c r="O72">
        <v>7.2</v>
      </c>
      <c r="P72">
        <v>3</v>
      </c>
      <c r="Q72">
        <v>2.8</v>
      </c>
      <c r="R72">
        <v>4.8</v>
      </c>
      <c r="S72">
        <v>35.700000000000003</v>
      </c>
      <c r="T72">
        <v>12.4</v>
      </c>
      <c r="U72">
        <v>3</v>
      </c>
      <c r="V72">
        <v>23.3</v>
      </c>
      <c r="W72">
        <v>140.30000000000001</v>
      </c>
      <c r="X72">
        <v>390.5</v>
      </c>
      <c r="Y72">
        <v>78.099999999999994</v>
      </c>
      <c r="Z72">
        <v>7.7</v>
      </c>
      <c r="AA72">
        <v>809.7</v>
      </c>
      <c r="AB72">
        <v>72.099999999999994</v>
      </c>
      <c r="AC72" t="s">
        <v>99</v>
      </c>
      <c r="AE72" t="s">
        <v>133</v>
      </c>
    </row>
    <row r="73" spans="1:31" x14ac:dyDescent="0.25">
      <c r="A73" s="22">
        <v>41710</v>
      </c>
      <c r="B73">
        <v>1</v>
      </c>
      <c r="C73">
        <v>75</v>
      </c>
      <c r="D73">
        <v>2</v>
      </c>
      <c r="F73">
        <v>17</v>
      </c>
      <c r="G73" t="s">
        <v>98</v>
      </c>
      <c r="I73">
        <v>7</v>
      </c>
      <c r="J73">
        <v>3</v>
      </c>
      <c r="K73">
        <v>4</v>
      </c>
      <c r="L73">
        <v>1</v>
      </c>
      <c r="M73">
        <v>16</v>
      </c>
      <c r="O73">
        <v>4.0999999999999996</v>
      </c>
      <c r="P73">
        <v>1.7</v>
      </c>
      <c r="Q73">
        <v>2.4</v>
      </c>
      <c r="R73">
        <v>1.7</v>
      </c>
      <c r="S73">
        <v>16.3</v>
      </c>
      <c r="T73">
        <v>6</v>
      </c>
      <c r="U73">
        <v>1.7</v>
      </c>
      <c r="V73">
        <v>3.2</v>
      </c>
      <c r="W73">
        <v>14.5</v>
      </c>
      <c r="X73">
        <v>83.6</v>
      </c>
      <c r="Y73">
        <v>7.2</v>
      </c>
      <c r="Z73">
        <v>3.2</v>
      </c>
      <c r="AA73">
        <v>105.5</v>
      </c>
      <c r="AB73">
        <v>25.6</v>
      </c>
      <c r="AC73" t="s">
        <v>99</v>
      </c>
      <c r="AE73" t="s">
        <v>139</v>
      </c>
    </row>
    <row r="74" spans="1:31" x14ac:dyDescent="0.25">
      <c r="A74" s="22">
        <v>41711</v>
      </c>
      <c r="B74">
        <v>1</v>
      </c>
      <c r="C74">
        <v>77</v>
      </c>
      <c r="D74">
        <v>3</v>
      </c>
      <c r="F74">
        <v>16</v>
      </c>
      <c r="G74" t="s">
        <v>102</v>
      </c>
      <c r="I74">
        <v>14</v>
      </c>
      <c r="J74">
        <v>10</v>
      </c>
      <c r="K74">
        <v>1</v>
      </c>
      <c r="L74">
        <v>12</v>
      </c>
      <c r="M74">
        <v>3</v>
      </c>
      <c r="O74">
        <v>15.6</v>
      </c>
      <c r="P74">
        <v>4.4000000000000004</v>
      </c>
      <c r="Q74">
        <v>4.3</v>
      </c>
      <c r="R74">
        <v>3.7</v>
      </c>
      <c r="S74">
        <v>95.2</v>
      </c>
      <c r="T74">
        <v>27.2</v>
      </c>
      <c r="U74">
        <v>28.6</v>
      </c>
      <c r="V74">
        <v>21.8</v>
      </c>
      <c r="W74">
        <v>400</v>
      </c>
      <c r="X74">
        <v>1023.5</v>
      </c>
      <c r="Y74">
        <v>204.7</v>
      </c>
      <c r="Z74">
        <v>14.7</v>
      </c>
      <c r="AA74">
        <v>2485.5</v>
      </c>
      <c r="AB74">
        <v>258</v>
      </c>
      <c r="AC74" t="s">
        <v>99</v>
      </c>
      <c r="AE74" t="s">
        <v>129</v>
      </c>
    </row>
    <row r="75" spans="1:31" x14ac:dyDescent="0.25">
      <c r="A75" s="22">
        <v>41712</v>
      </c>
      <c r="B75">
        <v>1</v>
      </c>
      <c r="C75">
        <v>86</v>
      </c>
      <c r="D75">
        <v>1</v>
      </c>
      <c r="F75">
        <v>17</v>
      </c>
      <c r="G75" t="s">
        <v>98</v>
      </c>
      <c r="I75">
        <v>6</v>
      </c>
      <c r="J75">
        <v>5</v>
      </c>
      <c r="K75">
        <v>3</v>
      </c>
      <c r="L75">
        <v>9</v>
      </c>
      <c r="M75">
        <v>1</v>
      </c>
      <c r="O75">
        <v>3.9</v>
      </c>
      <c r="P75">
        <v>1.6</v>
      </c>
      <c r="Q75">
        <v>2.1</v>
      </c>
      <c r="R75">
        <v>1.3</v>
      </c>
      <c r="S75">
        <v>19.600000000000001</v>
      </c>
      <c r="T75">
        <v>5.7</v>
      </c>
      <c r="U75">
        <v>2.4</v>
      </c>
      <c r="V75">
        <v>4.4000000000000004</v>
      </c>
      <c r="W75">
        <v>13.3</v>
      </c>
      <c r="X75">
        <v>117.4</v>
      </c>
      <c r="Y75">
        <v>7.1</v>
      </c>
      <c r="Z75">
        <v>1.5</v>
      </c>
      <c r="AA75">
        <v>194.6</v>
      </c>
      <c r="AB75">
        <v>32.1</v>
      </c>
      <c r="AC75" t="s">
        <v>99</v>
      </c>
      <c r="AE75" t="s">
        <v>146</v>
      </c>
    </row>
    <row r="76" spans="1:31" x14ac:dyDescent="0.25">
      <c r="A76" s="22">
        <v>41713</v>
      </c>
      <c r="B76">
        <v>1</v>
      </c>
      <c r="C76">
        <v>85</v>
      </c>
      <c r="D76">
        <v>6</v>
      </c>
      <c r="F76">
        <v>16</v>
      </c>
      <c r="G76" t="s">
        <v>102</v>
      </c>
      <c r="I76">
        <v>4</v>
      </c>
      <c r="J76">
        <v>7</v>
      </c>
      <c r="K76">
        <v>14</v>
      </c>
      <c r="L76">
        <v>2</v>
      </c>
      <c r="M76">
        <v>5</v>
      </c>
      <c r="O76">
        <v>8.3000000000000007</v>
      </c>
      <c r="P76">
        <v>2.5</v>
      </c>
      <c r="Q76">
        <v>2.2000000000000002</v>
      </c>
      <c r="R76">
        <v>4.8</v>
      </c>
      <c r="S76">
        <v>13.6</v>
      </c>
      <c r="T76">
        <v>5.8</v>
      </c>
      <c r="U76">
        <v>17.7</v>
      </c>
      <c r="V76">
        <v>15</v>
      </c>
      <c r="W76">
        <v>88.4</v>
      </c>
      <c r="X76">
        <v>202.5</v>
      </c>
      <c r="Y76">
        <v>40.5</v>
      </c>
      <c r="Z76">
        <v>4.8</v>
      </c>
      <c r="AA76">
        <v>442.1</v>
      </c>
      <c r="AB76">
        <v>35.5</v>
      </c>
      <c r="AC76" t="s">
        <v>99</v>
      </c>
      <c r="AE76" t="s">
        <v>133</v>
      </c>
    </row>
    <row r="77" spans="1:31" x14ac:dyDescent="0.25">
      <c r="A77" s="22">
        <v>41714</v>
      </c>
      <c r="B77">
        <v>1</v>
      </c>
      <c r="C77">
        <v>87</v>
      </c>
      <c r="D77">
        <v>4</v>
      </c>
      <c r="F77">
        <v>17</v>
      </c>
      <c r="G77" t="s">
        <v>101</v>
      </c>
      <c r="I77">
        <v>11</v>
      </c>
      <c r="J77">
        <v>8</v>
      </c>
      <c r="K77">
        <v>13</v>
      </c>
      <c r="L77">
        <v>7</v>
      </c>
      <c r="M77">
        <v>12</v>
      </c>
      <c r="O77">
        <v>6.6</v>
      </c>
      <c r="P77">
        <v>2.5</v>
      </c>
      <c r="Q77">
        <v>2.9</v>
      </c>
      <c r="R77">
        <v>5.7</v>
      </c>
      <c r="S77">
        <v>23.6</v>
      </c>
      <c r="T77">
        <v>10.1</v>
      </c>
      <c r="U77">
        <v>28.2</v>
      </c>
      <c r="V77">
        <v>25.6</v>
      </c>
      <c r="W77">
        <v>179.2</v>
      </c>
      <c r="X77">
        <v>487</v>
      </c>
      <c r="Y77">
        <v>97.4</v>
      </c>
      <c r="Z77">
        <v>5</v>
      </c>
      <c r="AA77">
        <v>3518</v>
      </c>
      <c r="AB77">
        <v>47</v>
      </c>
      <c r="AC77" t="s">
        <v>99</v>
      </c>
      <c r="AE77" t="s">
        <v>130</v>
      </c>
    </row>
    <row r="78" spans="1:31" x14ac:dyDescent="0.25">
      <c r="A78" s="22">
        <v>41715</v>
      </c>
      <c r="B78">
        <v>1</v>
      </c>
      <c r="C78">
        <v>81</v>
      </c>
      <c r="D78">
        <v>1</v>
      </c>
      <c r="F78">
        <v>15</v>
      </c>
      <c r="G78" t="s">
        <v>102</v>
      </c>
      <c r="I78">
        <v>2</v>
      </c>
      <c r="J78">
        <v>8</v>
      </c>
      <c r="K78">
        <v>3</v>
      </c>
      <c r="L78">
        <v>15</v>
      </c>
      <c r="M78">
        <v>16</v>
      </c>
      <c r="O78">
        <v>6.1</v>
      </c>
      <c r="P78">
        <v>2.6</v>
      </c>
      <c r="Q78">
        <v>4.2</v>
      </c>
      <c r="R78">
        <v>4.5</v>
      </c>
      <c r="S78">
        <v>53.1</v>
      </c>
      <c r="T78">
        <v>19</v>
      </c>
      <c r="U78">
        <v>2.6</v>
      </c>
      <c r="V78">
        <v>16.600000000000001</v>
      </c>
      <c r="W78">
        <v>239.6</v>
      </c>
      <c r="X78">
        <v>671.5</v>
      </c>
      <c r="Y78">
        <v>134.30000000000001</v>
      </c>
      <c r="Z78">
        <v>7.5</v>
      </c>
      <c r="AA78">
        <v>2556.1</v>
      </c>
      <c r="AB78">
        <v>97.3</v>
      </c>
      <c r="AC78" t="s">
        <v>99</v>
      </c>
      <c r="AE78" t="s">
        <v>134</v>
      </c>
    </row>
    <row r="79" spans="1:31" x14ac:dyDescent="0.25">
      <c r="A79" s="22">
        <v>41716</v>
      </c>
      <c r="B79">
        <v>1</v>
      </c>
      <c r="C79">
        <v>88</v>
      </c>
      <c r="D79">
        <v>3</v>
      </c>
      <c r="F79">
        <v>16</v>
      </c>
      <c r="G79" t="s">
        <v>102</v>
      </c>
      <c r="I79">
        <v>3</v>
      </c>
      <c r="J79">
        <v>6</v>
      </c>
      <c r="K79">
        <v>4</v>
      </c>
      <c r="L79">
        <v>13</v>
      </c>
      <c r="M79">
        <v>7</v>
      </c>
      <c r="O79">
        <v>8.3000000000000007</v>
      </c>
      <c r="P79">
        <v>3.2</v>
      </c>
      <c r="Q79">
        <v>5.7</v>
      </c>
      <c r="R79">
        <v>7.3</v>
      </c>
      <c r="S79">
        <v>69.8</v>
      </c>
      <c r="T79">
        <v>23.4</v>
      </c>
      <c r="U79">
        <v>34.6</v>
      </c>
      <c r="V79">
        <v>56.2</v>
      </c>
      <c r="W79">
        <v>457.8</v>
      </c>
      <c r="X79">
        <v>1241</v>
      </c>
      <c r="Y79">
        <v>248.2</v>
      </c>
      <c r="Z79">
        <v>29.7</v>
      </c>
      <c r="AA79">
        <v>3641.1</v>
      </c>
      <c r="AB79">
        <v>130.1</v>
      </c>
      <c r="AC79" t="s">
        <v>99</v>
      </c>
      <c r="AE79" t="s">
        <v>129</v>
      </c>
    </row>
    <row r="80" spans="1:31" x14ac:dyDescent="0.25">
      <c r="A80" s="22">
        <v>41717</v>
      </c>
      <c r="B80">
        <v>1</v>
      </c>
      <c r="C80">
        <v>82</v>
      </c>
      <c r="D80">
        <v>2</v>
      </c>
      <c r="F80">
        <v>18</v>
      </c>
      <c r="G80" t="s">
        <v>98</v>
      </c>
      <c r="I80">
        <v>4</v>
      </c>
      <c r="J80">
        <v>13</v>
      </c>
      <c r="K80">
        <v>11</v>
      </c>
      <c r="L80">
        <v>3</v>
      </c>
      <c r="M80">
        <v>9</v>
      </c>
      <c r="O80">
        <v>4.4000000000000004</v>
      </c>
      <c r="P80">
        <v>1.9</v>
      </c>
      <c r="Q80">
        <v>2.9</v>
      </c>
      <c r="R80">
        <v>2.5</v>
      </c>
      <c r="S80">
        <v>27.8</v>
      </c>
      <c r="T80">
        <v>12.2</v>
      </c>
      <c r="U80">
        <v>7.5</v>
      </c>
      <c r="V80">
        <v>11.9</v>
      </c>
      <c r="W80">
        <v>57.8</v>
      </c>
      <c r="X80">
        <v>184</v>
      </c>
      <c r="Y80">
        <v>36.799999999999997</v>
      </c>
      <c r="Z80">
        <v>5.6</v>
      </c>
      <c r="AA80">
        <v>332</v>
      </c>
      <c r="AB80">
        <v>46.4</v>
      </c>
      <c r="AC80" t="s">
        <v>99</v>
      </c>
      <c r="AE80" t="s">
        <v>150</v>
      </c>
    </row>
    <row r="81" spans="1:31" x14ac:dyDescent="0.25">
      <c r="A81" s="22">
        <v>41718</v>
      </c>
      <c r="B81">
        <v>1</v>
      </c>
      <c r="C81">
        <v>79</v>
      </c>
      <c r="D81">
        <v>3</v>
      </c>
      <c r="F81">
        <v>15</v>
      </c>
      <c r="G81" t="s">
        <v>102</v>
      </c>
      <c r="I81">
        <v>10</v>
      </c>
      <c r="J81">
        <v>4</v>
      </c>
      <c r="K81">
        <v>5</v>
      </c>
      <c r="L81">
        <v>14</v>
      </c>
      <c r="M81">
        <v>9</v>
      </c>
      <c r="O81">
        <v>11.5</v>
      </c>
      <c r="P81">
        <v>3.8</v>
      </c>
      <c r="Q81">
        <v>6.8</v>
      </c>
      <c r="R81">
        <v>3.2</v>
      </c>
      <c r="S81">
        <v>115.8</v>
      </c>
      <c r="T81">
        <v>32.9</v>
      </c>
      <c r="U81">
        <v>13.7</v>
      </c>
      <c r="V81">
        <v>29.8</v>
      </c>
      <c r="W81">
        <v>262</v>
      </c>
      <c r="X81">
        <v>729.5</v>
      </c>
      <c r="Y81">
        <v>145.9</v>
      </c>
      <c r="Z81">
        <v>8.3000000000000007</v>
      </c>
      <c r="AA81">
        <v>2057.1</v>
      </c>
      <c r="AB81">
        <v>243.4</v>
      </c>
      <c r="AC81" t="s">
        <v>99</v>
      </c>
      <c r="AE81" t="s">
        <v>133</v>
      </c>
    </row>
    <row r="82" spans="1:31" x14ac:dyDescent="0.25">
      <c r="A82" s="22">
        <v>41719</v>
      </c>
      <c r="B82">
        <v>3</v>
      </c>
      <c r="C82">
        <v>85</v>
      </c>
      <c r="D82">
        <v>2</v>
      </c>
      <c r="F82">
        <v>18</v>
      </c>
      <c r="G82" t="s">
        <v>98</v>
      </c>
      <c r="I82">
        <v>8</v>
      </c>
      <c r="J82">
        <v>18</v>
      </c>
      <c r="K82">
        <v>12</v>
      </c>
      <c r="L82">
        <v>13</v>
      </c>
      <c r="M82">
        <v>16</v>
      </c>
      <c r="O82">
        <v>11</v>
      </c>
      <c r="P82">
        <v>5</v>
      </c>
      <c r="Q82">
        <v>4.7</v>
      </c>
      <c r="R82">
        <v>6</v>
      </c>
      <c r="S82">
        <v>97.3</v>
      </c>
      <c r="T82">
        <v>35.5</v>
      </c>
      <c r="U82">
        <v>31</v>
      </c>
      <c r="V82">
        <v>56.3</v>
      </c>
      <c r="W82">
        <v>728</v>
      </c>
      <c r="X82">
        <v>2726</v>
      </c>
      <c r="Y82">
        <v>545.20000000000005</v>
      </c>
      <c r="Z82">
        <v>33.5</v>
      </c>
      <c r="AA82">
        <v>0</v>
      </c>
      <c r="AB82">
        <v>188.5</v>
      </c>
      <c r="AC82" t="s">
        <v>99</v>
      </c>
      <c r="AE82" t="s">
        <v>131</v>
      </c>
    </row>
    <row r="83" spans="1:31" x14ac:dyDescent="0.25">
      <c r="A83" s="22">
        <v>41720</v>
      </c>
      <c r="B83">
        <v>1</v>
      </c>
      <c r="C83">
        <v>79</v>
      </c>
      <c r="D83">
        <v>7</v>
      </c>
      <c r="F83">
        <v>17</v>
      </c>
      <c r="G83" t="s">
        <v>98</v>
      </c>
      <c r="I83">
        <v>4</v>
      </c>
      <c r="J83">
        <v>6</v>
      </c>
      <c r="K83">
        <v>13</v>
      </c>
      <c r="L83">
        <v>2</v>
      </c>
      <c r="M83">
        <v>17</v>
      </c>
      <c r="O83">
        <v>5</v>
      </c>
      <c r="P83">
        <v>1.8</v>
      </c>
      <c r="Q83">
        <v>2.6</v>
      </c>
      <c r="R83">
        <v>2.8</v>
      </c>
      <c r="S83">
        <v>18.399999999999999</v>
      </c>
      <c r="T83">
        <v>7.5</v>
      </c>
      <c r="U83">
        <v>7.5</v>
      </c>
      <c r="V83">
        <v>13.6</v>
      </c>
      <c r="W83">
        <v>55</v>
      </c>
      <c r="X83">
        <v>181</v>
      </c>
      <c r="Y83">
        <v>36.200000000000003</v>
      </c>
      <c r="Z83">
        <v>7.3</v>
      </c>
      <c r="AA83">
        <v>232.8</v>
      </c>
      <c r="AB83">
        <v>36.4</v>
      </c>
      <c r="AC83" t="s">
        <v>99</v>
      </c>
      <c r="AE83" t="s">
        <v>131</v>
      </c>
    </row>
    <row r="84" spans="1:31" x14ac:dyDescent="0.25">
      <c r="A84" s="22">
        <v>41721</v>
      </c>
      <c r="B84">
        <v>1</v>
      </c>
      <c r="C84">
        <v>81</v>
      </c>
      <c r="D84">
        <v>4</v>
      </c>
      <c r="F84">
        <v>16</v>
      </c>
      <c r="G84" t="s">
        <v>145</v>
      </c>
      <c r="I84">
        <v>2</v>
      </c>
      <c r="J84">
        <v>4</v>
      </c>
      <c r="K84">
        <v>8</v>
      </c>
      <c r="L84">
        <v>9</v>
      </c>
      <c r="M84">
        <v>7</v>
      </c>
      <c r="O84">
        <v>20.7</v>
      </c>
      <c r="P84">
        <v>5.2</v>
      </c>
      <c r="Q84">
        <v>3.3</v>
      </c>
      <c r="R84">
        <v>3.8</v>
      </c>
      <c r="S84">
        <v>64.3</v>
      </c>
      <c r="T84">
        <v>21.1</v>
      </c>
      <c r="U84">
        <v>25.8</v>
      </c>
      <c r="V84">
        <v>15.6</v>
      </c>
      <c r="W84">
        <v>155.9</v>
      </c>
      <c r="X84">
        <v>446</v>
      </c>
      <c r="Y84">
        <v>89.2</v>
      </c>
      <c r="Z84">
        <v>8.6999999999999993</v>
      </c>
      <c r="AA84">
        <v>672.6</v>
      </c>
      <c r="AB84">
        <v>165.9</v>
      </c>
      <c r="AC84" t="s">
        <v>99</v>
      </c>
      <c r="AE84" t="s">
        <v>130</v>
      </c>
    </row>
    <row r="85" spans="1:31" x14ac:dyDescent="0.25">
      <c r="A85" s="22">
        <v>41722</v>
      </c>
      <c r="B85">
        <v>1</v>
      </c>
      <c r="C85">
        <v>87</v>
      </c>
      <c r="D85">
        <v>1</v>
      </c>
      <c r="F85">
        <v>18</v>
      </c>
      <c r="G85" t="s">
        <v>102</v>
      </c>
      <c r="I85">
        <v>3</v>
      </c>
      <c r="J85">
        <v>10</v>
      </c>
      <c r="K85">
        <v>2</v>
      </c>
      <c r="L85">
        <v>1</v>
      </c>
      <c r="M85">
        <v>9</v>
      </c>
      <c r="O85">
        <v>7.1</v>
      </c>
      <c r="P85">
        <v>2.7</v>
      </c>
      <c r="Q85">
        <v>2</v>
      </c>
      <c r="R85">
        <v>4.9000000000000004</v>
      </c>
      <c r="S85">
        <v>14.1</v>
      </c>
      <c r="T85">
        <v>6.1</v>
      </c>
      <c r="U85">
        <v>18.600000000000001</v>
      </c>
      <c r="V85">
        <v>18.3</v>
      </c>
      <c r="W85">
        <v>84.4</v>
      </c>
      <c r="X85">
        <v>207</v>
      </c>
      <c r="Y85">
        <v>41.4</v>
      </c>
      <c r="Z85">
        <v>2.5</v>
      </c>
      <c r="AA85">
        <v>490.1</v>
      </c>
      <c r="AB85">
        <v>34</v>
      </c>
      <c r="AC85" t="s">
        <v>99</v>
      </c>
      <c r="AE85" t="s">
        <v>140</v>
      </c>
    </row>
    <row r="86" spans="1:31" x14ac:dyDescent="0.25">
      <c r="A86" s="22">
        <v>41723</v>
      </c>
      <c r="B86">
        <v>1</v>
      </c>
      <c r="C86">
        <v>89</v>
      </c>
      <c r="D86">
        <v>3</v>
      </c>
      <c r="F86">
        <v>16</v>
      </c>
      <c r="G86" t="s">
        <v>102</v>
      </c>
      <c r="I86">
        <v>4</v>
      </c>
      <c r="J86">
        <v>14</v>
      </c>
      <c r="K86">
        <v>7</v>
      </c>
      <c r="L86">
        <v>3</v>
      </c>
      <c r="M86">
        <v>12</v>
      </c>
      <c r="O86">
        <v>10.4</v>
      </c>
      <c r="P86">
        <v>3.6</v>
      </c>
      <c r="Q86">
        <v>9.6</v>
      </c>
      <c r="R86">
        <v>2.2000000000000002</v>
      </c>
      <c r="S86">
        <v>242.1</v>
      </c>
      <c r="T86">
        <v>61.5</v>
      </c>
      <c r="U86">
        <v>8.9</v>
      </c>
      <c r="V86">
        <v>32.299999999999997</v>
      </c>
      <c r="W86">
        <v>287</v>
      </c>
      <c r="X86">
        <v>1701</v>
      </c>
      <c r="Y86">
        <v>164</v>
      </c>
      <c r="Z86">
        <v>11.3</v>
      </c>
      <c r="AA86">
        <v>2275.4</v>
      </c>
      <c r="AB86">
        <v>397.7</v>
      </c>
      <c r="AC86" t="s">
        <v>99</v>
      </c>
      <c r="AE86" t="s">
        <v>133</v>
      </c>
    </row>
    <row r="87" spans="1:31" x14ac:dyDescent="0.25">
      <c r="A87" s="22">
        <v>41724</v>
      </c>
      <c r="B87">
        <v>1</v>
      </c>
      <c r="C87">
        <v>84</v>
      </c>
      <c r="D87">
        <v>1</v>
      </c>
      <c r="F87">
        <v>16</v>
      </c>
      <c r="G87" t="s">
        <v>98</v>
      </c>
      <c r="I87">
        <v>7</v>
      </c>
      <c r="J87">
        <v>12</v>
      </c>
      <c r="K87">
        <v>4</v>
      </c>
      <c r="L87">
        <v>1</v>
      </c>
      <c r="M87">
        <v>14</v>
      </c>
      <c r="O87">
        <v>10.1</v>
      </c>
      <c r="P87">
        <v>3.8</v>
      </c>
      <c r="Q87">
        <v>6.5</v>
      </c>
      <c r="R87">
        <v>10.6</v>
      </c>
      <c r="S87">
        <v>113.5</v>
      </c>
      <c r="T87">
        <v>28.5</v>
      </c>
      <c r="U87">
        <v>42.4</v>
      </c>
      <c r="V87">
        <v>73.2</v>
      </c>
      <c r="W87">
        <v>844</v>
      </c>
      <c r="X87">
        <v>2333</v>
      </c>
      <c r="Y87">
        <v>466.6</v>
      </c>
      <c r="Z87">
        <v>29.4</v>
      </c>
      <c r="AA87">
        <v>0</v>
      </c>
      <c r="AB87">
        <v>250.9</v>
      </c>
      <c r="AC87" t="s">
        <v>99</v>
      </c>
      <c r="AE87" t="s">
        <v>141</v>
      </c>
    </row>
    <row r="88" spans="1:31" x14ac:dyDescent="0.25">
      <c r="A88" s="22">
        <v>41725</v>
      </c>
      <c r="B88">
        <v>1</v>
      </c>
      <c r="C88">
        <v>85</v>
      </c>
      <c r="D88">
        <v>3</v>
      </c>
      <c r="F88">
        <v>16</v>
      </c>
      <c r="G88" t="s">
        <v>102</v>
      </c>
      <c r="I88">
        <v>7</v>
      </c>
      <c r="J88">
        <v>6</v>
      </c>
      <c r="K88">
        <v>3</v>
      </c>
      <c r="L88">
        <v>14</v>
      </c>
      <c r="M88">
        <v>5</v>
      </c>
      <c r="O88">
        <v>18.100000000000001</v>
      </c>
      <c r="P88">
        <v>4.7</v>
      </c>
      <c r="Q88">
        <v>2.7</v>
      </c>
      <c r="R88">
        <v>2.2000000000000002</v>
      </c>
      <c r="S88">
        <v>64.900000000000006</v>
      </c>
      <c r="T88">
        <v>21.3</v>
      </c>
      <c r="U88">
        <v>4.7</v>
      </c>
      <c r="V88">
        <v>16.7</v>
      </c>
      <c r="W88">
        <v>82.2</v>
      </c>
      <c r="X88">
        <v>462.9</v>
      </c>
      <c r="Y88">
        <v>41.2</v>
      </c>
      <c r="Z88">
        <v>5</v>
      </c>
      <c r="AA88">
        <v>354.2</v>
      </c>
      <c r="AB88">
        <v>119</v>
      </c>
      <c r="AC88" t="s">
        <v>99</v>
      </c>
      <c r="AE88" t="s">
        <v>134</v>
      </c>
    </row>
    <row r="89" spans="1:31" x14ac:dyDescent="0.25">
      <c r="A89" s="22">
        <v>41726</v>
      </c>
      <c r="B89">
        <v>4</v>
      </c>
      <c r="C89">
        <v>93</v>
      </c>
      <c r="D89">
        <v>2</v>
      </c>
      <c r="F89">
        <v>16</v>
      </c>
      <c r="G89" t="s">
        <v>98</v>
      </c>
      <c r="I89">
        <v>17</v>
      </c>
      <c r="J89">
        <v>5</v>
      </c>
      <c r="K89">
        <v>4</v>
      </c>
      <c r="L89">
        <v>7</v>
      </c>
      <c r="M89">
        <v>14</v>
      </c>
      <c r="O89">
        <v>9.4</v>
      </c>
      <c r="P89">
        <v>3.3</v>
      </c>
      <c r="Q89">
        <v>3.8</v>
      </c>
      <c r="R89">
        <v>2.1</v>
      </c>
      <c r="S89">
        <v>68.3</v>
      </c>
      <c r="T89">
        <v>24.7</v>
      </c>
      <c r="U89">
        <v>11.3</v>
      </c>
      <c r="V89">
        <v>10.6</v>
      </c>
      <c r="W89">
        <v>108.8</v>
      </c>
      <c r="X89">
        <v>571.6</v>
      </c>
      <c r="Y89">
        <v>67</v>
      </c>
      <c r="Z89">
        <v>2.1</v>
      </c>
      <c r="AA89">
        <v>453.3</v>
      </c>
      <c r="AB89">
        <v>111.1</v>
      </c>
      <c r="AC89" t="s">
        <v>99</v>
      </c>
      <c r="AE89" t="s">
        <v>131</v>
      </c>
    </row>
    <row r="90" spans="1:31" x14ac:dyDescent="0.25">
      <c r="A90" s="22">
        <v>41727</v>
      </c>
      <c r="B90">
        <v>1</v>
      </c>
      <c r="C90">
        <v>87</v>
      </c>
      <c r="D90">
        <v>5</v>
      </c>
      <c r="F90">
        <v>20</v>
      </c>
      <c r="G90" t="s">
        <v>101</v>
      </c>
      <c r="I90">
        <v>18</v>
      </c>
      <c r="J90">
        <v>5</v>
      </c>
      <c r="K90">
        <v>3</v>
      </c>
      <c r="L90">
        <v>12</v>
      </c>
      <c r="M90">
        <v>7</v>
      </c>
      <c r="O90">
        <v>10.6</v>
      </c>
      <c r="P90">
        <v>3.2</v>
      </c>
      <c r="Q90">
        <v>2</v>
      </c>
      <c r="R90">
        <v>6.5</v>
      </c>
      <c r="S90">
        <v>18.3</v>
      </c>
      <c r="T90">
        <v>7.6</v>
      </c>
      <c r="U90">
        <v>39.299999999999997</v>
      </c>
      <c r="V90">
        <v>17.399999999999999</v>
      </c>
      <c r="W90">
        <v>150.5</v>
      </c>
      <c r="X90">
        <v>484.7</v>
      </c>
      <c r="Y90">
        <v>86.4</v>
      </c>
      <c r="Z90">
        <v>9</v>
      </c>
      <c r="AA90">
        <v>633.1</v>
      </c>
      <c r="AB90">
        <v>45.4</v>
      </c>
      <c r="AC90" t="s">
        <v>99</v>
      </c>
      <c r="AE90" t="s">
        <v>130</v>
      </c>
    </row>
    <row r="91" spans="1:31" x14ac:dyDescent="0.25">
      <c r="A91" s="22">
        <v>41728</v>
      </c>
      <c r="B91">
        <v>1</v>
      </c>
      <c r="C91">
        <v>80</v>
      </c>
      <c r="D91">
        <v>4</v>
      </c>
      <c r="F91">
        <v>16</v>
      </c>
      <c r="G91" t="s">
        <v>102</v>
      </c>
      <c r="I91">
        <v>8</v>
      </c>
      <c r="J91">
        <v>3</v>
      </c>
      <c r="K91">
        <v>2</v>
      </c>
      <c r="L91">
        <v>4</v>
      </c>
      <c r="M91">
        <v>15</v>
      </c>
      <c r="O91">
        <v>16.3</v>
      </c>
      <c r="P91">
        <v>4.4000000000000004</v>
      </c>
      <c r="Q91">
        <v>2.8</v>
      </c>
      <c r="R91">
        <v>4.5</v>
      </c>
      <c r="S91">
        <v>66.599999999999994</v>
      </c>
      <c r="T91">
        <v>20.6</v>
      </c>
      <c r="U91">
        <v>33.1</v>
      </c>
      <c r="V91">
        <v>15.9</v>
      </c>
      <c r="W91">
        <v>232.6</v>
      </c>
      <c r="X91">
        <v>710.8</v>
      </c>
      <c r="Y91">
        <v>120.7</v>
      </c>
      <c r="Z91">
        <v>5.8</v>
      </c>
      <c r="AA91">
        <v>3110.7</v>
      </c>
      <c r="AB91">
        <v>158.19999999999999</v>
      </c>
      <c r="AC91" t="s">
        <v>99</v>
      </c>
      <c r="AE91" t="s">
        <v>133</v>
      </c>
    </row>
    <row r="92" spans="1:31" x14ac:dyDescent="0.25">
      <c r="A92" s="22">
        <v>41729</v>
      </c>
      <c r="B92">
        <v>1</v>
      </c>
      <c r="C92">
        <v>88</v>
      </c>
      <c r="D92">
        <v>1</v>
      </c>
      <c r="F92">
        <v>14</v>
      </c>
      <c r="G92" t="s">
        <v>102</v>
      </c>
      <c r="I92">
        <v>6</v>
      </c>
      <c r="J92">
        <v>5</v>
      </c>
      <c r="K92">
        <v>11</v>
      </c>
      <c r="L92">
        <v>14</v>
      </c>
      <c r="M92">
        <v>3</v>
      </c>
      <c r="O92">
        <v>3.1</v>
      </c>
      <c r="P92">
        <v>1.7</v>
      </c>
      <c r="Q92">
        <v>2.7</v>
      </c>
      <c r="R92">
        <v>7.6</v>
      </c>
      <c r="S92">
        <v>13.7</v>
      </c>
      <c r="T92">
        <v>6.2</v>
      </c>
      <c r="U92">
        <v>1.7</v>
      </c>
      <c r="V92">
        <v>19.7</v>
      </c>
      <c r="W92">
        <v>135.30000000000001</v>
      </c>
      <c r="X92">
        <v>262</v>
      </c>
      <c r="Y92">
        <v>52.4</v>
      </c>
      <c r="Z92">
        <v>6.5</v>
      </c>
      <c r="AA92">
        <v>288</v>
      </c>
      <c r="AB92">
        <v>25</v>
      </c>
      <c r="AC92" t="s">
        <v>99</v>
      </c>
      <c r="AE92" t="s">
        <v>129</v>
      </c>
    </row>
    <row r="93" spans="1:31" x14ac:dyDescent="0.25">
      <c r="A93" s="22">
        <v>41730</v>
      </c>
      <c r="B93">
        <v>1</v>
      </c>
      <c r="C93">
        <v>82</v>
      </c>
      <c r="D93">
        <v>4</v>
      </c>
      <c r="F93">
        <v>17</v>
      </c>
      <c r="G93" t="s">
        <v>101</v>
      </c>
      <c r="I93">
        <v>3</v>
      </c>
      <c r="J93">
        <v>8</v>
      </c>
      <c r="K93">
        <v>13</v>
      </c>
      <c r="L93">
        <v>10</v>
      </c>
      <c r="M93">
        <v>4</v>
      </c>
      <c r="O93">
        <v>17.100000000000001</v>
      </c>
      <c r="P93">
        <v>3.6</v>
      </c>
      <c r="Q93">
        <v>1.9</v>
      </c>
      <c r="R93">
        <v>1.8</v>
      </c>
      <c r="S93">
        <v>32.6</v>
      </c>
      <c r="T93">
        <v>11.2</v>
      </c>
      <c r="U93">
        <v>3.6</v>
      </c>
      <c r="V93">
        <v>13</v>
      </c>
      <c r="W93">
        <v>44.1</v>
      </c>
      <c r="X93">
        <v>229.6</v>
      </c>
      <c r="Y93">
        <v>25</v>
      </c>
      <c r="Z93">
        <v>3.3</v>
      </c>
      <c r="AA93">
        <v>184</v>
      </c>
      <c r="AB93">
        <v>79.2</v>
      </c>
      <c r="AC93" t="s">
        <v>99</v>
      </c>
      <c r="AE93" t="s">
        <v>132</v>
      </c>
    </row>
    <row r="94" spans="1:31" x14ac:dyDescent="0.25">
      <c r="A94" s="22">
        <v>41731</v>
      </c>
      <c r="B94">
        <v>1</v>
      </c>
      <c r="C94">
        <v>78</v>
      </c>
      <c r="D94">
        <v>2</v>
      </c>
      <c r="F94">
        <v>17</v>
      </c>
      <c r="G94" t="s">
        <v>98</v>
      </c>
      <c r="I94">
        <v>12</v>
      </c>
      <c r="J94">
        <v>7</v>
      </c>
      <c r="K94">
        <v>14</v>
      </c>
      <c r="L94">
        <v>3</v>
      </c>
      <c r="M94">
        <v>9</v>
      </c>
      <c r="O94">
        <v>4.5999999999999996</v>
      </c>
      <c r="P94">
        <v>1.9</v>
      </c>
      <c r="Q94">
        <v>2.8</v>
      </c>
      <c r="R94">
        <v>2.2999999999999998</v>
      </c>
      <c r="S94">
        <v>23.9</v>
      </c>
      <c r="T94">
        <v>8.6</v>
      </c>
      <c r="U94">
        <v>4.4000000000000004</v>
      </c>
      <c r="V94">
        <v>9</v>
      </c>
      <c r="W94">
        <v>40</v>
      </c>
      <c r="X94">
        <v>101</v>
      </c>
      <c r="Y94">
        <v>20.2</v>
      </c>
      <c r="Z94">
        <v>3.5</v>
      </c>
      <c r="AA94">
        <v>190.8</v>
      </c>
      <c r="AB94">
        <v>42.3</v>
      </c>
      <c r="AC94" t="s">
        <v>99</v>
      </c>
      <c r="AE94" t="s">
        <v>142</v>
      </c>
    </row>
    <row r="95" spans="1:31" x14ac:dyDescent="0.25">
      <c r="A95" s="22">
        <v>41732</v>
      </c>
      <c r="B95">
        <v>1</v>
      </c>
      <c r="C95">
        <v>79</v>
      </c>
      <c r="D95">
        <v>3</v>
      </c>
      <c r="F95">
        <v>16</v>
      </c>
      <c r="G95" t="s">
        <v>102</v>
      </c>
      <c r="I95">
        <v>3</v>
      </c>
      <c r="J95">
        <v>10</v>
      </c>
      <c r="K95">
        <v>4</v>
      </c>
      <c r="L95">
        <v>11</v>
      </c>
      <c r="M95">
        <v>16</v>
      </c>
      <c r="O95">
        <v>23.1</v>
      </c>
      <c r="P95">
        <v>5.9</v>
      </c>
      <c r="Q95">
        <v>5.0999999999999996</v>
      </c>
      <c r="R95">
        <v>2.1</v>
      </c>
      <c r="S95">
        <v>161.80000000000001</v>
      </c>
      <c r="T95">
        <v>42.6</v>
      </c>
      <c r="U95">
        <v>16.2</v>
      </c>
      <c r="V95">
        <v>16.899999999999999</v>
      </c>
      <c r="W95">
        <v>294</v>
      </c>
      <c r="X95">
        <v>1043</v>
      </c>
      <c r="Y95">
        <v>135.6</v>
      </c>
      <c r="Z95">
        <v>19.5</v>
      </c>
      <c r="AA95">
        <v>5708.4</v>
      </c>
      <c r="AB95">
        <v>337.8</v>
      </c>
      <c r="AC95" t="s">
        <v>99</v>
      </c>
      <c r="AE95" t="s">
        <v>135</v>
      </c>
    </row>
    <row r="96" spans="1:31" x14ac:dyDescent="0.25">
      <c r="A96" s="22">
        <v>41733</v>
      </c>
      <c r="B96">
        <v>3</v>
      </c>
      <c r="C96">
        <v>81</v>
      </c>
      <c r="D96">
        <v>2</v>
      </c>
      <c r="F96">
        <v>15</v>
      </c>
      <c r="G96" t="s">
        <v>98</v>
      </c>
      <c r="I96">
        <v>2</v>
      </c>
      <c r="J96">
        <v>13</v>
      </c>
      <c r="K96">
        <v>6</v>
      </c>
      <c r="L96">
        <v>7</v>
      </c>
      <c r="M96">
        <v>9</v>
      </c>
      <c r="O96">
        <v>13.1</v>
      </c>
      <c r="P96">
        <v>5.2</v>
      </c>
      <c r="Q96">
        <v>8.1</v>
      </c>
      <c r="R96">
        <v>4.2</v>
      </c>
      <c r="S96">
        <v>243.2</v>
      </c>
      <c r="T96">
        <v>66</v>
      </c>
      <c r="U96">
        <v>32.200000000000003</v>
      </c>
      <c r="V96">
        <v>44</v>
      </c>
      <c r="W96">
        <v>791.7</v>
      </c>
      <c r="X96">
        <v>2012</v>
      </c>
      <c r="Y96">
        <v>400</v>
      </c>
      <c r="Z96">
        <v>15.7</v>
      </c>
      <c r="AA96">
        <v>2114.6999999999998</v>
      </c>
      <c r="AB96">
        <v>286.10000000000002</v>
      </c>
      <c r="AC96" t="s">
        <v>99</v>
      </c>
      <c r="AE96" t="s">
        <v>131</v>
      </c>
    </row>
    <row r="97" spans="1:31" x14ac:dyDescent="0.25">
      <c r="A97" s="22">
        <v>41734</v>
      </c>
      <c r="B97">
        <v>1</v>
      </c>
      <c r="C97">
        <v>76</v>
      </c>
      <c r="D97">
        <v>7</v>
      </c>
      <c r="F97">
        <v>14</v>
      </c>
      <c r="G97" t="s">
        <v>98</v>
      </c>
      <c r="I97">
        <v>2</v>
      </c>
      <c r="J97">
        <v>3</v>
      </c>
      <c r="K97">
        <v>7</v>
      </c>
      <c r="L97">
        <v>11</v>
      </c>
      <c r="M97">
        <v>8</v>
      </c>
      <c r="O97">
        <v>6.4</v>
      </c>
      <c r="P97">
        <v>2.1</v>
      </c>
      <c r="Q97">
        <v>2.8</v>
      </c>
      <c r="R97">
        <v>2.6</v>
      </c>
      <c r="S97">
        <v>24.4</v>
      </c>
      <c r="T97">
        <v>8.6</v>
      </c>
      <c r="U97">
        <v>2.1</v>
      </c>
      <c r="V97">
        <v>8.1</v>
      </c>
      <c r="W97">
        <v>60.1</v>
      </c>
      <c r="X97">
        <v>158</v>
      </c>
      <c r="Y97">
        <v>31.6</v>
      </c>
      <c r="Z97">
        <v>6.9</v>
      </c>
      <c r="AA97">
        <v>220.9</v>
      </c>
      <c r="AB97">
        <v>41.8</v>
      </c>
      <c r="AC97" t="s">
        <v>99</v>
      </c>
      <c r="AE97" t="s">
        <v>131</v>
      </c>
    </row>
    <row r="98" spans="1:31" x14ac:dyDescent="0.25">
      <c r="A98" s="22">
        <v>41735</v>
      </c>
      <c r="B98">
        <v>1</v>
      </c>
      <c r="C98">
        <v>91</v>
      </c>
      <c r="D98">
        <v>4</v>
      </c>
      <c r="F98">
        <v>16</v>
      </c>
      <c r="G98" t="s">
        <v>102</v>
      </c>
      <c r="I98">
        <v>10</v>
      </c>
      <c r="J98">
        <v>2</v>
      </c>
      <c r="K98">
        <v>16</v>
      </c>
      <c r="L98">
        <v>5</v>
      </c>
      <c r="M98">
        <v>14</v>
      </c>
      <c r="O98">
        <v>8.8000000000000007</v>
      </c>
      <c r="P98">
        <v>3.1</v>
      </c>
      <c r="Q98">
        <v>3.1</v>
      </c>
      <c r="R98">
        <v>9</v>
      </c>
      <c r="S98">
        <v>25.8</v>
      </c>
      <c r="T98">
        <v>10.8</v>
      </c>
      <c r="U98">
        <v>67.599999999999994</v>
      </c>
      <c r="V98">
        <v>56.5</v>
      </c>
      <c r="W98">
        <v>604.5</v>
      </c>
      <c r="X98">
        <v>1669</v>
      </c>
      <c r="Y98">
        <v>333.8</v>
      </c>
      <c r="Z98">
        <v>12</v>
      </c>
      <c r="AA98">
        <v>3319.2</v>
      </c>
      <c r="AB98">
        <v>57.8</v>
      </c>
      <c r="AC98" t="s">
        <v>99</v>
      </c>
      <c r="AE98" t="s">
        <v>136</v>
      </c>
    </row>
    <row r="99" spans="1:31" x14ac:dyDescent="0.25">
      <c r="A99" s="22">
        <v>41736</v>
      </c>
      <c r="B99">
        <v>1</v>
      </c>
      <c r="C99">
        <v>84</v>
      </c>
      <c r="D99">
        <v>3</v>
      </c>
      <c r="F99">
        <v>16</v>
      </c>
      <c r="G99" t="s">
        <v>145</v>
      </c>
      <c r="I99">
        <v>5</v>
      </c>
      <c r="J99">
        <v>2</v>
      </c>
      <c r="K99">
        <v>4</v>
      </c>
      <c r="L99">
        <v>11</v>
      </c>
      <c r="M99">
        <v>8</v>
      </c>
      <c r="O99">
        <v>41.5</v>
      </c>
      <c r="P99">
        <v>11.4</v>
      </c>
      <c r="Q99">
        <v>2.9</v>
      </c>
      <c r="R99">
        <v>2.7</v>
      </c>
      <c r="S99">
        <v>145.6</v>
      </c>
      <c r="T99">
        <v>42.4</v>
      </c>
      <c r="U99">
        <v>53.5</v>
      </c>
      <c r="V99">
        <v>9.8000000000000007</v>
      </c>
      <c r="W99">
        <v>287.3</v>
      </c>
      <c r="X99">
        <v>1249.8</v>
      </c>
      <c r="Y99">
        <v>145.30000000000001</v>
      </c>
      <c r="Z99">
        <v>13.1</v>
      </c>
      <c r="AA99">
        <v>1857.6</v>
      </c>
      <c r="AB99">
        <v>370.3</v>
      </c>
      <c r="AC99" t="s">
        <v>99</v>
      </c>
      <c r="AE99" t="s">
        <v>132</v>
      </c>
    </row>
    <row r="100" spans="1:31" x14ac:dyDescent="0.25">
      <c r="A100" s="22">
        <v>41737</v>
      </c>
      <c r="B100">
        <v>1</v>
      </c>
      <c r="C100">
        <v>84</v>
      </c>
      <c r="D100">
        <v>4</v>
      </c>
      <c r="F100">
        <v>18</v>
      </c>
      <c r="G100" t="s">
        <v>102</v>
      </c>
      <c r="I100">
        <v>7</v>
      </c>
      <c r="J100">
        <v>13</v>
      </c>
      <c r="K100">
        <v>15</v>
      </c>
      <c r="L100">
        <v>12</v>
      </c>
      <c r="M100">
        <v>17</v>
      </c>
      <c r="O100">
        <v>22.4</v>
      </c>
      <c r="P100">
        <v>7.5</v>
      </c>
      <c r="Q100">
        <v>14.9</v>
      </c>
      <c r="R100">
        <v>7.2</v>
      </c>
      <c r="S100">
        <v>497.1</v>
      </c>
      <c r="T100">
        <v>142.6</v>
      </c>
      <c r="U100">
        <v>83.3</v>
      </c>
      <c r="V100">
        <v>143.1</v>
      </c>
      <c r="W100">
        <v>3336.1</v>
      </c>
      <c r="X100">
        <v>10453</v>
      </c>
      <c r="Y100">
        <v>2090.6</v>
      </c>
      <c r="Z100">
        <v>89.7</v>
      </c>
      <c r="AA100">
        <v>4756.6000000000004</v>
      </c>
      <c r="AB100">
        <v>806.4</v>
      </c>
      <c r="AC100" t="s">
        <v>99</v>
      </c>
      <c r="AE100" t="s">
        <v>133</v>
      </c>
    </row>
    <row r="101" spans="1:31" x14ac:dyDescent="0.25">
      <c r="A101" s="22">
        <v>41738</v>
      </c>
      <c r="B101">
        <v>1</v>
      </c>
      <c r="C101">
        <v>90</v>
      </c>
      <c r="D101">
        <v>2</v>
      </c>
      <c r="F101">
        <v>17</v>
      </c>
      <c r="G101" t="s">
        <v>98</v>
      </c>
      <c r="I101">
        <v>2</v>
      </c>
      <c r="J101">
        <v>10</v>
      </c>
      <c r="K101">
        <v>5</v>
      </c>
      <c r="L101">
        <v>14</v>
      </c>
      <c r="M101">
        <v>12</v>
      </c>
      <c r="O101">
        <v>8.4</v>
      </c>
      <c r="P101">
        <v>3</v>
      </c>
      <c r="Q101">
        <v>3.7</v>
      </c>
      <c r="R101">
        <v>3.7</v>
      </c>
      <c r="S101">
        <v>45.3</v>
      </c>
      <c r="T101">
        <v>15.1</v>
      </c>
      <c r="U101">
        <v>10.6</v>
      </c>
      <c r="V101">
        <v>17.399999999999999</v>
      </c>
      <c r="W101">
        <v>75</v>
      </c>
      <c r="X101">
        <v>269.2</v>
      </c>
      <c r="Y101">
        <v>45</v>
      </c>
      <c r="Z101">
        <v>9.1</v>
      </c>
      <c r="AA101">
        <v>559.9</v>
      </c>
      <c r="AB101">
        <v>72</v>
      </c>
      <c r="AC101" t="s">
        <v>99</v>
      </c>
      <c r="AE101" t="s">
        <v>148</v>
      </c>
    </row>
    <row r="102" spans="1:31" x14ac:dyDescent="0.25">
      <c r="A102" s="22">
        <v>41739</v>
      </c>
      <c r="B102">
        <v>1</v>
      </c>
      <c r="C102">
        <v>85</v>
      </c>
      <c r="D102">
        <v>3</v>
      </c>
      <c r="F102">
        <v>16</v>
      </c>
      <c r="G102" t="s">
        <v>102</v>
      </c>
      <c r="I102">
        <v>1</v>
      </c>
      <c r="J102">
        <v>8</v>
      </c>
      <c r="K102">
        <v>11</v>
      </c>
      <c r="L102">
        <v>9</v>
      </c>
      <c r="M102">
        <v>16</v>
      </c>
      <c r="O102">
        <v>6.7</v>
      </c>
      <c r="P102">
        <v>2.7</v>
      </c>
      <c r="Q102">
        <v>4.2</v>
      </c>
      <c r="R102">
        <v>2.1</v>
      </c>
      <c r="S102">
        <v>61.1</v>
      </c>
      <c r="T102">
        <v>20.3</v>
      </c>
      <c r="U102">
        <v>6.3</v>
      </c>
      <c r="V102">
        <v>15.7</v>
      </c>
      <c r="W102">
        <v>72.5</v>
      </c>
      <c r="X102">
        <v>269.5</v>
      </c>
      <c r="Y102">
        <v>45</v>
      </c>
      <c r="Z102">
        <v>5.3</v>
      </c>
      <c r="AA102">
        <v>447.9</v>
      </c>
      <c r="AB102">
        <v>127.6</v>
      </c>
      <c r="AC102" t="s">
        <v>99</v>
      </c>
      <c r="AE102" t="s">
        <v>136</v>
      </c>
    </row>
    <row r="103" spans="1:31" x14ac:dyDescent="0.25">
      <c r="A103" s="22">
        <v>41740</v>
      </c>
      <c r="B103">
        <v>4</v>
      </c>
      <c r="C103">
        <v>82</v>
      </c>
      <c r="D103">
        <v>2</v>
      </c>
      <c r="F103">
        <v>16</v>
      </c>
      <c r="G103" t="s">
        <v>98</v>
      </c>
      <c r="I103">
        <v>12</v>
      </c>
      <c r="J103">
        <v>3</v>
      </c>
      <c r="K103">
        <v>14</v>
      </c>
      <c r="L103">
        <v>2</v>
      </c>
      <c r="M103">
        <v>16</v>
      </c>
      <c r="O103">
        <v>2.6</v>
      </c>
      <c r="P103">
        <v>1.5</v>
      </c>
      <c r="Q103">
        <v>2.4</v>
      </c>
      <c r="R103">
        <v>2.2999999999999998</v>
      </c>
      <c r="S103">
        <v>8.9</v>
      </c>
      <c r="T103">
        <v>5.4</v>
      </c>
      <c r="U103">
        <v>5.6</v>
      </c>
      <c r="V103">
        <v>9.8000000000000007</v>
      </c>
      <c r="W103">
        <v>26.9</v>
      </c>
      <c r="X103">
        <v>51.5</v>
      </c>
      <c r="Y103">
        <v>10.3</v>
      </c>
      <c r="Z103">
        <v>3.3</v>
      </c>
      <c r="AA103">
        <v>84.2</v>
      </c>
      <c r="AB103">
        <v>15</v>
      </c>
      <c r="AC103" t="s">
        <v>99</v>
      </c>
      <c r="AE103" t="s">
        <v>131</v>
      </c>
    </row>
    <row r="104" spans="1:31" x14ac:dyDescent="0.25">
      <c r="A104" s="22">
        <v>41741</v>
      </c>
      <c r="B104">
        <v>1</v>
      </c>
      <c r="C104">
        <v>76</v>
      </c>
      <c r="D104">
        <v>7</v>
      </c>
      <c r="F104">
        <v>17</v>
      </c>
      <c r="G104" t="s">
        <v>98</v>
      </c>
      <c r="I104">
        <v>13</v>
      </c>
      <c r="J104">
        <v>8</v>
      </c>
      <c r="K104">
        <v>5</v>
      </c>
      <c r="L104">
        <v>16</v>
      </c>
      <c r="M104">
        <v>1</v>
      </c>
      <c r="O104">
        <v>7.2</v>
      </c>
      <c r="P104">
        <v>2.5</v>
      </c>
      <c r="Q104">
        <v>1.8</v>
      </c>
      <c r="R104">
        <v>3.1</v>
      </c>
      <c r="S104">
        <v>12.2</v>
      </c>
      <c r="T104">
        <v>4.9000000000000004</v>
      </c>
      <c r="U104">
        <v>11.7</v>
      </c>
      <c r="V104">
        <v>7.2</v>
      </c>
      <c r="W104">
        <v>34</v>
      </c>
      <c r="X104">
        <v>96.5</v>
      </c>
      <c r="Y104">
        <v>19.3</v>
      </c>
      <c r="Z104">
        <v>3</v>
      </c>
      <c r="AA104">
        <v>144.30000000000001</v>
      </c>
      <c r="AB104">
        <v>31.5</v>
      </c>
      <c r="AC104" t="s">
        <v>99</v>
      </c>
      <c r="AE104" t="s">
        <v>131</v>
      </c>
    </row>
    <row r="105" spans="1:31" x14ac:dyDescent="0.25">
      <c r="A105" s="22">
        <v>41742</v>
      </c>
      <c r="B105">
        <v>1</v>
      </c>
      <c r="C105">
        <v>84</v>
      </c>
      <c r="D105">
        <v>4</v>
      </c>
      <c r="F105">
        <v>16</v>
      </c>
      <c r="G105" t="s">
        <v>102</v>
      </c>
      <c r="I105">
        <v>5</v>
      </c>
      <c r="J105">
        <v>10</v>
      </c>
      <c r="K105">
        <v>14</v>
      </c>
      <c r="L105">
        <v>7</v>
      </c>
      <c r="M105">
        <v>9</v>
      </c>
      <c r="O105">
        <v>4.5999999999999996</v>
      </c>
      <c r="P105">
        <v>1.9</v>
      </c>
      <c r="Q105">
        <v>4.5999999999999996</v>
      </c>
      <c r="R105">
        <v>3.1</v>
      </c>
      <c r="S105">
        <v>38</v>
      </c>
      <c r="T105">
        <v>13.3</v>
      </c>
      <c r="U105">
        <v>8.8000000000000007</v>
      </c>
      <c r="V105">
        <v>23.6</v>
      </c>
      <c r="W105">
        <v>85</v>
      </c>
      <c r="X105">
        <v>251.5</v>
      </c>
      <c r="Y105">
        <v>50.3</v>
      </c>
      <c r="Z105">
        <v>8.6</v>
      </c>
      <c r="AA105">
        <v>459.2</v>
      </c>
      <c r="AB105">
        <v>54.4</v>
      </c>
      <c r="AC105" t="s">
        <v>99</v>
      </c>
      <c r="AE105" t="s">
        <v>136</v>
      </c>
    </row>
    <row r="106" spans="1:31" x14ac:dyDescent="0.25">
      <c r="A106" s="22">
        <v>41743</v>
      </c>
      <c r="B106">
        <v>1</v>
      </c>
      <c r="C106">
        <v>76</v>
      </c>
      <c r="D106">
        <v>3</v>
      </c>
      <c r="F106">
        <v>16</v>
      </c>
      <c r="G106" t="s">
        <v>102</v>
      </c>
      <c r="I106">
        <v>14</v>
      </c>
      <c r="J106">
        <v>15</v>
      </c>
      <c r="K106">
        <v>7</v>
      </c>
      <c r="L106">
        <v>2</v>
      </c>
      <c r="M106">
        <v>9</v>
      </c>
      <c r="O106">
        <v>26.7</v>
      </c>
      <c r="P106">
        <v>6.8</v>
      </c>
      <c r="Q106">
        <v>8.8000000000000007</v>
      </c>
      <c r="R106">
        <v>5.3</v>
      </c>
      <c r="S106">
        <v>178.2</v>
      </c>
      <c r="T106">
        <v>52.9</v>
      </c>
      <c r="U106">
        <v>34.9</v>
      </c>
      <c r="V106">
        <v>65.3</v>
      </c>
      <c r="W106">
        <v>457.2</v>
      </c>
      <c r="X106">
        <v>6145.7</v>
      </c>
      <c r="Y106">
        <v>721.5</v>
      </c>
      <c r="Z106">
        <v>23.6</v>
      </c>
      <c r="AA106">
        <v>0</v>
      </c>
      <c r="AB106">
        <v>379</v>
      </c>
      <c r="AC106" t="s">
        <v>99</v>
      </c>
      <c r="AE106" t="s">
        <v>135</v>
      </c>
    </row>
    <row r="107" spans="1:31" x14ac:dyDescent="0.25">
      <c r="A107" s="22">
        <v>41744</v>
      </c>
      <c r="B107">
        <v>1</v>
      </c>
      <c r="C107">
        <v>86</v>
      </c>
      <c r="D107">
        <v>4</v>
      </c>
      <c r="F107">
        <v>16</v>
      </c>
      <c r="G107" t="s">
        <v>102</v>
      </c>
      <c r="I107">
        <v>8</v>
      </c>
      <c r="J107">
        <v>7</v>
      </c>
      <c r="K107">
        <v>15</v>
      </c>
      <c r="L107">
        <v>16</v>
      </c>
      <c r="M107">
        <v>14</v>
      </c>
      <c r="O107">
        <v>6.3</v>
      </c>
      <c r="P107">
        <v>2.5</v>
      </c>
      <c r="Q107">
        <v>3.3</v>
      </c>
      <c r="R107">
        <v>2.7</v>
      </c>
      <c r="S107">
        <v>33.700000000000003</v>
      </c>
      <c r="T107">
        <v>13.1</v>
      </c>
      <c r="U107">
        <v>10.1</v>
      </c>
      <c r="V107">
        <v>16.899999999999999</v>
      </c>
      <c r="W107">
        <v>76.2</v>
      </c>
      <c r="X107">
        <v>199.5</v>
      </c>
      <c r="Y107">
        <v>39.9</v>
      </c>
      <c r="Z107">
        <v>7.4</v>
      </c>
      <c r="AA107">
        <v>390.4</v>
      </c>
      <c r="AB107">
        <v>59.6</v>
      </c>
      <c r="AC107" t="s">
        <v>99</v>
      </c>
      <c r="AE107" t="s">
        <v>133</v>
      </c>
    </row>
    <row r="108" spans="1:31" x14ac:dyDescent="0.25">
      <c r="A108" s="22">
        <v>41745</v>
      </c>
      <c r="B108">
        <v>1</v>
      </c>
      <c r="C108">
        <v>86</v>
      </c>
      <c r="D108">
        <v>1</v>
      </c>
      <c r="F108">
        <v>17</v>
      </c>
      <c r="G108" t="s">
        <v>98</v>
      </c>
      <c r="I108">
        <v>1</v>
      </c>
      <c r="J108">
        <v>4</v>
      </c>
      <c r="K108">
        <v>6</v>
      </c>
      <c r="L108">
        <v>8</v>
      </c>
      <c r="M108">
        <v>5</v>
      </c>
      <c r="O108">
        <v>4</v>
      </c>
      <c r="P108">
        <v>2.5</v>
      </c>
      <c r="Q108">
        <v>2.8</v>
      </c>
      <c r="R108">
        <v>3.3</v>
      </c>
      <c r="S108">
        <v>17.5</v>
      </c>
      <c r="T108">
        <v>7.6</v>
      </c>
      <c r="U108">
        <v>2.5</v>
      </c>
      <c r="V108">
        <v>12.3</v>
      </c>
      <c r="W108">
        <v>57.5</v>
      </c>
      <c r="X108">
        <v>134</v>
      </c>
      <c r="Y108">
        <v>26.8</v>
      </c>
      <c r="Z108">
        <v>2.8</v>
      </c>
      <c r="AA108">
        <v>276</v>
      </c>
      <c r="AB108">
        <v>27.8</v>
      </c>
      <c r="AC108" t="s">
        <v>99</v>
      </c>
      <c r="AE108" t="s">
        <v>151</v>
      </c>
    </row>
    <row r="109" spans="1:31" x14ac:dyDescent="0.25">
      <c r="A109" s="22">
        <v>41746</v>
      </c>
      <c r="B109">
        <v>1</v>
      </c>
      <c r="C109">
        <v>79</v>
      </c>
      <c r="D109">
        <v>3</v>
      </c>
      <c r="F109">
        <v>18</v>
      </c>
      <c r="G109" t="s">
        <v>102</v>
      </c>
      <c r="I109">
        <v>13</v>
      </c>
      <c r="J109">
        <v>9</v>
      </c>
      <c r="K109">
        <v>7</v>
      </c>
      <c r="L109">
        <v>10</v>
      </c>
      <c r="M109">
        <v>17</v>
      </c>
      <c r="O109">
        <v>18.2</v>
      </c>
      <c r="P109">
        <v>5.3</v>
      </c>
      <c r="Q109">
        <v>3</v>
      </c>
      <c r="R109">
        <v>2.7</v>
      </c>
      <c r="S109">
        <v>66.8</v>
      </c>
      <c r="T109">
        <v>22.2</v>
      </c>
      <c r="U109">
        <v>21.9</v>
      </c>
      <c r="V109">
        <v>8.1</v>
      </c>
      <c r="W109">
        <v>153</v>
      </c>
      <c r="X109">
        <v>692.4</v>
      </c>
      <c r="Y109">
        <v>92.3</v>
      </c>
      <c r="Z109">
        <v>5.3</v>
      </c>
      <c r="AA109">
        <v>773.2</v>
      </c>
      <c r="AB109">
        <v>174.2</v>
      </c>
      <c r="AC109" t="s">
        <v>99</v>
      </c>
      <c r="AE109" t="s">
        <v>136</v>
      </c>
    </row>
    <row r="110" spans="1:31" x14ac:dyDescent="0.25">
      <c r="A110" s="22">
        <v>41747</v>
      </c>
      <c r="B110">
        <v>4</v>
      </c>
      <c r="C110">
        <v>88</v>
      </c>
      <c r="D110">
        <v>2</v>
      </c>
      <c r="F110">
        <v>16</v>
      </c>
      <c r="G110" t="s">
        <v>98</v>
      </c>
      <c r="I110">
        <v>3</v>
      </c>
      <c r="J110">
        <v>10</v>
      </c>
      <c r="K110">
        <v>6</v>
      </c>
      <c r="L110">
        <v>5</v>
      </c>
      <c r="M110">
        <v>1</v>
      </c>
      <c r="O110">
        <v>3.5</v>
      </c>
      <c r="P110">
        <v>1.8</v>
      </c>
      <c r="Q110">
        <v>3.7</v>
      </c>
      <c r="R110">
        <v>2.6</v>
      </c>
      <c r="S110">
        <v>38.1</v>
      </c>
      <c r="T110">
        <v>11.8</v>
      </c>
      <c r="U110">
        <v>6</v>
      </c>
      <c r="V110">
        <v>14.8</v>
      </c>
      <c r="W110">
        <v>71.099999999999994</v>
      </c>
      <c r="X110">
        <v>187.5</v>
      </c>
      <c r="Y110">
        <v>37.5</v>
      </c>
      <c r="Z110">
        <v>3.2</v>
      </c>
      <c r="AA110">
        <v>388.4</v>
      </c>
      <c r="AB110">
        <v>53.4</v>
      </c>
      <c r="AC110" t="s">
        <v>99</v>
      </c>
      <c r="AE110" t="s">
        <v>131</v>
      </c>
    </row>
    <row r="111" spans="1:31" x14ac:dyDescent="0.25">
      <c r="A111" s="22">
        <v>41748</v>
      </c>
      <c r="B111">
        <v>1</v>
      </c>
      <c r="C111">
        <v>82</v>
      </c>
      <c r="D111">
        <v>6</v>
      </c>
      <c r="F111">
        <v>15</v>
      </c>
      <c r="G111" t="s">
        <v>98</v>
      </c>
      <c r="I111">
        <v>3</v>
      </c>
      <c r="J111">
        <v>1</v>
      </c>
      <c r="K111">
        <v>5</v>
      </c>
      <c r="L111">
        <v>10</v>
      </c>
      <c r="M111">
        <v>8</v>
      </c>
      <c r="O111">
        <v>3.7</v>
      </c>
      <c r="P111">
        <v>1.8</v>
      </c>
      <c r="Q111">
        <v>1.8</v>
      </c>
      <c r="R111">
        <v>2.7</v>
      </c>
      <c r="S111">
        <v>6.6</v>
      </c>
      <c r="T111">
        <v>3.4</v>
      </c>
      <c r="U111">
        <v>6.9</v>
      </c>
      <c r="V111">
        <v>7.9</v>
      </c>
      <c r="W111">
        <v>23.5</v>
      </c>
      <c r="X111">
        <v>55.5</v>
      </c>
      <c r="Y111">
        <v>11.1</v>
      </c>
      <c r="Z111">
        <v>3.2</v>
      </c>
      <c r="AA111">
        <v>65.599999999999994</v>
      </c>
      <c r="AB111">
        <v>11.8</v>
      </c>
      <c r="AC111" t="s">
        <v>99</v>
      </c>
      <c r="AE111" t="s">
        <v>132</v>
      </c>
    </row>
    <row r="112" spans="1:31" x14ac:dyDescent="0.25">
      <c r="A112" s="22">
        <v>41749</v>
      </c>
      <c r="B112">
        <v>1</v>
      </c>
      <c r="C112">
        <v>86</v>
      </c>
      <c r="D112">
        <v>4</v>
      </c>
      <c r="F112">
        <v>20</v>
      </c>
      <c r="G112" t="s">
        <v>145</v>
      </c>
      <c r="I112">
        <v>8</v>
      </c>
      <c r="J112">
        <v>1</v>
      </c>
      <c r="K112">
        <v>15</v>
      </c>
      <c r="L112">
        <v>19</v>
      </c>
      <c r="M112">
        <v>5</v>
      </c>
      <c r="O112">
        <v>5.7</v>
      </c>
      <c r="P112">
        <v>2.2000000000000002</v>
      </c>
      <c r="Q112">
        <v>4.7</v>
      </c>
      <c r="R112">
        <v>3.7</v>
      </c>
      <c r="S112">
        <v>36.9</v>
      </c>
      <c r="T112">
        <v>13.2</v>
      </c>
      <c r="U112">
        <v>9.6</v>
      </c>
      <c r="V112">
        <v>26.5</v>
      </c>
      <c r="W112">
        <v>91.2</v>
      </c>
      <c r="X112">
        <v>253.5</v>
      </c>
      <c r="Y112">
        <v>50.7</v>
      </c>
      <c r="Z112">
        <v>11.3</v>
      </c>
      <c r="AA112">
        <v>346.4</v>
      </c>
      <c r="AB112">
        <v>62.5</v>
      </c>
      <c r="AC112" t="s">
        <v>99</v>
      </c>
      <c r="AE112" t="s">
        <v>130</v>
      </c>
    </row>
    <row r="113" spans="1:31" x14ac:dyDescent="0.25">
      <c r="A113" s="22">
        <v>41750</v>
      </c>
      <c r="B113">
        <v>1</v>
      </c>
      <c r="C113">
        <v>85</v>
      </c>
      <c r="D113">
        <v>3</v>
      </c>
      <c r="F113">
        <v>15</v>
      </c>
      <c r="G113" t="s">
        <v>102</v>
      </c>
      <c r="I113">
        <v>2</v>
      </c>
      <c r="J113">
        <v>10</v>
      </c>
      <c r="K113">
        <v>9</v>
      </c>
      <c r="L113">
        <v>11</v>
      </c>
      <c r="M113">
        <v>1</v>
      </c>
      <c r="O113">
        <v>14.9</v>
      </c>
      <c r="P113">
        <v>5.8</v>
      </c>
      <c r="Q113">
        <v>5.2</v>
      </c>
      <c r="R113">
        <v>7.2</v>
      </c>
      <c r="S113">
        <v>79.900000000000006</v>
      </c>
      <c r="T113">
        <v>25.3</v>
      </c>
      <c r="U113">
        <v>39.1</v>
      </c>
      <c r="V113">
        <v>31.7</v>
      </c>
      <c r="W113">
        <v>659.9</v>
      </c>
      <c r="X113">
        <v>1633.5</v>
      </c>
      <c r="Y113">
        <v>326.7</v>
      </c>
      <c r="Z113">
        <v>30</v>
      </c>
      <c r="AA113">
        <v>1775.9</v>
      </c>
      <c r="AB113">
        <v>172.6</v>
      </c>
      <c r="AC113" t="s">
        <v>99</v>
      </c>
      <c r="AE113" t="s">
        <v>136</v>
      </c>
    </row>
    <row r="114" spans="1:31" x14ac:dyDescent="0.25">
      <c r="A114" s="22">
        <v>41751</v>
      </c>
      <c r="B114">
        <v>1</v>
      </c>
      <c r="C114">
        <v>86</v>
      </c>
      <c r="D114">
        <v>4</v>
      </c>
      <c r="F114">
        <v>15</v>
      </c>
      <c r="G114" t="s">
        <v>102</v>
      </c>
      <c r="I114">
        <v>6</v>
      </c>
      <c r="J114">
        <v>2</v>
      </c>
      <c r="K114">
        <v>15</v>
      </c>
      <c r="L114">
        <v>3</v>
      </c>
      <c r="M114">
        <v>13</v>
      </c>
      <c r="O114">
        <v>20.7</v>
      </c>
      <c r="P114">
        <v>5.8</v>
      </c>
      <c r="Q114">
        <v>3.1</v>
      </c>
      <c r="R114">
        <v>5.7</v>
      </c>
      <c r="S114">
        <v>80.3</v>
      </c>
      <c r="T114">
        <v>25.7</v>
      </c>
      <c r="U114">
        <v>49.5</v>
      </c>
      <c r="V114">
        <v>32.200000000000003</v>
      </c>
      <c r="W114">
        <v>700.2</v>
      </c>
      <c r="X114">
        <v>1992.5</v>
      </c>
      <c r="Y114">
        <v>333.5</v>
      </c>
      <c r="Z114">
        <v>9.8000000000000007</v>
      </c>
      <c r="AA114">
        <v>1103.8</v>
      </c>
      <c r="AB114">
        <v>183.1</v>
      </c>
      <c r="AC114" t="s">
        <v>99</v>
      </c>
      <c r="AE114" t="s">
        <v>135</v>
      </c>
    </row>
    <row r="115" spans="1:31" x14ac:dyDescent="0.25">
      <c r="A115" s="22">
        <v>41752</v>
      </c>
      <c r="B115">
        <v>1</v>
      </c>
      <c r="C115">
        <v>86</v>
      </c>
      <c r="D115">
        <v>1</v>
      </c>
      <c r="F115">
        <v>18</v>
      </c>
      <c r="G115" t="s">
        <v>98</v>
      </c>
      <c r="I115">
        <v>3</v>
      </c>
      <c r="J115">
        <v>11</v>
      </c>
      <c r="K115">
        <v>10</v>
      </c>
      <c r="L115">
        <v>7</v>
      </c>
      <c r="M115">
        <v>1</v>
      </c>
      <c r="O115">
        <v>2.6</v>
      </c>
      <c r="P115">
        <v>1.9</v>
      </c>
      <c r="Q115">
        <v>1.9</v>
      </c>
      <c r="R115">
        <v>1.7</v>
      </c>
      <c r="S115">
        <v>11.9</v>
      </c>
      <c r="T115">
        <v>5.7</v>
      </c>
      <c r="U115">
        <v>5.0999999999999996</v>
      </c>
      <c r="V115">
        <v>4.4000000000000004</v>
      </c>
      <c r="W115">
        <v>17.399999999999999</v>
      </c>
      <c r="X115">
        <v>65.400000000000006</v>
      </c>
      <c r="Y115">
        <v>9.3000000000000007</v>
      </c>
      <c r="Z115">
        <v>2.7</v>
      </c>
      <c r="AA115">
        <v>78.5</v>
      </c>
      <c r="AB115">
        <v>17.100000000000001</v>
      </c>
      <c r="AC115" t="s">
        <v>99</v>
      </c>
      <c r="AE115" t="s">
        <v>147</v>
      </c>
    </row>
    <row r="116" spans="1:31" x14ac:dyDescent="0.25">
      <c r="A116" s="22">
        <v>41753</v>
      </c>
      <c r="B116">
        <v>1</v>
      </c>
      <c r="C116">
        <v>79</v>
      </c>
      <c r="D116">
        <v>3</v>
      </c>
      <c r="F116">
        <v>17</v>
      </c>
      <c r="G116" t="s">
        <v>102</v>
      </c>
      <c r="I116">
        <v>4</v>
      </c>
      <c r="J116">
        <v>11</v>
      </c>
      <c r="K116">
        <v>8</v>
      </c>
      <c r="L116">
        <v>5</v>
      </c>
      <c r="M116">
        <v>16</v>
      </c>
      <c r="O116">
        <v>18</v>
      </c>
      <c r="P116">
        <v>5.7</v>
      </c>
      <c r="Q116">
        <v>4.9000000000000004</v>
      </c>
      <c r="R116">
        <v>4.7</v>
      </c>
      <c r="S116">
        <v>117.6</v>
      </c>
      <c r="T116">
        <v>36.200000000000003</v>
      </c>
      <c r="U116">
        <v>32.299999999999997</v>
      </c>
      <c r="V116">
        <v>25.2</v>
      </c>
      <c r="W116">
        <v>360.8</v>
      </c>
      <c r="X116">
        <v>2025.9</v>
      </c>
      <c r="Y116">
        <v>300.39999999999998</v>
      </c>
      <c r="Z116">
        <v>10.3</v>
      </c>
      <c r="AA116">
        <v>1093.2</v>
      </c>
      <c r="AB116">
        <v>210.2</v>
      </c>
      <c r="AC116" t="s">
        <v>99</v>
      </c>
      <c r="AE116" t="s">
        <v>136</v>
      </c>
    </row>
    <row r="117" spans="1:31" x14ac:dyDescent="0.25">
      <c r="A117" s="22">
        <v>41754</v>
      </c>
      <c r="B117">
        <v>4</v>
      </c>
      <c r="C117">
        <v>90</v>
      </c>
      <c r="D117">
        <v>2</v>
      </c>
      <c r="F117">
        <v>16</v>
      </c>
      <c r="G117" t="s">
        <v>98</v>
      </c>
      <c r="I117">
        <v>1</v>
      </c>
      <c r="J117">
        <v>11</v>
      </c>
      <c r="K117">
        <v>15</v>
      </c>
      <c r="L117">
        <v>13</v>
      </c>
      <c r="M117">
        <v>4</v>
      </c>
      <c r="O117">
        <v>3.7</v>
      </c>
      <c r="P117">
        <v>2.1</v>
      </c>
      <c r="Q117">
        <v>2.4</v>
      </c>
      <c r="R117">
        <v>1.7</v>
      </c>
      <c r="S117">
        <v>20.2</v>
      </c>
      <c r="T117">
        <v>8.3000000000000007</v>
      </c>
      <c r="U117">
        <v>4</v>
      </c>
      <c r="V117">
        <v>5.7</v>
      </c>
      <c r="W117">
        <v>22.7</v>
      </c>
      <c r="X117">
        <v>80.5</v>
      </c>
      <c r="Y117">
        <v>14.9</v>
      </c>
      <c r="Z117">
        <v>2.1</v>
      </c>
      <c r="AA117">
        <v>85</v>
      </c>
      <c r="AB117">
        <v>29.1</v>
      </c>
      <c r="AC117" t="s">
        <v>99</v>
      </c>
      <c r="AE117" t="s">
        <v>131</v>
      </c>
    </row>
    <row r="118" spans="1:31" x14ac:dyDescent="0.25">
      <c r="A118" s="22">
        <v>41755</v>
      </c>
      <c r="B118">
        <v>1</v>
      </c>
      <c r="C118">
        <v>91</v>
      </c>
      <c r="D118">
        <v>6</v>
      </c>
      <c r="F118">
        <v>16</v>
      </c>
      <c r="G118" t="s">
        <v>101</v>
      </c>
      <c r="I118">
        <v>2</v>
      </c>
      <c r="J118">
        <v>13</v>
      </c>
      <c r="K118">
        <v>3</v>
      </c>
      <c r="L118">
        <v>4</v>
      </c>
      <c r="M118">
        <v>1</v>
      </c>
      <c r="O118">
        <v>4.3</v>
      </c>
      <c r="P118">
        <v>2.2999999999999998</v>
      </c>
      <c r="Q118">
        <v>2.2000000000000002</v>
      </c>
      <c r="R118">
        <v>4.7</v>
      </c>
      <c r="S118">
        <v>18.399999999999999</v>
      </c>
      <c r="T118">
        <v>9.5</v>
      </c>
      <c r="U118">
        <v>18.8</v>
      </c>
      <c r="V118">
        <v>17.5</v>
      </c>
      <c r="W118">
        <v>170.4</v>
      </c>
      <c r="X118">
        <v>511</v>
      </c>
      <c r="Y118">
        <v>102.2</v>
      </c>
      <c r="Z118">
        <v>8.8000000000000007</v>
      </c>
      <c r="AA118">
        <v>400</v>
      </c>
      <c r="AB118">
        <v>38.6</v>
      </c>
      <c r="AC118" t="s">
        <v>99</v>
      </c>
      <c r="AE118" t="s">
        <v>130</v>
      </c>
    </row>
    <row r="119" spans="1:31" x14ac:dyDescent="0.25">
      <c r="A119" s="22">
        <v>41756</v>
      </c>
      <c r="B119">
        <v>1</v>
      </c>
      <c r="C119">
        <v>94</v>
      </c>
      <c r="D119">
        <v>4</v>
      </c>
      <c r="F119">
        <v>16</v>
      </c>
      <c r="G119" t="s">
        <v>102</v>
      </c>
      <c r="I119">
        <v>7</v>
      </c>
      <c r="J119">
        <v>12</v>
      </c>
      <c r="K119">
        <v>2</v>
      </c>
      <c r="L119">
        <v>5</v>
      </c>
      <c r="M119">
        <v>11</v>
      </c>
      <c r="O119">
        <v>16.3</v>
      </c>
      <c r="P119">
        <v>4.7</v>
      </c>
      <c r="Q119">
        <v>2.5</v>
      </c>
      <c r="R119">
        <v>5.8</v>
      </c>
      <c r="S119">
        <v>48.9</v>
      </c>
      <c r="T119">
        <v>15.2</v>
      </c>
      <c r="U119">
        <v>34.299999999999997</v>
      </c>
      <c r="V119">
        <v>20.7</v>
      </c>
      <c r="W119">
        <v>295.3</v>
      </c>
      <c r="X119">
        <v>1146.0999999999999</v>
      </c>
      <c r="Y119">
        <v>169.9</v>
      </c>
      <c r="Z119">
        <v>11.4</v>
      </c>
      <c r="AA119">
        <v>2427.8000000000002</v>
      </c>
      <c r="AB119">
        <v>126.3</v>
      </c>
      <c r="AC119" t="s">
        <v>99</v>
      </c>
      <c r="AE119" t="s">
        <v>136</v>
      </c>
    </row>
    <row r="120" spans="1:31" x14ac:dyDescent="0.25">
      <c r="A120" s="22">
        <v>41757</v>
      </c>
      <c r="B120">
        <v>1</v>
      </c>
      <c r="C120">
        <v>89</v>
      </c>
      <c r="D120">
        <v>1</v>
      </c>
      <c r="F120">
        <v>16</v>
      </c>
      <c r="G120" t="s">
        <v>102</v>
      </c>
      <c r="I120">
        <v>9</v>
      </c>
      <c r="J120">
        <v>3</v>
      </c>
      <c r="K120">
        <v>7</v>
      </c>
      <c r="L120">
        <v>6</v>
      </c>
      <c r="M120">
        <v>1</v>
      </c>
      <c r="O120">
        <v>10.7</v>
      </c>
      <c r="P120">
        <v>4.3</v>
      </c>
      <c r="Q120">
        <v>11.2</v>
      </c>
      <c r="R120">
        <v>6.3</v>
      </c>
      <c r="S120">
        <v>218.4</v>
      </c>
      <c r="T120">
        <v>62.1</v>
      </c>
      <c r="U120">
        <v>30.1</v>
      </c>
      <c r="V120">
        <v>54.8</v>
      </c>
      <c r="W120">
        <v>680.2</v>
      </c>
      <c r="X120">
        <v>2253.4</v>
      </c>
      <c r="Y120">
        <v>385.8</v>
      </c>
      <c r="Z120">
        <v>14.1</v>
      </c>
      <c r="AA120">
        <v>7994.3</v>
      </c>
      <c r="AB120">
        <v>398.2</v>
      </c>
      <c r="AC120" t="s">
        <v>99</v>
      </c>
      <c r="AE120" t="s">
        <v>129</v>
      </c>
    </row>
    <row r="121" spans="1:31" x14ac:dyDescent="0.25">
      <c r="A121" s="22">
        <v>41758</v>
      </c>
      <c r="B121">
        <v>1</v>
      </c>
      <c r="C121">
        <v>87</v>
      </c>
      <c r="D121">
        <v>3</v>
      </c>
      <c r="F121">
        <v>16</v>
      </c>
      <c r="G121" t="s">
        <v>98</v>
      </c>
      <c r="I121">
        <v>16</v>
      </c>
      <c r="J121">
        <v>11</v>
      </c>
      <c r="K121">
        <v>13</v>
      </c>
      <c r="L121">
        <v>15</v>
      </c>
      <c r="M121">
        <v>10</v>
      </c>
      <c r="O121">
        <v>27</v>
      </c>
      <c r="P121">
        <v>6.5</v>
      </c>
      <c r="Q121">
        <v>4.5999999999999996</v>
      </c>
      <c r="R121">
        <v>3.7</v>
      </c>
      <c r="S121">
        <v>175.7</v>
      </c>
      <c r="T121">
        <v>42.6</v>
      </c>
      <c r="U121">
        <v>40.4</v>
      </c>
      <c r="V121">
        <v>21.9</v>
      </c>
      <c r="W121">
        <v>449.8</v>
      </c>
      <c r="X121">
        <v>2582</v>
      </c>
      <c r="Y121">
        <v>400</v>
      </c>
      <c r="Z121">
        <v>42.2</v>
      </c>
      <c r="AA121">
        <v>5005.8</v>
      </c>
      <c r="AB121">
        <v>382.4</v>
      </c>
      <c r="AC121" t="s">
        <v>99</v>
      </c>
      <c r="AE121" t="s">
        <v>149</v>
      </c>
    </row>
    <row r="122" spans="1:31" x14ac:dyDescent="0.25">
      <c r="A122" s="22">
        <v>41759</v>
      </c>
      <c r="B122">
        <v>1</v>
      </c>
      <c r="C122">
        <v>83</v>
      </c>
      <c r="D122">
        <v>3</v>
      </c>
      <c r="F122">
        <v>17</v>
      </c>
      <c r="G122" t="s">
        <v>102</v>
      </c>
      <c r="I122">
        <v>13</v>
      </c>
      <c r="J122">
        <v>16</v>
      </c>
      <c r="K122">
        <v>1</v>
      </c>
      <c r="L122">
        <v>15</v>
      </c>
      <c r="M122">
        <v>2</v>
      </c>
      <c r="O122">
        <v>5</v>
      </c>
      <c r="P122">
        <v>2.1</v>
      </c>
      <c r="Q122">
        <v>3.2</v>
      </c>
      <c r="R122">
        <v>3.3</v>
      </c>
      <c r="S122">
        <v>23.3</v>
      </c>
      <c r="T122">
        <v>8.1999999999999993</v>
      </c>
      <c r="U122">
        <v>12.1</v>
      </c>
      <c r="V122">
        <v>14.1</v>
      </c>
      <c r="W122">
        <v>60.6</v>
      </c>
      <c r="X122">
        <v>150</v>
      </c>
      <c r="Y122">
        <v>30</v>
      </c>
      <c r="Z122">
        <v>4.5</v>
      </c>
      <c r="AA122">
        <v>222.6</v>
      </c>
      <c r="AB122">
        <v>46.1</v>
      </c>
      <c r="AC122" t="s">
        <v>99</v>
      </c>
      <c r="AE122" t="s">
        <v>136</v>
      </c>
    </row>
    <row r="123" spans="1:31" x14ac:dyDescent="0.25">
      <c r="A123" s="22">
        <v>41760</v>
      </c>
      <c r="B123">
        <v>1</v>
      </c>
      <c r="C123">
        <v>88</v>
      </c>
      <c r="D123">
        <v>3</v>
      </c>
      <c r="F123">
        <v>16</v>
      </c>
      <c r="G123" t="s">
        <v>102</v>
      </c>
      <c r="I123">
        <v>9</v>
      </c>
      <c r="J123">
        <v>4</v>
      </c>
      <c r="K123">
        <v>3</v>
      </c>
      <c r="L123">
        <v>5</v>
      </c>
      <c r="M123">
        <v>15</v>
      </c>
      <c r="O123">
        <v>13</v>
      </c>
      <c r="P123">
        <v>3.8</v>
      </c>
      <c r="Q123">
        <v>3</v>
      </c>
      <c r="R123">
        <v>4.0999999999999996</v>
      </c>
      <c r="S123">
        <v>49.2</v>
      </c>
      <c r="T123">
        <v>16.3</v>
      </c>
      <c r="U123">
        <v>20.100000000000001</v>
      </c>
      <c r="V123">
        <v>17.5</v>
      </c>
      <c r="W123">
        <v>187.8</v>
      </c>
      <c r="X123">
        <v>619.20000000000005</v>
      </c>
      <c r="Y123">
        <v>120.7</v>
      </c>
      <c r="Z123">
        <v>6.2</v>
      </c>
      <c r="AA123">
        <v>2055.1999999999998</v>
      </c>
      <c r="AB123">
        <v>110.6</v>
      </c>
      <c r="AC123" t="s">
        <v>99</v>
      </c>
      <c r="AE123" t="s">
        <v>152</v>
      </c>
    </row>
    <row r="124" spans="1:31" x14ac:dyDescent="0.25">
      <c r="A124" s="22">
        <v>41761</v>
      </c>
      <c r="B124">
        <v>3</v>
      </c>
      <c r="C124">
        <v>87</v>
      </c>
      <c r="D124">
        <v>2</v>
      </c>
      <c r="F124">
        <v>15</v>
      </c>
      <c r="G124" t="s">
        <v>98</v>
      </c>
      <c r="I124">
        <v>5</v>
      </c>
      <c r="J124">
        <v>13</v>
      </c>
      <c r="K124">
        <v>4</v>
      </c>
      <c r="L124">
        <v>6</v>
      </c>
      <c r="M124">
        <v>14</v>
      </c>
      <c r="O124">
        <v>16.8</v>
      </c>
      <c r="P124">
        <v>3.5</v>
      </c>
      <c r="Q124">
        <v>2.2000000000000002</v>
      </c>
      <c r="R124">
        <v>2.1</v>
      </c>
      <c r="S124">
        <v>45.7</v>
      </c>
      <c r="T124">
        <v>15.5</v>
      </c>
      <c r="U124">
        <v>11.8</v>
      </c>
      <c r="V124">
        <v>6.2</v>
      </c>
      <c r="W124">
        <v>68</v>
      </c>
      <c r="X124">
        <v>699.9</v>
      </c>
      <c r="Y124">
        <v>43.4</v>
      </c>
      <c r="Z124">
        <v>4.4000000000000004</v>
      </c>
      <c r="AA124">
        <v>1074.9000000000001</v>
      </c>
      <c r="AB124">
        <v>86.4</v>
      </c>
      <c r="AC124" t="s">
        <v>99</v>
      </c>
      <c r="AE124" t="s">
        <v>100</v>
      </c>
    </row>
    <row r="125" spans="1:31" x14ac:dyDescent="0.25">
      <c r="A125" s="22">
        <v>41762</v>
      </c>
      <c r="B125">
        <v>1</v>
      </c>
      <c r="C125">
        <v>77</v>
      </c>
      <c r="D125">
        <v>6</v>
      </c>
      <c r="F125">
        <v>17</v>
      </c>
      <c r="G125" t="s">
        <v>98</v>
      </c>
      <c r="I125">
        <v>16</v>
      </c>
      <c r="J125">
        <v>15</v>
      </c>
      <c r="K125">
        <v>5</v>
      </c>
      <c r="L125">
        <v>17</v>
      </c>
      <c r="M125">
        <v>10</v>
      </c>
      <c r="O125">
        <v>17.3</v>
      </c>
      <c r="P125">
        <v>3.7</v>
      </c>
      <c r="Q125">
        <v>1.6</v>
      </c>
      <c r="R125">
        <v>4.5999999999999996</v>
      </c>
      <c r="S125">
        <v>18.2</v>
      </c>
      <c r="T125">
        <v>8.9</v>
      </c>
      <c r="U125">
        <v>44.4</v>
      </c>
      <c r="V125">
        <v>9.6999999999999993</v>
      </c>
      <c r="W125">
        <v>127.6</v>
      </c>
      <c r="X125">
        <v>992.1</v>
      </c>
      <c r="Y125">
        <v>73.2</v>
      </c>
      <c r="Z125">
        <v>10.7</v>
      </c>
      <c r="AA125">
        <v>1231.3</v>
      </c>
      <c r="AB125">
        <v>56.9</v>
      </c>
      <c r="AC125" t="s">
        <v>99</v>
      </c>
      <c r="AE125" t="s">
        <v>100</v>
      </c>
    </row>
    <row r="126" spans="1:31" x14ac:dyDescent="0.25">
      <c r="A126" s="22">
        <v>41763</v>
      </c>
      <c r="B126">
        <v>1</v>
      </c>
      <c r="C126">
        <v>81</v>
      </c>
      <c r="D126">
        <v>4</v>
      </c>
      <c r="F126">
        <v>19</v>
      </c>
      <c r="G126" t="s">
        <v>101</v>
      </c>
      <c r="I126">
        <v>12</v>
      </c>
      <c r="J126">
        <v>14</v>
      </c>
      <c r="K126">
        <v>8</v>
      </c>
      <c r="L126">
        <v>11</v>
      </c>
      <c r="M126">
        <v>18</v>
      </c>
      <c r="O126">
        <v>4.4000000000000004</v>
      </c>
      <c r="P126">
        <v>2.1</v>
      </c>
      <c r="Q126">
        <v>3</v>
      </c>
      <c r="R126">
        <v>5.8</v>
      </c>
      <c r="S126">
        <v>17.399999999999999</v>
      </c>
      <c r="T126">
        <v>7.6</v>
      </c>
      <c r="U126">
        <v>17.399999999999999</v>
      </c>
      <c r="V126">
        <v>38.299999999999997</v>
      </c>
      <c r="W126">
        <v>144.5</v>
      </c>
      <c r="X126">
        <v>451.5</v>
      </c>
      <c r="Y126">
        <v>90.3</v>
      </c>
      <c r="Z126">
        <v>3.8</v>
      </c>
      <c r="AA126">
        <v>902.3</v>
      </c>
      <c r="AB126">
        <v>33</v>
      </c>
      <c r="AC126" t="s">
        <v>99</v>
      </c>
      <c r="AE126" t="s">
        <v>105</v>
      </c>
    </row>
    <row r="127" spans="1:31" x14ac:dyDescent="0.25">
      <c r="A127" s="22">
        <v>41764</v>
      </c>
      <c r="B127">
        <v>1</v>
      </c>
      <c r="C127">
        <v>80</v>
      </c>
      <c r="D127">
        <v>3</v>
      </c>
      <c r="F127">
        <v>18</v>
      </c>
      <c r="G127" t="s">
        <v>102</v>
      </c>
      <c r="I127">
        <v>13</v>
      </c>
      <c r="J127">
        <v>7</v>
      </c>
      <c r="K127">
        <v>11</v>
      </c>
      <c r="L127">
        <v>9</v>
      </c>
      <c r="M127">
        <v>18</v>
      </c>
      <c r="O127">
        <v>18.100000000000001</v>
      </c>
      <c r="P127">
        <v>5.8</v>
      </c>
      <c r="Q127">
        <v>4.8</v>
      </c>
      <c r="R127">
        <v>3.1</v>
      </c>
      <c r="S127">
        <v>95.7</v>
      </c>
      <c r="T127">
        <v>30.7</v>
      </c>
      <c r="U127">
        <v>35.5</v>
      </c>
      <c r="V127">
        <v>18.7</v>
      </c>
      <c r="W127">
        <v>299.8</v>
      </c>
      <c r="X127">
        <v>796</v>
      </c>
      <c r="Y127">
        <v>159.19999999999999</v>
      </c>
      <c r="Z127">
        <v>16</v>
      </c>
      <c r="AA127">
        <v>4761</v>
      </c>
      <c r="AB127">
        <v>260.10000000000002</v>
      </c>
      <c r="AC127" t="s">
        <v>99</v>
      </c>
      <c r="AE127" t="s">
        <v>153</v>
      </c>
    </row>
    <row r="128" spans="1:31" x14ac:dyDescent="0.25">
      <c r="A128" s="22">
        <v>41765</v>
      </c>
      <c r="B128">
        <v>1</v>
      </c>
      <c r="C128">
        <v>80</v>
      </c>
      <c r="D128">
        <v>3</v>
      </c>
      <c r="F128">
        <v>16</v>
      </c>
      <c r="G128" t="s">
        <v>102</v>
      </c>
      <c r="I128">
        <v>12</v>
      </c>
      <c r="J128">
        <v>13</v>
      </c>
      <c r="K128">
        <v>15</v>
      </c>
      <c r="L128">
        <v>10</v>
      </c>
      <c r="M128">
        <v>5</v>
      </c>
      <c r="O128">
        <v>7.1</v>
      </c>
      <c r="P128">
        <v>2.9</v>
      </c>
      <c r="Q128">
        <v>12.3</v>
      </c>
      <c r="R128">
        <v>5.3</v>
      </c>
      <c r="S128">
        <v>255.1</v>
      </c>
      <c r="T128">
        <v>71.8</v>
      </c>
      <c r="U128">
        <v>36.5</v>
      </c>
      <c r="V128">
        <v>92.6</v>
      </c>
      <c r="W128">
        <v>1136.8</v>
      </c>
      <c r="X128">
        <v>2707</v>
      </c>
      <c r="Y128">
        <v>541.4</v>
      </c>
      <c r="Z128">
        <v>19.899999999999999</v>
      </c>
      <c r="AA128">
        <v>0</v>
      </c>
      <c r="AB128">
        <v>287</v>
      </c>
      <c r="AC128" t="s">
        <v>99</v>
      </c>
      <c r="AE128" t="s">
        <v>120</v>
      </c>
    </row>
    <row r="129" spans="1:31" x14ac:dyDescent="0.25">
      <c r="A129" s="22">
        <v>41766</v>
      </c>
      <c r="B129">
        <v>1</v>
      </c>
      <c r="C129">
        <v>83</v>
      </c>
      <c r="D129">
        <v>3</v>
      </c>
      <c r="F129">
        <v>16</v>
      </c>
      <c r="G129" t="s">
        <v>102</v>
      </c>
      <c r="I129">
        <v>5</v>
      </c>
      <c r="J129">
        <v>3</v>
      </c>
      <c r="K129">
        <v>15</v>
      </c>
      <c r="L129">
        <v>9</v>
      </c>
      <c r="M129">
        <v>14</v>
      </c>
      <c r="O129">
        <v>20.6</v>
      </c>
      <c r="P129">
        <v>7.5</v>
      </c>
      <c r="Q129">
        <v>3.8</v>
      </c>
      <c r="R129">
        <v>5.7</v>
      </c>
      <c r="S129">
        <v>153.69999999999999</v>
      </c>
      <c r="T129">
        <v>44.5</v>
      </c>
      <c r="U129">
        <v>52</v>
      </c>
      <c r="V129">
        <v>35.9</v>
      </c>
      <c r="W129">
        <v>768.8</v>
      </c>
      <c r="X129">
        <v>2586</v>
      </c>
      <c r="Y129">
        <v>428.2</v>
      </c>
      <c r="Z129">
        <v>19.3</v>
      </c>
      <c r="AA129">
        <v>4301</v>
      </c>
      <c r="AB129">
        <v>284.39999999999998</v>
      </c>
      <c r="AC129" t="s">
        <v>99</v>
      </c>
      <c r="AE129" t="s">
        <v>120</v>
      </c>
    </row>
    <row r="130" spans="1:31" x14ac:dyDescent="0.25">
      <c r="A130" s="22">
        <v>41767</v>
      </c>
      <c r="B130">
        <v>1</v>
      </c>
      <c r="C130">
        <v>80</v>
      </c>
      <c r="D130">
        <v>3</v>
      </c>
      <c r="F130">
        <v>16</v>
      </c>
      <c r="G130" t="s">
        <v>102</v>
      </c>
      <c r="I130">
        <v>10</v>
      </c>
      <c r="J130">
        <v>2</v>
      </c>
      <c r="K130">
        <v>13</v>
      </c>
      <c r="L130">
        <v>4</v>
      </c>
      <c r="M130">
        <v>6</v>
      </c>
      <c r="O130">
        <v>16</v>
      </c>
      <c r="P130">
        <v>4.5</v>
      </c>
      <c r="Q130">
        <v>3.1</v>
      </c>
      <c r="R130">
        <v>5.7</v>
      </c>
      <c r="S130">
        <v>37.5</v>
      </c>
      <c r="T130">
        <v>25.5</v>
      </c>
      <c r="U130">
        <v>33.6</v>
      </c>
      <c r="V130">
        <v>31.5</v>
      </c>
      <c r="W130">
        <v>355.1</v>
      </c>
      <c r="X130">
        <v>848.3</v>
      </c>
      <c r="Y130">
        <v>223.1</v>
      </c>
      <c r="Z130">
        <v>11.5</v>
      </c>
      <c r="AA130">
        <v>1022.1</v>
      </c>
      <c r="AB130">
        <v>86.1</v>
      </c>
      <c r="AC130" t="s">
        <v>99</v>
      </c>
      <c r="AE130" t="s">
        <v>104</v>
      </c>
    </row>
    <row r="131" spans="1:31" x14ac:dyDescent="0.25">
      <c r="A131" s="22">
        <v>41768</v>
      </c>
      <c r="B131">
        <v>4</v>
      </c>
      <c r="C131">
        <v>89</v>
      </c>
      <c r="D131">
        <v>2</v>
      </c>
      <c r="F131">
        <v>17</v>
      </c>
      <c r="G131" t="s">
        <v>98</v>
      </c>
      <c r="I131">
        <v>5</v>
      </c>
      <c r="J131">
        <v>8</v>
      </c>
      <c r="K131">
        <v>9</v>
      </c>
      <c r="L131">
        <v>14</v>
      </c>
      <c r="M131">
        <v>16</v>
      </c>
      <c r="O131">
        <v>3</v>
      </c>
      <c r="P131">
        <v>1.6</v>
      </c>
      <c r="Q131">
        <v>2.4</v>
      </c>
      <c r="R131">
        <v>4.8</v>
      </c>
      <c r="S131">
        <v>10.8</v>
      </c>
      <c r="T131">
        <v>4.9000000000000004</v>
      </c>
      <c r="U131">
        <v>12.2</v>
      </c>
      <c r="V131">
        <v>22.5</v>
      </c>
      <c r="W131">
        <v>68.400000000000006</v>
      </c>
      <c r="X131">
        <v>114</v>
      </c>
      <c r="Y131">
        <v>22.8</v>
      </c>
      <c r="Z131">
        <v>4.5999999999999996</v>
      </c>
      <c r="AA131">
        <v>191.9</v>
      </c>
      <c r="AB131">
        <v>17.399999999999999</v>
      </c>
      <c r="AC131" t="s">
        <v>99</v>
      </c>
      <c r="AE131" t="s">
        <v>100</v>
      </c>
    </row>
    <row r="132" spans="1:31" x14ac:dyDescent="0.25">
      <c r="A132" s="22">
        <v>41769</v>
      </c>
      <c r="B132">
        <v>1</v>
      </c>
      <c r="C132">
        <v>73</v>
      </c>
      <c r="D132">
        <v>7</v>
      </c>
      <c r="F132">
        <v>17</v>
      </c>
      <c r="G132" t="s">
        <v>98</v>
      </c>
      <c r="I132">
        <v>2</v>
      </c>
      <c r="J132">
        <v>3</v>
      </c>
      <c r="K132">
        <v>9</v>
      </c>
      <c r="L132">
        <v>17</v>
      </c>
      <c r="M132">
        <v>5</v>
      </c>
      <c r="O132">
        <v>2.8</v>
      </c>
      <c r="P132">
        <v>1.4</v>
      </c>
      <c r="Q132">
        <v>2</v>
      </c>
      <c r="R132">
        <v>1.8</v>
      </c>
      <c r="S132">
        <v>8.6999999999999993</v>
      </c>
      <c r="T132">
        <v>4.2</v>
      </c>
      <c r="U132">
        <v>3.7</v>
      </c>
      <c r="V132">
        <v>5.4</v>
      </c>
      <c r="W132">
        <v>12.3</v>
      </c>
      <c r="X132">
        <v>27</v>
      </c>
      <c r="Y132">
        <v>5.4</v>
      </c>
      <c r="Z132">
        <v>2</v>
      </c>
      <c r="AA132">
        <v>30.1</v>
      </c>
      <c r="AB132">
        <v>11.6</v>
      </c>
      <c r="AC132" t="s">
        <v>99</v>
      </c>
      <c r="AE132" t="s">
        <v>100</v>
      </c>
    </row>
    <row r="133" spans="1:31" x14ac:dyDescent="0.25">
      <c r="A133" s="22">
        <v>41770</v>
      </c>
      <c r="B133">
        <v>1</v>
      </c>
      <c r="C133">
        <v>78</v>
      </c>
      <c r="D133">
        <v>4</v>
      </c>
      <c r="F133">
        <v>16</v>
      </c>
      <c r="G133" t="s">
        <v>102</v>
      </c>
      <c r="I133">
        <v>1</v>
      </c>
      <c r="J133">
        <v>4</v>
      </c>
      <c r="K133">
        <v>8</v>
      </c>
      <c r="L133">
        <v>14</v>
      </c>
      <c r="M133">
        <v>12</v>
      </c>
      <c r="O133">
        <v>8.4</v>
      </c>
      <c r="P133">
        <v>3.5</v>
      </c>
      <c r="Q133">
        <v>3.3</v>
      </c>
      <c r="R133">
        <v>3.6</v>
      </c>
      <c r="S133">
        <v>39.6</v>
      </c>
      <c r="T133">
        <v>14.7</v>
      </c>
      <c r="U133">
        <v>20.8</v>
      </c>
      <c r="V133">
        <v>18</v>
      </c>
      <c r="W133">
        <v>103.1</v>
      </c>
      <c r="X133">
        <v>262.5</v>
      </c>
      <c r="Y133">
        <v>52.5</v>
      </c>
      <c r="Z133">
        <v>5.3</v>
      </c>
      <c r="AA133">
        <v>789.6</v>
      </c>
      <c r="AB133">
        <v>90</v>
      </c>
      <c r="AC133" t="s">
        <v>99</v>
      </c>
      <c r="AE133" t="s">
        <v>104</v>
      </c>
    </row>
    <row r="134" spans="1:31" x14ac:dyDescent="0.25">
      <c r="A134" s="22">
        <v>41771</v>
      </c>
      <c r="B134">
        <v>1</v>
      </c>
      <c r="C134">
        <v>84</v>
      </c>
      <c r="D134">
        <v>1</v>
      </c>
      <c r="F134">
        <v>16</v>
      </c>
      <c r="G134" t="s">
        <v>102</v>
      </c>
      <c r="I134">
        <v>9</v>
      </c>
      <c r="J134">
        <v>1</v>
      </c>
      <c r="K134">
        <v>15</v>
      </c>
      <c r="L134">
        <v>6</v>
      </c>
      <c r="M134">
        <v>13</v>
      </c>
      <c r="O134">
        <v>13.4</v>
      </c>
      <c r="P134">
        <v>3.7</v>
      </c>
      <c r="Q134">
        <v>2.8</v>
      </c>
      <c r="R134">
        <v>3.1</v>
      </c>
      <c r="S134">
        <v>46.1</v>
      </c>
      <c r="T134">
        <v>15.7</v>
      </c>
      <c r="U134">
        <v>12.3</v>
      </c>
      <c r="V134">
        <v>11.1</v>
      </c>
      <c r="W134">
        <v>57</v>
      </c>
      <c r="X134">
        <v>257.5</v>
      </c>
      <c r="Y134">
        <v>40</v>
      </c>
      <c r="Z134">
        <v>7.3</v>
      </c>
      <c r="AA134">
        <v>828</v>
      </c>
      <c r="AB134">
        <v>90.3</v>
      </c>
      <c r="AC134" t="s">
        <v>99</v>
      </c>
      <c r="AE134" t="s">
        <v>153</v>
      </c>
    </row>
    <row r="135" spans="1:31" x14ac:dyDescent="0.25">
      <c r="A135" s="22">
        <v>41772</v>
      </c>
      <c r="B135">
        <v>1</v>
      </c>
      <c r="C135">
        <v>72</v>
      </c>
      <c r="D135">
        <v>4</v>
      </c>
      <c r="F135">
        <v>16</v>
      </c>
      <c r="G135" t="s">
        <v>102</v>
      </c>
      <c r="I135">
        <v>6</v>
      </c>
      <c r="J135">
        <v>4</v>
      </c>
      <c r="K135">
        <v>8</v>
      </c>
      <c r="L135">
        <v>14</v>
      </c>
      <c r="M135">
        <v>13</v>
      </c>
      <c r="O135">
        <v>27.8</v>
      </c>
      <c r="P135">
        <v>7.4</v>
      </c>
      <c r="Q135">
        <v>2.8</v>
      </c>
      <c r="R135">
        <v>3.5</v>
      </c>
      <c r="S135">
        <v>120.8</v>
      </c>
      <c r="T135">
        <v>40.200000000000003</v>
      </c>
      <c r="U135">
        <v>41.9</v>
      </c>
      <c r="V135">
        <v>10.8</v>
      </c>
      <c r="W135">
        <v>248.3</v>
      </c>
      <c r="X135">
        <v>1405.7</v>
      </c>
      <c r="Y135">
        <v>169.8</v>
      </c>
      <c r="Z135">
        <v>15.8</v>
      </c>
      <c r="AA135">
        <v>2455.8000000000002</v>
      </c>
      <c r="AB135">
        <v>298.7</v>
      </c>
      <c r="AC135" t="s">
        <v>99</v>
      </c>
      <c r="AE135" t="s">
        <v>120</v>
      </c>
    </row>
    <row r="136" spans="1:31" x14ac:dyDescent="0.25">
      <c r="A136" s="22">
        <v>41773</v>
      </c>
      <c r="B136">
        <v>1</v>
      </c>
      <c r="C136">
        <v>90</v>
      </c>
      <c r="D136">
        <v>1</v>
      </c>
      <c r="F136">
        <v>16</v>
      </c>
      <c r="G136" t="s">
        <v>98</v>
      </c>
      <c r="I136">
        <v>16</v>
      </c>
      <c r="J136">
        <v>9</v>
      </c>
      <c r="K136">
        <v>14</v>
      </c>
      <c r="L136">
        <v>4</v>
      </c>
      <c r="M136">
        <v>12</v>
      </c>
      <c r="O136">
        <v>3</v>
      </c>
      <c r="P136">
        <v>1.7</v>
      </c>
      <c r="Q136">
        <v>2.2000000000000002</v>
      </c>
      <c r="R136">
        <v>4.9000000000000004</v>
      </c>
      <c r="S136">
        <v>7.9</v>
      </c>
      <c r="T136">
        <v>4</v>
      </c>
      <c r="U136">
        <v>12.1</v>
      </c>
      <c r="V136">
        <v>14.6</v>
      </c>
      <c r="W136">
        <v>49.2</v>
      </c>
      <c r="X136">
        <v>95.5</v>
      </c>
      <c r="Y136">
        <v>19.100000000000001</v>
      </c>
      <c r="Z136">
        <v>4.3</v>
      </c>
      <c r="AA136">
        <v>180.4</v>
      </c>
      <c r="AB136">
        <v>15.1</v>
      </c>
      <c r="AC136" t="s">
        <v>99</v>
      </c>
      <c r="AE136" t="s">
        <v>116</v>
      </c>
    </row>
    <row r="137" spans="1:31" x14ac:dyDescent="0.25">
      <c r="A137" s="22">
        <v>41774</v>
      </c>
      <c r="B137">
        <v>1</v>
      </c>
      <c r="C137">
        <v>88</v>
      </c>
      <c r="D137">
        <v>3</v>
      </c>
      <c r="F137">
        <v>15</v>
      </c>
      <c r="G137" t="s">
        <v>98</v>
      </c>
      <c r="I137">
        <v>11</v>
      </c>
      <c r="J137">
        <v>8</v>
      </c>
      <c r="K137">
        <v>2</v>
      </c>
      <c r="L137">
        <v>4</v>
      </c>
      <c r="M137">
        <v>6</v>
      </c>
      <c r="O137">
        <v>7.5</v>
      </c>
      <c r="P137">
        <v>2.7</v>
      </c>
      <c r="Q137">
        <v>2.9</v>
      </c>
      <c r="R137">
        <v>5.6</v>
      </c>
      <c r="S137">
        <v>25.1</v>
      </c>
      <c r="T137">
        <v>8.1999999999999993</v>
      </c>
      <c r="U137">
        <v>23</v>
      </c>
      <c r="V137">
        <v>20.7</v>
      </c>
      <c r="W137">
        <v>177.7</v>
      </c>
      <c r="X137">
        <v>437.5</v>
      </c>
      <c r="Y137">
        <v>87.5</v>
      </c>
      <c r="Z137">
        <v>8</v>
      </c>
      <c r="AA137">
        <v>514.6</v>
      </c>
      <c r="AB137">
        <v>49.7</v>
      </c>
      <c r="AC137" t="s">
        <v>99</v>
      </c>
      <c r="AE137" t="s">
        <v>121</v>
      </c>
    </row>
    <row r="138" spans="1:31" x14ac:dyDescent="0.25">
      <c r="A138" s="22">
        <v>41775</v>
      </c>
      <c r="B138">
        <v>3</v>
      </c>
      <c r="C138">
        <v>94</v>
      </c>
      <c r="D138">
        <v>2</v>
      </c>
      <c r="F138">
        <v>14</v>
      </c>
      <c r="G138" t="s">
        <v>98</v>
      </c>
      <c r="I138">
        <v>14</v>
      </c>
      <c r="J138">
        <v>12</v>
      </c>
      <c r="K138">
        <v>4</v>
      </c>
      <c r="L138">
        <v>9</v>
      </c>
      <c r="M138">
        <v>13</v>
      </c>
      <c r="O138">
        <v>1.6</v>
      </c>
      <c r="P138">
        <v>1.4</v>
      </c>
      <c r="Q138">
        <v>1.8</v>
      </c>
      <c r="R138">
        <v>1.7</v>
      </c>
      <c r="S138">
        <v>7.4</v>
      </c>
      <c r="T138">
        <v>3.6</v>
      </c>
      <c r="U138">
        <v>3</v>
      </c>
      <c r="V138">
        <v>5</v>
      </c>
      <c r="W138">
        <v>8.1</v>
      </c>
      <c r="X138">
        <v>19.5</v>
      </c>
      <c r="Y138">
        <v>3.9</v>
      </c>
      <c r="Z138">
        <v>1.7</v>
      </c>
      <c r="AA138">
        <v>25.7</v>
      </c>
      <c r="AB138">
        <v>8.6</v>
      </c>
      <c r="AC138" t="s">
        <v>99</v>
      </c>
      <c r="AE138" t="s">
        <v>100</v>
      </c>
    </row>
    <row r="139" spans="1:31" x14ac:dyDescent="0.25">
      <c r="A139" s="22">
        <v>41776</v>
      </c>
      <c r="B139">
        <v>1</v>
      </c>
      <c r="C139">
        <v>87</v>
      </c>
      <c r="D139">
        <v>6</v>
      </c>
      <c r="F139">
        <v>17</v>
      </c>
      <c r="G139" t="s">
        <v>102</v>
      </c>
      <c r="I139">
        <v>3</v>
      </c>
      <c r="J139">
        <v>11</v>
      </c>
      <c r="K139">
        <v>1</v>
      </c>
      <c r="L139">
        <v>13</v>
      </c>
      <c r="M139">
        <v>14</v>
      </c>
      <c r="O139">
        <v>9.4</v>
      </c>
      <c r="P139">
        <v>3</v>
      </c>
      <c r="Q139">
        <v>3.2</v>
      </c>
      <c r="R139">
        <v>1.7</v>
      </c>
      <c r="S139">
        <v>39.299999999999997</v>
      </c>
      <c r="T139">
        <v>13.8</v>
      </c>
      <c r="U139">
        <v>5.0999999999999996</v>
      </c>
      <c r="V139">
        <v>6.4</v>
      </c>
      <c r="W139">
        <v>36.299999999999997</v>
      </c>
      <c r="X139">
        <v>140.69999999999999</v>
      </c>
      <c r="Y139">
        <v>19.7</v>
      </c>
      <c r="Z139">
        <v>6.3</v>
      </c>
      <c r="AA139">
        <v>140.9</v>
      </c>
      <c r="AB139">
        <v>83.5</v>
      </c>
      <c r="AC139" t="s">
        <v>99</v>
      </c>
      <c r="AE139" t="s">
        <v>153</v>
      </c>
    </row>
    <row r="140" spans="1:31" x14ac:dyDescent="0.25">
      <c r="A140" s="22">
        <v>41777</v>
      </c>
      <c r="B140">
        <v>1</v>
      </c>
      <c r="C140">
        <v>93</v>
      </c>
      <c r="D140">
        <v>5</v>
      </c>
      <c r="F140">
        <v>15</v>
      </c>
      <c r="G140" t="s">
        <v>107</v>
      </c>
      <c r="I140">
        <v>15</v>
      </c>
      <c r="J140">
        <v>3</v>
      </c>
      <c r="K140">
        <v>1</v>
      </c>
      <c r="L140">
        <v>10</v>
      </c>
      <c r="M140">
        <v>4</v>
      </c>
      <c r="O140">
        <v>4.2</v>
      </c>
      <c r="P140">
        <v>1.8</v>
      </c>
      <c r="Q140">
        <v>1.9</v>
      </c>
      <c r="R140">
        <v>2.2000000000000002</v>
      </c>
      <c r="S140">
        <v>9.1</v>
      </c>
      <c r="T140">
        <v>4</v>
      </c>
      <c r="U140">
        <v>4.5999999999999996</v>
      </c>
      <c r="V140">
        <v>5.5</v>
      </c>
      <c r="W140">
        <v>11.1</v>
      </c>
      <c r="X140">
        <v>32</v>
      </c>
      <c r="Y140">
        <v>6.4</v>
      </c>
      <c r="Z140">
        <v>2.1</v>
      </c>
      <c r="AA140">
        <v>41</v>
      </c>
      <c r="AB140">
        <v>17.8</v>
      </c>
      <c r="AC140" t="s">
        <v>99</v>
      </c>
      <c r="AE140" t="s">
        <v>105</v>
      </c>
    </row>
    <row r="141" spans="1:31" x14ac:dyDescent="0.25">
      <c r="A141" s="22">
        <v>41778</v>
      </c>
      <c r="B141">
        <v>1</v>
      </c>
      <c r="C141">
        <v>84</v>
      </c>
      <c r="D141">
        <v>3</v>
      </c>
      <c r="F141">
        <v>16</v>
      </c>
      <c r="G141" t="s">
        <v>102</v>
      </c>
      <c r="I141">
        <v>6</v>
      </c>
      <c r="J141">
        <v>7</v>
      </c>
      <c r="K141">
        <v>10</v>
      </c>
      <c r="L141">
        <v>2</v>
      </c>
      <c r="M141">
        <v>3</v>
      </c>
      <c r="O141">
        <v>15.6</v>
      </c>
      <c r="P141">
        <v>4.4000000000000004</v>
      </c>
      <c r="Q141">
        <v>2</v>
      </c>
      <c r="R141">
        <v>4</v>
      </c>
      <c r="S141">
        <v>36.799999999999997</v>
      </c>
      <c r="T141">
        <v>13.2</v>
      </c>
      <c r="U141">
        <v>31.6</v>
      </c>
      <c r="V141">
        <v>13.3</v>
      </c>
      <c r="W141">
        <v>173.2</v>
      </c>
      <c r="X141">
        <v>632.4</v>
      </c>
      <c r="Y141">
        <v>101.6</v>
      </c>
      <c r="Z141">
        <v>5.7</v>
      </c>
      <c r="AA141">
        <v>990</v>
      </c>
      <c r="AB141">
        <v>78.599999999999994</v>
      </c>
      <c r="AC141" t="s">
        <v>99</v>
      </c>
      <c r="AE141" t="s">
        <v>152</v>
      </c>
    </row>
    <row r="142" spans="1:31" x14ac:dyDescent="0.25">
      <c r="A142" s="22">
        <v>41779</v>
      </c>
      <c r="B142">
        <v>1</v>
      </c>
      <c r="C142">
        <v>93</v>
      </c>
      <c r="D142">
        <v>3</v>
      </c>
      <c r="F142">
        <v>16</v>
      </c>
      <c r="G142" t="s">
        <v>102</v>
      </c>
      <c r="I142">
        <v>11</v>
      </c>
      <c r="J142">
        <v>3</v>
      </c>
      <c r="K142">
        <v>1</v>
      </c>
      <c r="L142">
        <v>16</v>
      </c>
      <c r="M142">
        <v>10</v>
      </c>
      <c r="O142">
        <v>10.1</v>
      </c>
      <c r="P142">
        <v>2.7</v>
      </c>
      <c r="Q142">
        <v>2.2999999999999998</v>
      </c>
      <c r="R142">
        <v>1.6</v>
      </c>
      <c r="S142">
        <v>44.3</v>
      </c>
      <c r="T142">
        <v>12.7</v>
      </c>
      <c r="U142">
        <v>7.3</v>
      </c>
      <c r="V142">
        <v>4.3</v>
      </c>
      <c r="W142">
        <v>22.2</v>
      </c>
      <c r="X142">
        <v>244</v>
      </c>
      <c r="Y142">
        <v>16.5</v>
      </c>
      <c r="Z142">
        <v>2.9</v>
      </c>
      <c r="AA142">
        <v>263.39999999999998</v>
      </c>
      <c r="AB142">
        <v>76.3</v>
      </c>
      <c r="AC142" t="s">
        <v>99</v>
      </c>
      <c r="AE142" t="s">
        <v>104</v>
      </c>
    </row>
    <row r="143" spans="1:31" x14ac:dyDescent="0.25">
      <c r="A143" s="22">
        <v>41780</v>
      </c>
      <c r="B143">
        <v>1</v>
      </c>
      <c r="C143">
        <v>78</v>
      </c>
      <c r="D143">
        <v>3</v>
      </c>
      <c r="F143">
        <v>17</v>
      </c>
      <c r="G143" t="s">
        <v>98</v>
      </c>
      <c r="I143">
        <v>3</v>
      </c>
      <c r="J143">
        <v>15</v>
      </c>
      <c r="K143">
        <v>8</v>
      </c>
      <c r="L143">
        <v>11</v>
      </c>
      <c r="M143">
        <v>14</v>
      </c>
      <c r="O143">
        <v>2.1</v>
      </c>
      <c r="P143">
        <v>1.4</v>
      </c>
      <c r="Q143">
        <v>1.5</v>
      </c>
      <c r="R143">
        <v>1.9</v>
      </c>
      <c r="S143">
        <v>3.1</v>
      </c>
      <c r="T143">
        <v>2.2000000000000002</v>
      </c>
      <c r="U143">
        <v>3.8</v>
      </c>
      <c r="V143">
        <v>4.5999999999999996</v>
      </c>
      <c r="W143">
        <v>6.8</v>
      </c>
      <c r="X143">
        <v>11.5</v>
      </c>
      <c r="Y143">
        <v>2.2999999999999998</v>
      </c>
      <c r="Z143">
        <v>1.7</v>
      </c>
      <c r="AA143">
        <v>14.2</v>
      </c>
      <c r="AB143">
        <v>4.9000000000000004</v>
      </c>
      <c r="AC143" t="s">
        <v>99</v>
      </c>
      <c r="AE143" t="s">
        <v>154</v>
      </c>
    </row>
    <row r="144" spans="1:31" x14ac:dyDescent="0.25">
      <c r="A144" s="22">
        <v>41781</v>
      </c>
      <c r="B144">
        <v>1</v>
      </c>
      <c r="C144">
        <v>74</v>
      </c>
      <c r="D144">
        <v>4</v>
      </c>
      <c r="F144">
        <v>16</v>
      </c>
      <c r="G144" t="s">
        <v>101</v>
      </c>
      <c r="I144">
        <v>16</v>
      </c>
      <c r="J144">
        <v>13</v>
      </c>
      <c r="K144">
        <v>9</v>
      </c>
      <c r="L144">
        <v>14</v>
      </c>
      <c r="M144">
        <v>2</v>
      </c>
      <c r="O144">
        <v>2.8</v>
      </c>
      <c r="P144">
        <v>1.6</v>
      </c>
      <c r="Q144">
        <v>3.2</v>
      </c>
      <c r="R144">
        <v>2.2000000000000002</v>
      </c>
      <c r="S144">
        <v>19</v>
      </c>
      <c r="T144">
        <v>7.7</v>
      </c>
      <c r="U144">
        <v>4.4000000000000004</v>
      </c>
      <c r="V144">
        <v>15.7</v>
      </c>
      <c r="W144">
        <v>38.6</v>
      </c>
      <c r="X144">
        <v>105</v>
      </c>
      <c r="Y144">
        <v>21</v>
      </c>
      <c r="Z144">
        <v>4.4000000000000004</v>
      </c>
      <c r="AA144">
        <v>120.8</v>
      </c>
      <c r="AB144">
        <v>25.1</v>
      </c>
      <c r="AC144" t="s">
        <v>99</v>
      </c>
      <c r="AE144" t="s">
        <v>105</v>
      </c>
    </row>
    <row r="145" spans="1:31" x14ac:dyDescent="0.25">
      <c r="A145" s="22">
        <v>41782</v>
      </c>
      <c r="B145">
        <v>3</v>
      </c>
      <c r="C145">
        <v>93</v>
      </c>
      <c r="D145">
        <v>2</v>
      </c>
      <c r="F145">
        <v>18</v>
      </c>
      <c r="G145" t="s">
        <v>98</v>
      </c>
      <c r="I145">
        <v>8</v>
      </c>
      <c r="J145">
        <v>14</v>
      </c>
      <c r="K145">
        <v>3</v>
      </c>
      <c r="L145">
        <v>6</v>
      </c>
      <c r="M145">
        <v>13</v>
      </c>
      <c r="O145">
        <v>42.2</v>
      </c>
      <c r="P145">
        <v>8.1999999999999993</v>
      </c>
      <c r="Q145">
        <v>2.9</v>
      </c>
      <c r="R145">
        <v>9.1</v>
      </c>
      <c r="S145">
        <v>75.900000000000006</v>
      </c>
      <c r="T145">
        <v>29.9</v>
      </c>
      <c r="U145">
        <v>101</v>
      </c>
      <c r="V145">
        <v>32.6</v>
      </c>
      <c r="W145">
        <v>889.2</v>
      </c>
      <c r="X145">
        <v>3230.5</v>
      </c>
      <c r="Y145">
        <v>362.2</v>
      </c>
      <c r="Z145">
        <v>22.9</v>
      </c>
      <c r="AA145">
        <v>0</v>
      </c>
      <c r="AB145">
        <v>261.39999999999998</v>
      </c>
      <c r="AC145" t="s">
        <v>99</v>
      </c>
      <c r="AE145" t="s">
        <v>100</v>
      </c>
    </row>
    <row r="146" spans="1:31" x14ac:dyDescent="0.25">
      <c r="A146" s="22">
        <v>41783</v>
      </c>
      <c r="B146">
        <v>1</v>
      </c>
      <c r="C146">
        <v>89</v>
      </c>
      <c r="D146">
        <v>6</v>
      </c>
      <c r="F146">
        <v>15</v>
      </c>
      <c r="G146" t="s">
        <v>98</v>
      </c>
      <c r="I146">
        <v>16</v>
      </c>
      <c r="J146">
        <v>6</v>
      </c>
      <c r="K146">
        <v>13</v>
      </c>
      <c r="L146">
        <v>10</v>
      </c>
      <c r="M146">
        <v>2</v>
      </c>
      <c r="O146">
        <v>4.0999999999999996</v>
      </c>
      <c r="P146">
        <v>2.2999999999999998</v>
      </c>
      <c r="Q146">
        <v>7.2</v>
      </c>
      <c r="R146">
        <v>9.6</v>
      </c>
      <c r="S146">
        <v>71.8</v>
      </c>
      <c r="T146">
        <v>28.3</v>
      </c>
      <c r="U146">
        <v>46.9</v>
      </c>
      <c r="V146">
        <v>101.4</v>
      </c>
      <c r="W146">
        <v>885</v>
      </c>
      <c r="X146">
        <v>2206</v>
      </c>
      <c r="Y146">
        <v>441.2</v>
      </c>
      <c r="Z146">
        <v>4.3</v>
      </c>
      <c r="AA146">
        <v>7104</v>
      </c>
      <c r="AB146">
        <v>104.4</v>
      </c>
      <c r="AC146" t="s">
        <v>99</v>
      </c>
      <c r="AE146" t="s">
        <v>155</v>
      </c>
    </row>
    <row r="147" spans="1:31" x14ac:dyDescent="0.25">
      <c r="A147" s="22">
        <v>41784</v>
      </c>
      <c r="B147">
        <v>1</v>
      </c>
      <c r="C147">
        <v>90</v>
      </c>
      <c r="D147">
        <v>4</v>
      </c>
      <c r="F147">
        <v>16</v>
      </c>
      <c r="G147" t="s">
        <v>102</v>
      </c>
      <c r="I147">
        <v>5</v>
      </c>
      <c r="J147">
        <v>14</v>
      </c>
      <c r="K147">
        <v>8</v>
      </c>
      <c r="L147">
        <v>3</v>
      </c>
      <c r="M147">
        <v>4</v>
      </c>
      <c r="O147">
        <v>19.600000000000001</v>
      </c>
      <c r="P147">
        <v>5.6</v>
      </c>
      <c r="Q147">
        <v>3.2</v>
      </c>
      <c r="R147">
        <v>4.4000000000000004</v>
      </c>
      <c r="S147">
        <v>93.3</v>
      </c>
      <c r="T147">
        <v>28.3</v>
      </c>
      <c r="U147">
        <v>27.4</v>
      </c>
      <c r="V147">
        <v>16.2</v>
      </c>
      <c r="W147">
        <v>268</v>
      </c>
      <c r="X147">
        <v>1341.6</v>
      </c>
      <c r="Y147">
        <v>145.69999999999999</v>
      </c>
      <c r="Z147">
        <v>6.4</v>
      </c>
      <c r="AA147">
        <v>5870.1</v>
      </c>
      <c r="AB147">
        <v>200.4</v>
      </c>
      <c r="AC147" t="s">
        <v>99</v>
      </c>
      <c r="AE147" t="s">
        <v>104</v>
      </c>
    </row>
    <row r="148" spans="1:31" x14ac:dyDescent="0.25">
      <c r="A148" s="22">
        <v>41785</v>
      </c>
      <c r="B148">
        <v>1</v>
      </c>
      <c r="C148">
        <v>91</v>
      </c>
      <c r="D148">
        <v>1</v>
      </c>
      <c r="F148">
        <v>15</v>
      </c>
      <c r="G148" t="s">
        <v>102</v>
      </c>
      <c r="I148">
        <v>3</v>
      </c>
      <c r="J148">
        <v>6</v>
      </c>
      <c r="K148">
        <v>10</v>
      </c>
      <c r="L148">
        <v>7</v>
      </c>
      <c r="M148">
        <v>15</v>
      </c>
      <c r="O148">
        <v>5.5</v>
      </c>
      <c r="P148">
        <v>2.2000000000000002</v>
      </c>
      <c r="Q148">
        <v>3.8</v>
      </c>
      <c r="R148">
        <v>3</v>
      </c>
      <c r="S148">
        <v>35.6</v>
      </c>
      <c r="T148">
        <v>12.1</v>
      </c>
      <c r="U148">
        <v>9.1</v>
      </c>
      <c r="V148">
        <v>14.8</v>
      </c>
      <c r="W148">
        <v>69.400000000000006</v>
      </c>
      <c r="X148">
        <v>142</v>
      </c>
      <c r="Y148">
        <v>28.4</v>
      </c>
      <c r="Z148">
        <v>2.8</v>
      </c>
      <c r="AA148">
        <v>496.9</v>
      </c>
      <c r="AB148">
        <v>60.2</v>
      </c>
      <c r="AC148" t="s">
        <v>99</v>
      </c>
      <c r="AE148" t="s">
        <v>103</v>
      </c>
    </row>
    <row r="149" spans="1:31" x14ac:dyDescent="0.25">
      <c r="A149" s="22">
        <v>41786</v>
      </c>
      <c r="B149">
        <v>1</v>
      </c>
      <c r="C149">
        <v>76</v>
      </c>
      <c r="D149">
        <v>5</v>
      </c>
      <c r="F149">
        <v>15</v>
      </c>
      <c r="G149" t="s">
        <v>102</v>
      </c>
      <c r="I149">
        <v>2</v>
      </c>
      <c r="J149">
        <v>1</v>
      </c>
      <c r="K149">
        <v>8</v>
      </c>
      <c r="L149">
        <v>6</v>
      </c>
      <c r="M149">
        <v>14</v>
      </c>
      <c r="O149">
        <v>17.899999999999999</v>
      </c>
      <c r="P149">
        <v>5.9</v>
      </c>
      <c r="Q149">
        <v>5</v>
      </c>
      <c r="R149">
        <v>4.3</v>
      </c>
      <c r="S149">
        <v>113.5</v>
      </c>
      <c r="T149">
        <v>38</v>
      </c>
      <c r="U149">
        <v>44</v>
      </c>
      <c r="V149">
        <v>33</v>
      </c>
      <c r="W149">
        <v>547.1</v>
      </c>
      <c r="X149">
        <v>1846</v>
      </c>
      <c r="Y149">
        <v>369.2</v>
      </c>
      <c r="Z149">
        <v>18.5</v>
      </c>
      <c r="AA149">
        <v>1462.7</v>
      </c>
      <c r="AB149">
        <v>151</v>
      </c>
      <c r="AC149" t="s">
        <v>99</v>
      </c>
      <c r="AE149" t="s">
        <v>122</v>
      </c>
    </row>
    <row r="150" spans="1:31" x14ac:dyDescent="0.25">
      <c r="A150" s="22">
        <v>41787</v>
      </c>
      <c r="B150">
        <v>1</v>
      </c>
      <c r="C150">
        <v>90</v>
      </c>
      <c r="D150">
        <v>2</v>
      </c>
      <c r="F150">
        <v>16</v>
      </c>
      <c r="G150" t="s">
        <v>102</v>
      </c>
      <c r="I150">
        <v>6</v>
      </c>
      <c r="J150">
        <v>3</v>
      </c>
      <c r="K150">
        <v>9</v>
      </c>
      <c r="L150">
        <v>13</v>
      </c>
      <c r="M150">
        <v>7</v>
      </c>
      <c r="O150">
        <v>9.6</v>
      </c>
      <c r="P150">
        <v>3.8</v>
      </c>
      <c r="Q150">
        <v>6</v>
      </c>
      <c r="R150">
        <v>16</v>
      </c>
      <c r="S150">
        <v>99.2</v>
      </c>
      <c r="T150">
        <v>27.5</v>
      </c>
      <c r="U150">
        <v>69.3</v>
      </c>
      <c r="V150">
        <v>112.4</v>
      </c>
      <c r="W150">
        <v>392</v>
      </c>
      <c r="X150">
        <v>1212.5</v>
      </c>
      <c r="Y150">
        <v>242.5</v>
      </c>
      <c r="Z150">
        <v>53.4</v>
      </c>
      <c r="AA150">
        <v>2294.4</v>
      </c>
      <c r="AB150">
        <v>114.8</v>
      </c>
      <c r="AC150" t="s">
        <v>99</v>
      </c>
      <c r="AE150" t="s">
        <v>104</v>
      </c>
    </row>
    <row r="151" spans="1:31" x14ac:dyDescent="0.25">
      <c r="A151" s="22">
        <v>41788</v>
      </c>
      <c r="B151">
        <v>1</v>
      </c>
      <c r="C151">
        <v>85</v>
      </c>
      <c r="D151">
        <v>3</v>
      </c>
      <c r="F151">
        <v>15</v>
      </c>
      <c r="G151" t="s">
        <v>102</v>
      </c>
      <c r="I151">
        <v>5</v>
      </c>
      <c r="J151">
        <v>10</v>
      </c>
      <c r="K151">
        <v>8</v>
      </c>
      <c r="L151">
        <v>15</v>
      </c>
      <c r="M151">
        <v>14</v>
      </c>
      <c r="O151">
        <v>13.7</v>
      </c>
      <c r="P151">
        <v>3.8</v>
      </c>
      <c r="Q151">
        <v>5</v>
      </c>
      <c r="R151">
        <v>1.9</v>
      </c>
      <c r="S151">
        <v>107</v>
      </c>
      <c r="T151">
        <v>29.3</v>
      </c>
      <c r="U151">
        <v>10.7</v>
      </c>
      <c r="V151">
        <v>14.2</v>
      </c>
      <c r="W151">
        <v>128.30000000000001</v>
      </c>
      <c r="X151">
        <v>938.1</v>
      </c>
      <c r="Y151">
        <v>90</v>
      </c>
      <c r="Z151">
        <v>10</v>
      </c>
      <c r="AA151">
        <v>1718.8</v>
      </c>
      <c r="AB151">
        <v>227.6</v>
      </c>
      <c r="AC151" t="s">
        <v>99</v>
      </c>
      <c r="AE151" t="s">
        <v>156</v>
      </c>
    </row>
    <row r="152" spans="1:31" x14ac:dyDescent="0.25">
      <c r="A152" s="22">
        <v>41789</v>
      </c>
      <c r="B152">
        <v>3</v>
      </c>
      <c r="C152">
        <v>88</v>
      </c>
      <c r="D152">
        <v>2</v>
      </c>
      <c r="F152">
        <v>17</v>
      </c>
      <c r="G152" t="s">
        <v>98</v>
      </c>
      <c r="I152">
        <v>17</v>
      </c>
      <c r="J152">
        <v>15</v>
      </c>
      <c r="K152">
        <v>14</v>
      </c>
      <c r="L152">
        <v>2</v>
      </c>
      <c r="M152">
        <v>1</v>
      </c>
      <c r="O152">
        <v>4.5</v>
      </c>
      <c r="P152">
        <v>2.2999999999999998</v>
      </c>
      <c r="Q152">
        <v>2.9</v>
      </c>
      <c r="R152">
        <v>3</v>
      </c>
      <c r="S152">
        <v>20.7</v>
      </c>
      <c r="T152">
        <v>10.3</v>
      </c>
      <c r="U152">
        <v>13</v>
      </c>
      <c r="V152">
        <v>19.5</v>
      </c>
      <c r="W152">
        <v>66.400000000000006</v>
      </c>
      <c r="X152">
        <v>169.5</v>
      </c>
      <c r="Y152">
        <v>33.9</v>
      </c>
      <c r="Z152">
        <v>8.6</v>
      </c>
      <c r="AA152">
        <v>185.6</v>
      </c>
      <c r="AB152">
        <v>31.8</v>
      </c>
      <c r="AC152" t="s">
        <v>99</v>
      </c>
      <c r="AE152" t="s">
        <v>100</v>
      </c>
    </row>
    <row r="153" spans="1:31" x14ac:dyDescent="0.25">
      <c r="A153" s="22">
        <v>41790</v>
      </c>
      <c r="B153">
        <v>1</v>
      </c>
      <c r="C153">
        <v>82</v>
      </c>
      <c r="D153">
        <v>6</v>
      </c>
      <c r="F153">
        <v>15</v>
      </c>
      <c r="G153" t="s">
        <v>102</v>
      </c>
      <c r="I153">
        <v>16</v>
      </c>
      <c r="J153">
        <v>4</v>
      </c>
      <c r="K153">
        <v>1</v>
      </c>
      <c r="L153">
        <v>2</v>
      </c>
      <c r="M153">
        <v>11</v>
      </c>
      <c r="O153">
        <v>8.5</v>
      </c>
      <c r="P153">
        <v>2.9</v>
      </c>
      <c r="Q153">
        <v>3.7</v>
      </c>
      <c r="R153">
        <v>2</v>
      </c>
      <c r="S153">
        <v>48.4</v>
      </c>
      <c r="T153">
        <v>17.2</v>
      </c>
      <c r="U153">
        <v>7.7</v>
      </c>
      <c r="V153">
        <v>9.6999999999999993</v>
      </c>
      <c r="W153">
        <v>42.5</v>
      </c>
      <c r="X153">
        <v>258.7</v>
      </c>
      <c r="Y153">
        <v>28.7</v>
      </c>
      <c r="Z153">
        <v>5</v>
      </c>
      <c r="AA153">
        <v>270.5</v>
      </c>
      <c r="AB153">
        <v>74.3</v>
      </c>
      <c r="AC153" t="s">
        <v>99</v>
      </c>
      <c r="AE153" t="s">
        <v>104</v>
      </c>
    </row>
    <row r="154" spans="1:31" x14ac:dyDescent="0.25">
      <c r="A154" s="22">
        <v>41791</v>
      </c>
      <c r="B154">
        <v>1</v>
      </c>
      <c r="C154">
        <v>90</v>
      </c>
      <c r="D154">
        <v>5</v>
      </c>
      <c r="F154">
        <v>16</v>
      </c>
      <c r="G154" t="s">
        <v>102</v>
      </c>
      <c r="I154">
        <v>4</v>
      </c>
      <c r="J154">
        <v>2</v>
      </c>
      <c r="K154">
        <v>6</v>
      </c>
      <c r="L154">
        <v>13</v>
      </c>
      <c r="M154">
        <v>15</v>
      </c>
      <c r="O154">
        <v>19.899999999999999</v>
      </c>
      <c r="P154">
        <v>4.0999999999999996</v>
      </c>
      <c r="Q154">
        <v>2.1</v>
      </c>
      <c r="R154">
        <v>1.5</v>
      </c>
      <c r="S154">
        <v>51</v>
      </c>
      <c r="T154">
        <v>18.100000000000001</v>
      </c>
      <c r="U154">
        <v>12.4</v>
      </c>
      <c r="V154">
        <v>4.5999999999999996</v>
      </c>
      <c r="W154">
        <v>40</v>
      </c>
      <c r="X154">
        <v>541.1</v>
      </c>
      <c r="Y154">
        <v>37.200000000000003</v>
      </c>
      <c r="Z154">
        <v>5.0999999999999996</v>
      </c>
      <c r="AA154">
        <v>335.1</v>
      </c>
      <c r="AB154">
        <v>136.5</v>
      </c>
      <c r="AC154" t="s">
        <v>99</v>
      </c>
      <c r="AE154" t="s">
        <v>120</v>
      </c>
    </row>
    <row r="155" spans="1:31" x14ac:dyDescent="0.25">
      <c r="A155" s="22">
        <v>41792</v>
      </c>
      <c r="B155">
        <v>1</v>
      </c>
      <c r="C155">
        <v>86</v>
      </c>
      <c r="D155">
        <v>2</v>
      </c>
      <c r="F155">
        <v>14</v>
      </c>
      <c r="G155" t="s">
        <v>107</v>
      </c>
      <c r="I155">
        <v>5</v>
      </c>
      <c r="J155">
        <v>11</v>
      </c>
      <c r="K155">
        <v>8</v>
      </c>
      <c r="L155">
        <v>6</v>
      </c>
      <c r="M155">
        <v>9</v>
      </c>
      <c r="O155">
        <v>8.6</v>
      </c>
      <c r="P155">
        <v>2.9</v>
      </c>
      <c r="Q155">
        <v>2.2000000000000002</v>
      </c>
      <c r="R155">
        <v>4.3</v>
      </c>
      <c r="S155">
        <v>25.5</v>
      </c>
      <c r="T155">
        <v>10.7</v>
      </c>
      <c r="U155">
        <v>15.6</v>
      </c>
      <c r="V155">
        <v>13</v>
      </c>
      <c r="W155">
        <v>101</v>
      </c>
      <c r="X155">
        <v>273</v>
      </c>
      <c r="Y155">
        <v>54.6</v>
      </c>
      <c r="Z155">
        <v>10.3</v>
      </c>
      <c r="AA155">
        <v>470.5</v>
      </c>
      <c r="AB155">
        <v>56.6</v>
      </c>
      <c r="AC155" t="s">
        <v>99</v>
      </c>
      <c r="AE155" t="s">
        <v>105</v>
      </c>
    </row>
    <row r="156" spans="1:31" x14ac:dyDescent="0.25">
      <c r="A156" s="22">
        <v>41793</v>
      </c>
      <c r="B156">
        <v>1</v>
      </c>
      <c r="C156">
        <v>82</v>
      </c>
      <c r="D156">
        <v>3</v>
      </c>
      <c r="F156">
        <v>16</v>
      </c>
      <c r="G156" t="s">
        <v>102</v>
      </c>
      <c r="I156">
        <v>5</v>
      </c>
      <c r="J156">
        <v>1</v>
      </c>
      <c r="K156">
        <v>11</v>
      </c>
      <c r="L156">
        <v>14</v>
      </c>
      <c r="M156">
        <v>3</v>
      </c>
      <c r="O156">
        <v>10.1</v>
      </c>
      <c r="P156">
        <v>3.6</v>
      </c>
      <c r="Q156">
        <v>2.5</v>
      </c>
      <c r="R156">
        <v>5.6</v>
      </c>
      <c r="S156">
        <v>33.799999999999997</v>
      </c>
      <c r="T156">
        <v>14</v>
      </c>
      <c r="U156">
        <v>32.6</v>
      </c>
      <c r="V156">
        <v>31.5</v>
      </c>
      <c r="W156">
        <v>258.60000000000002</v>
      </c>
      <c r="X156">
        <v>1057</v>
      </c>
      <c r="Y156">
        <v>211.4</v>
      </c>
      <c r="Z156">
        <v>15.2</v>
      </c>
      <c r="AA156">
        <v>1792.9</v>
      </c>
      <c r="AB156">
        <v>68.099999999999994</v>
      </c>
      <c r="AC156" t="s">
        <v>99</v>
      </c>
      <c r="AE156" t="s">
        <v>104</v>
      </c>
    </row>
    <row r="157" spans="1:31" x14ac:dyDescent="0.25">
      <c r="A157" s="22">
        <v>41794</v>
      </c>
      <c r="B157">
        <v>1</v>
      </c>
      <c r="C157">
        <v>90</v>
      </c>
      <c r="D157">
        <v>1</v>
      </c>
      <c r="F157">
        <v>18</v>
      </c>
      <c r="G157" t="s">
        <v>98</v>
      </c>
      <c r="I157">
        <v>7</v>
      </c>
      <c r="J157">
        <v>5</v>
      </c>
      <c r="K157">
        <v>18</v>
      </c>
      <c r="L157">
        <v>1</v>
      </c>
      <c r="M157">
        <v>6</v>
      </c>
      <c r="O157">
        <v>4.3</v>
      </c>
      <c r="P157">
        <v>1.8</v>
      </c>
      <c r="Q157">
        <v>1.7</v>
      </c>
      <c r="R157">
        <v>1.6</v>
      </c>
      <c r="S157">
        <v>7.8</v>
      </c>
      <c r="T157">
        <v>3.6</v>
      </c>
      <c r="U157">
        <v>4.7</v>
      </c>
      <c r="V157">
        <v>3.6</v>
      </c>
      <c r="W157">
        <v>6.5</v>
      </c>
      <c r="X157">
        <v>30.5</v>
      </c>
      <c r="Y157">
        <v>3.8</v>
      </c>
      <c r="Z157">
        <v>1.6</v>
      </c>
      <c r="AA157">
        <v>53.2</v>
      </c>
      <c r="AB157">
        <v>15.4</v>
      </c>
      <c r="AC157" t="s">
        <v>99</v>
      </c>
      <c r="AE157" t="s">
        <v>117</v>
      </c>
    </row>
    <row r="158" spans="1:31" x14ac:dyDescent="0.25">
      <c r="A158" s="22">
        <v>41795</v>
      </c>
      <c r="B158">
        <v>1</v>
      </c>
      <c r="C158">
        <v>94</v>
      </c>
      <c r="D158">
        <v>2</v>
      </c>
      <c r="F158">
        <v>18</v>
      </c>
      <c r="G158" t="s">
        <v>98</v>
      </c>
      <c r="I158">
        <v>14</v>
      </c>
      <c r="J158">
        <v>6</v>
      </c>
      <c r="K158">
        <v>17</v>
      </c>
      <c r="L158">
        <v>12</v>
      </c>
      <c r="M158">
        <v>15</v>
      </c>
      <c r="O158">
        <v>20.100000000000001</v>
      </c>
      <c r="P158">
        <v>4.3</v>
      </c>
      <c r="Q158">
        <v>4.4000000000000004</v>
      </c>
      <c r="R158">
        <v>6</v>
      </c>
      <c r="S158">
        <v>92.6</v>
      </c>
      <c r="T158">
        <v>22.1</v>
      </c>
      <c r="U158">
        <v>35</v>
      </c>
      <c r="V158">
        <v>50.3</v>
      </c>
      <c r="W158">
        <v>585</v>
      </c>
      <c r="X158">
        <v>2456.6</v>
      </c>
      <c r="Y158">
        <v>420.2</v>
      </c>
      <c r="Z158">
        <v>9</v>
      </c>
      <c r="AA158">
        <v>0</v>
      </c>
      <c r="AB158">
        <v>231.5</v>
      </c>
      <c r="AC158" t="s">
        <v>99</v>
      </c>
      <c r="AE158" t="s">
        <v>121</v>
      </c>
    </row>
    <row r="159" spans="1:31" x14ac:dyDescent="0.25">
      <c r="A159" s="22">
        <v>41796</v>
      </c>
      <c r="B159">
        <v>4</v>
      </c>
      <c r="C159">
        <v>88</v>
      </c>
      <c r="D159">
        <v>2</v>
      </c>
      <c r="F159">
        <v>17</v>
      </c>
      <c r="G159" t="s">
        <v>98</v>
      </c>
      <c r="I159">
        <v>10</v>
      </c>
      <c r="J159">
        <v>8</v>
      </c>
      <c r="K159">
        <v>7</v>
      </c>
      <c r="L159">
        <v>6</v>
      </c>
      <c r="M159">
        <v>2</v>
      </c>
      <c r="O159">
        <v>3.6</v>
      </c>
      <c r="P159">
        <v>2.1</v>
      </c>
      <c r="Q159">
        <v>4</v>
      </c>
      <c r="R159">
        <v>10.199999999999999</v>
      </c>
      <c r="S159">
        <v>27.2</v>
      </c>
      <c r="T159">
        <v>11.5</v>
      </c>
      <c r="U159">
        <v>43.2</v>
      </c>
      <c r="V159">
        <v>88.6</v>
      </c>
      <c r="W159">
        <v>400</v>
      </c>
      <c r="X159">
        <v>970</v>
      </c>
      <c r="Y159">
        <v>194</v>
      </c>
      <c r="Z159">
        <v>7</v>
      </c>
      <c r="AA159">
        <v>3175.5</v>
      </c>
      <c r="AB159">
        <v>38.200000000000003</v>
      </c>
      <c r="AC159" t="s">
        <v>99</v>
      </c>
      <c r="AE159" t="s">
        <v>100</v>
      </c>
    </row>
    <row r="160" spans="1:31" x14ac:dyDescent="0.25">
      <c r="A160" s="22">
        <v>41797</v>
      </c>
      <c r="B160">
        <v>1</v>
      </c>
      <c r="C160">
        <v>78</v>
      </c>
      <c r="D160">
        <v>7</v>
      </c>
      <c r="F160">
        <v>14</v>
      </c>
      <c r="G160" t="s">
        <v>98</v>
      </c>
      <c r="I160">
        <v>14</v>
      </c>
      <c r="J160">
        <v>8</v>
      </c>
      <c r="K160">
        <v>15</v>
      </c>
      <c r="L160">
        <v>12</v>
      </c>
      <c r="M160">
        <v>2</v>
      </c>
      <c r="O160">
        <v>7.9</v>
      </c>
      <c r="P160">
        <v>2.4</v>
      </c>
      <c r="Q160">
        <v>3.9</v>
      </c>
      <c r="R160">
        <v>2.2000000000000002</v>
      </c>
      <c r="S160">
        <v>52.1</v>
      </c>
      <c r="T160">
        <v>14.6</v>
      </c>
      <c r="U160">
        <v>4.9000000000000004</v>
      </c>
      <c r="V160">
        <v>12.4</v>
      </c>
      <c r="W160">
        <v>49.8</v>
      </c>
      <c r="X160">
        <v>370.7</v>
      </c>
      <c r="Y160">
        <v>24</v>
      </c>
      <c r="Z160">
        <v>5.5</v>
      </c>
      <c r="AA160">
        <v>376.8</v>
      </c>
      <c r="AB160">
        <v>82.8</v>
      </c>
      <c r="AC160" t="s">
        <v>99</v>
      </c>
      <c r="AE160" t="s">
        <v>100</v>
      </c>
    </row>
    <row r="161" spans="1:31" x14ac:dyDescent="0.25">
      <c r="A161" s="22">
        <v>41798</v>
      </c>
      <c r="B161">
        <v>1</v>
      </c>
      <c r="C161">
        <v>84</v>
      </c>
      <c r="D161">
        <v>4</v>
      </c>
      <c r="F161">
        <v>16</v>
      </c>
      <c r="G161" t="s">
        <v>101</v>
      </c>
      <c r="I161">
        <v>8</v>
      </c>
      <c r="J161">
        <v>6</v>
      </c>
      <c r="K161">
        <v>7</v>
      </c>
      <c r="L161">
        <v>15</v>
      </c>
      <c r="M161">
        <v>2</v>
      </c>
      <c r="O161">
        <v>4.9000000000000004</v>
      </c>
      <c r="P161">
        <v>2.2000000000000002</v>
      </c>
      <c r="Q161">
        <v>4.4000000000000004</v>
      </c>
      <c r="R161">
        <v>7.9</v>
      </c>
      <c r="S161">
        <v>31.6</v>
      </c>
      <c r="T161">
        <v>11.1</v>
      </c>
      <c r="U161">
        <v>25.7</v>
      </c>
      <c r="V161">
        <v>58.6</v>
      </c>
      <c r="W161">
        <v>248.3</v>
      </c>
      <c r="X161">
        <v>683.5</v>
      </c>
      <c r="Y161">
        <v>136.69999999999999</v>
      </c>
      <c r="Z161">
        <v>8.9</v>
      </c>
      <c r="AA161">
        <v>409.8</v>
      </c>
      <c r="AB161">
        <v>53.6</v>
      </c>
      <c r="AC161" t="s">
        <v>99</v>
      </c>
      <c r="AE161" t="s">
        <v>105</v>
      </c>
    </row>
    <row r="162" spans="1:31" x14ac:dyDescent="0.25">
      <c r="A162" s="22">
        <v>41799</v>
      </c>
      <c r="B162">
        <v>1</v>
      </c>
      <c r="C162">
        <v>88</v>
      </c>
      <c r="D162">
        <v>1</v>
      </c>
      <c r="F162">
        <v>15</v>
      </c>
      <c r="G162" t="s">
        <v>102</v>
      </c>
      <c r="I162">
        <v>16</v>
      </c>
      <c r="J162">
        <v>18</v>
      </c>
      <c r="K162">
        <v>5</v>
      </c>
      <c r="L162">
        <v>4</v>
      </c>
      <c r="M162">
        <v>14</v>
      </c>
      <c r="O162">
        <v>9.1999999999999993</v>
      </c>
      <c r="P162">
        <v>2.7</v>
      </c>
      <c r="Q162">
        <v>2.6</v>
      </c>
      <c r="R162">
        <v>2</v>
      </c>
      <c r="S162">
        <v>40.5</v>
      </c>
      <c r="T162">
        <v>13.4</v>
      </c>
      <c r="U162">
        <v>11.1</v>
      </c>
      <c r="V162">
        <v>7.1</v>
      </c>
      <c r="W162">
        <v>61.5</v>
      </c>
      <c r="X162">
        <v>353</v>
      </c>
      <c r="Y162">
        <v>34.700000000000003</v>
      </c>
      <c r="Z162">
        <v>2.8</v>
      </c>
      <c r="AA162">
        <v>529.20000000000005</v>
      </c>
      <c r="AB162">
        <v>80.8</v>
      </c>
      <c r="AC162" t="s">
        <v>99</v>
      </c>
      <c r="AE162" t="s">
        <v>104</v>
      </c>
    </row>
    <row r="163" spans="1:31" x14ac:dyDescent="0.25">
      <c r="A163" s="22">
        <v>41800</v>
      </c>
      <c r="B163">
        <v>1</v>
      </c>
      <c r="C163">
        <v>85</v>
      </c>
      <c r="D163">
        <v>4</v>
      </c>
      <c r="F163">
        <v>14</v>
      </c>
      <c r="G163" t="s">
        <v>102</v>
      </c>
      <c r="I163">
        <v>12</v>
      </c>
      <c r="J163">
        <v>11</v>
      </c>
      <c r="K163">
        <v>5</v>
      </c>
      <c r="L163">
        <v>9</v>
      </c>
      <c r="M163">
        <v>1</v>
      </c>
      <c r="O163">
        <v>10.6</v>
      </c>
      <c r="P163">
        <v>3.2</v>
      </c>
      <c r="Q163">
        <v>4.3</v>
      </c>
      <c r="R163">
        <v>3.2</v>
      </c>
      <c r="S163">
        <v>71.5</v>
      </c>
      <c r="T163">
        <v>22.8</v>
      </c>
      <c r="U163">
        <v>16.899999999999999</v>
      </c>
      <c r="V163">
        <v>24.8</v>
      </c>
      <c r="W163">
        <v>304.89999999999998</v>
      </c>
      <c r="X163">
        <v>1435.7</v>
      </c>
      <c r="Y163">
        <v>198.9</v>
      </c>
      <c r="Z163">
        <v>14</v>
      </c>
      <c r="AA163">
        <v>1472.4</v>
      </c>
      <c r="AB163">
        <v>152.69999999999999</v>
      </c>
      <c r="AC163" t="s">
        <v>99</v>
      </c>
      <c r="AE163" t="s">
        <v>106</v>
      </c>
    </row>
    <row r="164" spans="1:31" x14ac:dyDescent="0.25">
      <c r="A164" s="22">
        <v>41801</v>
      </c>
      <c r="B164">
        <v>1</v>
      </c>
      <c r="C164">
        <v>81</v>
      </c>
      <c r="D164">
        <v>1</v>
      </c>
      <c r="F164">
        <v>13</v>
      </c>
      <c r="G164" t="s">
        <v>101</v>
      </c>
      <c r="I164">
        <v>13</v>
      </c>
      <c r="J164">
        <v>1</v>
      </c>
      <c r="K164">
        <v>3</v>
      </c>
      <c r="L164">
        <v>10</v>
      </c>
      <c r="M164">
        <v>5</v>
      </c>
      <c r="O164">
        <v>37</v>
      </c>
      <c r="P164">
        <v>5.2</v>
      </c>
      <c r="Q164">
        <v>2.1</v>
      </c>
      <c r="R164">
        <v>1.4</v>
      </c>
      <c r="S164">
        <v>137.6</v>
      </c>
      <c r="T164">
        <v>27.4</v>
      </c>
      <c r="U164">
        <v>12.8</v>
      </c>
      <c r="V164">
        <v>3.5</v>
      </c>
      <c r="W164">
        <v>86</v>
      </c>
      <c r="X164">
        <v>850.4</v>
      </c>
      <c r="Y164">
        <v>42.8</v>
      </c>
      <c r="Z164">
        <v>4</v>
      </c>
      <c r="AA164">
        <v>759.2</v>
      </c>
      <c r="AB164">
        <v>330.3</v>
      </c>
      <c r="AC164" t="s">
        <v>99</v>
      </c>
      <c r="AE164" t="s">
        <v>105</v>
      </c>
    </row>
    <row r="165" spans="1:31" x14ac:dyDescent="0.25">
      <c r="A165" s="22">
        <v>41802</v>
      </c>
      <c r="B165">
        <v>1</v>
      </c>
      <c r="C165">
        <v>85</v>
      </c>
      <c r="D165">
        <v>3</v>
      </c>
      <c r="F165">
        <v>16</v>
      </c>
      <c r="G165" t="s">
        <v>102</v>
      </c>
      <c r="I165">
        <v>7</v>
      </c>
      <c r="J165">
        <v>16</v>
      </c>
      <c r="K165">
        <v>12</v>
      </c>
      <c r="L165">
        <v>4</v>
      </c>
      <c r="M165">
        <v>15</v>
      </c>
      <c r="O165">
        <v>22.8</v>
      </c>
      <c r="P165">
        <v>6.7</v>
      </c>
      <c r="Q165">
        <v>2.5</v>
      </c>
      <c r="R165">
        <v>6.2</v>
      </c>
      <c r="S165">
        <v>78.2</v>
      </c>
      <c r="T165">
        <v>26.7</v>
      </c>
      <c r="U165">
        <v>48.8</v>
      </c>
      <c r="V165">
        <v>29.3</v>
      </c>
      <c r="W165">
        <v>625.79999999999995</v>
      </c>
      <c r="X165">
        <v>2593.6999999999998</v>
      </c>
      <c r="Y165">
        <v>400</v>
      </c>
      <c r="Z165">
        <v>10.3</v>
      </c>
      <c r="AA165">
        <v>4817.3999999999996</v>
      </c>
      <c r="AB165">
        <v>172.6</v>
      </c>
      <c r="AC165" t="s">
        <v>99</v>
      </c>
      <c r="AE165" t="s">
        <v>104</v>
      </c>
    </row>
    <row r="166" spans="1:31" x14ac:dyDescent="0.25">
      <c r="A166" s="22">
        <v>41803</v>
      </c>
      <c r="B166">
        <v>3</v>
      </c>
      <c r="C166">
        <v>84</v>
      </c>
      <c r="D166">
        <v>2</v>
      </c>
      <c r="F166">
        <v>18</v>
      </c>
      <c r="G166" t="s">
        <v>98</v>
      </c>
      <c r="I166">
        <v>10</v>
      </c>
      <c r="J166">
        <v>11</v>
      </c>
      <c r="K166">
        <v>9</v>
      </c>
      <c r="L166">
        <v>18</v>
      </c>
      <c r="M166">
        <v>2</v>
      </c>
      <c r="O166">
        <v>2.2999999999999998</v>
      </c>
      <c r="P166">
        <v>1.5</v>
      </c>
      <c r="Q166">
        <v>2</v>
      </c>
      <c r="R166">
        <v>2.2999999999999998</v>
      </c>
      <c r="S166">
        <v>5.9</v>
      </c>
      <c r="T166">
        <v>3.2</v>
      </c>
      <c r="U166">
        <v>6.1</v>
      </c>
      <c r="V166">
        <v>7.3</v>
      </c>
      <c r="W166">
        <v>15.5</v>
      </c>
      <c r="X166">
        <v>29</v>
      </c>
      <c r="Y166">
        <v>5.8</v>
      </c>
      <c r="Z166">
        <v>2.9</v>
      </c>
      <c r="AA166">
        <v>27.2</v>
      </c>
      <c r="AB166">
        <v>7.6</v>
      </c>
      <c r="AC166" t="s">
        <v>99</v>
      </c>
      <c r="AE166" t="s">
        <v>100</v>
      </c>
    </row>
    <row r="167" spans="1:31" x14ac:dyDescent="0.25">
      <c r="A167" s="22">
        <v>41804</v>
      </c>
      <c r="B167">
        <v>1</v>
      </c>
      <c r="C167">
        <v>90</v>
      </c>
      <c r="D167">
        <v>5</v>
      </c>
      <c r="F167">
        <v>18</v>
      </c>
      <c r="G167" t="s">
        <v>98</v>
      </c>
      <c r="I167">
        <v>9</v>
      </c>
      <c r="J167">
        <v>16</v>
      </c>
      <c r="K167">
        <v>1</v>
      </c>
      <c r="L167">
        <v>14</v>
      </c>
      <c r="M167">
        <v>7</v>
      </c>
      <c r="O167">
        <v>21.5</v>
      </c>
      <c r="P167">
        <v>5.2</v>
      </c>
      <c r="Q167">
        <v>4.9000000000000004</v>
      </c>
      <c r="R167">
        <v>14.4</v>
      </c>
      <c r="S167">
        <v>121.9</v>
      </c>
      <c r="T167">
        <v>30.3</v>
      </c>
      <c r="U167">
        <v>91.8</v>
      </c>
      <c r="V167">
        <v>127.8</v>
      </c>
      <c r="W167">
        <v>1280.2</v>
      </c>
      <c r="X167">
        <v>6496.4</v>
      </c>
      <c r="Y167">
        <v>1009</v>
      </c>
      <c r="Z167">
        <v>10.3</v>
      </c>
      <c r="AA167">
        <v>4376.7</v>
      </c>
      <c r="AB167">
        <v>330.9</v>
      </c>
      <c r="AC167" t="s">
        <v>99</v>
      </c>
      <c r="AE167" t="s">
        <v>155</v>
      </c>
    </row>
    <row r="168" spans="1:31" x14ac:dyDescent="0.25">
      <c r="A168" s="22">
        <v>41805</v>
      </c>
      <c r="B168">
        <v>1</v>
      </c>
      <c r="C168">
        <v>71</v>
      </c>
      <c r="D168">
        <v>3</v>
      </c>
      <c r="F168">
        <v>20</v>
      </c>
      <c r="G168" t="s">
        <v>102</v>
      </c>
      <c r="I168">
        <v>4</v>
      </c>
      <c r="J168">
        <v>13</v>
      </c>
      <c r="K168">
        <v>18</v>
      </c>
      <c r="L168">
        <v>3</v>
      </c>
      <c r="M168">
        <v>8</v>
      </c>
      <c r="O168">
        <v>9.1</v>
      </c>
      <c r="P168">
        <v>2.9</v>
      </c>
      <c r="Q168">
        <v>3.9</v>
      </c>
      <c r="R168">
        <v>6.2</v>
      </c>
      <c r="S168">
        <v>41</v>
      </c>
      <c r="T168">
        <v>16</v>
      </c>
      <c r="U168">
        <v>33.6</v>
      </c>
      <c r="V168">
        <v>43.1</v>
      </c>
      <c r="W168">
        <v>316.8</v>
      </c>
      <c r="X168">
        <v>732.5</v>
      </c>
      <c r="Y168">
        <v>146.5</v>
      </c>
      <c r="Z168">
        <v>16.899999999999999</v>
      </c>
      <c r="AA168">
        <v>1082.5999999999999</v>
      </c>
      <c r="AB168">
        <v>64.2</v>
      </c>
      <c r="AC168" t="s">
        <v>99</v>
      </c>
      <c r="AE168" t="s">
        <v>120</v>
      </c>
    </row>
    <row r="169" spans="1:31" x14ac:dyDescent="0.25">
      <c r="A169" s="22">
        <v>41806</v>
      </c>
      <c r="B169">
        <v>1</v>
      </c>
      <c r="C169">
        <v>86</v>
      </c>
      <c r="D169">
        <v>1</v>
      </c>
      <c r="F169">
        <v>17</v>
      </c>
      <c r="G169" t="s">
        <v>98</v>
      </c>
      <c r="I169">
        <v>9</v>
      </c>
      <c r="J169">
        <v>1</v>
      </c>
      <c r="K169">
        <v>14</v>
      </c>
      <c r="L169">
        <v>6</v>
      </c>
      <c r="M169">
        <v>17</v>
      </c>
      <c r="O169">
        <v>10.5</v>
      </c>
      <c r="P169">
        <v>3.7</v>
      </c>
      <c r="Q169">
        <v>11.9</v>
      </c>
      <c r="R169">
        <v>22.9</v>
      </c>
      <c r="S169">
        <v>246.7</v>
      </c>
      <c r="T169">
        <v>69.2</v>
      </c>
      <c r="U169">
        <v>188.7</v>
      </c>
      <c r="V169">
        <v>457.9</v>
      </c>
      <c r="W169">
        <v>3837.3</v>
      </c>
      <c r="X169">
        <v>8446</v>
      </c>
      <c r="Y169">
        <v>1689.2</v>
      </c>
      <c r="Z169">
        <v>110.7</v>
      </c>
      <c r="AA169">
        <v>0</v>
      </c>
      <c r="AB169">
        <v>483.7</v>
      </c>
      <c r="AC169" t="s">
        <v>99</v>
      </c>
      <c r="AE169" t="s">
        <v>121</v>
      </c>
    </row>
    <row r="170" spans="1:31" x14ac:dyDescent="0.25">
      <c r="A170" s="22">
        <v>41807</v>
      </c>
      <c r="B170">
        <v>1</v>
      </c>
      <c r="C170">
        <v>72</v>
      </c>
      <c r="D170">
        <v>4</v>
      </c>
      <c r="F170">
        <v>16</v>
      </c>
      <c r="G170" t="s">
        <v>101</v>
      </c>
      <c r="I170">
        <v>5</v>
      </c>
      <c r="J170">
        <v>7</v>
      </c>
      <c r="K170">
        <v>14</v>
      </c>
      <c r="L170">
        <v>11</v>
      </c>
      <c r="M170">
        <v>1</v>
      </c>
      <c r="O170">
        <v>13.8</v>
      </c>
      <c r="P170">
        <v>4.9000000000000004</v>
      </c>
      <c r="Q170">
        <v>4.7</v>
      </c>
      <c r="R170">
        <v>3.5</v>
      </c>
      <c r="S170">
        <v>94.9</v>
      </c>
      <c r="T170">
        <v>33.799999999999997</v>
      </c>
      <c r="U170">
        <v>27.3</v>
      </c>
      <c r="V170">
        <v>20.399999999999999</v>
      </c>
      <c r="W170">
        <v>373.2</v>
      </c>
      <c r="X170">
        <v>1351</v>
      </c>
      <c r="Y170">
        <v>270.2</v>
      </c>
      <c r="Z170">
        <v>9.4</v>
      </c>
      <c r="AA170">
        <v>2937.8</v>
      </c>
      <c r="AB170">
        <v>180.2</v>
      </c>
      <c r="AC170" t="s">
        <v>99</v>
      </c>
      <c r="AE170" t="s">
        <v>123</v>
      </c>
    </row>
    <row r="171" spans="1:31" x14ac:dyDescent="0.25">
      <c r="A171" s="22">
        <v>41808</v>
      </c>
      <c r="B171">
        <v>1</v>
      </c>
      <c r="C171">
        <v>90</v>
      </c>
      <c r="D171">
        <v>2</v>
      </c>
      <c r="F171">
        <v>16</v>
      </c>
      <c r="G171" t="s">
        <v>98</v>
      </c>
      <c r="I171">
        <v>1</v>
      </c>
      <c r="J171">
        <v>7</v>
      </c>
      <c r="K171">
        <v>5</v>
      </c>
      <c r="L171">
        <v>3</v>
      </c>
      <c r="M171">
        <v>4</v>
      </c>
      <c r="O171">
        <v>2.7</v>
      </c>
      <c r="P171">
        <v>1.9</v>
      </c>
      <c r="Q171">
        <v>2.5</v>
      </c>
      <c r="R171">
        <v>5.4</v>
      </c>
      <c r="S171">
        <v>11.2</v>
      </c>
      <c r="T171">
        <v>5.5</v>
      </c>
      <c r="U171">
        <v>16.899999999999999</v>
      </c>
      <c r="V171">
        <v>20.8</v>
      </c>
      <c r="W171">
        <v>110.4</v>
      </c>
      <c r="X171">
        <v>266</v>
      </c>
      <c r="Y171">
        <v>53.2</v>
      </c>
      <c r="Z171">
        <v>4.3</v>
      </c>
      <c r="AA171">
        <v>216.9</v>
      </c>
      <c r="AB171">
        <v>15.4</v>
      </c>
      <c r="AC171" t="s">
        <v>99</v>
      </c>
      <c r="AE171" t="s">
        <v>157</v>
      </c>
    </row>
    <row r="172" spans="1:31" x14ac:dyDescent="0.25">
      <c r="A172" s="22">
        <v>41809</v>
      </c>
      <c r="B172">
        <v>1</v>
      </c>
      <c r="C172">
        <v>88</v>
      </c>
      <c r="D172">
        <v>3</v>
      </c>
      <c r="F172">
        <v>16</v>
      </c>
      <c r="G172" t="s">
        <v>102</v>
      </c>
      <c r="I172">
        <v>6</v>
      </c>
      <c r="J172">
        <v>4</v>
      </c>
      <c r="K172">
        <v>15</v>
      </c>
      <c r="L172">
        <v>1</v>
      </c>
      <c r="M172">
        <v>2</v>
      </c>
      <c r="O172">
        <v>13.8</v>
      </c>
      <c r="P172">
        <v>4.4000000000000004</v>
      </c>
      <c r="Q172">
        <v>2</v>
      </c>
      <c r="R172">
        <v>4.3</v>
      </c>
      <c r="S172">
        <v>35.200000000000003</v>
      </c>
      <c r="T172">
        <v>13.9</v>
      </c>
      <c r="U172">
        <v>35.299999999999997</v>
      </c>
      <c r="V172">
        <v>13.6</v>
      </c>
      <c r="W172">
        <v>164.3</v>
      </c>
      <c r="X172">
        <v>624.4</v>
      </c>
      <c r="Y172">
        <v>94</v>
      </c>
      <c r="Z172">
        <v>7.4</v>
      </c>
      <c r="AA172">
        <v>2355.3000000000002</v>
      </c>
      <c r="AB172">
        <v>81.900000000000006</v>
      </c>
      <c r="AC172" t="s">
        <v>99</v>
      </c>
      <c r="AE172" t="s">
        <v>104</v>
      </c>
    </row>
    <row r="173" spans="1:31" x14ac:dyDescent="0.25">
      <c r="A173" s="22">
        <v>41810</v>
      </c>
      <c r="B173">
        <v>3</v>
      </c>
      <c r="C173">
        <v>89</v>
      </c>
      <c r="D173">
        <v>2</v>
      </c>
      <c r="F173">
        <v>17</v>
      </c>
      <c r="G173" t="s">
        <v>98</v>
      </c>
      <c r="I173">
        <v>1</v>
      </c>
      <c r="J173">
        <v>14</v>
      </c>
      <c r="K173">
        <v>11</v>
      </c>
      <c r="L173">
        <v>4</v>
      </c>
      <c r="M173">
        <v>5</v>
      </c>
      <c r="O173">
        <v>5.5</v>
      </c>
      <c r="P173">
        <v>2.1</v>
      </c>
      <c r="Q173">
        <v>2.8</v>
      </c>
      <c r="R173">
        <v>2.2999999999999998</v>
      </c>
      <c r="S173">
        <v>21.2</v>
      </c>
      <c r="T173">
        <v>8.1</v>
      </c>
      <c r="U173">
        <v>6.4</v>
      </c>
      <c r="V173">
        <v>9.4</v>
      </c>
      <c r="W173">
        <v>34.700000000000003</v>
      </c>
      <c r="X173">
        <v>118.5</v>
      </c>
      <c r="Y173">
        <v>23.7</v>
      </c>
      <c r="Z173">
        <v>3.7</v>
      </c>
      <c r="AA173">
        <v>214.5</v>
      </c>
      <c r="AB173">
        <v>36.700000000000003</v>
      </c>
      <c r="AC173" t="s">
        <v>99</v>
      </c>
      <c r="AE173" t="s">
        <v>100</v>
      </c>
    </row>
    <row r="174" spans="1:31" x14ac:dyDescent="0.25">
      <c r="A174" s="22">
        <v>41811</v>
      </c>
      <c r="B174">
        <v>1</v>
      </c>
      <c r="C174">
        <v>78</v>
      </c>
      <c r="D174">
        <v>6</v>
      </c>
      <c r="F174">
        <v>15</v>
      </c>
      <c r="G174" t="s">
        <v>107</v>
      </c>
      <c r="I174">
        <v>3</v>
      </c>
      <c r="J174">
        <v>6</v>
      </c>
      <c r="K174">
        <v>11</v>
      </c>
      <c r="L174">
        <v>9</v>
      </c>
      <c r="M174">
        <v>4</v>
      </c>
      <c r="O174">
        <v>11.9</v>
      </c>
      <c r="P174">
        <v>3.1</v>
      </c>
      <c r="Q174">
        <v>1.9</v>
      </c>
      <c r="R174">
        <v>2.7</v>
      </c>
      <c r="S174">
        <v>25.3</v>
      </c>
      <c r="T174">
        <v>10</v>
      </c>
      <c r="U174">
        <v>18.3</v>
      </c>
      <c r="V174">
        <v>8.5</v>
      </c>
      <c r="W174">
        <v>79.099999999999994</v>
      </c>
      <c r="X174">
        <v>266.2</v>
      </c>
      <c r="Y174">
        <v>45</v>
      </c>
      <c r="Z174">
        <v>7.5</v>
      </c>
      <c r="AA174">
        <v>686.1</v>
      </c>
      <c r="AB174">
        <v>51.7</v>
      </c>
      <c r="AC174" t="s">
        <v>99</v>
      </c>
      <c r="AE174" t="s">
        <v>105</v>
      </c>
    </row>
    <row r="175" spans="1:31" x14ac:dyDescent="0.25">
      <c r="A175" s="22">
        <v>41812</v>
      </c>
      <c r="B175">
        <v>1</v>
      </c>
      <c r="C175">
        <v>86</v>
      </c>
      <c r="D175">
        <v>4</v>
      </c>
      <c r="F175">
        <v>14</v>
      </c>
      <c r="G175" t="s">
        <v>98</v>
      </c>
      <c r="I175">
        <v>6</v>
      </c>
      <c r="J175">
        <v>2</v>
      </c>
      <c r="K175">
        <v>5</v>
      </c>
      <c r="L175">
        <v>7</v>
      </c>
      <c r="M175">
        <v>12</v>
      </c>
      <c r="O175">
        <v>3.1</v>
      </c>
      <c r="P175">
        <v>1.7</v>
      </c>
      <c r="Q175">
        <v>1.9</v>
      </c>
      <c r="R175">
        <v>2.5</v>
      </c>
      <c r="S175">
        <v>7.9</v>
      </c>
      <c r="T175">
        <v>3.8</v>
      </c>
      <c r="U175">
        <v>6.1</v>
      </c>
      <c r="V175">
        <v>6.2</v>
      </c>
      <c r="W175">
        <v>24.4</v>
      </c>
      <c r="X175">
        <v>55.5</v>
      </c>
      <c r="Y175">
        <v>11.1</v>
      </c>
      <c r="Z175">
        <v>3.9</v>
      </c>
      <c r="AA175">
        <v>59.5</v>
      </c>
      <c r="AB175">
        <v>12.6</v>
      </c>
      <c r="AC175" t="s">
        <v>99</v>
      </c>
      <c r="AE175" t="s">
        <v>100</v>
      </c>
    </row>
    <row r="176" spans="1:31" x14ac:dyDescent="0.25">
      <c r="A176" s="22">
        <v>41813</v>
      </c>
      <c r="B176">
        <v>1</v>
      </c>
      <c r="C176">
        <v>83</v>
      </c>
      <c r="D176">
        <v>2</v>
      </c>
      <c r="F176">
        <v>14</v>
      </c>
      <c r="G176" t="s">
        <v>102</v>
      </c>
      <c r="I176">
        <v>4</v>
      </c>
      <c r="J176">
        <v>16</v>
      </c>
      <c r="K176">
        <v>15</v>
      </c>
      <c r="L176">
        <v>1</v>
      </c>
      <c r="M176">
        <v>9</v>
      </c>
      <c r="O176">
        <v>6.1</v>
      </c>
      <c r="P176">
        <v>2.1</v>
      </c>
      <c r="Q176">
        <v>2</v>
      </c>
      <c r="R176">
        <v>2</v>
      </c>
      <c r="S176">
        <v>15.9</v>
      </c>
      <c r="T176">
        <v>6.1</v>
      </c>
      <c r="U176">
        <v>5</v>
      </c>
      <c r="V176">
        <v>5.2</v>
      </c>
      <c r="W176">
        <v>17.2</v>
      </c>
      <c r="X176">
        <v>57</v>
      </c>
      <c r="Y176">
        <v>11.4</v>
      </c>
      <c r="Z176">
        <v>3</v>
      </c>
      <c r="AA176">
        <v>69</v>
      </c>
      <c r="AB176">
        <v>29.3</v>
      </c>
      <c r="AC176" t="s">
        <v>99</v>
      </c>
      <c r="AE176" t="s">
        <v>120</v>
      </c>
    </row>
    <row r="177" spans="1:31" x14ac:dyDescent="0.25">
      <c r="A177" s="22">
        <v>41814</v>
      </c>
      <c r="B177">
        <v>1</v>
      </c>
      <c r="C177">
        <v>81</v>
      </c>
      <c r="D177">
        <v>3</v>
      </c>
      <c r="F177">
        <v>15</v>
      </c>
      <c r="G177" t="s">
        <v>102</v>
      </c>
      <c r="I177">
        <v>17</v>
      </c>
      <c r="J177">
        <v>9</v>
      </c>
      <c r="K177">
        <v>2</v>
      </c>
      <c r="L177">
        <v>14</v>
      </c>
      <c r="M177">
        <v>4</v>
      </c>
      <c r="O177">
        <v>6</v>
      </c>
      <c r="P177">
        <v>2.2999999999999998</v>
      </c>
      <c r="Q177">
        <v>2.2999999999999998</v>
      </c>
      <c r="R177">
        <v>2.9</v>
      </c>
      <c r="S177">
        <v>22.6</v>
      </c>
      <c r="T177">
        <v>8.8000000000000007</v>
      </c>
      <c r="U177">
        <v>11.2</v>
      </c>
      <c r="V177">
        <v>8.4</v>
      </c>
      <c r="W177">
        <v>40</v>
      </c>
      <c r="X177">
        <v>113.5</v>
      </c>
      <c r="Y177">
        <v>22.7</v>
      </c>
      <c r="Z177">
        <v>5</v>
      </c>
      <c r="AA177">
        <v>217.6</v>
      </c>
      <c r="AB177">
        <v>45.4</v>
      </c>
      <c r="AC177" t="s">
        <v>99</v>
      </c>
      <c r="AE177" t="s">
        <v>153</v>
      </c>
    </row>
    <row r="178" spans="1:31" x14ac:dyDescent="0.25">
      <c r="A178" s="22">
        <v>41815</v>
      </c>
      <c r="B178">
        <v>1</v>
      </c>
      <c r="C178">
        <v>82</v>
      </c>
      <c r="D178">
        <v>2</v>
      </c>
      <c r="F178">
        <v>16</v>
      </c>
      <c r="G178" t="s">
        <v>102</v>
      </c>
      <c r="I178">
        <v>11</v>
      </c>
      <c r="J178">
        <v>5</v>
      </c>
      <c r="K178">
        <v>10</v>
      </c>
      <c r="L178">
        <v>2</v>
      </c>
      <c r="M178">
        <v>16</v>
      </c>
      <c r="O178">
        <v>8</v>
      </c>
      <c r="P178">
        <v>2.5</v>
      </c>
      <c r="Q178">
        <v>1.7</v>
      </c>
      <c r="R178">
        <v>3.4</v>
      </c>
      <c r="S178">
        <v>13.2</v>
      </c>
      <c r="T178">
        <v>5.3</v>
      </c>
      <c r="U178">
        <v>15</v>
      </c>
      <c r="V178">
        <v>8.4</v>
      </c>
      <c r="W178">
        <v>53.1</v>
      </c>
      <c r="X178">
        <v>257.3</v>
      </c>
      <c r="Y178">
        <v>45</v>
      </c>
      <c r="Z178">
        <v>2.2000000000000002</v>
      </c>
      <c r="AA178">
        <v>210.4</v>
      </c>
      <c r="AB178">
        <v>27.5</v>
      </c>
      <c r="AC178" t="s">
        <v>99</v>
      </c>
      <c r="AE178" t="s">
        <v>103</v>
      </c>
    </row>
    <row r="179" spans="1:31" x14ac:dyDescent="0.25">
      <c r="A179" s="22">
        <v>41816</v>
      </c>
      <c r="B179">
        <v>1</v>
      </c>
      <c r="C179">
        <v>74</v>
      </c>
      <c r="D179">
        <v>3</v>
      </c>
      <c r="F179">
        <v>16</v>
      </c>
      <c r="G179" t="s">
        <v>98</v>
      </c>
      <c r="I179">
        <v>12</v>
      </c>
      <c r="J179">
        <v>2</v>
      </c>
      <c r="K179">
        <v>6</v>
      </c>
      <c r="L179">
        <v>4</v>
      </c>
      <c r="M179">
        <v>5</v>
      </c>
      <c r="O179">
        <v>5.4</v>
      </c>
      <c r="P179">
        <v>2.2999999999999998</v>
      </c>
      <c r="Q179">
        <v>2.7</v>
      </c>
      <c r="R179">
        <v>12.4</v>
      </c>
      <c r="S179">
        <v>20.6</v>
      </c>
      <c r="T179">
        <v>7.6</v>
      </c>
      <c r="U179">
        <v>59.7</v>
      </c>
      <c r="V179">
        <v>51.8</v>
      </c>
      <c r="W179">
        <v>400</v>
      </c>
      <c r="X179">
        <v>931</v>
      </c>
      <c r="Y179">
        <v>186.2</v>
      </c>
      <c r="Z179">
        <v>8.1999999999999993</v>
      </c>
      <c r="AA179">
        <v>3274.4</v>
      </c>
      <c r="AB179">
        <v>39.299999999999997</v>
      </c>
      <c r="AC179" t="s">
        <v>99</v>
      </c>
      <c r="AE179" t="s">
        <v>155</v>
      </c>
    </row>
    <row r="180" spans="1:31" x14ac:dyDescent="0.25">
      <c r="A180" s="22">
        <v>41817</v>
      </c>
      <c r="B180">
        <v>3</v>
      </c>
      <c r="C180">
        <v>81</v>
      </c>
      <c r="D180">
        <v>2</v>
      </c>
      <c r="F180">
        <v>18</v>
      </c>
      <c r="G180" t="s">
        <v>98</v>
      </c>
      <c r="I180">
        <v>18</v>
      </c>
      <c r="J180">
        <v>4</v>
      </c>
      <c r="K180">
        <v>1</v>
      </c>
      <c r="L180">
        <v>6</v>
      </c>
      <c r="M180">
        <v>5</v>
      </c>
      <c r="O180">
        <v>20.8</v>
      </c>
      <c r="P180">
        <v>5.5</v>
      </c>
      <c r="Q180">
        <v>2.7</v>
      </c>
      <c r="R180">
        <v>6.3</v>
      </c>
      <c r="S180">
        <v>47.9</v>
      </c>
      <c r="T180">
        <v>17.399999999999999</v>
      </c>
      <c r="U180">
        <v>35.700000000000003</v>
      </c>
      <c r="V180">
        <v>21.5</v>
      </c>
      <c r="W180">
        <v>290.60000000000002</v>
      </c>
      <c r="X180">
        <v>747</v>
      </c>
      <c r="Y180">
        <v>149.4</v>
      </c>
      <c r="Z180">
        <v>16.3</v>
      </c>
      <c r="AA180">
        <v>0</v>
      </c>
      <c r="AB180">
        <v>127.1</v>
      </c>
      <c r="AC180" t="s">
        <v>99</v>
      </c>
      <c r="AE180" t="s">
        <v>100</v>
      </c>
    </row>
    <row r="181" spans="1:31" x14ac:dyDescent="0.25">
      <c r="A181" s="22">
        <v>41818</v>
      </c>
      <c r="B181">
        <v>1</v>
      </c>
      <c r="C181">
        <v>90</v>
      </c>
      <c r="D181">
        <v>6</v>
      </c>
      <c r="F181">
        <v>16</v>
      </c>
      <c r="G181" t="s">
        <v>98</v>
      </c>
      <c r="I181">
        <v>6</v>
      </c>
      <c r="J181">
        <v>5</v>
      </c>
      <c r="K181">
        <v>9</v>
      </c>
      <c r="L181">
        <v>10</v>
      </c>
      <c r="M181">
        <v>12</v>
      </c>
      <c r="O181">
        <v>3.2</v>
      </c>
      <c r="P181">
        <v>1.7</v>
      </c>
      <c r="Q181">
        <v>2.2999999999999998</v>
      </c>
      <c r="R181">
        <v>10.1</v>
      </c>
      <c r="S181">
        <v>8</v>
      </c>
      <c r="T181">
        <v>4.3</v>
      </c>
      <c r="U181">
        <v>39.200000000000003</v>
      </c>
      <c r="V181">
        <v>64.900000000000006</v>
      </c>
      <c r="W181">
        <v>336.2</v>
      </c>
      <c r="X181">
        <v>444.5</v>
      </c>
      <c r="Y181">
        <v>88.9</v>
      </c>
      <c r="Z181">
        <v>4.5</v>
      </c>
      <c r="AA181">
        <v>1347</v>
      </c>
      <c r="AB181">
        <v>12.8</v>
      </c>
      <c r="AC181" t="s">
        <v>99</v>
      </c>
      <c r="AE181" t="s">
        <v>155</v>
      </c>
    </row>
    <row r="182" spans="1:31" x14ac:dyDescent="0.25">
      <c r="A182" s="22">
        <v>41819</v>
      </c>
      <c r="B182">
        <v>1</v>
      </c>
      <c r="C182">
        <v>74</v>
      </c>
      <c r="D182">
        <v>4</v>
      </c>
      <c r="F182">
        <v>15</v>
      </c>
      <c r="G182" t="s">
        <v>102</v>
      </c>
      <c r="I182">
        <v>15</v>
      </c>
      <c r="J182">
        <v>10</v>
      </c>
      <c r="K182">
        <v>3</v>
      </c>
      <c r="L182">
        <v>16</v>
      </c>
      <c r="M182">
        <v>8</v>
      </c>
      <c r="O182">
        <v>11.7</v>
      </c>
      <c r="P182">
        <v>3.6</v>
      </c>
      <c r="Q182">
        <v>4.9000000000000004</v>
      </c>
      <c r="R182">
        <v>2.2000000000000002</v>
      </c>
      <c r="S182">
        <v>102.9</v>
      </c>
      <c r="T182">
        <v>25.9</v>
      </c>
      <c r="U182">
        <v>10.7</v>
      </c>
      <c r="V182">
        <v>15.1</v>
      </c>
      <c r="W182">
        <v>159.9</v>
      </c>
      <c r="X182">
        <v>667.3</v>
      </c>
      <c r="Y182">
        <v>88.8</v>
      </c>
      <c r="Z182">
        <v>11.3</v>
      </c>
      <c r="AA182">
        <v>2475.6</v>
      </c>
      <c r="AB182">
        <v>179.3</v>
      </c>
      <c r="AC182" t="s">
        <v>99</v>
      </c>
      <c r="AE182" t="s">
        <v>152</v>
      </c>
    </row>
    <row r="183" spans="1:31" x14ac:dyDescent="0.25">
      <c r="A183" s="22">
        <v>41820</v>
      </c>
      <c r="B183">
        <v>1</v>
      </c>
      <c r="C183">
        <v>77</v>
      </c>
      <c r="D183">
        <v>2</v>
      </c>
      <c r="F183">
        <v>17</v>
      </c>
      <c r="G183" t="s">
        <v>102</v>
      </c>
      <c r="I183">
        <v>5</v>
      </c>
      <c r="J183">
        <v>13</v>
      </c>
      <c r="K183">
        <v>9</v>
      </c>
      <c r="L183">
        <v>7</v>
      </c>
      <c r="M183">
        <v>14</v>
      </c>
      <c r="O183">
        <v>7</v>
      </c>
      <c r="P183">
        <v>2.7</v>
      </c>
      <c r="Q183">
        <v>2.4</v>
      </c>
      <c r="R183">
        <v>4</v>
      </c>
      <c r="S183">
        <v>18.5</v>
      </c>
      <c r="T183">
        <v>7.5</v>
      </c>
      <c r="U183">
        <v>17.600000000000001</v>
      </c>
      <c r="V183">
        <v>16.3</v>
      </c>
      <c r="W183">
        <v>76.099999999999994</v>
      </c>
      <c r="X183">
        <v>198.5</v>
      </c>
      <c r="Y183">
        <v>39.700000000000003</v>
      </c>
      <c r="Z183">
        <v>2</v>
      </c>
      <c r="AA183">
        <v>380.2</v>
      </c>
      <c r="AB183">
        <v>37.6</v>
      </c>
      <c r="AC183" t="s">
        <v>99</v>
      </c>
      <c r="AE183" t="s">
        <v>120</v>
      </c>
    </row>
    <row r="184" spans="1:31" x14ac:dyDescent="0.25">
      <c r="A184" s="22">
        <v>41821</v>
      </c>
      <c r="B184">
        <v>1</v>
      </c>
      <c r="C184">
        <v>87</v>
      </c>
      <c r="D184">
        <v>4</v>
      </c>
      <c r="F184">
        <v>18</v>
      </c>
      <c r="G184" t="s">
        <v>107</v>
      </c>
      <c r="I184">
        <v>6</v>
      </c>
      <c r="J184">
        <v>12</v>
      </c>
      <c r="K184">
        <v>9</v>
      </c>
      <c r="L184">
        <v>15</v>
      </c>
      <c r="M184">
        <v>13</v>
      </c>
      <c r="O184">
        <v>10.199999999999999</v>
      </c>
      <c r="P184">
        <v>3</v>
      </c>
      <c r="Q184">
        <v>2.7</v>
      </c>
      <c r="R184">
        <v>2.1</v>
      </c>
      <c r="S184">
        <v>51.4</v>
      </c>
      <c r="T184">
        <v>17.899999999999999</v>
      </c>
      <c r="U184">
        <v>9.4</v>
      </c>
      <c r="V184">
        <v>8.6</v>
      </c>
      <c r="W184">
        <v>79.400000000000006</v>
      </c>
      <c r="X184">
        <v>453.8</v>
      </c>
      <c r="Y184">
        <v>44.2</v>
      </c>
      <c r="Z184">
        <v>8.1999999999999993</v>
      </c>
      <c r="AA184">
        <v>648.4</v>
      </c>
      <c r="AB184">
        <v>79.8</v>
      </c>
      <c r="AC184" t="s">
        <v>99</v>
      </c>
      <c r="AE184" t="s">
        <v>125</v>
      </c>
    </row>
    <row r="185" spans="1:31" x14ac:dyDescent="0.25">
      <c r="A185" s="22">
        <v>41822</v>
      </c>
      <c r="B185">
        <v>1</v>
      </c>
      <c r="C185">
        <v>82</v>
      </c>
      <c r="D185">
        <v>1</v>
      </c>
      <c r="F185">
        <v>16</v>
      </c>
      <c r="G185" t="s">
        <v>98</v>
      </c>
      <c r="I185">
        <v>16</v>
      </c>
      <c r="J185">
        <v>7</v>
      </c>
      <c r="K185">
        <v>17</v>
      </c>
      <c r="L185">
        <v>3</v>
      </c>
      <c r="M185">
        <v>11</v>
      </c>
      <c r="O185">
        <v>3.9</v>
      </c>
      <c r="P185">
        <v>1.7</v>
      </c>
      <c r="Q185">
        <v>2.8</v>
      </c>
      <c r="R185">
        <v>2.5</v>
      </c>
      <c r="S185">
        <v>24.8</v>
      </c>
      <c r="T185">
        <v>8.1999999999999993</v>
      </c>
      <c r="U185">
        <v>4.8</v>
      </c>
      <c r="V185">
        <v>11</v>
      </c>
      <c r="W185">
        <v>39.700000000000003</v>
      </c>
      <c r="X185">
        <v>101</v>
      </c>
      <c r="Y185">
        <v>20.2</v>
      </c>
      <c r="Z185">
        <v>3.7</v>
      </c>
      <c r="AA185">
        <v>278</v>
      </c>
      <c r="AB185">
        <v>36.799999999999997</v>
      </c>
      <c r="AC185" t="s">
        <v>99</v>
      </c>
      <c r="AE185" t="s">
        <v>121</v>
      </c>
    </row>
    <row r="186" spans="1:31" x14ac:dyDescent="0.25">
      <c r="A186" s="22">
        <v>41823</v>
      </c>
      <c r="B186">
        <v>1</v>
      </c>
      <c r="C186">
        <v>85</v>
      </c>
      <c r="D186">
        <v>3</v>
      </c>
      <c r="F186">
        <v>17</v>
      </c>
      <c r="G186" t="s">
        <v>98</v>
      </c>
      <c r="I186">
        <v>14</v>
      </c>
      <c r="J186">
        <v>8</v>
      </c>
      <c r="K186">
        <v>1</v>
      </c>
      <c r="L186">
        <v>9</v>
      </c>
      <c r="M186">
        <v>18</v>
      </c>
      <c r="O186">
        <v>6.3</v>
      </c>
      <c r="P186">
        <v>2.1</v>
      </c>
      <c r="Q186">
        <v>1.5</v>
      </c>
      <c r="R186">
        <v>1.9</v>
      </c>
      <c r="S186">
        <v>10.6</v>
      </c>
      <c r="T186">
        <v>4.2</v>
      </c>
      <c r="U186">
        <v>5.7</v>
      </c>
      <c r="V186">
        <v>3.3</v>
      </c>
      <c r="W186">
        <v>8.6</v>
      </c>
      <c r="X186">
        <v>50</v>
      </c>
      <c r="Y186">
        <v>4.8</v>
      </c>
      <c r="Z186">
        <v>2.2000000000000002</v>
      </c>
      <c r="AA186">
        <v>62.8</v>
      </c>
      <c r="AB186">
        <v>22.7</v>
      </c>
      <c r="AC186" t="s">
        <v>99</v>
      </c>
      <c r="AE186" t="s">
        <v>155</v>
      </c>
    </row>
    <row r="187" spans="1:31" x14ac:dyDescent="0.25">
      <c r="A187" s="22">
        <v>41824</v>
      </c>
      <c r="B187">
        <v>3</v>
      </c>
      <c r="C187">
        <v>81</v>
      </c>
      <c r="D187">
        <v>3</v>
      </c>
      <c r="F187">
        <v>16</v>
      </c>
      <c r="G187" t="s">
        <v>98</v>
      </c>
      <c r="I187">
        <v>6</v>
      </c>
      <c r="J187">
        <v>8</v>
      </c>
      <c r="K187">
        <v>11</v>
      </c>
      <c r="L187">
        <v>13</v>
      </c>
      <c r="M187">
        <v>15</v>
      </c>
      <c r="O187">
        <v>40</v>
      </c>
      <c r="P187">
        <v>6.5</v>
      </c>
      <c r="Q187">
        <v>3</v>
      </c>
      <c r="R187">
        <v>2</v>
      </c>
      <c r="S187">
        <v>136</v>
      </c>
      <c r="T187">
        <v>38.299999999999997</v>
      </c>
      <c r="U187">
        <v>26.8</v>
      </c>
      <c r="V187">
        <v>7.2</v>
      </c>
      <c r="W187">
        <v>204.8</v>
      </c>
      <c r="X187">
        <v>1214.0999999999999</v>
      </c>
      <c r="Y187">
        <v>131.19999999999999</v>
      </c>
      <c r="Z187">
        <v>10.1</v>
      </c>
      <c r="AA187">
        <v>1009.5</v>
      </c>
      <c r="AB187">
        <v>329.6</v>
      </c>
      <c r="AC187" t="s">
        <v>99</v>
      </c>
      <c r="AE187" t="s">
        <v>112</v>
      </c>
    </row>
    <row r="188" spans="1:31" x14ac:dyDescent="0.25">
      <c r="A188" s="22">
        <v>41825</v>
      </c>
      <c r="B188">
        <v>1</v>
      </c>
      <c r="C188">
        <v>89</v>
      </c>
      <c r="D188">
        <v>6</v>
      </c>
      <c r="F188">
        <v>16</v>
      </c>
      <c r="G188" t="s">
        <v>98</v>
      </c>
      <c r="I188">
        <v>1</v>
      </c>
      <c r="J188">
        <v>15</v>
      </c>
      <c r="K188">
        <v>5</v>
      </c>
      <c r="L188">
        <v>13</v>
      </c>
      <c r="M188">
        <v>6</v>
      </c>
      <c r="O188">
        <v>6.4</v>
      </c>
      <c r="P188">
        <v>4</v>
      </c>
      <c r="Q188">
        <v>2.5</v>
      </c>
      <c r="R188">
        <v>1.7</v>
      </c>
      <c r="S188">
        <v>49.8</v>
      </c>
      <c r="T188">
        <v>17.5</v>
      </c>
      <c r="U188">
        <v>7.6</v>
      </c>
      <c r="V188">
        <v>4.8</v>
      </c>
      <c r="W188">
        <v>40</v>
      </c>
      <c r="X188">
        <v>139.19999999999999</v>
      </c>
      <c r="Y188">
        <v>25.2</v>
      </c>
      <c r="Z188">
        <v>1.9</v>
      </c>
      <c r="AA188">
        <v>182</v>
      </c>
      <c r="AB188">
        <v>52.4</v>
      </c>
      <c r="AC188" t="s">
        <v>99</v>
      </c>
      <c r="AE188" t="s">
        <v>155</v>
      </c>
    </row>
    <row r="189" spans="1:31" x14ac:dyDescent="0.25">
      <c r="A189" s="22">
        <v>41826</v>
      </c>
      <c r="B189">
        <v>1</v>
      </c>
      <c r="C189">
        <v>87</v>
      </c>
      <c r="D189">
        <v>4</v>
      </c>
      <c r="F189">
        <v>16</v>
      </c>
      <c r="G189" t="s">
        <v>102</v>
      </c>
      <c r="I189">
        <v>1</v>
      </c>
      <c r="J189">
        <v>9</v>
      </c>
      <c r="K189">
        <v>2</v>
      </c>
      <c r="L189">
        <v>13</v>
      </c>
      <c r="M189">
        <v>12</v>
      </c>
      <c r="O189">
        <v>12.3</v>
      </c>
      <c r="P189">
        <v>4.4000000000000004</v>
      </c>
      <c r="Q189">
        <v>3.5</v>
      </c>
      <c r="R189">
        <v>4.5</v>
      </c>
      <c r="S189">
        <v>78.3</v>
      </c>
      <c r="T189">
        <v>27.7</v>
      </c>
      <c r="U189">
        <v>26.1</v>
      </c>
      <c r="V189">
        <v>20.100000000000001</v>
      </c>
      <c r="W189">
        <v>294</v>
      </c>
      <c r="X189">
        <v>961.4</v>
      </c>
      <c r="Y189">
        <v>190</v>
      </c>
      <c r="Z189">
        <v>15</v>
      </c>
      <c r="AA189">
        <v>1110.7</v>
      </c>
      <c r="AB189">
        <v>147</v>
      </c>
      <c r="AC189" t="s">
        <v>99</v>
      </c>
      <c r="AE189" t="s">
        <v>153</v>
      </c>
    </row>
    <row r="190" spans="1:31" x14ac:dyDescent="0.25">
      <c r="A190" s="22">
        <v>41827</v>
      </c>
      <c r="B190">
        <v>1</v>
      </c>
      <c r="C190">
        <v>70</v>
      </c>
      <c r="D190">
        <v>2</v>
      </c>
      <c r="F190">
        <v>17</v>
      </c>
      <c r="G190" t="s">
        <v>102</v>
      </c>
      <c r="I190">
        <v>15</v>
      </c>
      <c r="J190">
        <v>2</v>
      </c>
      <c r="K190">
        <v>6</v>
      </c>
      <c r="L190">
        <v>14</v>
      </c>
      <c r="M190">
        <v>7</v>
      </c>
      <c r="O190">
        <v>10.4</v>
      </c>
      <c r="P190">
        <v>3.3</v>
      </c>
      <c r="Q190">
        <v>3.9</v>
      </c>
      <c r="R190">
        <v>2.4</v>
      </c>
      <c r="S190">
        <v>56.7</v>
      </c>
      <c r="T190">
        <v>17.899999999999999</v>
      </c>
      <c r="U190">
        <v>10.9</v>
      </c>
      <c r="V190">
        <v>12</v>
      </c>
      <c r="W190">
        <v>90.8</v>
      </c>
      <c r="X190">
        <v>332.2</v>
      </c>
      <c r="Y190">
        <v>46.5</v>
      </c>
      <c r="Z190">
        <v>6.9</v>
      </c>
      <c r="AA190">
        <v>521.9</v>
      </c>
      <c r="AB190">
        <v>103.8</v>
      </c>
      <c r="AC190" t="s">
        <v>99</v>
      </c>
      <c r="AE190" t="s">
        <v>103</v>
      </c>
    </row>
    <row r="191" spans="1:31" x14ac:dyDescent="0.25">
      <c r="A191" s="22">
        <v>41828</v>
      </c>
      <c r="B191">
        <v>1</v>
      </c>
      <c r="C191">
        <v>76</v>
      </c>
      <c r="D191">
        <v>3</v>
      </c>
      <c r="F191">
        <v>15</v>
      </c>
      <c r="G191" t="s">
        <v>98</v>
      </c>
      <c r="I191">
        <v>9</v>
      </c>
      <c r="J191">
        <v>13</v>
      </c>
      <c r="K191">
        <v>10</v>
      </c>
      <c r="L191">
        <v>11</v>
      </c>
      <c r="M191">
        <v>5</v>
      </c>
      <c r="O191">
        <v>5.0999999999999996</v>
      </c>
      <c r="P191">
        <v>2.2000000000000002</v>
      </c>
      <c r="Q191">
        <v>2</v>
      </c>
      <c r="R191">
        <v>1.5</v>
      </c>
      <c r="S191">
        <v>20.399999999999999</v>
      </c>
      <c r="T191">
        <v>7.4</v>
      </c>
      <c r="U191">
        <v>4.9000000000000004</v>
      </c>
      <c r="V191">
        <v>4</v>
      </c>
      <c r="W191">
        <v>15.9</v>
      </c>
      <c r="X191">
        <v>73.7</v>
      </c>
      <c r="Y191">
        <v>8.6</v>
      </c>
      <c r="Z191">
        <v>1.8</v>
      </c>
      <c r="AA191">
        <v>144.1</v>
      </c>
      <c r="AB191">
        <v>39.6</v>
      </c>
      <c r="AC191" t="s">
        <v>99</v>
      </c>
      <c r="AE191" t="s">
        <v>158</v>
      </c>
    </row>
    <row r="192" spans="1:31" x14ac:dyDescent="0.25">
      <c r="A192" s="22">
        <v>41829</v>
      </c>
      <c r="B192">
        <v>1</v>
      </c>
      <c r="C192">
        <v>89</v>
      </c>
      <c r="D192">
        <v>1</v>
      </c>
      <c r="F192">
        <v>16</v>
      </c>
      <c r="G192" t="s">
        <v>98</v>
      </c>
      <c r="I192">
        <v>13</v>
      </c>
      <c r="J192">
        <v>5</v>
      </c>
      <c r="K192">
        <v>7</v>
      </c>
      <c r="L192">
        <v>10</v>
      </c>
      <c r="M192">
        <v>12</v>
      </c>
      <c r="O192">
        <v>6.3</v>
      </c>
      <c r="P192">
        <v>2</v>
      </c>
      <c r="Q192">
        <v>1.8</v>
      </c>
      <c r="R192">
        <v>1.9</v>
      </c>
      <c r="S192">
        <v>11.4</v>
      </c>
      <c r="T192">
        <v>4.8</v>
      </c>
      <c r="U192">
        <v>4.8</v>
      </c>
      <c r="V192">
        <v>3.9</v>
      </c>
      <c r="W192">
        <v>13.5</v>
      </c>
      <c r="X192">
        <v>48.2</v>
      </c>
      <c r="Y192">
        <v>9.1</v>
      </c>
      <c r="Z192">
        <v>2.2999999999999998</v>
      </c>
      <c r="AA192">
        <v>78.400000000000006</v>
      </c>
      <c r="AB192">
        <v>24.6</v>
      </c>
      <c r="AC192" t="s">
        <v>99</v>
      </c>
      <c r="AE192" t="s">
        <v>155</v>
      </c>
    </row>
    <row r="193" spans="1:31" x14ac:dyDescent="0.25">
      <c r="A193" s="22">
        <v>41830</v>
      </c>
      <c r="B193">
        <v>1</v>
      </c>
      <c r="C193">
        <v>91</v>
      </c>
      <c r="D193">
        <v>3</v>
      </c>
      <c r="F193">
        <v>19</v>
      </c>
      <c r="G193" t="s">
        <v>102</v>
      </c>
      <c r="I193">
        <v>14</v>
      </c>
      <c r="J193">
        <v>6</v>
      </c>
      <c r="K193">
        <v>17</v>
      </c>
      <c r="L193">
        <v>12</v>
      </c>
      <c r="M193">
        <v>11</v>
      </c>
      <c r="O193">
        <v>10.4</v>
      </c>
      <c r="P193">
        <v>4.5</v>
      </c>
      <c r="Q193">
        <v>7.5</v>
      </c>
      <c r="R193">
        <v>14.1</v>
      </c>
      <c r="S193">
        <v>113.2</v>
      </c>
      <c r="T193">
        <v>48.1</v>
      </c>
      <c r="U193">
        <v>100.4</v>
      </c>
      <c r="V193">
        <v>137.5</v>
      </c>
      <c r="W193">
        <v>5790.9</v>
      </c>
      <c r="X193">
        <v>2568</v>
      </c>
      <c r="Y193">
        <v>513.6</v>
      </c>
      <c r="Z193">
        <v>20.8</v>
      </c>
      <c r="AA193">
        <v>0</v>
      </c>
      <c r="AB193">
        <v>198.2</v>
      </c>
      <c r="AC193" t="s">
        <v>99</v>
      </c>
      <c r="AE193" t="s">
        <v>153</v>
      </c>
    </row>
    <row r="194" spans="1:31" x14ac:dyDescent="0.25">
      <c r="A194" s="22">
        <v>41831</v>
      </c>
      <c r="B194">
        <v>3</v>
      </c>
      <c r="C194">
        <v>83</v>
      </c>
      <c r="D194">
        <v>2</v>
      </c>
      <c r="F194">
        <v>15</v>
      </c>
      <c r="G194" t="s">
        <v>98</v>
      </c>
      <c r="I194">
        <v>16</v>
      </c>
      <c r="J194">
        <v>1</v>
      </c>
      <c r="K194">
        <v>14</v>
      </c>
      <c r="L194">
        <v>10</v>
      </c>
      <c r="M194">
        <v>5</v>
      </c>
      <c r="O194">
        <v>5.2</v>
      </c>
      <c r="P194">
        <v>2</v>
      </c>
      <c r="Q194">
        <v>1.8</v>
      </c>
      <c r="R194">
        <v>4.5</v>
      </c>
      <c r="S194">
        <v>9.6</v>
      </c>
      <c r="T194">
        <v>4.4000000000000004</v>
      </c>
      <c r="U194">
        <v>17.600000000000001</v>
      </c>
      <c r="V194">
        <v>18.3</v>
      </c>
      <c r="W194">
        <v>73.099999999999994</v>
      </c>
      <c r="X194">
        <v>166.5</v>
      </c>
      <c r="Y194">
        <v>33.299999999999997</v>
      </c>
      <c r="Z194">
        <v>5.6</v>
      </c>
      <c r="AA194">
        <v>234.9</v>
      </c>
      <c r="AB194">
        <v>17.7</v>
      </c>
      <c r="AC194" t="s">
        <v>99</v>
      </c>
      <c r="AE194" t="s">
        <v>112</v>
      </c>
    </row>
    <row r="195" spans="1:31" x14ac:dyDescent="0.25">
      <c r="A195" s="22">
        <v>41832</v>
      </c>
      <c r="B195">
        <v>1</v>
      </c>
      <c r="C195">
        <v>84</v>
      </c>
      <c r="D195">
        <v>6</v>
      </c>
      <c r="F195">
        <v>18</v>
      </c>
      <c r="G195" t="s">
        <v>98</v>
      </c>
      <c r="I195">
        <v>5</v>
      </c>
      <c r="J195">
        <v>11</v>
      </c>
      <c r="K195">
        <v>6</v>
      </c>
      <c r="L195">
        <v>9</v>
      </c>
      <c r="M195">
        <v>2</v>
      </c>
      <c r="O195">
        <v>6.5</v>
      </c>
      <c r="P195">
        <v>2.8</v>
      </c>
      <c r="Q195">
        <v>4.0999999999999996</v>
      </c>
      <c r="R195">
        <v>15.5</v>
      </c>
      <c r="S195">
        <v>48.3</v>
      </c>
      <c r="T195">
        <v>17.2</v>
      </c>
      <c r="U195">
        <v>87.7</v>
      </c>
      <c r="V195">
        <v>121.1</v>
      </c>
      <c r="W195">
        <v>1582.4</v>
      </c>
      <c r="X195">
        <v>2336.5</v>
      </c>
      <c r="Y195">
        <v>467.3</v>
      </c>
      <c r="Z195">
        <v>28.3</v>
      </c>
      <c r="AA195">
        <v>5989</v>
      </c>
      <c r="AB195">
        <v>84.8</v>
      </c>
      <c r="AC195" t="s">
        <v>99</v>
      </c>
      <c r="AE195" t="s">
        <v>155</v>
      </c>
    </row>
    <row r="196" spans="1:31" x14ac:dyDescent="0.25">
      <c r="A196" s="22">
        <v>41833</v>
      </c>
      <c r="B196">
        <v>1</v>
      </c>
      <c r="C196">
        <v>93</v>
      </c>
      <c r="D196">
        <v>2</v>
      </c>
      <c r="F196">
        <v>16</v>
      </c>
      <c r="G196" t="s">
        <v>102</v>
      </c>
      <c r="I196">
        <v>12</v>
      </c>
      <c r="J196">
        <v>16</v>
      </c>
      <c r="K196">
        <v>15</v>
      </c>
      <c r="L196">
        <v>10</v>
      </c>
      <c r="M196">
        <v>7</v>
      </c>
      <c r="O196">
        <v>5.8</v>
      </c>
      <c r="P196">
        <v>2.2999999999999998</v>
      </c>
      <c r="Q196">
        <v>2.2000000000000002</v>
      </c>
      <c r="R196">
        <v>5.8</v>
      </c>
      <c r="S196">
        <v>15.2</v>
      </c>
      <c r="T196">
        <v>6.7</v>
      </c>
      <c r="U196">
        <v>37.6</v>
      </c>
      <c r="V196">
        <v>24.8</v>
      </c>
      <c r="W196">
        <v>162.19999999999999</v>
      </c>
      <c r="X196">
        <v>488.5</v>
      </c>
      <c r="Y196">
        <v>97.7</v>
      </c>
      <c r="Z196">
        <v>6.9</v>
      </c>
      <c r="AA196">
        <v>400</v>
      </c>
      <c r="AB196">
        <v>27.6</v>
      </c>
      <c r="AC196" t="s">
        <v>99</v>
      </c>
      <c r="AE196" t="s">
        <v>104</v>
      </c>
    </row>
    <row r="197" spans="1:31" x14ac:dyDescent="0.25">
      <c r="A197" s="22">
        <v>41834</v>
      </c>
      <c r="B197">
        <v>1</v>
      </c>
      <c r="C197">
        <v>88</v>
      </c>
      <c r="D197">
        <v>2</v>
      </c>
      <c r="F197">
        <v>16</v>
      </c>
      <c r="G197" t="s">
        <v>102</v>
      </c>
      <c r="I197">
        <v>12</v>
      </c>
      <c r="J197">
        <v>9</v>
      </c>
      <c r="K197">
        <v>13</v>
      </c>
      <c r="L197">
        <v>5</v>
      </c>
      <c r="M197">
        <v>7</v>
      </c>
      <c r="O197">
        <v>5.6</v>
      </c>
      <c r="P197">
        <v>1.9</v>
      </c>
      <c r="Q197">
        <v>3.6</v>
      </c>
      <c r="R197">
        <v>6.3</v>
      </c>
      <c r="S197">
        <v>24.8</v>
      </c>
      <c r="T197">
        <v>9.3000000000000007</v>
      </c>
      <c r="U197">
        <v>23.5</v>
      </c>
      <c r="V197">
        <v>42.8</v>
      </c>
      <c r="W197">
        <v>198.6</v>
      </c>
      <c r="X197">
        <v>428</v>
      </c>
      <c r="Y197">
        <v>85.6</v>
      </c>
      <c r="Z197">
        <v>12.9</v>
      </c>
      <c r="AA197">
        <v>864</v>
      </c>
      <c r="AB197">
        <v>44.1</v>
      </c>
      <c r="AC197" t="s">
        <v>99</v>
      </c>
      <c r="AE197" t="s">
        <v>120</v>
      </c>
    </row>
    <row r="198" spans="1:31" x14ac:dyDescent="0.25">
      <c r="A198" s="22">
        <v>41835</v>
      </c>
      <c r="B198">
        <v>1</v>
      </c>
      <c r="C198">
        <v>84</v>
      </c>
      <c r="D198">
        <v>3</v>
      </c>
      <c r="F198">
        <v>18</v>
      </c>
      <c r="G198" t="s">
        <v>102</v>
      </c>
      <c r="I198">
        <v>1</v>
      </c>
      <c r="J198">
        <v>10</v>
      </c>
      <c r="K198">
        <v>2</v>
      </c>
      <c r="L198">
        <v>13</v>
      </c>
      <c r="M198">
        <v>3</v>
      </c>
      <c r="O198">
        <v>7.7</v>
      </c>
      <c r="P198">
        <v>2.2999999999999998</v>
      </c>
      <c r="Q198">
        <v>3.2</v>
      </c>
      <c r="R198">
        <v>1.5</v>
      </c>
      <c r="S198">
        <v>43.8</v>
      </c>
      <c r="T198">
        <v>13.8</v>
      </c>
      <c r="U198">
        <v>4.5999999999999996</v>
      </c>
      <c r="V198">
        <v>7.2</v>
      </c>
      <c r="W198">
        <v>32.4</v>
      </c>
      <c r="X198">
        <v>221.3</v>
      </c>
      <c r="Y198">
        <v>17.100000000000001</v>
      </c>
      <c r="Z198">
        <v>3.7</v>
      </c>
      <c r="AA198">
        <v>259.89999999999998</v>
      </c>
      <c r="AB198">
        <v>81.900000000000006</v>
      </c>
      <c r="AC198" t="s">
        <v>99</v>
      </c>
      <c r="AE198" t="s">
        <v>103</v>
      </c>
    </row>
    <row r="199" spans="1:31" x14ac:dyDescent="0.25">
      <c r="A199" s="22">
        <v>41836</v>
      </c>
      <c r="B199">
        <v>1</v>
      </c>
      <c r="C199">
        <v>73</v>
      </c>
      <c r="D199">
        <v>2</v>
      </c>
      <c r="F199">
        <v>18</v>
      </c>
      <c r="G199" t="s">
        <v>98</v>
      </c>
      <c r="I199">
        <v>6</v>
      </c>
      <c r="J199">
        <v>5</v>
      </c>
      <c r="K199">
        <v>4</v>
      </c>
      <c r="L199">
        <v>18</v>
      </c>
      <c r="M199">
        <v>2</v>
      </c>
      <c r="O199">
        <v>2.7</v>
      </c>
      <c r="P199">
        <v>1.9</v>
      </c>
      <c r="Q199">
        <v>3.7</v>
      </c>
      <c r="R199">
        <v>7.3</v>
      </c>
      <c r="S199">
        <v>17.100000000000001</v>
      </c>
      <c r="T199">
        <v>8.5</v>
      </c>
      <c r="U199">
        <v>25</v>
      </c>
      <c r="V199">
        <v>48.9</v>
      </c>
      <c r="W199">
        <v>188.2</v>
      </c>
      <c r="X199">
        <v>424.5</v>
      </c>
      <c r="Y199">
        <v>84.9</v>
      </c>
      <c r="Z199">
        <v>3.2</v>
      </c>
      <c r="AA199">
        <v>316.39999999999998</v>
      </c>
      <c r="AB199">
        <v>26</v>
      </c>
      <c r="AC199" t="s">
        <v>99</v>
      </c>
      <c r="AE199" t="s">
        <v>159</v>
      </c>
    </row>
    <row r="200" spans="1:31" x14ac:dyDescent="0.25">
      <c r="A200" s="22">
        <v>41837</v>
      </c>
      <c r="B200">
        <v>1</v>
      </c>
      <c r="C200">
        <v>84</v>
      </c>
      <c r="D200">
        <v>3</v>
      </c>
      <c r="F200">
        <v>16</v>
      </c>
      <c r="G200" t="s">
        <v>102</v>
      </c>
      <c r="I200">
        <v>12</v>
      </c>
      <c r="J200">
        <v>5</v>
      </c>
      <c r="K200">
        <v>14</v>
      </c>
      <c r="L200">
        <v>3</v>
      </c>
      <c r="M200">
        <v>16</v>
      </c>
      <c r="O200">
        <v>29.9</v>
      </c>
      <c r="P200">
        <v>7.9</v>
      </c>
      <c r="Q200">
        <v>3.2</v>
      </c>
      <c r="R200">
        <v>6.5</v>
      </c>
      <c r="S200">
        <v>107.8</v>
      </c>
      <c r="T200">
        <v>34.4</v>
      </c>
      <c r="U200">
        <v>63.1</v>
      </c>
      <c r="V200">
        <v>29</v>
      </c>
      <c r="W200">
        <v>465</v>
      </c>
      <c r="X200">
        <v>3187.4</v>
      </c>
      <c r="Y200">
        <v>279.89999999999998</v>
      </c>
      <c r="Z200">
        <v>26.7</v>
      </c>
      <c r="AA200">
        <v>4380.2</v>
      </c>
      <c r="AB200">
        <v>293.60000000000002</v>
      </c>
      <c r="AC200" t="s">
        <v>99</v>
      </c>
      <c r="AE200" t="s">
        <v>120</v>
      </c>
    </row>
    <row r="201" spans="1:31" x14ac:dyDescent="0.25">
      <c r="A201" s="22">
        <v>41838</v>
      </c>
      <c r="B201">
        <v>4</v>
      </c>
      <c r="C201">
        <v>88</v>
      </c>
      <c r="D201">
        <v>2</v>
      </c>
      <c r="F201">
        <v>16</v>
      </c>
      <c r="G201" t="s">
        <v>98</v>
      </c>
      <c r="I201">
        <v>5</v>
      </c>
      <c r="J201">
        <v>6</v>
      </c>
      <c r="K201">
        <v>4</v>
      </c>
      <c r="L201">
        <v>16</v>
      </c>
      <c r="M201">
        <v>3</v>
      </c>
      <c r="O201">
        <v>2.1</v>
      </c>
      <c r="P201">
        <v>1.4</v>
      </c>
      <c r="Q201">
        <v>2.4</v>
      </c>
      <c r="R201">
        <v>2.1</v>
      </c>
      <c r="S201">
        <v>10.9</v>
      </c>
      <c r="T201">
        <v>4.9000000000000004</v>
      </c>
      <c r="U201">
        <v>3.4</v>
      </c>
      <c r="V201">
        <v>8.4</v>
      </c>
      <c r="W201">
        <v>20.8</v>
      </c>
      <c r="X201">
        <v>56</v>
      </c>
      <c r="Y201">
        <v>11.2</v>
      </c>
      <c r="Z201">
        <v>3.2</v>
      </c>
      <c r="AA201">
        <v>63.8</v>
      </c>
      <c r="AB201">
        <v>14.9</v>
      </c>
      <c r="AC201" t="s">
        <v>99</v>
      </c>
      <c r="AE201" t="s">
        <v>112</v>
      </c>
    </row>
    <row r="202" spans="1:31" x14ac:dyDescent="0.25">
      <c r="A202" s="22">
        <v>41839</v>
      </c>
      <c r="B202">
        <v>1</v>
      </c>
      <c r="C202">
        <v>92</v>
      </c>
      <c r="D202">
        <v>6</v>
      </c>
      <c r="F202">
        <v>16</v>
      </c>
      <c r="G202" t="s">
        <v>98</v>
      </c>
      <c r="I202">
        <v>10</v>
      </c>
      <c r="J202">
        <v>7</v>
      </c>
      <c r="K202">
        <v>11</v>
      </c>
      <c r="L202">
        <v>2</v>
      </c>
      <c r="M202">
        <v>6</v>
      </c>
      <c r="O202">
        <v>4.3</v>
      </c>
      <c r="P202">
        <v>2.2999999999999998</v>
      </c>
      <c r="Q202">
        <v>6.1</v>
      </c>
      <c r="R202">
        <v>3.8</v>
      </c>
      <c r="S202">
        <v>67.099999999999994</v>
      </c>
      <c r="T202">
        <v>23.7</v>
      </c>
      <c r="U202">
        <v>10.5</v>
      </c>
      <c r="V202">
        <v>38.200000000000003</v>
      </c>
      <c r="W202">
        <v>345.8</v>
      </c>
      <c r="X202">
        <v>887</v>
      </c>
      <c r="Y202">
        <v>177.4</v>
      </c>
      <c r="Z202">
        <v>3.7</v>
      </c>
      <c r="AA202">
        <v>679.7</v>
      </c>
      <c r="AB202">
        <v>91.9</v>
      </c>
      <c r="AC202" t="s">
        <v>99</v>
      </c>
      <c r="AE202" t="s">
        <v>155</v>
      </c>
    </row>
    <row r="203" spans="1:31" x14ac:dyDescent="0.25">
      <c r="A203" s="22">
        <v>41840</v>
      </c>
      <c r="B203">
        <v>1</v>
      </c>
      <c r="C203">
        <v>85</v>
      </c>
      <c r="D203">
        <v>4</v>
      </c>
      <c r="F203">
        <v>20</v>
      </c>
      <c r="G203" t="s">
        <v>102</v>
      </c>
      <c r="I203">
        <v>7</v>
      </c>
      <c r="J203">
        <v>4</v>
      </c>
      <c r="K203">
        <v>10</v>
      </c>
      <c r="L203">
        <v>19</v>
      </c>
      <c r="M203">
        <v>13</v>
      </c>
      <c r="O203">
        <v>24</v>
      </c>
      <c r="P203">
        <v>7.1</v>
      </c>
      <c r="Q203">
        <v>5.9</v>
      </c>
      <c r="R203">
        <v>3.7</v>
      </c>
      <c r="S203">
        <v>121.5</v>
      </c>
      <c r="T203">
        <v>37.9</v>
      </c>
      <c r="U203">
        <v>37</v>
      </c>
      <c r="V203">
        <v>22.8</v>
      </c>
      <c r="W203">
        <v>216</v>
      </c>
      <c r="X203">
        <v>381</v>
      </c>
      <c r="Y203">
        <v>76.2</v>
      </c>
      <c r="Z203">
        <v>29.8</v>
      </c>
      <c r="AA203">
        <v>1083</v>
      </c>
      <c r="AB203">
        <v>347</v>
      </c>
      <c r="AC203" t="s">
        <v>99</v>
      </c>
      <c r="AE203" t="s">
        <v>153</v>
      </c>
    </row>
    <row r="204" spans="1:31" x14ac:dyDescent="0.25">
      <c r="A204" s="22">
        <v>41841</v>
      </c>
      <c r="B204">
        <v>1</v>
      </c>
      <c r="C204">
        <v>70</v>
      </c>
      <c r="D204">
        <v>2</v>
      </c>
      <c r="F204">
        <v>18</v>
      </c>
      <c r="G204" t="s">
        <v>102</v>
      </c>
      <c r="I204">
        <v>4</v>
      </c>
      <c r="J204">
        <v>16</v>
      </c>
      <c r="K204">
        <v>13</v>
      </c>
      <c r="L204">
        <v>18</v>
      </c>
      <c r="M204">
        <v>7</v>
      </c>
      <c r="O204">
        <v>6.5</v>
      </c>
      <c r="P204">
        <v>3</v>
      </c>
      <c r="Q204">
        <v>15.4</v>
      </c>
      <c r="R204">
        <v>5.0999999999999996</v>
      </c>
      <c r="S204">
        <v>354.5</v>
      </c>
      <c r="T204">
        <v>109</v>
      </c>
      <c r="U204">
        <v>18.7</v>
      </c>
      <c r="V204">
        <v>187.9</v>
      </c>
      <c r="W204">
        <v>1801.8</v>
      </c>
      <c r="X204">
        <v>4281</v>
      </c>
      <c r="Y204">
        <v>856.2</v>
      </c>
      <c r="Z204">
        <v>19.899999999999999</v>
      </c>
      <c r="AA204">
        <v>0</v>
      </c>
      <c r="AB204">
        <v>474.7</v>
      </c>
      <c r="AC204" t="s">
        <v>99</v>
      </c>
      <c r="AE204" t="s">
        <v>121</v>
      </c>
    </row>
    <row r="205" spans="1:31" x14ac:dyDescent="0.25">
      <c r="A205" s="22">
        <v>41842</v>
      </c>
      <c r="B205">
        <v>1</v>
      </c>
      <c r="C205">
        <v>82</v>
      </c>
      <c r="D205">
        <v>4</v>
      </c>
      <c r="F205">
        <v>17</v>
      </c>
      <c r="G205" t="s">
        <v>102</v>
      </c>
      <c r="I205">
        <v>5</v>
      </c>
      <c r="J205">
        <v>6</v>
      </c>
      <c r="K205">
        <v>14</v>
      </c>
      <c r="L205">
        <v>17</v>
      </c>
      <c r="M205">
        <v>18</v>
      </c>
      <c r="O205">
        <v>18.899999999999999</v>
      </c>
      <c r="P205">
        <v>6.5</v>
      </c>
      <c r="Q205">
        <v>7.9</v>
      </c>
      <c r="R205">
        <v>4.4000000000000004</v>
      </c>
      <c r="S205">
        <v>251.8</v>
      </c>
      <c r="T205">
        <v>77.7</v>
      </c>
      <c r="U205">
        <v>44.4</v>
      </c>
      <c r="V205">
        <v>64</v>
      </c>
      <c r="W205">
        <v>1272.5999999999999</v>
      </c>
      <c r="X205">
        <v>4148.3999999999996</v>
      </c>
      <c r="Y205">
        <v>828.6</v>
      </c>
      <c r="Z205">
        <v>79.5</v>
      </c>
      <c r="AA205">
        <v>0</v>
      </c>
      <c r="AB205">
        <v>397.6</v>
      </c>
      <c r="AC205" t="s">
        <v>99</v>
      </c>
      <c r="AE205" t="s">
        <v>121</v>
      </c>
    </row>
    <row r="206" spans="1:31" x14ac:dyDescent="0.25">
      <c r="A206" s="22">
        <v>41843</v>
      </c>
      <c r="B206">
        <v>1</v>
      </c>
      <c r="C206">
        <v>86</v>
      </c>
      <c r="D206">
        <v>1</v>
      </c>
      <c r="F206">
        <v>16</v>
      </c>
      <c r="G206" t="s">
        <v>98</v>
      </c>
      <c r="I206">
        <v>3</v>
      </c>
      <c r="J206">
        <v>7</v>
      </c>
      <c r="K206">
        <v>6</v>
      </c>
      <c r="L206">
        <v>4</v>
      </c>
      <c r="M206">
        <v>5</v>
      </c>
      <c r="O206">
        <v>2.5</v>
      </c>
      <c r="P206">
        <v>1.5</v>
      </c>
      <c r="Q206">
        <v>2.2999999999999998</v>
      </c>
      <c r="R206">
        <v>2.6</v>
      </c>
      <c r="S206">
        <v>11.7</v>
      </c>
      <c r="T206">
        <v>5.7</v>
      </c>
      <c r="U206">
        <v>7.5</v>
      </c>
      <c r="V206">
        <v>12</v>
      </c>
      <c r="W206">
        <v>45</v>
      </c>
      <c r="X206">
        <v>106</v>
      </c>
      <c r="Y206">
        <v>21.2</v>
      </c>
      <c r="Z206">
        <v>3.4</v>
      </c>
      <c r="AA206">
        <v>89.6</v>
      </c>
      <c r="AB206">
        <v>18.3</v>
      </c>
      <c r="AC206" t="s">
        <v>99</v>
      </c>
      <c r="AE206" t="s">
        <v>155</v>
      </c>
    </row>
    <row r="207" spans="1:31" x14ac:dyDescent="0.25">
      <c r="A207" s="22">
        <v>41844</v>
      </c>
      <c r="B207">
        <v>1</v>
      </c>
      <c r="C207">
        <v>76</v>
      </c>
      <c r="D207">
        <v>3</v>
      </c>
      <c r="F207">
        <v>16</v>
      </c>
      <c r="G207" t="s">
        <v>102</v>
      </c>
      <c r="I207">
        <v>3</v>
      </c>
      <c r="J207">
        <v>8</v>
      </c>
      <c r="K207">
        <v>13</v>
      </c>
      <c r="L207">
        <v>2</v>
      </c>
      <c r="M207">
        <v>16</v>
      </c>
      <c r="O207">
        <v>9.1</v>
      </c>
      <c r="P207">
        <v>2.6</v>
      </c>
      <c r="Q207">
        <v>1.9</v>
      </c>
      <c r="R207">
        <v>3.3</v>
      </c>
      <c r="S207">
        <v>13.3</v>
      </c>
      <c r="T207">
        <v>5.8</v>
      </c>
      <c r="U207">
        <v>19.2</v>
      </c>
      <c r="V207">
        <v>11.8</v>
      </c>
      <c r="W207">
        <v>85</v>
      </c>
      <c r="X207">
        <v>210</v>
      </c>
      <c r="Y207">
        <v>42</v>
      </c>
      <c r="Z207">
        <v>3.1</v>
      </c>
      <c r="AA207">
        <v>308.3</v>
      </c>
      <c r="AB207">
        <v>30.2</v>
      </c>
      <c r="AC207" t="s">
        <v>99</v>
      </c>
      <c r="AE207" t="s">
        <v>121</v>
      </c>
    </row>
    <row r="208" spans="1:31" x14ac:dyDescent="0.25">
      <c r="A208" s="22">
        <v>41845</v>
      </c>
      <c r="B208">
        <v>3</v>
      </c>
      <c r="C208">
        <v>82</v>
      </c>
      <c r="D208">
        <v>2</v>
      </c>
      <c r="F208">
        <v>16</v>
      </c>
      <c r="G208" t="s">
        <v>98</v>
      </c>
      <c r="I208">
        <v>12</v>
      </c>
      <c r="J208">
        <v>11</v>
      </c>
      <c r="K208">
        <v>14</v>
      </c>
      <c r="L208">
        <v>9</v>
      </c>
      <c r="M208">
        <v>8</v>
      </c>
      <c r="O208">
        <v>4.5</v>
      </c>
      <c r="P208">
        <v>2.4</v>
      </c>
      <c r="Q208">
        <v>3</v>
      </c>
      <c r="R208">
        <v>3.1</v>
      </c>
      <c r="S208">
        <v>25.7</v>
      </c>
      <c r="T208">
        <v>9.8000000000000007</v>
      </c>
      <c r="U208">
        <v>9.6</v>
      </c>
      <c r="V208">
        <v>13.7</v>
      </c>
      <c r="W208">
        <v>66.900000000000006</v>
      </c>
      <c r="X208">
        <v>162</v>
      </c>
      <c r="Y208">
        <v>32.4</v>
      </c>
      <c r="Z208">
        <v>6.4</v>
      </c>
      <c r="AA208">
        <v>176.3</v>
      </c>
      <c r="AB208">
        <v>33.9</v>
      </c>
      <c r="AC208" t="s">
        <v>99</v>
      </c>
      <c r="AE208" t="s">
        <v>112</v>
      </c>
    </row>
    <row r="209" spans="1:31" x14ac:dyDescent="0.25">
      <c r="A209" s="22">
        <v>41846</v>
      </c>
      <c r="B209">
        <v>1</v>
      </c>
      <c r="C209">
        <v>88</v>
      </c>
      <c r="D209">
        <v>6</v>
      </c>
      <c r="F209">
        <v>15</v>
      </c>
      <c r="G209" t="s">
        <v>98</v>
      </c>
      <c r="I209">
        <v>15</v>
      </c>
      <c r="J209">
        <v>10</v>
      </c>
      <c r="K209">
        <v>6</v>
      </c>
      <c r="L209">
        <v>4</v>
      </c>
      <c r="M209">
        <v>5</v>
      </c>
      <c r="O209">
        <v>16.100000000000001</v>
      </c>
      <c r="P209">
        <v>3.8</v>
      </c>
      <c r="Q209">
        <v>4.2</v>
      </c>
      <c r="R209">
        <v>2.4</v>
      </c>
      <c r="S209">
        <v>87.8</v>
      </c>
      <c r="T209">
        <v>19.3</v>
      </c>
      <c r="U209">
        <v>11.6</v>
      </c>
      <c r="V209">
        <v>12.2</v>
      </c>
      <c r="W209">
        <v>148</v>
      </c>
      <c r="X209">
        <v>601.79999999999995</v>
      </c>
      <c r="Y209">
        <v>81.3</v>
      </c>
      <c r="Z209">
        <v>14.1</v>
      </c>
      <c r="AA209">
        <v>707.1</v>
      </c>
      <c r="AB209">
        <v>169.4</v>
      </c>
      <c r="AC209" t="s">
        <v>99</v>
      </c>
      <c r="AE209" t="s">
        <v>155</v>
      </c>
    </row>
    <row r="210" spans="1:31" x14ac:dyDescent="0.25">
      <c r="A210" s="22">
        <v>41847</v>
      </c>
      <c r="B210">
        <v>1</v>
      </c>
      <c r="C210">
        <v>79</v>
      </c>
      <c r="D210">
        <v>4</v>
      </c>
      <c r="F210">
        <v>16</v>
      </c>
      <c r="G210" t="s">
        <v>102</v>
      </c>
      <c r="I210">
        <v>5</v>
      </c>
      <c r="J210">
        <v>17</v>
      </c>
      <c r="K210">
        <v>16</v>
      </c>
      <c r="L210">
        <v>14</v>
      </c>
      <c r="M210">
        <v>7</v>
      </c>
      <c r="O210">
        <v>6.5</v>
      </c>
      <c r="P210">
        <v>2.2000000000000002</v>
      </c>
      <c r="Q210">
        <v>1.8</v>
      </c>
      <c r="R210">
        <v>2.2000000000000002</v>
      </c>
      <c r="S210">
        <v>12</v>
      </c>
      <c r="T210">
        <v>5.4</v>
      </c>
      <c r="U210">
        <v>7.9</v>
      </c>
      <c r="V210">
        <v>6.2</v>
      </c>
      <c r="W210">
        <v>26.9</v>
      </c>
      <c r="X210">
        <v>78</v>
      </c>
      <c r="Y210">
        <v>15.6</v>
      </c>
      <c r="Z210">
        <v>2.2000000000000002</v>
      </c>
      <c r="AA210">
        <v>90.4</v>
      </c>
      <c r="AB210">
        <v>20.6</v>
      </c>
      <c r="AC210" t="s">
        <v>99</v>
      </c>
      <c r="AE210" t="s">
        <v>153</v>
      </c>
    </row>
    <row r="211" spans="1:31" x14ac:dyDescent="0.25">
      <c r="A211" s="22">
        <v>41848</v>
      </c>
      <c r="B211">
        <v>1</v>
      </c>
      <c r="C211">
        <v>78</v>
      </c>
      <c r="D211">
        <v>3</v>
      </c>
      <c r="F211">
        <v>16</v>
      </c>
      <c r="G211" t="s">
        <v>102</v>
      </c>
      <c r="I211">
        <v>10</v>
      </c>
      <c r="J211">
        <v>8</v>
      </c>
      <c r="K211">
        <v>11</v>
      </c>
      <c r="L211">
        <v>3</v>
      </c>
      <c r="M211">
        <v>15</v>
      </c>
      <c r="O211">
        <v>15.5</v>
      </c>
      <c r="P211">
        <v>4.0999999999999996</v>
      </c>
      <c r="Q211">
        <v>2.5</v>
      </c>
      <c r="R211">
        <v>2.7</v>
      </c>
      <c r="S211">
        <v>67.2</v>
      </c>
      <c r="T211">
        <v>22</v>
      </c>
      <c r="U211">
        <v>21.1</v>
      </c>
      <c r="V211">
        <v>13.3</v>
      </c>
      <c r="W211">
        <v>135.4</v>
      </c>
      <c r="X211">
        <v>882.4</v>
      </c>
      <c r="Y211">
        <v>85.2</v>
      </c>
      <c r="Z211">
        <v>13.6</v>
      </c>
      <c r="AA211">
        <v>3066.5</v>
      </c>
      <c r="AB211">
        <v>182.4</v>
      </c>
      <c r="AC211" t="s">
        <v>99</v>
      </c>
      <c r="AE211" t="s">
        <v>125</v>
      </c>
    </row>
    <row r="212" spans="1:31" x14ac:dyDescent="0.25">
      <c r="A212" s="22">
        <v>41849</v>
      </c>
      <c r="B212">
        <v>1</v>
      </c>
      <c r="C212">
        <v>90</v>
      </c>
      <c r="D212">
        <v>3</v>
      </c>
      <c r="F212">
        <v>19</v>
      </c>
      <c r="G212" t="s">
        <v>102</v>
      </c>
      <c r="I212">
        <v>4</v>
      </c>
      <c r="J212">
        <v>11</v>
      </c>
      <c r="K212">
        <v>16</v>
      </c>
      <c r="L212">
        <v>10</v>
      </c>
      <c r="M212">
        <v>8</v>
      </c>
      <c r="O212">
        <v>54.2</v>
      </c>
      <c r="P212">
        <v>14.9</v>
      </c>
      <c r="Q212">
        <v>4.4000000000000004</v>
      </c>
      <c r="R212">
        <v>8.6999999999999993</v>
      </c>
      <c r="S212">
        <v>332.6</v>
      </c>
      <c r="T212">
        <v>105.3</v>
      </c>
      <c r="U212">
        <v>151.5</v>
      </c>
      <c r="V212">
        <v>64.2</v>
      </c>
      <c r="W212">
        <v>5430</v>
      </c>
      <c r="X212">
        <v>15038.3</v>
      </c>
      <c r="Y212">
        <v>1665</v>
      </c>
      <c r="Z212">
        <v>55.2</v>
      </c>
      <c r="AA212">
        <v>0</v>
      </c>
      <c r="AB212">
        <v>676.2</v>
      </c>
      <c r="AC212" t="s">
        <v>99</v>
      </c>
      <c r="AE212" t="s">
        <v>120</v>
      </c>
    </row>
    <row r="213" spans="1:31" x14ac:dyDescent="0.25">
      <c r="A213" s="22">
        <v>41850</v>
      </c>
      <c r="B213">
        <v>1</v>
      </c>
      <c r="C213">
        <v>90</v>
      </c>
      <c r="D213">
        <v>2</v>
      </c>
      <c r="F213">
        <v>16</v>
      </c>
      <c r="G213" t="s">
        <v>98</v>
      </c>
      <c r="I213">
        <v>2</v>
      </c>
      <c r="J213">
        <v>13</v>
      </c>
      <c r="K213">
        <v>1</v>
      </c>
      <c r="L213">
        <v>9</v>
      </c>
      <c r="M213">
        <v>16</v>
      </c>
      <c r="O213">
        <v>4.9000000000000004</v>
      </c>
      <c r="P213">
        <v>1.8</v>
      </c>
      <c r="Q213">
        <v>1.7</v>
      </c>
      <c r="R213">
        <v>2.4</v>
      </c>
      <c r="S213">
        <v>7.4</v>
      </c>
      <c r="T213">
        <v>4.0999999999999996</v>
      </c>
      <c r="U213">
        <v>7.3</v>
      </c>
      <c r="V213">
        <v>8.3000000000000007</v>
      </c>
      <c r="W213">
        <v>32.1</v>
      </c>
      <c r="X213">
        <v>140.5</v>
      </c>
      <c r="Y213">
        <v>28.1</v>
      </c>
      <c r="Z213">
        <v>4.8</v>
      </c>
      <c r="AA213">
        <v>200.2</v>
      </c>
      <c r="AB213">
        <v>17.399999999999999</v>
      </c>
      <c r="AC213" t="s">
        <v>99</v>
      </c>
      <c r="AE213" t="s">
        <v>155</v>
      </c>
    </row>
    <row r="214" spans="1:31" x14ac:dyDescent="0.25">
      <c r="A214" s="22">
        <v>41851</v>
      </c>
      <c r="B214">
        <v>1</v>
      </c>
      <c r="C214">
        <v>73</v>
      </c>
      <c r="D214">
        <v>4</v>
      </c>
      <c r="F214">
        <v>15</v>
      </c>
      <c r="G214" t="s">
        <v>102</v>
      </c>
      <c r="I214">
        <v>3</v>
      </c>
      <c r="J214">
        <v>13</v>
      </c>
      <c r="K214">
        <v>6</v>
      </c>
      <c r="L214">
        <v>10</v>
      </c>
      <c r="M214">
        <v>12</v>
      </c>
      <c r="O214">
        <v>33.4</v>
      </c>
      <c r="P214">
        <v>10.7</v>
      </c>
      <c r="Q214">
        <v>7.2</v>
      </c>
      <c r="R214">
        <v>4.3</v>
      </c>
      <c r="S214">
        <v>324.3</v>
      </c>
      <c r="T214">
        <v>83.8</v>
      </c>
      <c r="U214">
        <v>57.6</v>
      </c>
      <c r="V214">
        <v>55.8</v>
      </c>
      <c r="W214">
        <v>1442.7</v>
      </c>
      <c r="X214">
        <v>7411.5</v>
      </c>
      <c r="Y214">
        <v>651</v>
      </c>
      <c r="Z214">
        <v>31.9</v>
      </c>
      <c r="AA214">
        <v>2327.4</v>
      </c>
      <c r="AB214">
        <v>562.5</v>
      </c>
      <c r="AC214" t="s">
        <v>99</v>
      </c>
      <c r="AE214" t="s">
        <v>114</v>
      </c>
    </row>
    <row r="215" spans="1:31" x14ac:dyDescent="0.25">
      <c r="A215" s="22">
        <v>41852</v>
      </c>
      <c r="B215">
        <v>4</v>
      </c>
      <c r="C215">
        <v>89</v>
      </c>
      <c r="D215">
        <v>2</v>
      </c>
      <c r="F215">
        <v>16</v>
      </c>
      <c r="G215" t="s">
        <v>98</v>
      </c>
      <c r="I215">
        <v>6</v>
      </c>
      <c r="J215">
        <v>14</v>
      </c>
      <c r="K215">
        <v>3</v>
      </c>
      <c r="L215">
        <v>2</v>
      </c>
      <c r="M215">
        <v>7</v>
      </c>
      <c r="O215">
        <v>3.5</v>
      </c>
      <c r="P215">
        <v>1.5</v>
      </c>
      <c r="Q215">
        <v>1.5</v>
      </c>
      <c r="R215">
        <v>2.8</v>
      </c>
      <c r="S215">
        <v>4.4000000000000004</v>
      </c>
      <c r="T215">
        <v>2.7</v>
      </c>
      <c r="U215">
        <v>6.2</v>
      </c>
      <c r="V215">
        <v>6.7</v>
      </c>
      <c r="W215">
        <v>17.5</v>
      </c>
      <c r="X215">
        <v>47</v>
      </c>
      <c r="Y215">
        <v>9.4</v>
      </c>
      <c r="Z215">
        <v>1.7</v>
      </c>
      <c r="AA215">
        <v>67.3</v>
      </c>
      <c r="AB215">
        <v>11.6</v>
      </c>
      <c r="AC215" t="s">
        <v>99</v>
      </c>
      <c r="AE215" t="s">
        <v>112</v>
      </c>
    </row>
    <row r="216" spans="1:31" x14ac:dyDescent="0.25">
      <c r="A216" s="22">
        <v>41853</v>
      </c>
      <c r="B216">
        <v>1</v>
      </c>
      <c r="C216">
        <v>77</v>
      </c>
      <c r="D216">
        <v>7</v>
      </c>
      <c r="F216">
        <v>16</v>
      </c>
      <c r="G216" t="s">
        <v>102</v>
      </c>
      <c r="I216">
        <v>7</v>
      </c>
      <c r="J216">
        <v>15</v>
      </c>
      <c r="K216">
        <v>14</v>
      </c>
      <c r="L216">
        <v>13</v>
      </c>
      <c r="M216">
        <v>1</v>
      </c>
      <c r="O216">
        <v>11.4</v>
      </c>
      <c r="P216">
        <v>3.9</v>
      </c>
      <c r="Q216">
        <v>6.4</v>
      </c>
      <c r="R216">
        <v>9.4</v>
      </c>
      <c r="S216">
        <v>109.4</v>
      </c>
      <c r="T216">
        <v>33.299999999999997</v>
      </c>
      <c r="U216">
        <v>64.3</v>
      </c>
      <c r="V216">
        <v>91.9</v>
      </c>
      <c r="W216">
        <v>1376.9</v>
      </c>
      <c r="X216">
        <v>4556.5</v>
      </c>
      <c r="Y216">
        <v>911.3</v>
      </c>
      <c r="Z216">
        <v>40</v>
      </c>
      <c r="AA216">
        <v>0</v>
      </c>
      <c r="AB216">
        <v>229.1</v>
      </c>
      <c r="AC216" t="s">
        <v>99</v>
      </c>
      <c r="AE216" t="s">
        <v>114</v>
      </c>
    </row>
    <row r="217" spans="1:31" x14ac:dyDescent="0.25">
      <c r="A217" s="22">
        <v>41854</v>
      </c>
      <c r="B217">
        <v>1</v>
      </c>
      <c r="C217">
        <v>76</v>
      </c>
      <c r="D217">
        <v>4</v>
      </c>
      <c r="F217">
        <v>16</v>
      </c>
      <c r="G217" t="s">
        <v>102</v>
      </c>
      <c r="I217">
        <v>12</v>
      </c>
      <c r="J217">
        <v>10</v>
      </c>
      <c r="K217">
        <v>15</v>
      </c>
      <c r="L217">
        <v>1</v>
      </c>
      <c r="M217">
        <v>8</v>
      </c>
      <c r="O217">
        <v>27.8</v>
      </c>
      <c r="P217">
        <v>8</v>
      </c>
      <c r="Q217">
        <v>4.5</v>
      </c>
      <c r="R217">
        <v>9.3000000000000007</v>
      </c>
      <c r="S217">
        <v>141.1</v>
      </c>
      <c r="T217">
        <v>39.6</v>
      </c>
      <c r="U217">
        <v>95.6</v>
      </c>
      <c r="V217">
        <v>58.5</v>
      </c>
      <c r="W217">
        <v>1566.4</v>
      </c>
      <c r="X217">
        <v>5536.2</v>
      </c>
      <c r="Y217">
        <v>754.6</v>
      </c>
      <c r="Z217">
        <v>25.3</v>
      </c>
      <c r="AA217">
        <v>0</v>
      </c>
      <c r="AB217">
        <v>364.5</v>
      </c>
      <c r="AC217" t="s">
        <v>99</v>
      </c>
      <c r="AE217" t="s">
        <v>114</v>
      </c>
    </row>
    <row r="218" spans="1:31" x14ac:dyDescent="0.25">
      <c r="A218" s="22">
        <v>41855</v>
      </c>
      <c r="B218">
        <v>1</v>
      </c>
      <c r="C218">
        <v>83</v>
      </c>
      <c r="D218">
        <v>1</v>
      </c>
      <c r="F218">
        <v>15</v>
      </c>
      <c r="G218" t="s">
        <v>102</v>
      </c>
      <c r="I218">
        <v>16</v>
      </c>
      <c r="J218">
        <v>6</v>
      </c>
      <c r="K218">
        <v>11</v>
      </c>
      <c r="L218">
        <v>3</v>
      </c>
      <c r="M218">
        <v>10</v>
      </c>
      <c r="O218">
        <v>17.399999999999999</v>
      </c>
      <c r="P218">
        <v>5.0999999999999996</v>
      </c>
      <c r="Q218">
        <v>3.4</v>
      </c>
      <c r="R218">
        <v>2.4</v>
      </c>
      <c r="S218">
        <v>100.6</v>
      </c>
      <c r="T218">
        <v>30.9</v>
      </c>
      <c r="U218">
        <v>20.100000000000001</v>
      </c>
      <c r="V218">
        <v>12</v>
      </c>
      <c r="W218">
        <v>247.4</v>
      </c>
      <c r="X218">
        <v>1202.8</v>
      </c>
      <c r="Y218">
        <v>154.1</v>
      </c>
      <c r="Z218">
        <v>5.5</v>
      </c>
      <c r="AA218">
        <v>2824.6</v>
      </c>
      <c r="AB218">
        <v>183.3</v>
      </c>
      <c r="AC218" t="s">
        <v>99</v>
      </c>
      <c r="AE218" t="s">
        <v>125</v>
      </c>
    </row>
    <row r="219" spans="1:31" x14ac:dyDescent="0.25">
      <c r="A219" s="22">
        <v>41856</v>
      </c>
      <c r="B219">
        <v>1</v>
      </c>
      <c r="C219">
        <v>79</v>
      </c>
      <c r="D219">
        <v>3</v>
      </c>
      <c r="F219">
        <v>14</v>
      </c>
      <c r="G219" t="s">
        <v>102</v>
      </c>
      <c r="I219">
        <v>14</v>
      </c>
      <c r="J219">
        <v>7</v>
      </c>
      <c r="K219">
        <v>11</v>
      </c>
      <c r="L219">
        <v>5</v>
      </c>
      <c r="M219">
        <v>12</v>
      </c>
      <c r="O219">
        <v>12.5</v>
      </c>
      <c r="P219">
        <v>4.0999999999999996</v>
      </c>
      <c r="Q219">
        <v>3.9</v>
      </c>
      <c r="R219">
        <v>4.3</v>
      </c>
      <c r="S219">
        <v>55.8</v>
      </c>
      <c r="T219">
        <v>17.8</v>
      </c>
      <c r="U219">
        <v>29.8</v>
      </c>
      <c r="V219">
        <v>25.6</v>
      </c>
      <c r="W219">
        <v>286.39999999999998</v>
      </c>
      <c r="X219">
        <v>683.5</v>
      </c>
      <c r="Y219">
        <v>136.69999999999999</v>
      </c>
      <c r="Z219">
        <v>16.600000000000001</v>
      </c>
      <c r="AA219">
        <v>2817.8</v>
      </c>
      <c r="AB219">
        <v>117</v>
      </c>
      <c r="AC219" t="s">
        <v>99</v>
      </c>
      <c r="AE219" t="s">
        <v>114</v>
      </c>
    </row>
    <row r="220" spans="1:31" x14ac:dyDescent="0.25">
      <c r="A220" s="22">
        <v>41857</v>
      </c>
      <c r="B220">
        <v>1</v>
      </c>
      <c r="C220">
        <v>85</v>
      </c>
      <c r="D220">
        <v>2</v>
      </c>
      <c r="F220">
        <v>18</v>
      </c>
      <c r="G220" t="s">
        <v>98</v>
      </c>
      <c r="I220">
        <v>17</v>
      </c>
      <c r="J220">
        <v>9</v>
      </c>
      <c r="K220">
        <v>13</v>
      </c>
      <c r="L220">
        <v>1</v>
      </c>
      <c r="M220">
        <v>15</v>
      </c>
      <c r="O220">
        <v>2.9</v>
      </c>
      <c r="P220">
        <v>3.5</v>
      </c>
      <c r="Q220">
        <v>2.2999999999999998</v>
      </c>
      <c r="R220">
        <v>2.7</v>
      </c>
      <c r="S220">
        <v>34.299999999999997</v>
      </c>
      <c r="T220">
        <v>14.3</v>
      </c>
      <c r="U220">
        <v>14.1</v>
      </c>
      <c r="V220">
        <v>10.3</v>
      </c>
      <c r="W220">
        <v>77.099999999999994</v>
      </c>
      <c r="X220">
        <v>254</v>
      </c>
      <c r="Y220">
        <v>50.8</v>
      </c>
      <c r="Z220">
        <v>8.1</v>
      </c>
      <c r="AA220">
        <v>478.7</v>
      </c>
      <c r="AB220">
        <v>77.7</v>
      </c>
      <c r="AC220" t="s">
        <v>99</v>
      </c>
      <c r="AE220" t="s">
        <v>160</v>
      </c>
    </row>
    <row r="221" spans="1:31" x14ac:dyDescent="0.25">
      <c r="A221" s="22">
        <v>41858</v>
      </c>
      <c r="B221">
        <v>1</v>
      </c>
      <c r="C221">
        <v>93</v>
      </c>
      <c r="D221">
        <v>3</v>
      </c>
      <c r="F221">
        <v>14</v>
      </c>
      <c r="G221" t="s">
        <v>98</v>
      </c>
      <c r="I221">
        <v>9</v>
      </c>
      <c r="J221">
        <v>10</v>
      </c>
      <c r="K221">
        <v>3</v>
      </c>
      <c r="L221">
        <v>7</v>
      </c>
      <c r="M221">
        <v>6</v>
      </c>
      <c r="O221">
        <v>4</v>
      </c>
      <c r="P221">
        <v>1.9</v>
      </c>
      <c r="Q221">
        <v>3.3</v>
      </c>
      <c r="R221">
        <v>5.0999999999999996</v>
      </c>
      <c r="S221">
        <v>19.2</v>
      </c>
      <c r="T221">
        <v>7.1</v>
      </c>
      <c r="U221">
        <v>14.1</v>
      </c>
      <c r="V221">
        <v>23.2</v>
      </c>
      <c r="W221">
        <v>114.5</v>
      </c>
      <c r="X221">
        <v>222</v>
      </c>
      <c r="Y221">
        <v>44.4</v>
      </c>
      <c r="Z221">
        <v>7.1</v>
      </c>
      <c r="AA221">
        <v>392.3</v>
      </c>
      <c r="AB221">
        <v>27</v>
      </c>
      <c r="AC221" t="s">
        <v>99</v>
      </c>
      <c r="AE221" t="s">
        <v>155</v>
      </c>
    </row>
    <row r="222" spans="1:31" x14ac:dyDescent="0.25">
      <c r="A222" s="22">
        <v>41859</v>
      </c>
      <c r="B222">
        <v>4</v>
      </c>
      <c r="C222">
        <v>86</v>
      </c>
      <c r="D222">
        <v>2</v>
      </c>
      <c r="F222">
        <v>15</v>
      </c>
      <c r="G222" t="s">
        <v>98</v>
      </c>
      <c r="I222">
        <v>15</v>
      </c>
      <c r="J222">
        <v>9</v>
      </c>
      <c r="K222">
        <v>16</v>
      </c>
      <c r="L222">
        <v>14</v>
      </c>
      <c r="M222">
        <v>8</v>
      </c>
      <c r="O222">
        <v>2.6</v>
      </c>
      <c r="P222">
        <v>1.7</v>
      </c>
      <c r="Q222">
        <v>2.8</v>
      </c>
      <c r="R222">
        <v>3.7</v>
      </c>
      <c r="S222">
        <v>13.4</v>
      </c>
      <c r="T222">
        <v>6.6</v>
      </c>
      <c r="U222">
        <v>10.1</v>
      </c>
      <c r="V222">
        <v>17.3</v>
      </c>
      <c r="W222">
        <v>64.400000000000006</v>
      </c>
      <c r="X222">
        <v>160</v>
      </c>
      <c r="Y222">
        <v>32</v>
      </c>
      <c r="Z222">
        <v>6.8</v>
      </c>
      <c r="AA222">
        <v>211.9</v>
      </c>
      <c r="AB222">
        <v>19.600000000000001</v>
      </c>
      <c r="AC222" t="s">
        <v>99</v>
      </c>
      <c r="AE222" t="s">
        <v>112</v>
      </c>
    </row>
    <row r="223" spans="1:31" x14ac:dyDescent="0.25">
      <c r="A223" s="22">
        <v>41860</v>
      </c>
      <c r="B223">
        <v>1</v>
      </c>
      <c r="C223">
        <v>77</v>
      </c>
      <c r="D223">
        <v>7</v>
      </c>
      <c r="F223">
        <v>16</v>
      </c>
      <c r="G223" t="s">
        <v>101</v>
      </c>
      <c r="I223">
        <v>15</v>
      </c>
      <c r="J223">
        <v>4</v>
      </c>
      <c r="K223">
        <v>6</v>
      </c>
      <c r="L223">
        <v>8</v>
      </c>
      <c r="M223">
        <v>2</v>
      </c>
      <c r="O223">
        <v>17.600000000000001</v>
      </c>
      <c r="P223">
        <v>4.3</v>
      </c>
      <c r="Q223">
        <v>5.5</v>
      </c>
      <c r="R223">
        <v>2.1</v>
      </c>
      <c r="S223">
        <v>183.5</v>
      </c>
      <c r="T223">
        <v>47.5</v>
      </c>
      <c r="U223">
        <v>17.3</v>
      </c>
      <c r="V223">
        <v>19.2</v>
      </c>
      <c r="W223">
        <v>414.5</v>
      </c>
      <c r="X223">
        <v>1049.4000000000001</v>
      </c>
      <c r="Y223">
        <v>196.8</v>
      </c>
      <c r="Z223">
        <v>23.4</v>
      </c>
      <c r="AA223">
        <v>1959.5</v>
      </c>
      <c r="AB223">
        <v>344.7</v>
      </c>
      <c r="AC223" t="s">
        <v>99</v>
      </c>
      <c r="AE223" t="s">
        <v>125</v>
      </c>
    </row>
    <row r="224" spans="1:31" x14ac:dyDescent="0.25">
      <c r="A224" s="22">
        <v>41861</v>
      </c>
      <c r="B224">
        <v>1</v>
      </c>
      <c r="C224">
        <v>88</v>
      </c>
      <c r="D224">
        <v>3</v>
      </c>
      <c r="F224">
        <v>14</v>
      </c>
      <c r="G224" t="s">
        <v>102</v>
      </c>
      <c r="I224">
        <v>2</v>
      </c>
      <c r="J224">
        <v>8</v>
      </c>
      <c r="K224">
        <v>9</v>
      </c>
      <c r="L224">
        <v>12</v>
      </c>
      <c r="M224">
        <v>15</v>
      </c>
      <c r="O224">
        <v>12.6</v>
      </c>
      <c r="P224">
        <v>3.8</v>
      </c>
      <c r="Q224">
        <v>2.2000000000000002</v>
      </c>
      <c r="R224">
        <v>5.3</v>
      </c>
      <c r="S224">
        <v>23.4</v>
      </c>
      <c r="T224">
        <v>8.6</v>
      </c>
      <c r="U224">
        <v>27.4</v>
      </c>
      <c r="V224">
        <v>18.600000000000001</v>
      </c>
      <c r="W224">
        <v>119.1</v>
      </c>
      <c r="X224">
        <v>446.5</v>
      </c>
      <c r="Y224">
        <v>89.3</v>
      </c>
      <c r="Z224">
        <v>8.3000000000000007</v>
      </c>
      <c r="AA224">
        <v>1406.5</v>
      </c>
      <c r="AB224">
        <v>55.1</v>
      </c>
      <c r="AC224" t="s">
        <v>99</v>
      </c>
      <c r="AE224" t="s">
        <v>114</v>
      </c>
    </row>
    <row r="225" spans="1:31" x14ac:dyDescent="0.25">
      <c r="A225" s="22">
        <v>41862</v>
      </c>
      <c r="B225">
        <v>1</v>
      </c>
      <c r="C225">
        <v>80</v>
      </c>
      <c r="D225">
        <v>2</v>
      </c>
      <c r="F225">
        <v>14</v>
      </c>
      <c r="G225" t="s">
        <v>102</v>
      </c>
      <c r="I225">
        <v>11</v>
      </c>
      <c r="J225">
        <v>5</v>
      </c>
      <c r="K225">
        <v>10</v>
      </c>
      <c r="L225">
        <v>6</v>
      </c>
      <c r="M225">
        <v>7</v>
      </c>
      <c r="O225">
        <v>8.3000000000000007</v>
      </c>
      <c r="P225">
        <v>2.7</v>
      </c>
      <c r="Q225">
        <v>1.8</v>
      </c>
      <c r="R225">
        <v>4.8</v>
      </c>
      <c r="S225">
        <v>16.5</v>
      </c>
      <c r="T225">
        <v>7.2</v>
      </c>
      <c r="U225">
        <v>27</v>
      </c>
      <c r="V225">
        <v>18</v>
      </c>
      <c r="W225">
        <v>129</v>
      </c>
      <c r="X225">
        <v>417</v>
      </c>
      <c r="Y225">
        <v>83.4</v>
      </c>
      <c r="Z225">
        <v>7.1</v>
      </c>
      <c r="AA225">
        <v>776.3</v>
      </c>
      <c r="AB225">
        <v>35.799999999999997</v>
      </c>
      <c r="AC225" t="s">
        <v>99</v>
      </c>
      <c r="AE225" t="s">
        <v>125</v>
      </c>
    </row>
    <row r="226" spans="1:31" x14ac:dyDescent="0.25">
      <c r="A226" s="22">
        <v>41863</v>
      </c>
      <c r="B226">
        <v>1</v>
      </c>
      <c r="C226">
        <v>86</v>
      </c>
      <c r="D226">
        <v>4</v>
      </c>
      <c r="F226">
        <v>13</v>
      </c>
      <c r="G226" t="s">
        <v>102</v>
      </c>
      <c r="I226">
        <v>1</v>
      </c>
      <c r="J226">
        <v>2</v>
      </c>
      <c r="K226">
        <v>9</v>
      </c>
      <c r="L226">
        <v>5</v>
      </c>
      <c r="M226">
        <v>10</v>
      </c>
      <c r="O226">
        <v>5.9</v>
      </c>
      <c r="P226">
        <v>2.2999999999999998</v>
      </c>
      <c r="Q226">
        <v>3</v>
      </c>
      <c r="R226">
        <v>2.4</v>
      </c>
      <c r="S226">
        <v>22.9</v>
      </c>
      <c r="T226">
        <v>11.2</v>
      </c>
      <c r="U226">
        <v>7.1</v>
      </c>
      <c r="V226">
        <v>10.5</v>
      </c>
      <c r="W226">
        <v>41.7</v>
      </c>
      <c r="X226">
        <v>128</v>
      </c>
      <c r="Y226">
        <v>25.6</v>
      </c>
      <c r="Z226">
        <v>5.7</v>
      </c>
      <c r="AA226">
        <v>154.1</v>
      </c>
      <c r="AB226">
        <v>40.700000000000003</v>
      </c>
      <c r="AC226" t="s">
        <v>99</v>
      </c>
      <c r="AE226" t="s">
        <v>114</v>
      </c>
    </row>
    <row r="227" spans="1:31" x14ac:dyDescent="0.25">
      <c r="A227" s="22">
        <v>41864</v>
      </c>
      <c r="B227">
        <v>1</v>
      </c>
      <c r="C227">
        <v>89</v>
      </c>
      <c r="D227">
        <v>2</v>
      </c>
      <c r="F227">
        <v>15</v>
      </c>
      <c r="G227" t="s">
        <v>98</v>
      </c>
      <c r="I227">
        <v>3</v>
      </c>
      <c r="J227">
        <v>13</v>
      </c>
      <c r="K227">
        <v>8</v>
      </c>
      <c r="L227">
        <v>1</v>
      </c>
      <c r="M227">
        <v>11</v>
      </c>
      <c r="O227">
        <v>26.4</v>
      </c>
      <c r="P227">
        <v>5.8</v>
      </c>
      <c r="Q227">
        <v>1.4</v>
      </c>
      <c r="R227">
        <v>5.0999999999999996</v>
      </c>
      <c r="S227">
        <v>21.3</v>
      </c>
      <c r="T227">
        <v>11.6</v>
      </c>
      <c r="U227">
        <v>56.1</v>
      </c>
      <c r="V227">
        <v>10.6</v>
      </c>
      <c r="W227">
        <v>235.2</v>
      </c>
      <c r="X227">
        <v>1300.0999999999999</v>
      </c>
      <c r="Y227">
        <v>121.7</v>
      </c>
      <c r="Z227">
        <v>12.8</v>
      </c>
      <c r="AA227">
        <v>1214.7</v>
      </c>
      <c r="AB227">
        <v>81.3</v>
      </c>
      <c r="AC227" t="s">
        <v>99</v>
      </c>
      <c r="AE227" t="s">
        <v>155</v>
      </c>
    </row>
    <row r="228" spans="1:31" x14ac:dyDescent="0.25">
      <c r="A228" s="22">
        <v>41865</v>
      </c>
      <c r="B228">
        <v>1</v>
      </c>
      <c r="C228">
        <v>76</v>
      </c>
      <c r="D228">
        <v>2</v>
      </c>
      <c r="F228">
        <v>16</v>
      </c>
      <c r="G228" t="s">
        <v>102</v>
      </c>
      <c r="I228">
        <v>7</v>
      </c>
      <c r="J228">
        <v>8</v>
      </c>
      <c r="K228">
        <v>3</v>
      </c>
      <c r="L228">
        <v>14</v>
      </c>
      <c r="M228">
        <v>13</v>
      </c>
      <c r="O228">
        <v>9.1999999999999993</v>
      </c>
      <c r="P228">
        <v>3.3</v>
      </c>
      <c r="Q228">
        <v>4.8</v>
      </c>
      <c r="R228">
        <v>4.0999999999999996</v>
      </c>
      <c r="S228">
        <v>57.3</v>
      </c>
      <c r="T228">
        <v>20.6</v>
      </c>
      <c r="U228">
        <v>17.2</v>
      </c>
      <c r="V228">
        <v>23.6</v>
      </c>
      <c r="W228">
        <v>180.4</v>
      </c>
      <c r="X228">
        <v>660.5</v>
      </c>
      <c r="Y228">
        <v>132.1</v>
      </c>
      <c r="Z228">
        <v>17.399999999999999</v>
      </c>
      <c r="AA228">
        <v>802.1</v>
      </c>
      <c r="AB228">
        <v>111.7</v>
      </c>
      <c r="AC228" t="s">
        <v>99</v>
      </c>
      <c r="AE228" t="s">
        <v>125</v>
      </c>
    </row>
    <row r="229" spans="1:31" x14ac:dyDescent="0.25">
      <c r="A229" s="22">
        <v>41866</v>
      </c>
      <c r="B229">
        <v>1</v>
      </c>
      <c r="C229">
        <v>72</v>
      </c>
      <c r="D229">
        <v>1</v>
      </c>
      <c r="F229">
        <v>16</v>
      </c>
      <c r="G229" t="s">
        <v>102</v>
      </c>
      <c r="I229">
        <v>1</v>
      </c>
      <c r="J229">
        <v>3</v>
      </c>
      <c r="K229">
        <v>2</v>
      </c>
      <c r="L229">
        <v>16</v>
      </c>
      <c r="M229">
        <v>8</v>
      </c>
      <c r="O229">
        <v>13.7</v>
      </c>
      <c r="P229">
        <v>4.5999999999999996</v>
      </c>
      <c r="Q229">
        <v>4.2</v>
      </c>
      <c r="R229">
        <v>4.5</v>
      </c>
      <c r="S229">
        <v>80.900000000000006</v>
      </c>
      <c r="T229">
        <v>26.4</v>
      </c>
      <c r="U229">
        <v>22.9</v>
      </c>
      <c r="V229">
        <v>21.3</v>
      </c>
      <c r="W229">
        <v>97.2</v>
      </c>
      <c r="X229">
        <v>524.1</v>
      </c>
      <c r="Y229">
        <v>80.099999999999994</v>
      </c>
      <c r="Z229">
        <v>19.3</v>
      </c>
      <c r="AA229">
        <v>1484.2</v>
      </c>
      <c r="AB229">
        <v>162.4</v>
      </c>
      <c r="AC229" t="s">
        <v>99</v>
      </c>
      <c r="AE229" t="s">
        <v>114</v>
      </c>
    </row>
    <row r="230" spans="1:31" x14ac:dyDescent="0.25">
      <c r="A230" s="22">
        <v>41867</v>
      </c>
      <c r="B230">
        <v>1</v>
      </c>
      <c r="C230">
        <v>89</v>
      </c>
      <c r="D230">
        <v>6</v>
      </c>
      <c r="F230">
        <v>16</v>
      </c>
      <c r="G230" t="s">
        <v>102</v>
      </c>
      <c r="I230">
        <v>12</v>
      </c>
      <c r="J230">
        <v>10</v>
      </c>
      <c r="K230">
        <v>4</v>
      </c>
      <c r="L230">
        <v>13</v>
      </c>
      <c r="M230">
        <v>11</v>
      </c>
      <c r="O230">
        <v>8.3000000000000007</v>
      </c>
      <c r="P230">
        <v>3.4</v>
      </c>
      <c r="Q230">
        <v>7</v>
      </c>
      <c r="R230">
        <v>5</v>
      </c>
      <c r="S230">
        <v>90.9</v>
      </c>
      <c r="T230">
        <v>35.6</v>
      </c>
      <c r="U230">
        <v>19.8</v>
      </c>
      <c r="V230">
        <v>51.4</v>
      </c>
      <c r="W230">
        <v>617.1</v>
      </c>
      <c r="X230">
        <v>1808</v>
      </c>
      <c r="Y230">
        <v>361.6</v>
      </c>
      <c r="Z230">
        <v>15.2</v>
      </c>
      <c r="AA230">
        <v>1387</v>
      </c>
      <c r="AB230">
        <v>157.19999999999999</v>
      </c>
      <c r="AC230" t="s">
        <v>99</v>
      </c>
      <c r="AE230" t="s">
        <v>114</v>
      </c>
    </row>
    <row r="231" spans="1:31" x14ac:dyDescent="0.25">
      <c r="A231" s="22">
        <v>41868</v>
      </c>
      <c r="B231">
        <v>1</v>
      </c>
      <c r="C231">
        <v>88</v>
      </c>
      <c r="D231">
        <v>3</v>
      </c>
      <c r="F231">
        <v>15</v>
      </c>
      <c r="G231" t="s">
        <v>102</v>
      </c>
      <c r="I231">
        <v>11</v>
      </c>
      <c r="J231">
        <v>2</v>
      </c>
      <c r="K231">
        <v>3</v>
      </c>
      <c r="L231">
        <v>1</v>
      </c>
      <c r="M231">
        <v>7</v>
      </c>
      <c r="O231">
        <v>21.1</v>
      </c>
      <c r="P231">
        <v>6.8</v>
      </c>
      <c r="Q231">
        <v>7</v>
      </c>
      <c r="R231">
        <v>4.8</v>
      </c>
      <c r="S231">
        <v>195.8</v>
      </c>
      <c r="T231">
        <v>57.3</v>
      </c>
      <c r="U231">
        <v>41.1</v>
      </c>
      <c r="V231">
        <v>38.5</v>
      </c>
      <c r="W231">
        <v>968.3</v>
      </c>
      <c r="X231">
        <v>3281.5</v>
      </c>
      <c r="Y231">
        <v>479.7</v>
      </c>
      <c r="Z231">
        <v>30.2</v>
      </c>
      <c r="AA231">
        <v>5237.1000000000004</v>
      </c>
      <c r="AB231">
        <v>383.5</v>
      </c>
      <c r="AC231" t="s">
        <v>99</v>
      </c>
      <c r="AE231" t="s">
        <v>114</v>
      </c>
    </row>
    <row r="232" spans="1:31" x14ac:dyDescent="0.25">
      <c r="A232" s="22">
        <v>41869</v>
      </c>
      <c r="B232">
        <v>1</v>
      </c>
      <c r="C232">
        <v>88</v>
      </c>
      <c r="D232">
        <v>1</v>
      </c>
      <c r="F232">
        <v>15</v>
      </c>
      <c r="G232" t="s">
        <v>102</v>
      </c>
      <c r="I232">
        <v>13</v>
      </c>
      <c r="J232">
        <v>3</v>
      </c>
      <c r="K232">
        <v>1</v>
      </c>
      <c r="L232">
        <v>15</v>
      </c>
      <c r="M232">
        <v>14</v>
      </c>
      <c r="O232">
        <v>8.3000000000000007</v>
      </c>
      <c r="P232">
        <v>2.8</v>
      </c>
      <c r="Q232">
        <v>4.0999999999999996</v>
      </c>
      <c r="R232">
        <v>3.1</v>
      </c>
      <c r="S232">
        <v>42.3</v>
      </c>
      <c r="T232">
        <v>13.6</v>
      </c>
      <c r="U232">
        <v>14.5</v>
      </c>
      <c r="V232">
        <v>16.8</v>
      </c>
      <c r="W232">
        <v>104</v>
      </c>
      <c r="X232">
        <v>399.2</v>
      </c>
      <c r="Y232">
        <v>71.900000000000006</v>
      </c>
      <c r="Z232">
        <v>11.1</v>
      </c>
      <c r="AA232">
        <v>1558.4</v>
      </c>
      <c r="AB232">
        <v>91.4</v>
      </c>
      <c r="AC232" t="s">
        <v>99</v>
      </c>
      <c r="AE232" t="s">
        <v>124</v>
      </c>
    </row>
    <row r="233" spans="1:31" x14ac:dyDescent="0.25">
      <c r="A233" s="22">
        <v>41870</v>
      </c>
      <c r="B233">
        <v>1</v>
      </c>
      <c r="C233">
        <v>90</v>
      </c>
      <c r="D233">
        <v>4</v>
      </c>
      <c r="F233">
        <v>14</v>
      </c>
      <c r="G233" t="s">
        <v>102</v>
      </c>
      <c r="I233">
        <v>2</v>
      </c>
      <c r="J233">
        <v>4</v>
      </c>
      <c r="K233">
        <v>15</v>
      </c>
      <c r="L233">
        <v>1</v>
      </c>
      <c r="M233">
        <v>8</v>
      </c>
      <c r="O233">
        <v>8</v>
      </c>
      <c r="P233">
        <v>2.8</v>
      </c>
      <c r="Q233">
        <v>3.9</v>
      </c>
      <c r="R233">
        <v>11.1</v>
      </c>
      <c r="S233">
        <v>36.299999999999997</v>
      </c>
      <c r="T233">
        <v>13.9</v>
      </c>
      <c r="U233">
        <v>69.099999999999994</v>
      </c>
      <c r="V233">
        <v>70.2</v>
      </c>
      <c r="W233">
        <v>638.1</v>
      </c>
      <c r="X233">
        <v>2300.5</v>
      </c>
      <c r="Y233">
        <v>460.1</v>
      </c>
      <c r="Z233">
        <v>9.5</v>
      </c>
      <c r="AA233">
        <v>3611.4</v>
      </c>
      <c r="AB233">
        <v>68</v>
      </c>
      <c r="AC233" t="s">
        <v>99</v>
      </c>
      <c r="AE233" t="s">
        <v>114</v>
      </c>
    </row>
    <row r="234" spans="1:31" x14ac:dyDescent="0.25">
      <c r="A234" s="22">
        <v>41871</v>
      </c>
      <c r="B234">
        <v>1</v>
      </c>
      <c r="C234">
        <v>91</v>
      </c>
      <c r="D234">
        <v>2</v>
      </c>
      <c r="F234">
        <v>15</v>
      </c>
      <c r="G234" t="s">
        <v>98</v>
      </c>
      <c r="I234">
        <v>2</v>
      </c>
      <c r="J234">
        <v>5</v>
      </c>
      <c r="K234">
        <v>12</v>
      </c>
      <c r="L234">
        <v>14</v>
      </c>
      <c r="M234">
        <v>7</v>
      </c>
      <c r="O234">
        <v>6.6</v>
      </c>
      <c r="P234">
        <v>2.2999999999999998</v>
      </c>
      <c r="Q234">
        <v>2.8</v>
      </c>
      <c r="R234">
        <v>3.2</v>
      </c>
      <c r="S234">
        <v>18</v>
      </c>
      <c r="T234">
        <v>8</v>
      </c>
      <c r="U234">
        <v>9.9</v>
      </c>
      <c r="V234">
        <v>13.9</v>
      </c>
      <c r="W234">
        <v>60.3</v>
      </c>
      <c r="X234">
        <v>159</v>
      </c>
      <c r="Y234">
        <v>31.8</v>
      </c>
      <c r="Z234">
        <v>3.8</v>
      </c>
      <c r="AA234">
        <v>235.6</v>
      </c>
      <c r="AB234">
        <v>38.700000000000003</v>
      </c>
      <c r="AC234" t="s">
        <v>99</v>
      </c>
      <c r="AE234" t="s">
        <v>100</v>
      </c>
    </row>
    <row r="235" spans="1:31" x14ac:dyDescent="0.25">
      <c r="A235" s="22">
        <v>41872</v>
      </c>
      <c r="B235">
        <v>1</v>
      </c>
      <c r="C235">
        <v>80</v>
      </c>
      <c r="D235">
        <v>4</v>
      </c>
      <c r="F235">
        <v>20</v>
      </c>
      <c r="G235" t="s">
        <v>102</v>
      </c>
      <c r="I235">
        <v>14</v>
      </c>
      <c r="J235">
        <v>17</v>
      </c>
      <c r="K235">
        <v>3</v>
      </c>
      <c r="L235">
        <v>6</v>
      </c>
      <c r="M235">
        <v>5</v>
      </c>
      <c r="O235">
        <v>18</v>
      </c>
      <c r="P235">
        <v>5.8</v>
      </c>
      <c r="Q235">
        <v>3.6</v>
      </c>
      <c r="R235">
        <v>4.0999999999999996</v>
      </c>
      <c r="S235">
        <v>95.8</v>
      </c>
      <c r="T235">
        <v>40.6</v>
      </c>
      <c r="U235">
        <v>45</v>
      </c>
      <c r="V235">
        <v>21.8</v>
      </c>
      <c r="W235">
        <v>236.8</v>
      </c>
      <c r="X235">
        <v>2586.1</v>
      </c>
      <c r="Y235">
        <v>301.60000000000002</v>
      </c>
      <c r="Z235">
        <v>7.1</v>
      </c>
      <c r="AA235">
        <v>2281.6999999999998</v>
      </c>
      <c r="AB235">
        <v>229.7</v>
      </c>
      <c r="AC235" t="s">
        <v>99</v>
      </c>
      <c r="AE235" t="s">
        <v>114</v>
      </c>
    </row>
    <row r="236" spans="1:31" x14ac:dyDescent="0.25">
      <c r="A236" s="22">
        <v>41873</v>
      </c>
      <c r="B236">
        <v>5</v>
      </c>
      <c r="C236">
        <v>88</v>
      </c>
      <c r="D236">
        <v>2</v>
      </c>
      <c r="F236">
        <v>15</v>
      </c>
      <c r="G236" t="s">
        <v>98</v>
      </c>
      <c r="I236">
        <v>6</v>
      </c>
      <c r="J236">
        <v>14</v>
      </c>
      <c r="K236">
        <v>12</v>
      </c>
      <c r="L236">
        <v>10</v>
      </c>
      <c r="M236">
        <v>8</v>
      </c>
      <c r="O236">
        <v>19.8</v>
      </c>
      <c r="P236">
        <v>3.7</v>
      </c>
      <c r="Q236">
        <v>3.6</v>
      </c>
      <c r="R236">
        <v>1.6</v>
      </c>
      <c r="S236">
        <v>91.4</v>
      </c>
      <c r="T236">
        <v>22.3</v>
      </c>
      <c r="U236">
        <v>7.6</v>
      </c>
      <c r="V236">
        <v>7.6</v>
      </c>
      <c r="W236">
        <v>63.4</v>
      </c>
      <c r="X236">
        <v>783.3</v>
      </c>
      <c r="Y236">
        <v>40.4</v>
      </c>
      <c r="Z236">
        <v>5.9</v>
      </c>
      <c r="AA236">
        <v>896.3</v>
      </c>
      <c r="AB236">
        <v>203.9</v>
      </c>
      <c r="AC236" t="s">
        <v>99</v>
      </c>
      <c r="AE236" t="s">
        <v>112</v>
      </c>
    </row>
    <row r="237" spans="1:31" x14ac:dyDescent="0.25">
      <c r="A237" s="22">
        <v>41874</v>
      </c>
      <c r="B237">
        <v>1</v>
      </c>
      <c r="C237">
        <v>80</v>
      </c>
      <c r="D237">
        <v>6</v>
      </c>
      <c r="F237">
        <v>16</v>
      </c>
      <c r="G237" t="s">
        <v>102</v>
      </c>
      <c r="I237">
        <v>6</v>
      </c>
      <c r="J237">
        <v>3</v>
      </c>
      <c r="K237">
        <v>4</v>
      </c>
      <c r="L237">
        <v>2</v>
      </c>
      <c r="M237">
        <v>11</v>
      </c>
      <c r="O237">
        <v>6.9</v>
      </c>
      <c r="P237">
        <v>2.5</v>
      </c>
      <c r="Q237">
        <v>2.6</v>
      </c>
      <c r="R237">
        <v>6.9</v>
      </c>
      <c r="S237">
        <v>13.7</v>
      </c>
      <c r="T237">
        <v>6.3</v>
      </c>
      <c r="U237">
        <v>32.200000000000003</v>
      </c>
      <c r="V237">
        <v>31.1</v>
      </c>
      <c r="W237">
        <v>156.6</v>
      </c>
      <c r="X237">
        <v>413</v>
      </c>
      <c r="Y237">
        <v>82.6</v>
      </c>
      <c r="Z237">
        <v>5.5</v>
      </c>
      <c r="AA237">
        <v>1594.6</v>
      </c>
      <c r="AB237">
        <v>33.6</v>
      </c>
      <c r="AC237" t="s">
        <v>99</v>
      </c>
      <c r="AE237" t="s">
        <v>114</v>
      </c>
    </row>
    <row r="238" spans="1:31" x14ac:dyDescent="0.25">
      <c r="A238" s="22">
        <v>41875</v>
      </c>
      <c r="B238">
        <v>1</v>
      </c>
      <c r="C238">
        <v>93</v>
      </c>
      <c r="D238">
        <v>3</v>
      </c>
      <c r="F238">
        <v>16</v>
      </c>
      <c r="G238" t="s">
        <v>102</v>
      </c>
      <c r="I238">
        <v>7</v>
      </c>
      <c r="J238">
        <v>15</v>
      </c>
      <c r="K238">
        <v>11</v>
      </c>
      <c r="L238">
        <v>5</v>
      </c>
      <c r="M238">
        <v>9</v>
      </c>
      <c r="O238">
        <v>17.7</v>
      </c>
      <c r="P238">
        <v>4.5999999999999996</v>
      </c>
      <c r="Q238">
        <v>2.4</v>
      </c>
      <c r="R238">
        <v>2.9</v>
      </c>
      <c r="S238">
        <v>58.3</v>
      </c>
      <c r="T238">
        <v>20.3</v>
      </c>
      <c r="U238">
        <v>24.4</v>
      </c>
      <c r="V238">
        <v>12.5</v>
      </c>
      <c r="W238">
        <v>251.6</v>
      </c>
      <c r="X238">
        <v>1138.5</v>
      </c>
      <c r="Y238">
        <v>136.19999999999999</v>
      </c>
      <c r="Z238">
        <v>11.3</v>
      </c>
      <c r="AA238">
        <v>853.5</v>
      </c>
      <c r="AB238">
        <v>150.6</v>
      </c>
      <c r="AC238" t="s">
        <v>99</v>
      </c>
      <c r="AE238" t="s">
        <v>114</v>
      </c>
    </row>
    <row r="239" spans="1:31" x14ac:dyDescent="0.25">
      <c r="A239" s="22">
        <v>41876</v>
      </c>
      <c r="B239">
        <v>1</v>
      </c>
      <c r="C239">
        <v>82</v>
      </c>
      <c r="D239">
        <v>1</v>
      </c>
      <c r="F239">
        <v>18</v>
      </c>
      <c r="G239" t="s">
        <v>98</v>
      </c>
      <c r="I239">
        <v>13</v>
      </c>
      <c r="J239">
        <v>16</v>
      </c>
      <c r="K239">
        <v>17</v>
      </c>
      <c r="L239">
        <v>3</v>
      </c>
      <c r="M239">
        <v>6</v>
      </c>
      <c r="O239">
        <v>19.899999999999999</v>
      </c>
      <c r="P239">
        <v>5.0999999999999996</v>
      </c>
      <c r="Q239">
        <v>7.4</v>
      </c>
      <c r="R239">
        <v>5.5</v>
      </c>
      <c r="S239">
        <v>216.6</v>
      </c>
      <c r="T239">
        <v>48.3</v>
      </c>
      <c r="U239">
        <v>35.299999999999997</v>
      </c>
      <c r="V239">
        <v>39.4</v>
      </c>
      <c r="W239">
        <v>631</v>
      </c>
      <c r="X239">
        <v>1964</v>
      </c>
      <c r="Y239">
        <v>392.8</v>
      </c>
      <c r="Z239">
        <v>15.8</v>
      </c>
      <c r="AA239">
        <v>4268.7</v>
      </c>
      <c r="AB239">
        <v>346.1</v>
      </c>
      <c r="AC239" t="s">
        <v>99</v>
      </c>
      <c r="AE239" t="s">
        <v>100</v>
      </c>
    </row>
    <row r="240" spans="1:31" x14ac:dyDescent="0.25">
      <c r="A240" s="22">
        <v>41878</v>
      </c>
      <c r="B240">
        <v>1</v>
      </c>
      <c r="C240">
        <v>84</v>
      </c>
      <c r="D240">
        <v>2</v>
      </c>
      <c r="F240">
        <v>14</v>
      </c>
      <c r="G240" t="s">
        <v>102</v>
      </c>
      <c r="I240">
        <v>15</v>
      </c>
      <c r="J240">
        <v>13</v>
      </c>
      <c r="K240">
        <v>16</v>
      </c>
      <c r="L240">
        <v>8</v>
      </c>
      <c r="M240">
        <v>14</v>
      </c>
      <c r="O240">
        <v>5.5</v>
      </c>
      <c r="P240">
        <v>2</v>
      </c>
      <c r="Q240">
        <v>1.9</v>
      </c>
      <c r="R240">
        <v>3.6</v>
      </c>
      <c r="S240">
        <v>9.1999999999999993</v>
      </c>
      <c r="T240">
        <v>4.5</v>
      </c>
      <c r="U240">
        <v>11.2</v>
      </c>
      <c r="V240">
        <v>11.3</v>
      </c>
      <c r="W240">
        <v>45</v>
      </c>
      <c r="X240">
        <v>108.5</v>
      </c>
      <c r="Y240">
        <v>21.7</v>
      </c>
      <c r="Z240">
        <v>3.6</v>
      </c>
      <c r="AA240">
        <v>160.9</v>
      </c>
      <c r="AB240">
        <v>19.8</v>
      </c>
      <c r="AC240" t="s">
        <v>99</v>
      </c>
      <c r="AE240" t="s">
        <v>114</v>
      </c>
    </row>
    <row r="241" spans="1:31" x14ac:dyDescent="0.25">
      <c r="A241" s="22">
        <v>41879</v>
      </c>
      <c r="B241">
        <v>1</v>
      </c>
      <c r="C241">
        <v>76</v>
      </c>
      <c r="D241">
        <v>1</v>
      </c>
      <c r="F241">
        <v>17</v>
      </c>
      <c r="G241" t="s">
        <v>101</v>
      </c>
      <c r="I241">
        <v>5</v>
      </c>
      <c r="J241">
        <v>1</v>
      </c>
      <c r="K241">
        <v>12</v>
      </c>
      <c r="L241">
        <v>14</v>
      </c>
      <c r="M241">
        <v>9</v>
      </c>
      <c r="O241">
        <v>8.1</v>
      </c>
      <c r="P241">
        <v>3</v>
      </c>
      <c r="Q241">
        <v>4</v>
      </c>
      <c r="R241">
        <v>4.7</v>
      </c>
      <c r="S241">
        <v>37</v>
      </c>
      <c r="T241">
        <v>13.3</v>
      </c>
      <c r="U241">
        <v>19.7</v>
      </c>
      <c r="V241">
        <v>32.200000000000003</v>
      </c>
      <c r="W241">
        <v>200.8</v>
      </c>
      <c r="X241">
        <v>433.5</v>
      </c>
      <c r="Y241">
        <v>86.7</v>
      </c>
      <c r="Z241">
        <v>15.7</v>
      </c>
      <c r="AA241">
        <v>936</v>
      </c>
      <c r="AB241">
        <v>65</v>
      </c>
      <c r="AC241" t="s">
        <v>99</v>
      </c>
      <c r="AE241" t="s">
        <v>125</v>
      </c>
    </row>
    <row r="242" spans="1:31" x14ac:dyDescent="0.25">
      <c r="A242" s="22">
        <v>41880</v>
      </c>
      <c r="B242">
        <v>4</v>
      </c>
      <c r="C242">
        <v>88</v>
      </c>
      <c r="D242">
        <v>2</v>
      </c>
      <c r="F242">
        <v>16</v>
      </c>
      <c r="G242" t="s">
        <v>98</v>
      </c>
      <c r="I242">
        <v>15</v>
      </c>
      <c r="J242">
        <v>13</v>
      </c>
      <c r="K242">
        <v>2</v>
      </c>
      <c r="L242">
        <v>14</v>
      </c>
      <c r="M242">
        <v>11</v>
      </c>
      <c r="O242">
        <v>7.9</v>
      </c>
      <c r="P242">
        <v>2.5</v>
      </c>
      <c r="Q242">
        <v>3.3</v>
      </c>
      <c r="R242">
        <v>1.8</v>
      </c>
      <c r="S242">
        <v>40.700000000000003</v>
      </c>
      <c r="T242">
        <v>13.5</v>
      </c>
      <c r="U242">
        <v>7.9</v>
      </c>
      <c r="V242">
        <v>9.6</v>
      </c>
      <c r="W242">
        <v>45.7</v>
      </c>
      <c r="X242">
        <v>253</v>
      </c>
      <c r="Y242">
        <v>34</v>
      </c>
      <c r="Z242">
        <v>7.1</v>
      </c>
      <c r="AA242">
        <v>257.8</v>
      </c>
      <c r="AB242">
        <v>77.7</v>
      </c>
      <c r="AC242" t="s">
        <v>99</v>
      </c>
      <c r="AE242" t="s">
        <v>112</v>
      </c>
    </row>
    <row r="243" spans="1:31" x14ac:dyDescent="0.25">
      <c r="A243" s="22">
        <v>41881</v>
      </c>
      <c r="B243">
        <v>1</v>
      </c>
      <c r="C243">
        <v>79</v>
      </c>
      <c r="D243">
        <v>7</v>
      </c>
      <c r="F243">
        <v>14</v>
      </c>
      <c r="G243" t="s">
        <v>98</v>
      </c>
      <c r="I243">
        <v>8</v>
      </c>
      <c r="J243">
        <v>9</v>
      </c>
      <c r="K243">
        <v>11</v>
      </c>
      <c r="L243">
        <v>10</v>
      </c>
      <c r="M243">
        <v>13</v>
      </c>
      <c r="O243">
        <v>12.3</v>
      </c>
      <c r="P243">
        <v>3.9</v>
      </c>
      <c r="Q243">
        <v>2.9</v>
      </c>
      <c r="R243">
        <v>3.3</v>
      </c>
      <c r="S243">
        <v>34.299999999999997</v>
      </c>
      <c r="T243">
        <v>12.4</v>
      </c>
      <c r="U243">
        <v>17.8</v>
      </c>
      <c r="V243">
        <v>9.1</v>
      </c>
      <c r="W243">
        <v>112</v>
      </c>
      <c r="X243">
        <v>404.5</v>
      </c>
      <c r="Y243">
        <v>80.900000000000006</v>
      </c>
      <c r="Z243">
        <v>4.0999999999999996</v>
      </c>
      <c r="AA243">
        <v>561.70000000000005</v>
      </c>
      <c r="AB243">
        <v>78.7</v>
      </c>
      <c r="AC243" t="s">
        <v>99</v>
      </c>
      <c r="AE243" t="s">
        <v>100</v>
      </c>
    </row>
    <row r="244" spans="1:31" x14ac:dyDescent="0.25">
      <c r="A244" s="22">
        <v>41882</v>
      </c>
      <c r="B244">
        <v>1</v>
      </c>
      <c r="C244">
        <v>71</v>
      </c>
      <c r="D244">
        <v>5</v>
      </c>
      <c r="F244">
        <v>16</v>
      </c>
      <c r="G244" t="s">
        <v>102</v>
      </c>
      <c r="I244">
        <v>11</v>
      </c>
      <c r="J244">
        <v>13</v>
      </c>
      <c r="K244">
        <v>9</v>
      </c>
      <c r="L244">
        <v>4</v>
      </c>
      <c r="M244">
        <v>5</v>
      </c>
      <c r="O244">
        <v>6</v>
      </c>
      <c r="P244">
        <v>2.4</v>
      </c>
      <c r="Q244">
        <v>3.7</v>
      </c>
      <c r="R244">
        <v>4.2</v>
      </c>
      <c r="S244">
        <v>45.3</v>
      </c>
      <c r="T244">
        <v>15.9</v>
      </c>
      <c r="U244">
        <v>16.7</v>
      </c>
      <c r="V244">
        <v>19.100000000000001</v>
      </c>
      <c r="W244">
        <v>169.4</v>
      </c>
      <c r="X244">
        <v>535</v>
      </c>
      <c r="Y244">
        <v>107</v>
      </c>
      <c r="Z244">
        <v>8.6999999999999993</v>
      </c>
      <c r="AA244">
        <v>843.9</v>
      </c>
      <c r="AB244">
        <v>106.2</v>
      </c>
      <c r="AC244" t="s">
        <v>99</v>
      </c>
      <c r="AE244" t="s">
        <v>114</v>
      </c>
    </row>
    <row r="245" spans="1:31" x14ac:dyDescent="0.25">
      <c r="A245" s="22">
        <v>41883</v>
      </c>
      <c r="B245">
        <v>1</v>
      </c>
      <c r="C245">
        <v>90</v>
      </c>
      <c r="D245">
        <v>1</v>
      </c>
      <c r="F245">
        <v>19</v>
      </c>
      <c r="G245" t="s">
        <v>102</v>
      </c>
      <c r="I245">
        <v>18</v>
      </c>
      <c r="J245">
        <v>4</v>
      </c>
      <c r="K245">
        <v>13</v>
      </c>
      <c r="L245">
        <v>14</v>
      </c>
      <c r="M245">
        <v>12</v>
      </c>
      <c r="O245">
        <v>36.200000000000003</v>
      </c>
      <c r="P245">
        <v>9.4</v>
      </c>
      <c r="Q245">
        <v>6.4</v>
      </c>
      <c r="R245">
        <v>4.3</v>
      </c>
      <c r="S245">
        <v>327.7</v>
      </c>
      <c r="T245">
        <v>107.7</v>
      </c>
      <c r="U245">
        <v>79.599999999999994</v>
      </c>
      <c r="V245">
        <v>42.7</v>
      </c>
      <c r="W245">
        <v>1384.5</v>
      </c>
      <c r="X245">
        <v>7424.1</v>
      </c>
      <c r="Y245">
        <v>1355.1</v>
      </c>
      <c r="Z245">
        <v>37.299999999999997</v>
      </c>
      <c r="AA245">
        <v>0</v>
      </c>
      <c r="AB245">
        <v>546.6</v>
      </c>
      <c r="AC245" t="s">
        <v>99</v>
      </c>
      <c r="AE245" t="s">
        <v>104</v>
      </c>
    </row>
    <row r="246" spans="1:31" x14ac:dyDescent="0.25">
      <c r="A246" s="22">
        <v>41884</v>
      </c>
      <c r="B246">
        <v>1</v>
      </c>
      <c r="C246">
        <v>78</v>
      </c>
      <c r="D246">
        <v>4</v>
      </c>
      <c r="F246">
        <v>16</v>
      </c>
      <c r="G246" t="s">
        <v>102</v>
      </c>
      <c r="I246">
        <v>11</v>
      </c>
      <c r="J246">
        <v>7</v>
      </c>
      <c r="K246">
        <v>14</v>
      </c>
      <c r="L246">
        <v>5</v>
      </c>
      <c r="M246">
        <v>10</v>
      </c>
      <c r="O246">
        <v>19.100000000000001</v>
      </c>
      <c r="P246">
        <v>7.6</v>
      </c>
      <c r="Q246">
        <v>7.8</v>
      </c>
      <c r="R246">
        <v>8</v>
      </c>
      <c r="S246">
        <v>216.6</v>
      </c>
      <c r="T246">
        <v>61.6</v>
      </c>
      <c r="U246">
        <v>78</v>
      </c>
      <c r="V246">
        <v>48.6</v>
      </c>
      <c r="W246">
        <v>2087.8000000000002</v>
      </c>
      <c r="X246">
        <v>3135.5</v>
      </c>
      <c r="Y246">
        <v>627.1</v>
      </c>
      <c r="Z246">
        <v>33.799999999999997</v>
      </c>
      <c r="AA246">
        <v>4466.2</v>
      </c>
      <c r="AB246">
        <v>444.9</v>
      </c>
      <c r="AC246" t="s">
        <v>99</v>
      </c>
      <c r="AE246" t="s">
        <v>127</v>
      </c>
    </row>
    <row r="247" spans="1:31" x14ac:dyDescent="0.25">
      <c r="A247" s="22">
        <v>41885</v>
      </c>
      <c r="B247">
        <v>1</v>
      </c>
      <c r="C247">
        <v>87</v>
      </c>
      <c r="D247">
        <v>1</v>
      </c>
      <c r="F247">
        <v>14</v>
      </c>
      <c r="G247" t="s">
        <v>98</v>
      </c>
      <c r="I247">
        <v>10</v>
      </c>
      <c r="J247">
        <v>14</v>
      </c>
      <c r="K247">
        <v>12</v>
      </c>
      <c r="L247">
        <v>13</v>
      </c>
      <c r="M247">
        <v>2</v>
      </c>
      <c r="O247">
        <v>4.4000000000000004</v>
      </c>
      <c r="P247">
        <v>1.6</v>
      </c>
      <c r="Q247">
        <v>2.2999999999999998</v>
      </c>
      <c r="R247">
        <v>2.7</v>
      </c>
      <c r="S247">
        <v>16.3</v>
      </c>
      <c r="T247">
        <v>6</v>
      </c>
      <c r="U247">
        <v>8.5</v>
      </c>
      <c r="V247">
        <v>8.8000000000000007</v>
      </c>
      <c r="W247">
        <v>40</v>
      </c>
      <c r="X247">
        <v>115</v>
      </c>
      <c r="Y247">
        <v>23</v>
      </c>
      <c r="Z247">
        <v>3.7</v>
      </c>
      <c r="AA247">
        <v>183.1</v>
      </c>
      <c r="AB247">
        <v>30.9</v>
      </c>
      <c r="AC247" t="s">
        <v>99</v>
      </c>
      <c r="AE247" t="s">
        <v>127</v>
      </c>
    </row>
    <row r="248" spans="1:31" x14ac:dyDescent="0.25">
      <c r="A248" s="22">
        <v>41886</v>
      </c>
      <c r="B248">
        <v>1</v>
      </c>
      <c r="C248">
        <v>89</v>
      </c>
      <c r="D248">
        <v>3</v>
      </c>
      <c r="F248">
        <v>16</v>
      </c>
      <c r="G248" t="s">
        <v>102</v>
      </c>
      <c r="I248">
        <v>11</v>
      </c>
      <c r="J248">
        <v>4</v>
      </c>
      <c r="K248">
        <v>16</v>
      </c>
      <c r="L248">
        <v>13</v>
      </c>
      <c r="M248">
        <v>8</v>
      </c>
      <c r="O248">
        <v>6.4</v>
      </c>
      <c r="P248">
        <v>2.4</v>
      </c>
      <c r="Q248">
        <v>4.5999999999999996</v>
      </c>
      <c r="R248">
        <v>3.2</v>
      </c>
      <c r="S248">
        <v>59.1</v>
      </c>
      <c r="T248">
        <v>18</v>
      </c>
      <c r="U248">
        <v>11.2</v>
      </c>
      <c r="V248">
        <v>25.6</v>
      </c>
      <c r="W248">
        <v>184.2</v>
      </c>
      <c r="X248">
        <v>425</v>
      </c>
      <c r="Y248">
        <v>85</v>
      </c>
      <c r="Z248">
        <v>5.2</v>
      </c>
      <c r="AB248">
        <v>91.7</v>
      </c>
      <c r="AC248" t="s">
        <v>99</v>
      </c>
      <c r="AE248" t="s">
        <v>104</v>
      </c>
    </row>
    <row r="249" spans="1:31" x14ac:dyDescent="0.25">
      <c r="A249" s="22">
        <v>41887</v>
      </c>
      <c r="B249">
        <v>4</v>
      </c>
      <c r="C249">
        <v>84</v>
      </c>
      <c r="D249">
        <v>2</v>
      </c>
      <c r="F249">
        <v>18</v>
      </c>
      <c r="G249" t="s">
        <v>98</v>
      </c>
      <c r="I249">
        <v>13</v>
      </c>
      <c r="J249">
        <v>8</v>
      </c>
      <c r="K249">
        <v>2</v>
      </c>
      <c r="L249">
        <v>16</v>
      </c>
      <c r="M249">
        <v>17</v>
      </c>
      <c r="O249">
        <v>3.6</v>
      </c>
      <c r="P249">
        <v>2</v>
      </c>
      <c r="Q249">
        <v>2.4</v>
      </c>
      <c r="R249">
        <v>4.5</v>
      </c>
      <c r="S249">
        <v>11.9</v>
      </c>
      <c r="T249">
        <v>6</v>
      </c>
      <c r="U249">
        <v>19</v>
      </c>
      <c r="V249">
        <v>22.5</v>
      </c>
      <c r="W249">
        <v>77.7</v>
      </c>
      <c r="X249">
        <v>155.5</v>
      </c>
      <c r="Y249">
        <v>31.1</v>
      </c>
      <c r="Z249">
        <v>5.3</v>
      </c>
      <c r="AB249">
        <v>20.3</v>
      </c>
      <c r="AC249" t="s">
        <v>99</v>
      </c>
      <c r="AE249" t="s">
        <v>100</v>
      </c>
    </row>
    <row r="250" spans="1:31" x14ac:dyDescent="0.25">
      <c r="A250" s="22">
        <v>41888</v>
      </c>
      <c r="B250">
        <v>1</v>
      </c>
      <c r="C250">
        <v>84</v>
      </c>
      <c r="D250">
        <v>7</v>
      </c>
      <c r="F250">
        <v>16</v>
      </c>
      <c r="G250" t="s">
        <v>98</v>
      </c>
      <c r="I250">
        <v>8</v>
      </c>
      <c r="J250">
        <v>14</v>
      </c>
      <c r="K250">
        <v>6</v>
      </c>
      <c r="L250">
        <v>10</v>
      </c>
      <c r="M250">
        <v>7</v>
      </c>
      <c r="O250">
        <v>30.1</v>
      </c>
      <c r="P250">
        <v>5.3</v>
      </c>
      <c r="Q250">
        <v>2.1</v>
      </c>
      <c r="R250">
        <v>7.7</v>
      </c>
      <c r="S250">
        <v>41.4</v>
      </c>
      <c r="T250">
        <v>14</v>
      </c>
      <c r="U250">
        <v>47.5</v>
      </c>
      <c r="V250">
        <v>23.9</v>
      </c>
      <c r="W250">
        <v>248</v>
      </c>
      <c r="X250">
        <v>1460.8</v>
      </c>
      <c r="Y250">
        <v>127.9</v>
      </c>
      <c r="Z250">
        <v>22.6</v>
      </c>
      <c r="AB250">
        <v>225</v>
      </c>
      <c r="AC250" t="s">
        <v>99</v>
      </c>
      <c r="AE250" t="s">
        <v>100</v>
      </c>
    </row>
    <row r="251" spans="1:31" x14ac:dyDescent="0.25">
      <c r="A251" s="22">
        <v>41889</v>
      </c>
      <c r="B251">
        <v>1</v>
      </c>
      <c r="C251">
        <v>85</v>
      </c>
      <c r="D251">
        <v>3</v>
      </c>
      <c r="F251">
        <v>15</v>
      </c>
      <c r="G251" t="s">
        <v>102</v>
      </c>
      <c r="I251">
        <v>5</v>
      </c>
      <c r="J251">
        <v>3</v>
      </c>
      <c r="K251">
        <v>10</v>
      </c>
      <c r="L251">
        <v>8</v>
      </c>
      <c r="M251">
        <v>7</v>
      </c>
      <c r="O251">
        <v>7.4</v>
      </c>
      <c r="P251">
        <v>2.8</v>
      </c>
      <c r="Q251">
        <v>2.9</v>
      </c>
      <c r="R251">
        <v>2.8</v>
      </c>
      <c r="S251">
        <v>34.6</v>
      </c>
      <c r="T251">
        <v>12.6</v>
      </c>
      <c r="U251">
        <v>10</v>
      </c>
      <c r="V251">
        <v>10.9</v>
      </c>
      <c r="W251">
        <v>81.900000000000006</v>
      </c>
      <c r="X251">
        <v>269.89999999999998</v>
      </c>
      <c r="Y251">
        <v>48.6</v>
      </c>
      <c r="Z251">
        <v>6.5</v>
      </c>
      <c r="AB251">
        <v>70.3</v>
      </c>
      <c r="AC251" t="s">
        <v>99</v>
      </c>
      <c r="AE251" t="s">
        <v>104</v>
      </c>
    </row>
    <row r="252" spans="1:31" x14ac:dyDescent="0.25">
      <c r="A252" s="22">
        <v>41890</v>
      </c>
      <c r="B252">
        <v>1</v>
      </c>
      <c r="C252">
        <v>93</v>
      </c>
      <c r="D252">
        <v>1</v>
      </c>
      <c r="F252">
        <v>16</v>
      </c>
      <c r="G252" t="s">
        <v>102</v>
      </c>
      <c r="I252">
        <v>11</v>
      </c>
      <c r="J252">
        <v>2</v>
      </c>
      <c r="K252">
        <v>8</v>
      </c>
      <c r="L252">
        <v>14</v>
      </c>
      <c r="M252">
        <v>13</v>
      </c>
      <c r="O252">
        <v>9.1999999999999993</v>
      </c>
      <c r="P252">
        <v>2.5</v>
      </c>
      <c r="Q252">
        <v>2</v>
      </c>
      <c r="R252">
        <v>2.5</v>
      </c>
      <c r="S252">
        <v>20.3</v>
      </c>
      <c r="T252">
        <v>7.4</v>
      </c>
      <c r="U252">
        <v>10.7</v>
      </c>
      <c r="V252">
        <v>6.3</v>
      </c>
      <c r="W252">
        <v>37.799999999999997</v>
      </c>
      <c r="X252">
        <v>110.5</v>
      </c>
      <c r="Y252">
        <v>22.1</v>
      </c>
      <c r="Z252">
        <v>3.5</v>
      </c>
      <c r="AB252">
        <v>46.1</v>
      </c>
      <c r="AC252" t="s">
        <v>99</v>
      </c>
      <c r="AE252" t="s">
        <v>126</v>
      </c>
    </row>
    <row r="253" spans="1:31" x14ac:dyDescent="0.25">
      <c r="A253" s="22">
        <v>41891</v>
      </c>
      <c r="B253">
        <v>1</v>
      </c>
      <c r="C253">
        <v>91</v>
      </c>
      <c r="D253">
        <v>3</v>
      </c>
      <c r="F253">
        <v>15</v>
      </c>
      <c r="G253" t="s">
        <v>98</v>
      </c>
      <c r="I253">
        <v>2</v>
      </c>
      <c r="J253">
        <v>5</v>
      </c>
      <c r="K253">
        <v>8</v>
      </c>
      <c r="L253">
        <v>15</v>
      </c>
      <c r="M253">
        <v>7</v>
      </c>
      <c r="O253">
        <v>3.1</v>
      </c>
      <c r="P253">
        <v>1.5</v>
      </c>
      <c r="Q253">
        <v>2.2000000000000002</v>
      </c>
      <c r="R253">
        <v>2.2000000000000002</v>
      </c>
      <c r="S253">
        <v>8.5</v>
      </c>
      <c r="T253">
        <v>3.9</v>
      </c>
      <c r="U253">
        <v>4.0999999999999996</v>
      </c>
      <c r="V253">
        <v>5.9</v>
      </c>
      <c r="W253">
        <v>11.5</v>
      </c>
      <c r="X253">
        <v>27</v>
      </c>
      <c r="Y253">
        <v>5.4</v>
      </c>
      <c r="Z253">
        <v>2.2000000000000002</v>
      </c>
      <c r="AB253">
        <v>13.9</v>
      </c>
      <c r="AC253" t="s">
        <v>99</v>
      </c>
      <c r="AE253" t="s">
        <v>108</v>
      </c>
    </row>
    <row r="254" spans="1:31" x14ac:dyDescent="0.25">
      <c r="A254" s="22">
        <v>41892</v>
      </c>
      <c r="B254">
        <v>1</v>
      </c>
      <c r="C254">
        <v>90</v>
      </c>
      <c r="D254">
        <v>2</v>
      </c>
      <c r="F254">
        <v>16</v>
      </c>
      <c r="G254" t="s">
        <v>102</v>
      </c>
      <c r="I254">
        <v>9</v>
      </c>
      <c r="J254">
        <v>10</v>
      </c>
      <c r="K254">
        <v>2</v>
      </c>
      <c r="L254">
        <v>8</v>
      </c>
      <c r="M254">
        <v>5</v>
      </c>
      <c r="O254">
        <v>6</v>
      </c>
      <c r="P254">
        <v>2.4</v>
      </c>
      <c r="Q254">
        <v>5</v>
      </c>
      <c r="R254">
        <v>3.3</v>
      </c>
      <c r="S254">
        <v>55.9</v>
      </c>
      <c r="T254">
        <v>18.7</v>
      </c>
      <c r="U254">
        <v>9.6</v>
      </c>
      <c r="V254">
        <v>29.5</v>
      </c>
      <c r="W254">
        <v>156.6</v>
      </c>
      <c r="X254">
        <v>445</v>
      </c>
      <c r="Y254">
        <v>89</v>
      </c>
      <c r="Z254">
        <v>6.4</v>
      </c>
      <c r="AB254">
        <v>96.9</v>
      </c>
      <c r="AC254" t="s">
        <v>99</v>
      </c>
      <c r="AE254" t="s">
        <v>161</v>
      </c>
    </row>
    <row r="255" spans="1:31" x14ac:dyDescent="0.25">
      <c r="A255" s="22">
        <v>41893</v>
      </c>
      <c r="B255">
        <v>1</v>
      </c>
      <c r="C255">
        <v>88</v>
      </c>
      <c r="D255">
        <v>2</v>
      </c>
      <c r="F255">
        <v>17</v>
      </c>
      <c r="G255" t="s">
        <v>101</v>
      </c>
      <c r="I255">
        <v>12</v>
      </c>
      <c r="J255">
        <v>4</v>
      </c>
      <c r="K255">
        <v>9</v>
      </c>
      <c r="L255">
        <v>6</v>
      </c>
      <c r="M255">
        <v>5</v>
      </c>
      <c r="O255">
        <v>9.9</v>
      </c>
      <c r="P255">
        <v>3.2</v>
      </c>
      <c r="Q255">
        <v>2.5</v>
      </c>
      <c r="R255">
        <v>6.3</v>
      </c>
      <c r="S255">
        <v>33.1</v>
      </c>
      <c r="T255">
        <v>12.2</v>
      </c>
      <c r="U255">
        <v>28.8</v>
      </c>
      <c r="V255">
        <v>25.2</v>
      </c>
      <c r="W255">
        <v>232.4</v>
      </c>
      <c r="X255">
        <v>685.6</v>
      </c>
      <c r="Y255">
        <v>131.6</v>
      </c>
      <c r="Z255">
        <v>7.2</v>
      </c>
      <c r="AB255">
        <v>76.900000000000006</v>
      </c>
      <c r="AC255" t="s">
        <v>99</v>
      </c>
      <c r="AE255" t="s">
        <v>105</v>
      </c>
    </row>
    <row r="256" spans="1:31" x14ac:dyDescent="0.25">
      <c r="A256" s="22">
        <v>41894</v>
      </c>
      <c r="B256">
        <v>3</v>
      </c>
      <c r="C256">
        <v>88</v>
      </c>
      <c r="D256">
        <v>2</v>
      </c>
      <c r="F256">
        <v>15</v>
      </c>
      <c r="G256" t="s">
        <v>98</v>
      </c>
      <c r="I256">
        <v>4</v>
      </c>
      <c r="J256">
        <v>3</v>
      </c>
      <c r="K256">
        <v>8</v>
      </c>
      <c r="L256">
        <v>9</v>
      </c>
      <c r="M256">
        <v>7</v>
      </c>
      <c r="O256">
        <v>10</v>
      </c>
      <c r="P256">
        <v>4</v>
      </c>
      <c r="Q256">
        <v>2.5</v>
      </c>
      <c r="R256">
        <v>7.5</v>
      </c>
      <c r="S256">
        <v>30.4</v>
      </c>
      <c r="T256">
        <v>13.6</v>
      </c>
      <c r="U256">
        <v>42.7</v>
      </c>
      <c r="V256">
        <v>31</v>
      </c>
      <c r="W256">
        <v>336.3</v>
      </c>
      <c r="X256">
        <v>874.2</v>
      </c>
      <c r="Y256">
        <v>160.80000000000001</v>
      </c>
      <c r="Z256">
        <v>4.2</v>
      </c>
      <c r="AB256">
        <v>75.099999999999994</v>
      </c>
      <c r="AC256" t="s">
        <v>99</v>
      </c>
      <c r="AE256" t="s">
        <v>100</v>
      </c>
    </row>
    <row r="257" spans="1:31" x14ac:dyDescent="0.25">
      <c r="A257" s="22">
        <v>41895</v>
      </c>
      <c r="B257">
        <v>1</v>
      </c>
      <c r="C257">
        <v>76</v>
      </c>
      <c r="D257">
        <v>7</v>
      </c>
      <c r="F257">
        <v>14</v>
      </c>
      <c r="G257" t="s">
        <v>98</v>
      </c>
      <c r="I257">
        <v>12</v>
      </c>
      <c r="J257">
        <v>6</v>
      </c>
      <c r="K257">
        <v>4</v>
      </c>
      <c r="L257">
        <v>11</v>
      </c>
      <c r="M257">
        <v>1</v>
      </c>
      <c r="O257">
        <v>2.4</v>
      </c>
      <c r="P257">
        <v>1.4</v>
      </c>
      <c r="Q257">
        <v>1.9</v>
      </c>
      <c r="R257">
        <v>2</v>
      </c>
      <c r="S257">
        <v>8</v>
      </c>
      <c r="T257">
        <v>3.9</v>
      </c>
      <c r="U257">
        <v>4.3</v>
      </c>
      <c r="V257">
        <v>6.3</v>
      </c>
      <c r="W257">
        <v>18.3</v>
      </c>
      <c r="X257">
        <v>45</v>
      </c>
      <c r="Y257">
        <v>9</v>
      </c>
      <c r="Z257">
        <v>2.8</v>
      </c>
      <c r="AB257">
        <v>12.4</v>
      </c>
      <c r="AC257" t="s">
        <v>99</v>
      </c>
      <c r="AE257" t="s">
        <v>100</v>
      </c>
    </row>
    <row r="258" spans="1:31" x14ac:dyDescent="0.25">
      <c r="A258" s="22">
        <v>41896</v>
      </c>
      <c r="B258">
        <v>1</v>
      </c>
      <c r="C258">
        <v>79</v>
      </c>
      <c r="D258">
        <v>4</v>
      </c>
      <c r="F258">
        <v>18</v>
      </c>
      <c r="G258" t="s">
        <v>102</v>
      </c>
      <c r="I258">
        <v>18</v>
      </c>
      <c r="J258">
        <v>10</v>
      </c>
      <c r="K258">
        <v>12</v>
      </c>
      <c r="L258">
        <v>5</v>
      </c>
      <c r="M258">
        <v>1</v>
      </c>
      <c r="O258">
        <v>5.4</v>
      </c>
      <c r="P258">
        <v>6</v>
      </c>
      <c r="Q258">
        <v>6.3</v>
      </c>
      <c r="R258">
        <v>3.1</v>
      </c>
      <c r="S258">
        <v>167.9</v>
      </c>
      <c r="T258">
        <v>56.5</v>
      </c>
      <c r="U258">
        <v>31.8</v>
      </c>
      <c r="V258">
        <v>25.4</v>
      </c>
      <c r="W258">
        <v>574.20000000000005</v>
      </c>
      <c r="X258">
        <v>1598</v>
      </c>
      <c r="Y258">
        <v>319.60000000000002</v>
      </c>
      <c r="Z258">
        <v>30.4</v>
      </c>
      <c r="AB258">
        <v>295.60000000000002</v>
      </c>
      <c r="AC258" t="s">
        <v>99</v>
      </c>
      <c r="AE258" t="s">
        <v>104</v>
      </c>
    </row>
    <row r="259" spans="1:31" x14ac:dyDescent="0.25">
      <c r="A259" s="22">
        <v>41897</v>
      </c>
      <c r="B259">
        <v>1</v>
      </c>
      <c r="C259">
        <v>89</v>
      </c>
      <c r="D259">
        <v>1</v>
      </c>
      <c r="F259">
        <v>17</v>
      </c>
      <c r="G259" t="s">
        <v>98</v>
      </c>
      <c r="I259">
        <v>14</v>
      </c>
      <c r="J259">
        <v>9</v>
      </c>
      <c r="K259">
        <v>5</v>
      </c>
      <c r="L259">
        <v>2</v>
      </c>
      <c r="M259">
        <v>6</v>
      </c>
      <c r="O259">
        <v>11.5</v>
      </c>
      <c r="P259">
        <v>3.5</v>
      </c>
      <c r="Q259">
        <v>2.9</v>
      </c>
      <c r="R259">
        <v>10.9</v>
      </c>
      <c r="S259">
        <v>34.5</v>
      </c>
      <c r="T259">
        <v>13.6</v>
      </c>
      <c r="U259">
        <v>91.8</v>
      </c>
      <c r="V259">
        <v>51.8</v>
      </c>
      <c r="W259">
        <v>642.70000000000005</v>
      </c>
      <c r="X259">
        <v>1212</v>
      </c>
      <c r="Y259">
        <v>242.4</v>
      </c>
      <c r="Z259">
        <v>14.7</v>
      </c>
      <c r="AB259">
        <v>104.2</v>
      </c>
      <c r="AC259" t="s">
        <v>99</v>
      </c>
      <c r="AE259" t="s">
        <v>100</v>
      </c>
    </row>
    <row r="260" spans="1:31" x14ac:dyDescent="0.25">
      <c r="A260" s="22">
        <v>41898</v>
      </c>
      <c r="B260">
        <v>1</v>
      </c>
      <c r="C260">
        <v>82</v>
      </c>
      <c r="D260">
        <v>3</v>
      </c>
      <c r="F260">
        <v>16</v>
      </c>
      <c r="G260" t="s">
        <v>102</v>
      </c>
      <c r="I260">
        <v>4</v>
      </c>
      <c r="J260">
        <v>7</v>
      </c>
      <c r="K260">
        <v>14</v>
      </c>
      <c r="L260">
        <v>10</v>
      </c>
      <c r="M260">
        <v>2</v>
      </c>
      <c r="O260">
        <v>5.6</v>
      </c>
      <c r="P260">
        <v>3.5</v>
      </c>
      <c r="Q260">
        <v>3.1</v>
      </c>
      <c r="R260">
        <v>3.9</v>
      </c>
      <c r="S260">
        <v>47.2</v>
      </c>
      <c r="T260">
        <v>16.100000000000001</v>
      </c>
      <c r="U260">
        <v>20.2</v>
      </c>
      <c r="V260">
        <v>15.1</v>
      </c>
      <c r="W260">
        <v>127.7</v>
      </c>
      <c r="X260">
        <v>461.5</v>
      </c>
      <c r="Y260">
        <v>92.3</v>
      </c>
      <c r="Z260">
        <v>5.8</v>
      </c>
      <c r="AB260">
        <v>95.7</v>
      </c>
      <c r="AC260" t="s">
        <v>99</v>
      </c>
      <c r="AE260" t="s">
        <v>153</v>
      </c>
    </row>
    <row r="261" spans="1:31" x14ac:dyDescent="0.25">
      <c r="A261" s="22">
        <v>41899</v>
      </c>
      <c r="B261">
        <v>1</v>
      </c>
      <c r="C261">
        <v>77</v>
      </c>
      <c r="D261">
        <v>6</v>
      </c>
      <c r="F261">
        <v>15</v>
      </c>
      <c r="G261" t="s">
        <v>102</v>
      </c>
      <c r="I261">
        <v>12</v>
      </c>
      <c r="J261">
        <v>1</v>
      </c>
      <c r="K261">
        <v>4</v>
      </c>
      <c r="L261">
        <v>3</v>
      </c>
      <c r="M261">
        <v>10</v>
      </c>
      <c r="O261">
        <v>14.6</v>
      </c>
      <c r="P261">
        <v>5</v>
      </c>
      <c r="Q261">
        <v>4.9000000000000004</v>
      </c>
      <c r="R261">
        <v>5.7</v>
      </c>
      <c r="S261">
        <v>176.9</v>
      </c>
      <c r="T261">
        <v>51.1</v>
      </c>
      <c r="U261">
        <v>61.4</v>
      </c>
      <c r="V261">
        <v>38.799999999999997</v>
      </c>
      <c r="W261">
        <v>839.1</v>
      </c>
      <c r="X261">
        <v>2445.5</v>
      </c>
      <c r="Y261">
        <v>489.1</v>
      </c>
      <c r="Z261">
        <v>28</v>
      </c>
      <c r="AB261">
        <v>263.2</v>
      </c>
      <c r="AC261" t="s">
        <v>99</v>
      </c>
      <c r="AE261" t="s">
        <v>109</v>
      </c>
    </row>
    <row r="262" spans="1:31" x14ac:dyDescent="0.25">
      <c r="A262" s="22">
        <v>41900</v>
      </c>
      <c r="B262">
        <v>1</v>
      </c>
      <c r="C262">
        <v>84</v>
      </c>
      <c r="D262">
        <v>4</v>
      </c>
      <c r="F262">
        <v>15</v>
      </c>
      <c r="G262" t="s">
        <v>98</v>
      </c>
      <c r="I262">
        <v>13</v>
      </c>
      <c r="J262">
        <v>12</v>
      </c>
      <c r="K262">
        <v>7</v>
      </c>
      <c r="L262">
        <v>9</v>
      </c>
      <c r="M262">
        <v>3</v>
      </c>
      <c r="O262">
        <v>4.5999999999999996</v>
      </c>
      <c r="P262">
        <v>1.9</v>
      </c>
      <c r="Q262">
        <v>1.7</v>
      </c>
      <c r="R262">
        <v>3.4</v>
      </c>
      <c r="S262">
        <v>7.8</v>
      </c>
      <c r="T262">
        <v>4</v>
      </c>
      <c r="U262">
        <v>11.5</v>
      </c>
      <c r="V262">
        <v>10.9</v>
      </c>
      <c r="W262">
        <v>48.4</v>
      </c>
      <c r="X262">
        <v>93.5</v>
      </c>
      <c r="Y262">
        <v>18.7</v>
      </c>
      <c r="Z262">
        <v>2.7</v>
      </c>
      <c r="AB262">
        <v>15.7</v>
      </c>
      <c r="AC262" t="s">
        <v>99</v>
      </c>
      <c r="AE262" t="s">
        <v>100</v>
      </c>
    </row>
    <row r="263" spans="1:31" x14ac:dyDescent="0.25">
      <c r="A263" s="22">
        <v>41901</v>
      </c>
      <c r="B263">
        <v>4</v>
      </c>
      <c r="C263">
        <v>82</v>
      </c>
      <c r="D263">
        <v>2</v>
      </c>
      <c r="F263">
        <v>18</v>
      </c>
      <c r="G263" t="s">
        <v>98</v>
      </c>
      <c r="I263">
        <v>17</v>
      </c>
      <c r="J263">
        <v>18</v>
      </c>
      <c r="K263">
        <v>6</v>
      </c>
      <c r="L263">
        <v>2</v>
      </c>
      <c r="M263">
        <v>10</v>
      </c>
      <c r="O263">
        <v>42.5</v>
      </c>
      <c r="P263">
        <v>9.1</v>
      </c>
      <c r="Q263">
        <v>2.2000000000000002</v>
      </c>
      <c r="R263">
        <v>6.8</v>
      </c>
      <c r="S263">
        <v>74.8</v>
      </c>
      <c r="T263">
        <v>22.5</v>
      </c>
      <c r="U263">
        <v>94.1</v>
      </c>
      <c r="V263">
        <v>23.1</v>
      </c>
      <c r="W263">
        <v>667.8</v>
      </c>
      <c r="X263">
        <v>2439.1</v>
      </c>
      <c r="Y263">
        <v>400</v>
      </c>
      <c r="Z263">
        <v>31.3</v>
      </c>
      <c r="AB263">
        <v>201.4</v>
      </c>
      <c r="AC263" t="s">
        <v>99</v>
      </c>
      <c r="AE263" t="s">
        <v>100</v>
      </c>
    </row>
    <row r="264" spans="1:31" x14ac:dyDescent="0.25">
      <c r="A264" s="22">
        <v>41902</v>
      </c>
      <c r="B264">
        <v>1</v>
      </c>
      <c r="C264">
        <v>92</v>
      </c>
      <c r="D264">
        <v>7</v>
      </c>
      <c r="F264">
        <v>16</v>
      </c>
      <c r="G264" t="s">
        <v>102</v>
      </c>
      <c r="I264">
        <v>3</v>
      </c>
      <c r="J264">
        <v>14</v>
      </c>
      <c r="K264">
        <v>1</v>
      </c>
      <c r="L264">
        <v>9</v>
      </c>
      <c r="M264">
        <v>5</v>
      </c>
      <c r="O264">
        <v>5.9</v>
      </c>
      <c r="P264">
        <v>2.6</v>
      </c>
      <c r="Q264">
        <v>5</v>
      </c>
      <c r="R264">
        <v>4.8</v>
      </c>
      <c r="S264">
        <v>57.2</v>
      </c>
      <c r="T264">
        <v>17.5</v>
      </c>
      <c r="U264">
        <v>16.5</v>
      </c>
      <c r="V264">
        <v>33.799999999999997</v>
      </c>
      <c r="W264">
        <v>230</v>
      </c>
      <c r="X264">
        <v>571.5</v>
      </c>
      <c r="Y264">
        <v>114.3</v>
      </c>
      <c r="Z264">
        <v>5</v>
      </c>
      <c r="AB264">
        <v>106.4</v>
      </c>
      <c r="AC264" t="s">
        <v>99</v>
      </c>
      <c r="AE264" t="s">
        <v>104</v>
      </c>
    </row>
    <row r="265" spans="1:31" x14ac:dyDescent="0.25">
      <c r="A265" s="22">
        <v>41903</v>
      </c>
      <c r="B265">
        <v>1</v>
      </c>
      <c r="C265">
        <v>79</v>
      </c>
      <c r="D265">
        <v>4</v>
      </c>
      <c r="F265">
        <v>16</v>
      </c>
      <c r="G265" t="s">
        <v>98</v>
      </c>
      <c r="I265">
        <v>13</v>
      </c>
      <c r="J265">
        <v>14</v>
      </c>
      <c r="K265">
        <v>15</v>
      </c>
      <c r="L265">
        <v>1</v>
      </c>
      <c r="M265">
        <v>16</v>
      </c>
      <c r="O265">
        <v>22</v>
      </c>
      <c r="P265">
        <v>4.0999999999999996</v>
      </c>
      <c r="Q265">
        <v>2.2999999999999998</v>
      </c>
      <c r="R265">
        <v>1.6</v>
      </c>
      <c r="S265">
        <v>55.6</v>
      </c>
      <c r="T265">
        <v>15.1</v>
      </c>
      <c r="U265">
        <v>10.3</v>
      </c>
      <c r="V265">
        <v>4.3</v>
      </c>
      <c r="W265">
        <v>40</v>
      </c>
      <c r="X265">
        <v>214.4</v>
      </c>
      <c r="Y265">
        <v>21.6</v>
      </c>
      <c r="Z265">
        <v>3.1</v>
      </c>
      <c r="AB265">
        <v>136.19999999999999</v>
      </c>
      <c r="AC265" t="s">
        <v>99</v>
      </c>
      <c r="AE265" t="s">
        <v>100</v>
      </c>
    </row>
    <row r="266" spans="1:31" x14ac:dyDescent="0.25">
      <c r="A266" s="22">
        <v>41904</v>
      </c>
      <c r="B266">
        <v>1</v>
      </c>
      <c r="C266">
        <v>88</v>
      </c>
      <c r="D266">
        <v>1</v>
      </c>
      <c r="F266">
        <v>16</v>
      </c>
      <c r="G266" t="s">
        <v>102</v>
      </c>
      <c r="I266">
        <v>7</v>
      </c>
      <c r="J266">
        <v>13</v>
      </c>
      <c r="K266">
        <v>12</v>
      </c>
      <c r="L266">
        <v>5</v>
      </c>
      <c r="M266">
        <v>1</v>
      </c>
      <c r="O266">
        <v>14.2</v>
      </c>
      <c r="P266">
        <v>3.8</v>
      </c>
      <c r="Q266">
        <v>2.6</v>
      </c>
      <c r="R266">
        <v>3.9</v>
      </c>
      <c r="S266">
        <v>39.6</v>
      </c>
      <c r="T266">
        <v>12.6</v>
      </c>
      <c r="U266">
        <v>16.899999999999999</v>
      </c>
      <c r="V266">
        <v>11.2</v>
      </c>
      <c r="W266">
        <v>103</v>
      </c>
      <c r="X266">
        <v>385.4</v>
      </c>
      <c r="Y266">
        <v>54.7</v>
      </c>
      <c r="Z266">
        <v>6.5</v>
      </c>
      <c r="AB266">
        <v>90.3</v>
      </c>
      <c r="AC266" t="s">
        <v>99</v>
      </c>
      <c r="AE266" t="s">
        <v>126</v>
      </c>
    </row>
    <row r="267" spans="1:31" x14ac:dyDescent="0.25">
      <c r="A267" s="22">
        <v>41905</v>
      </c>
      <c r="B267">
        <v>1</v>
      </c>
      <c r="C267">
        <v>85</v>
      </c>
      <c r="D267">
        <v>3</v>
      </c>
      <c r="F267">
        <v>20</v>
      </c>
      <c r="G267" t="s">
        <v>101</v>
      </c>
      <c r="I267">
        <v>4</v>
      </c>
      <c r="J267">
        <v>12</v>
      </c>
      <c r="K267">
        <v>8</v>
      </c>
      <c r="L267">
        <v>3</v>
      </c>
      <c r="M267">
        <v>7</v>
      </c>
      <c r="O267">
        <v>6</v>
      </c>
      <c r="P267">
        <v>2.4</v>
      </c>
      <c r="Q267">
        <v>2.6</v>
      </c>
      <c r="R267">
        <v>3</v>
      </c>
      <c r="S267">
        <v>21.1</v>
      </c>
      <c r="T267">
        <v>9.1</v>
      </c>
      <c r="U267">
        <v>11.1</v>
      </c>
      <c r="V267">
        <v>12.8</v>
      </c>
      <c r="W267">
        <v>40</v>
      </c>
      <c r="X267">
        <v>95</v>
      </c>
      <c r="Y267">
        <v>19</v>
      </c>
      <c r="Z267">
        <v>5.8</v>
      </c>
      <c r="AB267">
        <v>32.9</v>
      </c>
      <c r="AC267" t="s">
        <v>99</v>
      </c>
      <c r="AE267" t="s">
        <v>105</v>
      </c>
    </row>
    <row r="268" spans="1:31" x14ac:dyDescent="0.25">
      <c r="A268" s="22">
        <v>41906</v>
      </c>
      <c r="B268">
        <v>1</v>
      </c>
      <c r="C268">
        <v>80</v>
      </c>
      <c r="D268">
        <v>2</v>
      </c>
      <c r="F268">
        <v>18</v>
      </c>
      <c r="G268" t="s">
        <v>98</v>
      </c>
      <c r="I268">
        <v>2</v>
      </c>
      <c r="J268">
        <v>14</v>
      </c>
      <c r="K268">
        <v>16</v>
      </c>
      <c r="L268">
        <v>7</v>
      </c>
      <c r="M268">
        <v>8</v>
      </c>
      <c r="O268">
        <v>1.6</v>
      </c>
      <c r="P268">
        <v>1.4</v>
      </c>
      <c r="Q268">
        <v>1.9</v>
      </c>
      <c r="R268">
        <v>4.2</v>
      </c>
      <c r="S268">
        <v>7.3</v>
      </c>
      <c r="T268">
        <v>4.0999999999999996</v>
      </c>
      <c r="U268">
        <v>11.8</v>
      </c>
      <c r="V268">
        <v>14.7</v>
      </c>
      <c r="W268">
        <v>41.9</v>
      </c>
      <c r="X268">
        <v>67.5</v>
      </c>
      <c r="Y268">
        <v>13.5</v>
      </c>
      <c r="Z268">
        <v>2.1</v>
      </c>
      <c r="AB268">
        <v>8.8000000000000007</v>
      </c>
      <c r="AC268" t="s">
        <v>99</v>
      </c>
      <c r="AE268" t="s">
        <v>162</v>
      </c>
    </row>
    <row r="269" spans="1:31" x14ac:dyDescent="0.25">
      <c r="A269" s="22">
        <v>41907</v>
      </c>
      <c r="B269">
        <v>1</v>
      </c>
      <c r="C269">
        <v>85</v>
      </c>
      <c r="D269">
        <v>3</v>
      </c>
      <c r="F269">
        <v>15</v>
      </c>
      <c r="G269" t="s">
        <v>102</v>
      </c>
      <c r="I269">
        <v>16</v>
      </c>
      <c r="J269">
        <v>4</v>
      </c>
      <c r="K269">
        <v>11</v>
      </c>
      <c r="L269">
        <v>6</v>
      </c>
      <c r="M269">
        <v>8</v>
      </c>
      <c r="O269">
        <v>10.6</v>
      </c>
      <c r="P269">
        <v>3.9</v>
      </c>
      <c r="Q269">
        <v>5</v>
      </c>
      <c r="R269">
        <v>2.7</v>
      </c>
      <c r="S269">
        <v>93.2</v>
      </c>
      <c r="T269">
        <v>30.6</v>
      </c>
      <c r="U269">
        <v>15.7</v>
      </c>
      <c r="V269">
        <v>15.1</v>
      </c>
      <c r="W269">
        <v>226.4</v>
      </c>
      <c r="X269">
        <v>815</v>
      </c>
      <c r="Y269">
        <v>125.2</v>
      </c>
      <c r="Z269">
        <v>4.2</v>
      </c>
      <c r="AB269">
        <v>178.5</v>
      </c>
      <c r="AC269" t="s">
        <v>99</v>
      </c>
      <c r="AE269" t="s">
        <v>153</v>
      </c>
    </row>
    <row r="270" spans="1:31" x14ac:dyDescent="0.25">
      <c r="A270" s="22">
        <v>41908</v>
      </c>
      <c r="B270">
        <v>4</v>
      </c>
      <c r="C270">
        <v>86</v>
      </c>
      <c r="D270">
        <v>2</v>
      </c>
      <c r="F270">
        <v>13</v>
      </c>
      <c r="G270" t="s">
        <v>98</v>
      </c>
      <c r="I270">
        <v>7</v>
      </c>
      <c r="J270">
        <v>14</v>
      </c>
      <c r="K270">
        <v>10</v>
      </c>
      <c r="L270">
        <v>12</v>
      </c>
      <c r="M270">
        <v>2</v>
      </c>
      <c r="O270">
        <v>7.3</v>
      </c>
      <c r="P270">
        <v>2.4</v>
      </c>
      <c r="Q270">
        <v>2.2000000000000002</v>
      </c>
      <c r="R270">
        <v>2.4</v>
      </c>
      <c r="S270">
        <v>22.2</v>
      </c>
      <c r="T270">
        <v>7.1</v>
      </c>
      <c r="U270">
        <v>7.6</v>
      </c>
      <c r="V270">
        <v>7.3</v>
      </c>
      <c r="W270">
        <v>39.5</v>
      </c>
      <c r="X270">
        <v>114</v>
      </c>
      <c r="Y270">
        <v>22.8</v>
      </c>
      <c r="Z270">
        <v>1.9</v>
      </c>
      <c r="AB270">
        <v>36.9</v>
      </c>
      <c r="AC270" t="s">
        <v>99</v>
      </c>
      <c r="AE270" t="s">
        <v>100</v>
      </c>
    </row>
    <row r="271" spans="1:31" x14ac:dyDescent="0.25">
      <c r="A271" s="22">
        <v>41909</v>
      </c>
      <c r="B271">
        <v>1</v>
      </c>
      <c r="C271">
        <v>83</v>
      </c>
      <c r="D271">
        <v>6</v>
      </c>
      <c r="F271">
        <v>14</v>
      </c>
      <c r="G271" t="s">
        <v>107</v>
      </c>
      <c r="I271">
        <v>12</v>
      </c>
      <c r="J271">
        <v>10</v>
      </c>
      <c r="K271">
        <v>9</v>
      </c>
      <c r="L271">
        <v>6</v>
      </c>
      <c r="M271">
        <v>1</v>
      </c>
      <c r="O271">
        <v>5</v>
      </c>
      <c r="P271">
        <v>2.2999999999999998</v>
      </c>
      <c r="Q271">
        <v>9</v>
      </c>
      <c r="R271">
        <v>5.7</v>
      </c>
      <c r="S271">
        <v>135.19999999999999</v>
      </c>
      <c r="T271">
        <v>44.1</v>
      </c>
      <c r="U271">
        <v>16.600000000000001</v>
      </c>
      <c r="V271">
        <v>97.7</v>
      </c>
      <c r="W271">
        <v>718.5</v>
      </c>
      <c r="X271">
        <v>2395</v>
      </c>
      <c r="Y271">
        <v>479</v>
      </c>
      <c r="Z271">
        <v>21.5</v>
      </c>
      <c r="AB271">
        <v>212.9</v>
      </c>
      <c r="AC271" t="s">
        <v>99</v>
      </c>
      <c r="AE271" t="s">
        <v>105</v>
      </c>
    </row>
    <row r="272" spans="1:31" x14ac:dyDescent="0.25">
      <c r="A272" s="22">
        <v>41910</v>
      </c>
      <c r="B272">
        <v>1</v>
      </c>
      <c r="C272">
        <v>77</v>
      </c>
      <c r="D272">
        <v>4</v>
      </c>
      <c r="F272">
        <v>14</v>
      </c>
      <c r="G272" t="s">
        <v>98</v>
      </c>
      <c r="I272">
        <v>6</v>
      </c>
      <c r="J272">
        <v>5</v>
      </c>
      <c r="K272">
        <v>7</v>
      </c>
      <c r="L272">
        <v>9</v>
      </c>
      <c r="M272">
        <v>13</v>
      </c>
      <c r="O272">
        <v>3.5</v>
      </c>
      <c r="P272">
        <v>1.6</v>
      </c>
      <c r="Q272">
        <v>2.2000000000000002</v>
      </c>
      <c r="R272">
        <v>2.4</v>
      </c>
      <c r="S272">
        <v>7.3</v>
      </c>
      <c r="T272">
        <v>3.8</v>
      </c>
      <c r="U272">
        <v>5.9</v>
      </c>
      <c r="V272">
        <v>9.5</v>
      </c>
      <c r="W272">
        <v>22.5</v>
      </c>
      <c r="X272">
        <v>63.5</v>
      </c>
      <c r="Y272">
        <v>12.7</v>
      </c>
      <c r="Z272">
        <v>2.1</v>
      </c>
      <c r="AB272">
        <v>14.8</v>
      </c>
      <c r="AC272" t="s">
        <v>99</v>
      </c>
      <c r="AE272" t="s">
        <v>100</v>
      </c>
    </row>
    <row r="273" spans="1:31" x14ac:dyDescent="0.25">
      <c r="A273" s="22">
        <v>41911</v>
      </c>
      <c r="B273">
        <v>1</v>
      </c>
      <c r="C273">
        <v>85</v>
      </c>
      <c r="D273">
        <v>1</v>
      </c>
      <c r="F273">
        <v>15</v>
      </c>
      <c r="G273" t="s">
        <v>98</v>
      </c>
      <c r="I273">
        <v>5</v>
      </c>
      <c r="J273">
        <v>11</v>
      </c>
      <c r="K273">
        <v>15</v>
      </c>
      <c r="L273">
        <v>10</v>
      </c>
      <c r="M273">
        <v>1</v>
      </c>
      <c r="O273">
        <v>7</v>
      </c>
      <c r="P273">
        <v>2.6</v>
      </c>
      <c r="Q273">
        <v>2.1</v>
      </c>
      <c r="R273">
        <v>1.8</v>
      </c>
      <c r="S273">
        <v>22.2</v>
      </c>
      <c r="T273">
        <v>8.1</v>
      </c>
      <c r="U273">
        <v>7.7</v>
      </c>
      <c r="V273">
        <v>5</v>
      </c>
      <c r="W273">
        <v>26.9</v>
      </c>
      <c r="X273">
        <v>96.5</v>
      </c>
      <c r="Y273">
        <v>19.3</v>
      </c>
      <c r="Z273">
        <v>4.0999999999999996</v>
      </c>
      <c r="AB273">
        <v>39.4</v>
      </c>
      <c r="AC273" t="s">
        <v>99</v>
      </c>
      <c r="AE273" t="s">
        <v>155</v>
      </c>
    </row>
    <row r="274" spans="1:31" x14ac:dyDescent="0.25">
      <c r="A274" s="22">
        <v>41912</v>
      </c>
      <c r="B274">
        <v>1</v>
      </c>
      <c r="C274">
        <v>85</v>
      </c>
      <c r="D274">
        <v>3</v>
      </c>
      <c r="F274">
        <v>16</v>
      </c>
      <c r="G274" t="s">
        <v>101</v>
      </c>
      <c r="I274">
        <v>16</v>
      </c>
      <c r="J274">
        <v>4</v>
      </c>
      <c r="K274">
        <v>7</v>
      </c>
      <c r="L274">
        <v>11</v>
      </c>
      <c r="M274">
        <v>13</v>
      </c>
      <c r="O274">
        <v>27.3</v>
      </c>
      <c r="P274">
        <v>7.8</v>
      </c>
      <c r="Q274">
        <v>5.0999999999999996</v>
      </c>
      <c r="R274">
        <v>3.5</v>
      </c>
      <c r="S274">
        <v>192.3</v>
      </c>
      <c r="T274">
        <v>59.6</v>
      </c>
      <c r="U274">
        <v>47.4</v>
      </c>
      <c r="V274">
        <v>21.6</v>
      </c>
      <c r="W274">
        <v>637.4</v>
      </c>
      <c r="X274">
        <v>3045</v>
      </c>
      <c r="Y274">
        <v>609</v>
      </c>
      <c r="Z274">
        <v>33</v>
      </c>
      <c r="AB274">
        <v>260.7</v>
      </c>
      <c r="AC274" t="s">
        <v>99</v>
      </c>
      <c r="AE274" t="s">
        <v>155</v>
      </c>
    </row>
    <row r="275" spans="1:31" x14ac:dyDescent="0.25">
      <c r="A275" s="22">
        <v>41913</v>
      </c>
      <c r="B275">
        <v>1</v>
      </c>
      <c r="C275">
        <v>77</v>
      </c>
      <c r="D275">
        <v>2</v>
      </c>
      <c r="F275">
        <v>17</v>
      </c>
      <c r="G275" t="s">
        <v>98</v>
      </c>
      <c r="I275">
        <v>16</v>
      </c>
      <c r="J275">
        <v>5</v>
      </c>
      <c r="K275">
        <v>11</v>
      </c>
      <c r="L275">
        <v>9</v>
      </c>
      <c r="M275">
        <v>17</v>
      </c>
      <c r="O275">
        <v>4.5999999999999996</v>
      </c>
      <c r="P275">
        <v>2.4</v>
      </c>
      <c r="Q275">
        <v>2.7</v>
      </c>
      <c r="R275">
        <v>6.3</v>
      </c>
      <c r="S275">
        <v>20</v>
      </c>
      <c r="T275">
        <v>6.5</v>
      </c>
      <c r="U275">
        <v>17.899999999999999</v>
      </c>
      <c r="V275">
        <v>26.8</v>
      </c>
      <c r="W275">
        <v>138</v>
      </c>
      <c r="X275">
        <v>314</v>
      </c>
      <c r="Y275">
        <v>62.8</v>
      </c>
      <c r="Z275">
        <v>8.6</v>
      </c>
      <c r="AB275">
        <v>35.200000000000003</v>
      </c>
      <c r="AC275" t="s">
        <v>99</v>
      </c>
      <c r="AE275" t="s">
        <v>110</v>
      </c>
    </row>
    <row r="276" spans="1:31" x14ac:dyDescent="0.25">
      <c r="A276" s="22">
        <v>41914</v>
      </c>
      <c r="B276">
        <v>1</v>
      </c>
      <c r="C276">
        <v>78</v>
      </c>
      <c r="D276">
        <v>6</v>
      </c>
      <c r="F276">
        <v>18</v>
      </c>
      <c r="G276" t="s">
        <v>102</v>
      </c>
      <c r="I276">
        <v>9</v>
      </c>
      <c r="J276">
        <v>15</v>
      </c>
      <c r="K276">
        <v>5</v>
      </c>
      <c r="L276">
        <v>7</v>
      </c>
      <c r="M276">
        <v>14</v>
      </c>
      <c r="O276">
        <v>10.3</v>
      </c>
      <c r="P276">
        <v>3.2</v>
      </c>
      <c r="Q276">
        <v>3.9</v>
      </c>
      <c r="R276">
        <v>3.8</v>
      </c>
      <c r="S276">
        <v>68.3</v>
      </c>
      <c r="T276">
        <v>21.6</v>
      </c>
      <c r="U276">
        <v>17.7</v>
      </c>
      <c r="V276">
        <v>17.5</v>
      </c>
      <c r="W276">
        <v>111.2</v>
      </c>
      <c r="X276">
        <v>504</v>
      </c>
      <c r="Y276">
        <v>67.400000000000006</v>
      </c>
      <c r="Z276">
        <v>7.8</v>
      </c>
      <c r="AB276">
        <v>160.9</v>
      </c>
      <c r="AC276" t="s">
        <v>99</v>
      </c>
      <c r="AE276" t="s">
        <v>103</v>
      </c>
    </row>
    <row r="277" spans="1:31" x14ac:dyDescent="0.25">
      <c r="A277" s="22">
        <v>41915</v>
      </c>
      <c r="B277">
        <v>4</v>
      </c>
      <c r="C277">
        <v>95</v>
      </c>
      <c r="D277">
        <v>2</v>
      </c>
      <c r="F277">
        <v>16</v>
      </c>
      <c r="G277" t="s">
        <v>98</v>
      </c>
      <c r="I277">
        <v>10</v>
      </c>
      <c r="J277">
        <v>5</v>
      </c>
      <c r="K277">
        <v>6</v>
      </c>
      <c r="L277">
        <v>2</v>
      </c>
      <c r="M277">
        <v>1</v>
      </c>
      <c r="O277">
        <v>7.6</v>
      </c>
      <c r="P277">
        <v>3.4</v>
      </c>
      <c r="Q277">
        <v>4.0999999999999996</v>
      </c>
      <c r="R277">
        <v>7.5</v>
      </c>
      <c r="S277">
        <v>40.700000000000003</v>
      </c>
      <c r="T277">
        <v>12</v>
      </c>
      <c r="U277">
        <v>29.2</v>
      </c>
      <c r="V277">
        <v>29.2</v>
      </c>
      <c r="W277">
        <v>299.60000000000002</v>
      </c>
      <c r="X277">
        <v>712.5</v>
      </c>
      <c r="Y277">
        <v>142.5</v>
      </c>
      <c r="Z277">
        <v>18.100000000000001</v>
      </c>
      <c r="AB277">
        <v>104.4</v>
      </c>
      <c r="AC277" t="s">
        <v>99</v>
      </c>
      <c r="AE277" t="s">
        <v>100</v>
      </c>
    </row>
    <row r="278" spans="1:31" x14ac:dyDescent="0.25">
      <c r="A278" s="22">
        <v>41916</v>
      </c>
      <c r="B278">
        <v>1</v>
      </c>
      <c r="C278">
        <v>82</v>
      </c>
      <c r="D278">
        <v>2</v>
      </c>
      <c r="F278">
        <v>14</v>
      </c>
      <c r="G278" t="s">
        <v>102</v>
      </c>
      <c r="I278">
        <v>8</v>
      </c>
      <c r="J278">
        <v>13</v>
      </c>
      <c r="K278">
        <v>1</v>
      </c>
      <c r="L278">
        <v>12</v>
      </c>
      <c r="M278">
        <v>5</v>
      </c>
      <c r="O278">
        <v>2.8</v>
      </c>
      <c r="P278">
        <v>1.6</v>
      </c>
      <c r="Q278">
        <v>2.1</v>
      </c>
      <c r="R278">
        <v>3.2</v>
      </c>
      <c r="S278">
        <v>8.5</v>
      </c>
      <c r="T278">
        <v>4.2</v>
      </c>
      <c r="U278">
        <v>8</v>
      </c>
      <c r="V278">
        <v>13.7</v>
      </c>
      <c r="W278">
        <v>45.9</v>
      </c>
      <c r="X278">
        <v>92.5</v>
      </c>
      <c r="Y278">
        <v>18.5</v>
      </c>
      <c r="Z278">
        <v>3</v>
      </c>
      <c r="AB278">
        <v>11.9</v>
      </c>
      <c r="AC278" t="s">
        <v>99</v>
      </c>
      <c r="AE278" t="s">
        <v>104</v>
      </c>
    </row>
    <row r="279" spans="1:31" x14ac:dyDescent="0.25">
      <c r="A279" s="22">
        <v>41917</v>
      </c>
      <c r="B279">
        <v>1</v>
      </c>
      <c r="C279">
        <v>74</v>
      </c>
      <c r="D279">
        <v>5</v>
      </c>
      <c r="F279">
        <v>20</v>
      </c>
      <c r="G279" t="s">
        <v>102</v>
      </c>
      <c r="I279">
        <v>8</v>
      </c>
      <c r="J279">
        <v>1</v>
      </c>
      <c r="K279">
        <v>18</v>
      </c>
      <c r="L279">
        <v>14</v>
      </c>
      <c r="M279">
        <v>17</v>
      </c>
      <c r="O279">
        <v>4</v>
      </c>
      <c r="P279">
        <v>3.8</v>
      </c>
      <c r="Q279">
        <v>5.0999999999999996</v>
      </c>
      <c r="R279">
        <v>3.2</v>
      </c>
      <c r="S279">
        <v>114.3</v>
      </c>
      <c r="T279">
        <v>29.4</v>
      </c>
      <c r="U279">
        <v>17.399999999999999</v>
      </c>
      <c r="V279">
        <v>32.4</v>
      </c>
      <c r="W279">
        <v>283.8</v>
      </c>
      <c r="X279">
        <v>1121.7</v>
      </c>
      <c r="Y279">
        <v>182.2</v>
      </c>
      <c r="Z279">
        <v>18.7</v>
      </c>
      <c r="AB279">
        <v>219.2</v>
      </c>
      <c r="AC279" t="s">
        <v>99</v>
      </c>
      <c r="AE279" t="s">
        <v>104</v>
      </c>
    </row>
    <row r="280" spans="1:31" x14ac:dyDescent="0.25">
      <c r="A280" s="22">
        <v>41918</v>
      </c>
      <c r="B280">
        <v>1</v>
      </c>
      <c r="C280">
        <v>79</v>
      </c>
      <c r="D280">
        <v>1</v>
      </c>
      <c r="F280">
        <v>16</v>
      </c>
      <c r="G280" t="s">
        <v>98</v>
      </c>
      <c r="I280">
        <v>11</v>
      </c>
      <c r="J280">
        <v>9</v>
      </c>
      <c r="K280">
        <v>13</v>
      </c>
      <c r="L280">
        <v>14</v>
      </c>
      <c r="M280">
        <v>16</v>
      </c>
      <c r="O280">
        <v>12</v>
      </c>
      <c r="P280">
        <v>4.4000000000000004</v>
      </c>
      <c r="Q280">
        <v>6.4</v>
      </c>
      <c r="R280">
        <v>5.5</v>
      </c>
      <c r="S280">
        <v>126.1</v>
      </c>
      <c r="T280">
        <v>32.4</v>
      </c>
      <c r="U280">
        <v>25.7</v>
      </c>
      <c r="V280">
        <v>34.799999999999997</v>
      </c>
      <c r="W280">
        <v>355.4</v>
      </c>
      <c r="X280">
        <v>1025</v>
      </c>
      <c r="Y280">
        <v>205</v>
      </c>
      <c r="Z280">
        <v>10.5</v>
      </c>
      <c r="AB280">
        <v>218.9</v>
      </c>
      <c r="AC280" t="s">
        <v>99</v>
      </c>
      <c r="AE280" t="s">
        <v>128</v>
      </c>
    </row>
    <row r="281" spans="1:31" x14ac:dyDescent="0.25">
      <c r="A281" s="22">
        <v>41919</v>
      </c>
      <c r="B281">
        <v>1</v>
      </c>
      <c r="C281">
        <v>96</v>
      </c>
      <c r="D281">
        <v>3</v>
      </c>
      <c r="F281">
        <v>15</v>
      </c>
      <c r="G281" t="s">
        <v>102</v>
      </c>
      <c r="I281">
        <v>12</v>
      </c>
      <c r="J281">
        <v>13</v>
      </c>
      <c r="K281">
        <v>16</v>
      </c>
      <c r="L281">
        <v>8</v>
      </c>
      <c r="M281">
        <v>2</v>
      </c>
      <c r="O281">
        <v>22.7</v>
      </c>
      <c r="P281">
        <v>6.3</v>
      </c>
      <c r="Q281">
        <v>5.6</v>
      </c>
      <c r="R281">
        <v>2.9</v>
      </c>
      <c r="S281">
        <v>182.3</v>
      </c>
      <c r="T281">
        <v>45.8</v>
      </c>
      <c r="U281">
        <v>27.9</v>
      </c>
      <c r="V281">
        <v>21.9</v>
      </c>
      <c r="W281">
        <v>400</v>
      </c>
      <c r="X281">
        <v>1652.8</v>
      </c>
      <c r="Y281">
        <v>265.60000000000002</v>
      </c>
      <c r="Z281">
        <v>13.6</v>
      </c>
      <c r="AB281">
        <v>411.3</v>
      </c>
      <c r="AC281" t="s">
        <v>99</v>
      </c>
      <c r="AE281" t="s">
        <v>153</v>
      </c>
    </row>
    <row r="282" spans="1:31" x14ac:dyDescent="0.25">
      <c r="A282" s="22">
        <v>41920</v>
      </c>
      <c r="B282">
        <v>1</v>
      </c>
      <c r="C282">
        <v>89</v>
      </c>
      <c r="D282">
        <v>2</v>
      </c>
      <c r="F282">
        <v>16</v>
      </c>
      <c r="G282" t="s">
        <v>102</v>
      </c>
      <c r="I282">
        <v>12</v>
      </c>
      <c r="J282">
        <v>9</v>
      </c>
      <c r="K282">
        <v>5</v>
      </c>
      <c r="L282">
        <v>14</v>
      </c>
      <c r="M282">
        <v>3</v>
      </c>
      <c r="O282">
        <v>9.4</v>
      </c>
      <c r="P282">
        <v>2.8</v>
      </c>
      <c r="Q282">
        <v>3.5</v>
      </c>
      <c r="R282">
        <v>4.0999999999999996</v>
      </c>
      <c r="S282">
        <v>53.3</v>
      </c>
      <c r="T282">
        <v>17.399999999999999</v>
      </c>
      <c r="U282">
        <v>22</v>
      </c>
      <c r="V282">
        <v>21.5</v>
      </c>
      <c r="W282">
        <v>181.8</v>
      </c>
      <c r="X282">
        <v>564</v>
      </c>
      <c r="Y282">
        <v>112.8</v>
      </c>
      <c r="Z282">
        <v>13.8</v>
      </c>
      <c r="AB282">
        <v>93.2</v>
      </c>
      <c r="AC282" t="s">
        <v>99</v>
      </c>
      <c r="AE282" t="s">
        <v>163</v>
      </c>
    </row>
    <row r="283" spans="1:31" x14ac:dyDescent="0.25">
      <c r="A283" s="22">
        <v>41921</v>
      </c>
      <c r="B283">
        <v>1</v>
      </c>
      <c r="C283">
        <v>88</v>
      </c>
      <c r="D283">
        <v>3</v>
      </c>
      <c r="F283">
        <v>19</v>
      </c>
      <c r="G283" t="s">
        <v>102</v>
      </c>
      <c r="I283">
        <v>8</v>
      </c>
      <c r="J283">
        <v>1</v>
      </c>
      <c r="K283">
        <v>3</v>
      </c>
      <c r="L283">
        <v>15</v>
      </c>
      <c r="M283">
        <v>17</v>
      </c>
      <c r="O283">
        <v>8.4</v>
      </c>
      <c r="P283">
        <v>3.1</v>
      </c>
      <c r="Q283">
        <v>7.1</v>
      </c>
      <c r="R283">
        <v>3.5</v>
      </c>
      <c r="S283">
        <v>93</v>
      </c>
      <c r="T283">
        <v>34.5</v>
      </c>
      <c r="U283">
        <v>11.9</v>
      </c>
      <c r="V283">
        <v>40.700000000000003</v>
      </c>
      <c r="W283">
        <v>203.5</v>
      </c>
      <c r="X283">
        <v>779.9</v>
      </c>
      <c r="Y283">
        <v>141.19999999999999</v>
      </c>
      <c r="Z283">
        <v>8.8000000000000007</v>
      </c>
      <c r="AB283">
        <v>185.2</v>
      </c>
      <c r="AC283" t="s">
        <v>99</v>
      </c>
      <c r="AE283" t="s">
        <v>152</v>
      </c>
    </row>
    <row r="284" spans="1:31" x14ac:dyDescent="0.25">
      <c r="A284" s="22">
        <v>41922</v>
      </c>
      <c r="B284">
        <v>3</v>
      </c>
      <c r="C284">
        <v>81</v>
      </c>
      <c r="D284">
        <v>2</v>
      </c>
      <c r="F284">
        <v>18</v>
      </c>
      <c r="G284" t="s">
        <v>98</v>
      </c>
      <c r="I284">
        <v>2</v>
      </c>
      <c r="J284">
        <v>6</v>
      </c>
      <c r="K284">
        <v>7</v>
      </c>
      <c r="L284">
        <v>9</v>
      </c>
      <c r="M284">
        <v>16</v>
      </c>
      <c r="O284">
        <v>32.700000000000003</v>
      </c>
      <c r="P284">
        <v>5.6</v>
      </c>
      <c r="Q284">
        <v>3</v>
      </c>
      <c r="R284">
        <v>2.2999999999999998</v>
      </c>
      <c r="S284">
        <v>119.4</v>
      </c>
      <c r="T284">
        <v>29.2</v>
      </c>
      <c r="U284">
        <v>25.5</v>
      </c>
      <c r="V284">
        <v>7</v>
      </c>
      <c r="W284">
        <v>166.8</v>
      </c>
      <c r="X284">
        <v>716.4</v>
      </c>
      <c r="Y284">
        <v>85</v>
      </c>
      <c r="Z284">
        <v>4.2</v>
      </c>
      <c r="AB284">
        <v>275.8</v>
      </c>
      <c r="AC284" t="s">
        <v>99</v>
      </c>
      <c r="AE284" t="s">
        <v>100</v>
      </c>
    </row>
    <row r="285" spans="1:31" x14ac:dyDescent="0.25">
      <c r="A285" s="22">
        <v>41923</v>
      </c>
      <c r="B285">
        <v>1</v>
      </c>
      <c r="C285">
        <v>84</v>
      </c>
      <c r="D285">
        <v>6</v>
      </c>
      <c r="F285">
        <v>17</v>
      </c>
      <c r="G285" t="s">
        <v>102</v>
      </c>
      <c r="I285">
        <v>15</v>
      </c>
      <c r="J285">
        <v>7</v>
      </c>
      <c r="K285">
        <v>13</v>
      </c>
      <c r="L285">
        <v>2</v>
      </c>
      <c r="M285">
        <v>10</v>
      </c>
      <c r="O285">
        <v>14.8</v>
      </c>
      <c r="P285">
        <v>5.0999999999999996</v>
      </c>
      <c r="Q285">
        <v>6.5</v>
      </c>
      <c r="R285">
        <v>4.2</v>
      </c>
      <c r="S285">
        <v>119.5</v>
      </c>
      <c r="T285">
        <v>33</v>
      </c>
      <c r="U285">
        <v>34</v>
      </c>
      <c r="V285">
        <v>29.1</v>
      </c>
      <c r="W285">
        <v>444</v>
      </c>
      <c r="X285">
        <v>1531.5</v>
      </c>
      <c r="Y285">
        <v>306.3</v>
      </c>
      <c r="Z285">
        <v>31.4</v>
      </c>
      <c r="AB285">
        <v>221</v>
      </c>
      <c r="AC285" t="s">
        <v>99</v>
      </c>
      <c r="AE285" t="s">
        <v>153</v>
      </c>
    </row>
    <row r="286" spans="1:31" x14ac:dyDescent="0.25">
      <c r="A286" s="22">
        <v>41924</v>
      </c>
      <c r="B286">
        <v>1</v>
      </c>
      <c r="C286">
        <v>84</v>
      </c>
      <c r="D286">
        <v>4</v>
      </c>
      <c r="F286">
        <v>16</v>
      </c>
      <c r="G286" t="s">
        <v>107</v>
      </c>
      <c r="I286">
        <v>5</v>
      </c>
      <c r="J286">
        <v>11</v>
      </c>
      <c r="K286">
        <v>7</v>
      </c>
      <c r="L286">
        <v>10</v>
      </c>
      <c r="M286">
        <v>4</v>
      </c>
      <c r="O286">
        <v>7</v>
      </c>
      <c r="P286">
        <v>2.8</v>
      </c>
      <c r="Q286">
        <v>3.6</v>
      </c>
      <c r="R286">
        <v>4.5999999999999996</v>
      </c>
      <c r="S286">
        <v>43.2</v>
      </c>
      <c r="T286">
        <v>14</v>
      </c>
      <c r="U286">
        <v>20.9</v>
      </c>
      <c r="V286">
        <v>20.6</v>
      </c>
      <c r="W286">
        <v>176.7</v>
      </c>
      <c r="X286">
        <v>420.5</v>
      </c>
      <c r="Y286">
        <v>84.1</v>
      </c>
      <c r="Z286">
        <v>7.6</v>
      </c>
      <c r="AB286">
        <v>62.1</v>
      </c>
      <c r="AC286" t="s">
        <v>99</v>
      </c>
      <c r="AE286" t="s">
        <v>105</v>
      </c>
    </row>
    <row r="287" spans="1:31" x14ac:dyDescent="0.25">
      <c r="A287" s="22">
        <v>41925</v>
      </c>
      <c r="B287">
        <v>1</v>
      </c>
      <c r="C287">
        <v>87</v>
      </c>
      <c r="D287">
        <v>1</v>
      </c>
      <c r="F287">
        <v>14</v>
      </c>
      <c r="G287" t="s">
        <v>98</v>
      </c>
      <c r="I287">
        <v>4</v>
      </c>
      <c r="J287">
        <v>13</v>
      </c>
      <c r="K287">
        <v>2</v>
      </c>
      <c r="L287">
        <v>6</v>
      </c>
      <c r="M287">
        <v>7</v>
      </c>
      <c r="O287">
        <v>4.3</v>
      </c>
      <c r="P287">
        <v>1.8</v>
      </c>
      <c r="Q287">
        <v>2.2000000000000002</v>
      </c>
      <c r="R287">
        <v>2.8</v>
      </c>
      <c r="S287">
        <v>11.3</v>
      </c>
      <c r="T287">
        <v>4.8</v>
      </c>
      <c r="U287">
        <v>7.6</v>
      </c>
      <c r="V287">
        <v>16.899999999999999</v>
      </c>
      <c r="W287">
        <v>50.5</v>
      </c>
      <c r="X287">
        <v>109.5</v>
      </c>
      <c r="Y287">
        <v>21.9</v>
      </c>
      <c r="Z287">
        <v>3.3</v>
      </c>
      <c r="AB287">
        <v>22.2</v>
      </c>
      <c r="AC287" t="s">
        <v>99</v>
      </c>
      <c r="AE287" t="s">
        <v>155</v>
      </c>
    </row>
    <row r="288" spans="1:31" x14ac:dyDescent="0.25">
      <c r="A288" s="22">
        <v>41926</v>
      </c>
      <c r="B288">
        <v>1</v>
      </c>
      <c r="C288">
        <v>68</v>
      </c>
      <c r="D288">
        <v>4</v>
      </c>
      <c r="F288">
        <v>16</v>
      </c>
      <c r="G288" t="s">
        <v>102</v>
      </c>
      <c r="I288">
        <v>13</v>
      </c>
      <c r="J288">
        <v>14</v>
      </c>
      <c r="K288">
        <v>4</v>
      </c>
      <c r="L288">
        <v>9</v>
      </c>
      <c r="M288">
        <v>5</v>
      </c>
      <c r="O288">
        <v>21.1</v>
      </c>
      <c r="P288">
        <v>5.5</v>
      </c>
      <c r="Q288">
        <v>2.9</v>
      </c>
      <c r="R288">
        <v>2.2999999999999998</v>
      </c>
      <c r="S288">
        <v>106.2</v>
      </c>
      <c r="T288">
        <v>33.4</v>
      </c>
      <c r="U288">
        <v>26</v>
      </c>
      <c r="V288">
        <v>9.9</v>
      </c>
      <c r="W288">
        <v>317.60000000000002</v>
      </c>
      <c r="X288">
        <v>1582.4</v>
      </c>
      <c r="Y288">
        <v>149.4</v>
      </c>
      <c r="Z288">
        <v>12.4</v>
      </c>
      <c r="AB288">
        <v>202.8</v>
      </c>
      <c r="AC288" t="s">
        <v>99</v>
      </c>
      <c r="AE288" t="s">
        <v>156</v>
      </c>
    </row>
    <row r="289" spans="1:31" x14ac:dyDescent="0.25">
      <c r="A289" s="22">
        <v>41927</v>
      </c>
      <c r="B289">
        <v>1</v>
      </c>
      <c r="C289">
        <v>80</v>
      </c>
      <c r="D289">
        <v>1</v>
      </c>
      <c r="F289">
        <v>18</v>
      </c>
      <c r="G289" t="s">
        <v>98</v>
      </c>
      <c r="I289">
        <v>4</v>
      </c>
      <c r="J289">
        <v>16</v>
      </c>
      <c r="K289">
        <v>17</v>
      </c>
      <c r="L289">
        <v>3</v>
      </c>
      <c r="M289">
        <v>15</v>
      </c>
      <c r="O289">
        <v>4</v>
      </c>
      <c r="P289">
        <v>2.1</v>
      </c>
      <c r="Q289">
        <v>4.5999999999999996</v>
      </c>
      <c r="R289">
        <v>4.2</v>
      </c>
      <c r="S289">
        <v>44</v>
      </c>
      <c r="T289">
        <v>16.7</v>
      </c>
      <c r="U289">
        <v>16.100000000000001</v>
      </c>
      <c r="V289">
        <v>25.1</v>
      </c>
      <c r="W289">
        <v>222</v>
      </c>
      <c r="X289">
        <v>397.5</v>
      </c>
      <c r="Y289">
        <v>79.5</v>
      </c>
      <c r="Z289">
        <v>9.1999999999999993</v>
      </c>
      <c r="AB289">
        <v>64.099999999999994</v>
      </c>
      <c r="AC289" t="s">
        <v>99</v>
      </c>
      <c r="AE289" t="s">
        <v>156</v>
      </c>
    </row>
    <row r="290" spans="1:31" x14ac:dyDescent="0.25">
      <c r="A290" s="22">
        <v>41928</v>
      </c>
      <c r="B290">
        <v>1</v>
      </c>
      <c r="C290">
        <v>96</v>
      </c>
      <c r="D290">
        <v>3</v>
      </c>
      <c r="F290">
        <v>16</v>
      </c>
      <c r="G290" t="s">
        <v>102</v>
      </c>
      <c r="I290">
        <v>10</v>
      </c>
      <c r="J290">
        <v>3</v>
      </c>
      <c r="K290">
        <v>15</v>
      </c>
      <c r="L290">
        <v>11</v>
      </c>
      <c r="M290">
        <v>16</v>
      </c>
      <c r="O290">
        <v>3.4</v>
      </c>
      <c r="P290">
        <v>1.8</v>
      </c>
      <c r="Q290">
        <v>4.2</v>
      </c>
      <c r="R290">
        <v>7.2</v>
      </c>
      <c r="S290">
        <v>32.6</v>
      </c>
      <c r="T290">
        <v>13.8</v>
      </c>
      <c r="U290">
        <v>22.4</v>
      </c>
      <c r="V290">
        <v>69.2</v>
      </c>
      <c r="W290">
        <v>380.4</v>
      </c>
      <c r="X290">
        <v>844</v>
      </c>
      <c r="Y290">
        <v>168.8</v>
      </c>
      <c r="Z290">
        <v>17.100000000000001</v>
      </c>
      <c r="AB290">
        <v>54</v>
      </c>
      <c r="AC290" t="s">
        <v>99</v>
      </c>
      <c r="AE290" t="s">
        <v>109</v>
      </c>
    </row>
    <row r="291" spans="1:31" x14ac:dyDescent="0.25">
      <c r="A291" s="22">
        <v>41929</v>
      </c>
      <c r="B291">
        <v>4</v>
      </c>
      <c r="C291">
        <v>86</v>
      </c>
      <c r="D291">
        <v>2</v>
      </c>
      <c r="F291">
        <v>18</v>
      </c>
      <c r="G291" t="s">
        <v>98</v>
      </c>
      <c r="I291">
        <v>3</v>
      </c>
      <c r="J291">
        <v>7</v>
      </c>
      <c r="K291">
        <v>4</v>
      </c>
      <c r="L291">
        <v>5</v>
      </c>
      <c r="M291">
        <v>15</v>
      </c>
      <c r="O291">
        <v>20.9</v>
      </c>
      <c r="P291">
        <v>4.3</v>
      </c>
      <c r="Q291">
        <v>1.7</v>
      </c>
      <c r="R291">
        <v>1.9</v>
      </c>
      <c r="S291">
        <v>25.2</v>
      </c>
      <c r="T291">
        <v>9.9</v>
      </c>
      <c r="U291">
        <v>12</v>
      </c>
      <c r="V291">
        <v>3.7</v>
      </c>
      <c r="W291">
        <v>24.8</v>
      </c>
      <c r="X291">
        <v>148.4</v>
      </c>
      <c r="Y291">
        <v>12.9</v>
      </c>
      <c r="Z291">
        <v>3.1</v>
      </c>
      <c r="AB291">
        <v>56.6</v>
      </c>
      <c r="AC291" t="s">
        <v>99</v>
      </c>
      <c r="AE291" t="s">
        <v>100</v>
      </c>
    </row>
    <row r="292" spans="1:31" x14ac:dyDescent="0.25">
      <c r="A292" s="22">
        <v>41930</v>
      </c>
      <c r="B292">
        <v>1</v>
      </c>
      <c r="C292">
        <v>88</v>
      </c>
      <c r="D292">
        <v>6</v>
      </c>
      <c r="F292">
        <v>16</v>
      </c>
      <c r="G292" t="s">
        <v>101</v>
      </c>
      <c r="I292">
        <v>4</v>
      </c>
      <c r="J292">
        <v>13</v>
      </c>
      <c r="K292">
        <v>6</v>
      </c>
      <c r="L292">
        <v>9</v>
      </c>
      <c r="M292">
        <v>8</v>
      </c>
      <c r="O292">
        <v>12.7</v>
      </c>
      <c r="P292">
        <v>4</v>
      </c>
      <c r="Q292">
        <v>2.7</v>
      </c>
      <c r="R292">
        <v>2.6</v>
      </c>
      <c r="S292">
        <v>53.3</v>
      </c>
      <c r="T292">
        <v>19.399999999999999</v>
      </c>
      <c r="U292">
        <v>14.1</v>
      </c>
      <c r="V292">
        <v>9.1</v>
      </c>
      <c r="W292">
        <v>93.2</v>
      </c>
      <c r="X292">
        <v>563.5</v>
      </c>
      <c r="Y292">
        <v>51.6</v>
      </c>
      <c r="Z292">
        <v>8.4</v>
      </c>
      <c r="AB292">
        <v>88.2</v>
      </c>
      <c r="AC292" t="s">
        <v>99</v>
      </c>
      <c r="AE292" t="s">
        <v>105</v>
      </c>
    </row>
    <row r="293" spans="1:31" x14ac:dyDescent="0.25">
      <c r="A293" s="22">
        <v>41931</v>
      </c>
      <c r="B293">
        <v>1</v>
      </c>
      <c r="C293">
        <v>86</v>
      </c>
      <c r="D293">
        <v>4</v>
      </c>
      <c r="F293">
        <v>16</v>
      </c>
      <c r="G293" t="s">
        <v>102</v>
      </c>
      <c r="I293">
        <v>2</v>
      </c>
      <c r="J293">
        <v>10</v>
      </c>
      <c r="K293">
        <v>14</v>
      </c>
      <c r="L293">
        <v>5</v>
      </c>
      <c r="M293">
        <v>7</v>
      </c>
      <c r="O293">
        <v>18.3</v>
      </c>
      <c r="P293">
        <v>4.9000000000000004</v>
      </c>
      <c r="Q293">
        <v>2.6</v>
      </c>
      <c r="R293">
        <v>9.1</v>
      </c>
      <c r="S293">
        <v>52.4</v>
      </c>
      <c r="T293">
        <v>18.7</v>
      </c>
      <c r="U293">
        <v>95.7</v>
      </c>
      <c r="V293">
        <v>45</v>
      </c>
      <c r="W293">
        <v>925.5</v>
      </c>
      <c r="X293">
        <v>1701.5</v>
      </c>
      <c r="Y293">
        <v>340.3</v>
      </c>
      <c r="Z293">
        <v>7.1</v>
      </c>
      <c r="AB293">
        <v>115</v>
      </c>
      <c r="AC293" t="s">
        <v>99</v>
      </c>
      <c r="AE293" t="s">
        <v>104</v>
      </c>
    </row>
    <row r="294" spans="1:31" x14ac:dyDescent="0.25">
      <c r="A294" s="22">
        <v>41932</v>
      </c>
      <c r="B294">
        <v>1</v>
      </c>
      <c r="C294">
        <v>88</v>
      </c>
      <c r="D294">
        <v>1</v>
      </c>
      <c r="F294">
        <v>16</v>
      </c>
      <c r="G294" t="s">
        <v>98</v>
      </c>
      <c r="I294">
        <v>3</v>
      </c>
      <c r="J294">
        <v>6</v>
      </c>
      <c r="K294">
        <v>14</v>
      </c>
      <c r="L294">
        <v>11</v>
      </c>
      <c r="M294">
        <v>2</v>
      </c>
      <c r="O294">
        <v>8</v>
      </c>
      <c r="P294">
        <v>2.7</v>
      </c>
      <c r="Q294">
        <v>4.2</v>
      </c>
      <c r="R294">
        <v>1.9</v>
      </c>
      <c r="S294">
        <v>70.3</v>
      </c>
      <c r="T294">
        <v>19.5</v>
      </c>
      <c r="U294">
        <v>8</v>
      </c>
      <c r="V294">
        <v>12.5</v>
      </c>
      <c r="W294">
        <v>85</v>
      </c>
      <c r="X294">
        <v>351.9</v>
      </c>
      <c r="Y294">
        <v>51.1</v>
      </c>
      <c r="Z294">
        <v>8.5</v>
      </c>
      <c r="AB294">
        <v>125.7</v>
      </c>
      <c r="AC294" t="s">
        <v>99</v>
      </c>
      <c r="AE294" t="s">
        <v>155</v>
      </c>
    </row>
    <row r="295" spans="1:31" x14ac:dyDescent="0.25">
      <c r="A295" s="22">
        <v>41933</v>
      </c>
      <c r="B295">
        <v>1</v>
      </c>
      <c r="C295">
        <v>75</v>
      </c>
      <c r="D295">
        <v>4</v>
      </c>
      <c r="F295">
        <v>16</v>
      </c>
      <c r="G295" t="s">
        <v>102</v>
      </c>
      <c r="I295">
        <v>4</v>
      </c>
      <c r="J295">
        <v>10</v>
      </c>
      <c r="K295">
        <v>12</v>
      </c>
      <c r="L295">
        <v>16</v>
      </c>
      <c r="M295">
        <v>2</v>
      </c>
      <c r="O295">
        <v>14.3</v>
      </c>
      <c r="P295">
        <v>5.4</v>
      </c>
      <c r="Q295">
        <v>6.4</v>
      </c>
      <c r="R295">
        <v>8.8000000000000007</v>
      </c>
      <c r="S295">
        <v>133.6</v>
      </c>
      <c r="T295">
        <v>43</v>
      </c>
      <c r="U295">
        <v>77.099999999999994</v>
      </c>
      <c r="V295">
        <v>55</v>
      </c>
      <c r="W295">
        <v>1462.1</v>
      </c>
      <c r="X295">
        <v>3344</v>
      </c>
      <c r="Y295">
        <v>668.8</v>
      </c>
      <c r="Z295">
        <v>47.9</v>
      </c>
      <c r="AB295">
        <v>206.6</v>
      </c>
      <c r="AC295" t="s">
        <v>99</v>
      </c>
      <c r="AE295" t="s">
        <v>114</v>
      </c>
    </row>
    <row r="296" spans="1:31" x14ac:dyDescent="0.25">
      <c r="A296" s="22">
        <v>41934</v>
      </c>
      <c r="B296">
        <v>1</v>
      </c>
      <c r="C296">
        <v>78</v>
      </c>
      <c r="D296">
        <v>3</v>
      </c>
      <c r="F296">
        <v>16</v>
      </c>
      <c r="G296" t="s">
        <v>102</v>
      </c>
      <c r="I296">
        <v>16</v>
      </c>
      <c r="J296">
        <v>15</v>
      </c>
      <c r="K296">
        <v>4</v>
      </c>
      <c r="L296">
        <v>9</v>
      </c>
      <c r="M296">
        <v>13</v>
      </c>
      <c r="O296">
        <v>7</v>
      </c>
      <c r="P296">
        <v>7.9</v>
      </c>
      <c r="Q296">
        <v>3.9</v>
      </c>
      <c r="R296">
        <v>2</v>
      </c>
      <c r="S296">
        <v>194.2</v>
      </c>
      <c r="T296">
        <v>51.8</v>
      </c>
      <c r="U296">
        <v>30.5</v>
      </c>
      <c r="V296">
        <v>13.5</v>
      </c>
      <c r="W296">
        <v>402.1</v>
      </c>
      <c r="X296">
        <v>2828.7</v>
      </c>
      <c r="Y296">
        <v>255.8</v>
      </c>
      <c r="Z296">
        <v>4.7</v>
      </c>
      <c r="AB296">
        <v>492.4</v>
      </c>
      <c r="AC296" t="s">
        <v>99</v>
      </c>
      <c r="AE296" t="s">
        <v>114</v>
      </c>
    </row>
    <row r="297" spans="1:31" x14ac:dyDescent="0.25">
      <c r="A297" s="22">
        <v>41935</v>
      </c>
      <c r="B297">
        <v>1</v>
      </c>
      <c r="C297">
        <v>90</v>
      </c>
      <c r="D297">
        <v>1</v>
      </c>
      <c r="F297">
        <v>15</v>
      </c>
      <c r="G297" t="s">
        <v>101</v>
      </c>
      <c r="I297">
        <v>1</v>
      </c>
      <c r="J297">
        <v>6</v>
      </c>
      <c r="K297">
        <v>8</v>
      </c>
      <c r="L297">
        <v>13</v>
      </c>
      <c r="M297">
        <v>3</v>
      </c>
      <c r="O297">
        <v>4.2</v>
      </c>
      <c r="P297">
        <v>2</v>
      </c>
      <c r="Q297">
        <v>3.5</v>
      </c>
      <c r="R297">
        <v>2.5</v>
      </c>
      <c r="S297">
        <v>28</v>
      </c>
      <c r="T297">
        <v>11</v>
      </c>
      <c r="U297">
        <v>6.4</v>
      </c>
      <c r="V297">
        <v>13.4</v>
      </c>
      <c r="W297">
        <v>52.8</v>
      </c>
      <c r="X297">
        <v>131</v>
      </c>
      <c r="Y297">
        <v>26.2</v>
      </c>
      <c r="Z297">
        <v>4.7</v>
      </c>
      <c r="AB297">
        <v>39.4</v>
      </c>
      <c r="AC297" t="s">
        <v>99</v>
      </c>
      <c r="AE297" t="s">
        <v>105</v>
      </c>
    </row>
    <row r="298" spans="1:31" x14ac:dyDescent="0.25">
      <c r="A298" s="22">
        <v>41936</v>
      </c>
      <c r="B298">
        <v>4</v>
      </c>
      <c r="C298">
        <v>83</v>
      </c>
      <c r="D298">
        <v>3</v>
      </c>
      <c r="F298">
        <v>14</v>
      </c>
      <c r="G298" t="s">
        <v>98</v>
      </c>
      <c r="I298">
        <v>1</v>
      </c>
      <c r="J298">
        <v>10</v>
      </c>
      <c r="K298">
        <v>5</v>
      </c>
      <c r="L298">
        <v>7</v>
      </c>
      <c r="M298">
        <v>2</v>
      </c>
      <c r="O298">
        <v>5.5</v>
      </c>
      <c r="P298">
        <v>1.9</v>
      </c>
      <c r="Q298">
        <v>1.4</v>
      </c>
      <c r="R298">
        <v>1.7</v>
      </c>
      <c r="S298">
        <v>6.8</v>
      </c>
      <c r="T298">
        <v>3.3</v>
      </c>
      <c r="U298">
        <v>4.7</v>
      </c>
      <c r="V298">
        <v>3.4</v>
      </c>
      <c r="W298">
        <v>9.5</v>
      </c>
      <c r="X298">
        <v>42.5</v>
      </c>
      <c r="Y298">
        <v>5.6</v>
      </c>
      <c r="Z298">
        <v>1.8</v>
      </c>
      <c r="AB298">
        <v>16.100000000000001</v>
      </c>
      <c r="AC298" t="s">
        <v>99</v>
      </c>
      <c r="AE298" t="s">
        <v>164</v>
      </c>
    </row>
    <row r="299" spans="1:31" x14ac:dyDescent="0.25">
      <c r="A299" s="22">
        <v>41937</v>
      </c>
      <c r="B299">
        <v>1</v>
      </c>
      <c r="C299">
        <v>89</v>
      </c>
      <c r="D299">
        <v>6</v>
      </c>
      <c r="F299">
        <v>16</v>
      </c>
      <c r="G299" t="s">
        <v>101</v>
      </c>
      <c r="I299">
        <v>8</v>
      </c>
      <c r="J299">
        <v>14</v>
      </c>
      <c r="K299">
        <v>5</v>
      </c>
      <c r="L299">
        <v>1</v>
      </c>
      <c r="M299">
        <v>2</v>
      </c>
      <c r="O299">
        <v>3.2</v>
      </c>
      <c r="P299">
        <v>1.7</v>
      </c>
      <c r="Q299">
        <v>4.3</v>
      </c>
      <c r="R299">
        <v>7.8</v>
      </c>
      <c r="S299">
        <v>28.6</v>
      </c>
      <c r="T299">
        <v>10.199999999999999</v>
      </c>
      <c r="U299">
        <v>19.7</v>
      </c>
      <c r="V299">
        <v>72.599999999999994</v>
      </c>
      <c r="W299">
        <v>262.8</v>
      </c>
      <c r="X299">
        <v>634</v>
      </c>
      <c r="Y299">
        <v>126.8</v>
      </c>
      <c r="Z299">
        <v>10.5</v>
      </c>
      <c r="AB299">
        <v>41</v>
      </c>
      <c r="AC299" t="s">
        <v>99</v>
      </c>
      <c r="AE299" t="s">
        <v>155</v>
      </c>
    </row>
    <row r="300" spans="1:31" x14ac:dyDescent="0.25">
      <c r="A300" s="22">
        <v>41938</v>
      </c>
      <c r="B300">
        <v>1</v>
      </c>
      <c r="C300">
        <v>93</v>
      </c>
      <c r="D300">
        <v>4</v>
      </c>
      <c r="F300">
        <v>16</v>
      </c>
      <c r="G300" t="s">
        <v>102</v>
      </c>
      <c r="I300">
        <v>16</v>
      </c>
      <c r="J300">
        <v>2</v>
      </c>
      <c r="K300">
        <v>14</v>
      </c>
      <c r="L300">
        <v>10</v>
      </c>
      <c r="M300">
        <v>9</v>
      </c>
      <c r="O300">
        <v>10.6</v>
      </c>
      <c r="P300">
        <v>3.1</v>
      </c>
      <c r="Q300">
        <v>2.2000000000000002</v>
      </c>
      <c r="R300">
        <v>3.9</v>
      </c>
      <c r="S300">
        <v>25.9</v>
      </c>
      <c r="T300">
        <v>11.6</v>
      </c>
      <c r="U300">
        <v>23</v>
      </c>
      <c r="V300">
        <v>17.8</v>
      </c>
      <c r="W300">
        <v>112.3</v>
      </c>
      <c r="X300">
        <v>405.5</v>
      </c>
      <c r="Y300">
        <v>81.099999999999994</v>
      </c>
      <c r="Z300">
        <v>8.6</v>
      </c>
      <c r="AB300">
        <v>65.400000000000006</v>
      </c>
      <c r="AC300" t="s">
        <v>99</v>
      </c>
      <c r="AE300" t="s">
        <v>104</v>
      </c>
    </row>
    <row r="301" spans="1:31" x14ac:dyDescent="0.25">
      <c r="A301" s="22">
        <v>41939</v>
      </c>
      <c r="B301">
        <v>1</v>
      </c>
      <c r="C301">
        <v>80</v>
      </c>
      <c r="D301">
        <v>2</v>
      </c>
      <c r="F301">
        <v>16</v>
      </c>
      <c r="G301" t="s">
        <v>102</v>
      </c>
      <c r="I301">
        <v>14</v>
      </c>
      <c r="J301">
        <v>2</v>
      </c>
      <c r="K301">
        <v>6</v>
      </c>
      <c r="L301">
        <v>1</v>
      </c>
      <c r="M301">
        <v>4</v>
      </c>
      <c r="O301">
        <v>28.6</v>
      </c>
      <c r="P301">
        <v>6.7</v>
      </c>
      <c r="Q301">
        <v>2.7</v>
      </c>
      <c r="R301">
        <v>2.7</v>
      </c>
      <c r="S301">
        <v>119.9</v>
      </c>
      <c r="T301">
        <v>32.1</v>
      </c>
      <c r="U301">
        <v>38.9</v>
      </c>
      <c r="V301">
        <v>8.9</v>
      </c>
      <c r="W301">
        <v>226</v>
      </c>
      <c r="X301">
        <v>1032.5999999999999</v>
      </c>
      <c r="Y301">
        <v>123.2</v>
      </c>
      <c r="Z301">
        <v>4.9000000000000004</v>
      </c>
      <c r="AB301">
        <v>236.8</v>
      </c>
      <c r="AC301" t="s">
        <v>99</v>
      </c>
      <c r="AE301" t="s">
        <v>165</v>
      </c>
    </row>
    <row r="302" spans="1:31" x14ac:dyDescent="0.25">
      <c r="A302" s="22">
        <v>41940</v>
      </c>
      <c r="B302">
        <v>1</v>
      </c>
      <c r="C302">
        <v>89</v>
      </c>
      <c r="D302">
        <v>3</v>
      </c>
      <c r="F302">
        <v>16</v>
      </c>
      <c r="G302" t="s">
        <v>102</v>
      </c>
      <c r="I302">
        <v>5</v>
      </c>
      <c r="J302">
        <v>8</v>
      </c>
      <c r="K302">
        <v>3</v>
      </c>
      <c r="L302">
        <v>7</v>
      </c>
      <c r="M302">
        <v>4</v>
      </c>
      <c r="O302">
        <v>7.9</v>
      </c>
      <c r="P302">
        <v>3.2</v>
      </c>
      <c r="Q302">
        <v>5.8</v>
      </c>
      <c r="R302">
        <v>2.5</v>
      </c>
      <c r="S302">
        <v>113.8</v>
      </c>
      <c r="T302">
        <v>31.9</v>
      </c>
      <c r="U302">
        <v>8.5</v>
      </c>
      <c r="V302">
        <v>21.5</v>
      </c>
      <c r="W302">
        <v>102.1</v>
      </c>
      <c r="X302">
        <v>513.70000000000005</v>
      </c>
      <c r="Y302">
        <v>68</v>
      </c>
      <c r="Z302">
        <v>10.6</v>
      </c>
      <c r="AB302">
        <v>224.8</v>
      </c>
      <c r="AC302" t="s">
        <v>99</v>
      </c>
      <c r="AE302" t="s">
        <v>120</v>
      </c>
    </row>
    <row r="303" spans="1:31" x14ac:dyDescent="0.25">
      <c r="A303" s="22">
        <v>41941</v>
      </c>
      <c r="B303">
        <v>1</v>
      </c>
      <c r="C303">
        <v>79</v>
      </c>
      <c r="D303">
        <v>2</v>
      </c>
      <c r="F303">
        <v>15</v>
      </c>
      <c r="G303" t="s">
        <v>98</v>
      </c>
      <c r="I303">
        <v>9</v>
      </c>
      <c r="J303">
        <v>14</v>
      </c>
      <c r="K303">
        <v>7</v>
      </c>
      <c r="L303">
        <v>13</v>
      </c>
      <c r="M303">
        <v>15</v>
      </c>
      <c r="O303">
        <v>20.9</v>
      </c>
      <c r="P303">
        <v>4.0999999999999996</v>
      </c>
      <c r="Q303">
        <v>2.4</v>
      </c>
      <c r="R303">
        <v>1.6</v>
      </c>
      <c r="S303">
        <v>67.5</v>
      </c>
      <c r="T303">
        <v>19.8</v>
      </c>
      <c r="U303">
        <v>12.4</v>
      </c>
      <c r="V303">
        <v>7.1</v>
      </c>
      <c r="W303">
        <v>87.3</v>
      </c>
      <c r="X303">
        <v>957</v>
      </c>
      <c r="Y303">
        <v>54.7</v>
      </c>
      <c r="Z303">
        <v>6.6</v>
      </c>
      <c r="AB303">
        <v>189.2</v>
      </c>
      <c r="AC303" t="s">
        <v>99</v>
      </c>
      <c r="AE303" t="s">
        <v>100</v>
      </c>
    </row>
    <row r="304" spans="1:31" x14ac:dyDescent="0.25">
      <c r="A304" s="22">
        <v>41942</v>
      </c>
      <c r="B304">
        <v>1</v>
      </c>
      <c r="C304">
        <v>88</v>
      </c>
      <c r="D304">
        <v>3</v>
      </c>
      <c r="F304">
        <v>15</v>
      </c>
      <c r="G304" t="s">
        <v>102</v>
      </c>
      <c r="I304">
        <v>14</v>
      </c>
      <c r="J304">
        <v>3</v>
      </c>
      <c r="K304">
        <v>6</v>
      </c>
      <c r="L304">
        <v>8</v>
      </c>
      <c r="M304">
        <v>16</v>
      </c>
      <c r="O304">
        <v>5.0999999999999996</v>
      </c>
      <c r="P304">
        <v>2.1</v>
      </c>
      <c r="Q304">
        <v>7.5</v>
      </c>
      <c r="R304">
        <v>2</v>
      </c>
      <c r="S304">
        <v>81.900000000000006</v>
      </c>
      <c r="T304">
        <v>25.8</v>
      </c>
      <c r="U304">
        <v>4.3</v>
      </c>
      <c r="V304">
        <v>27.9</v>
      </c>
      <c r="W304">
        <v>110.7</v>
      </c>
      <c r="X304">
        <v>509</v>
      </c>
      <c r="Y304">
        <v>58.4</v>
      </c>
      <c r="Z304">
        <v>3.8</v>
      </c>
      <c r="AB304">
        <v>135.69999999999999</v>
      </c>
      <c r="AC304" t="s">
        <v>99</v>
      </c>
      <c r="AE304" t="s">
        <v>152</v>
      </c>
    </row>
    <row r="305" spans="1:31" x14ac:dyDescent="0.25">
      <c r="A305" s="22">
        <v>41943</v>
      </c>
      <c r="B305">
        <v>4</v>
      </c>
      <c r="C305">
        <v>89</v>
      </c>
      <c r="D305">
        <v>2</v>
      </c>
      <c r="F305">
        <v>18</v>
      </c>
      <c r="G305" t="s">
        <v>98</v>
      </c>
      <c r="I305">
        <v>5</v>
      </c>
      <c r="J305">
        <v>1</v>
      </c>
      <c r="K305">
        <v>11</v>
      </c>
      <c r="L305">
        <v>12</v>
      </c>
      <c r="M305">
        <v>3</v>
      </c>
      <c r="O305">
        <v>5.7</v>
      </c>
      <c r="P305">
        <v>2.5</v>
      </c>
      <c r="Q305">
        <v>2.6</v>
      </c>
      <c r="R305">
        <v>2.7</v>
      </c>
      <c r="S305">
        <v>18.2</v>
      </c>
      <c r="T305">
        <v>7.9</v>
      </c>
      <c r="U305">
        <v>10.7</v>
      </c>
      <c r="V305">
        <v>11</v>
      </c>
      <c r="W305">
        <v>55.7</v>
      </c>
      <c r="X305">
        <v>157</v>
      </c>
      <c r="Y305">
        <v>31.4</v>
      </c>
      <c r="Z305">
        <v>4.5999999999999996</v>
      </c>
      <c r="AB305">
        <v>29.1</v>
      </c>
      <c r="AC305" t="s">
        <v>99</v>
      </c>
      <c r="AE305" t="s">
        <v>100</v>
      </c>
    </row>
    <row r="306" spans="1:31" x14ac:dyDescent="0.25">
      <c r="A306" s="22">
        <v>41944</v>
      </c>
      <c r="B306">
        <v>1</v>
      </c>
      <c r="C306">
        <v>87</v>
      </c>
      <c r="D306">
        <v>4</v>
      </c>
      <c r="F306">
        <v>14</v>
      </c>
      <c r="G306" t="s">
        <v>107</v>
      </c>
      <c r="I306">
        <v>6</v>
      </c>
      <c r="J306">
        <v>15</v>
      </c>
      <c r="K306">
        <v>10</v>
      </c>
      <c r="L306">
        <v>4</v>
      </c>
      <c r="M306">
        <v>2</v>
      </c>
      <c r="O306">
        <v>10.199999999999999</v>
      </c>
      <c r="P306">
        <v>3.8</v>
      </c>
      <c r="Q306">
        <v>8.1</v>
      </c>
      <c r="R306">
        <v>6.4</v>
      </c>
      <c r="S306">
        <v>166</v>
      </c>
      <c r="T306">
        <v>43.4</v>
      </c>
      <c r="U306">
        <v>31.8</v>
      </c>
      <c r="V306">
        <v>69.3</v>
      </c>
      <c r="W306">
        <v>865.4</v>
      </c>
      <c r="X306">
        <v>2901.6</v>
      </c>
      <c r="Y306">
        <v>530.1</v>
      </c>
      <c r="Z306">
        <v>15.2</v>
      </c>
      <c r="AB306">
        <v>287</v>
      </c>
      <c r="AC306" t="s">
        <v>99</v>
      </c>
      <c r="AE306" t="s">
        <v>105</v>
      </c>
    </row>
    <row r="307" spans="1:31" x14ac:dyDescent="0.25">
      <c r="A307" s="22">
        <v>41945</v>
      </c>
      <c r="B307">
        <v>1</v>
      </c>
      <c r="C307">
        <v>91</v>
      </c>
      <c r="D307">
        <v>5</v>
      </c>
      <c r="F307">
        <v>16</v>
      </c>
      <c r="G307" t="s">
        <v>101</v>
      </c>
      <c r="I307">
        <v>7</v>
      </c>
      <c r="J307">
        <v>1</v>
      </c>
      <c r="K307">
        <v>3</v>
      </c>
      <c r="L307">
        <v>2</v>
      </c>
      <c r="M307">
        <v>15</v>
      </c>
      <c r="O307">
        <v>3.8</v>
      </c>
      <c r="P307">
        <v>1.8</v>
      </c>
      <c r="Q307">
        <v>8.3000000000000007</v>
      </c>
      <c r="R307">
        <v>7.4</v>
      </c>
      <c r="S307">
        <v>63.7</v>
      </c>
      <c r="T307">
        <v>21.5</v>
      </c>
      <c r="U307">
        <v>23.4</v>
      </c>
      <c r="V307">
        <v>62.3</v>
      </c>
      <c r="W307">
        <v>299.89999999999998</v>
      </c>
      <c r="X307">
        <v>783</v>
      </c>
      <c r="Y307">
        <v>156.6</v>
      </c>
      <c r="Z307">
        <v>15.4</v>
      </c>
      <c r="AB307">
        <v>115.1</v>
      </c>
      <c r="AC307" t="s">
        <v>99</v>
      </c>
      <c r="AE307" t="s">
        <v>105</v>
      </c>
    </row>
    <row r="308" spans="1:31" x14ac:dyDescent="0.25">
      <c r="A308" s="22">
        <v>41946</v>
      </c>
      <c r="B308">
        <v>1</v>
      </c>
      <c r="C308">
        <v>91</v>
      </c>
      <c r="D308">
        <v>1</v>
      </c>
      <c r="F308">
        <v>15</v>
      </c>
      <c r="G308" t="s">
        <v>98</v>
      </c>
      <c r="I308">
        <v>15</v>
      </c>
      <c r="J308">
        <v>7</v>
      </c>
      <c r="K308">
        <v>12</v>
      </c>
      <c r="L308">
        <v>14</v>
      </c>
      <c r="M308">
        <v>13</v>
      </c>
      <c r="O308">
        <v>3.3</v>
      </c>
      <c r="P308">
        <v>1.6</v>
      </c>
      <c r="Q308">
        <v>1.8</v>
      </c>
      <c r="R308">
        <v>1.9</v>
      </c>
      <c r="S308">
        <v>8.6999999999999993</v>
      </c>
      <c r="T308">
        <v>4.4000000000000004</v>
      </c>
      <c r="U308">
        <v>6.4</v>
      </c>
      <c r="V308">
        <v>5.0999999999999996</v>
      </c>
      <c r="W308">
        <v>19.5</v>
      </c>
      <c r="X308">
        <v>44</v>
      </c>
      <c r="Y308">
        <v>8.8000000000000007</v>
      </c>
      <c r="Z308">
        <v>3.7</v>
      </c>
      <c r="AB308">
        <v>16.5</v>
      </c>
      <c r="AC308" t="s">
        <v>99</v>
      </c>
      <c r="AE308" t="s">
        <v>100</v>
      </c>
    </row>
    <row r="309" spans="1:31" x14ac:dyDescent="0.25">
      <c r="A309" s="22">
        <v>41947</v>
      </c>
      <c r="B309">
        <v>1</v>
      </c>
      <c r="C309">
        <v>78</v>
      </c>
      <c r="D309">
        <v>4</v>
      </c>
      <c r="F309">
        <v>16</v>
      </c>
      <c r="G309" t="s">
        <v>102</v>
      </c>
      <c r="I309">
        <v>13</v>
      </c>
      <c r="J309">
        <v>9</v>
      </c>
      <c r="K309">
        <v>11</v>
      </c>
      <c r="L309">
        <v>1</v>
      </c>
      <c r="M309">
        <v>10</v>
      </c>
      <c r="O309">
        <v>10.199999999999999</v>
      </c>
      <c r="P309">
        <v>3.6</v>
      </c>
      <c r="Q309">
        <v>3.4</v>
      </c>
      <c r="R309">
        <v>11.5</v>
      </c>
      <c r="S309">
        <v>41.4</v>
      </c>
      <c r="T309">
        <v>14.1</v>
      </c>
      <c r="U309">
        <v>47.6</v>
      </c>
      <c r="V309">
        <v>61.9</v>
      </c>
      <c r="W309">
        <v>436.9</v>
      </c>
      <c r="X309">
        <v>1305</v>
      </c>
      <c r="Y309">
        <v>261</v>
      </c>
      <c r="Z309">
        <v>15.1</v>
      </c>
      <c r="AB309">
        <v>88.4</v>
      </c>
      <c r="AC309" t="s">
        <v>99</v>
      </c>
      <c r="AE309" t="s">
        <v>153</v>
      </c>
    </row>
    <row r="310" spans="1:31" x14ac:dyDescent="0.25">
      <c r="A310" s="22">
        <v>41948</v>
      </c>
      <c r="B310">
        <v>1</v>
      </c>
      <c r="C310">
        <v>77</v>
      </c>
      <c r="D310">
        <v>2</v>
      </c>
      <c r="F310">
        <v>15</v>
      </c>
      <c r="G310" t="s">
        <v>98</v>
      </c>
      <c r="I310">
        <v>9</v>
      </c>
      <c r="J310">
        <v>1</v>
      </c>
      <c r="K310">
        <v>13</v>
      </c>
      <c r="L310">
        <v>5</v>
      </c>
      <c r="M310">
        <v>7</v>
      </c>
      <c r="O310">
        <v>9.3000000000000007</v>
      </c>
      <c r="P310">
        <v>2.2999999999999998</v>
      </c>
      <c r="Q310">
        <v>2</v>
      </c>
      <c r="R310">
        <v>2</v>
      </c>
      <c r="S310">
        <v>19.399999999999999</v>
      </c>
      <c r="T310">
        <v>7.4</v>
      </c>
      <c r="U310">
        <v>7.7</v>
      </c>
      <c r="V310">
        <v>5.9</v>
      </c>
      <c r="W310">
        <v>40</v>
      </c>
      <c r="X310">
        <v>170</v>
      </c>
      <c r="Y310">
        <v>19.7</v>
      </c>
      <c r="Z310">
        <v>4.3</v>
      </c>
      <c r="AB310">
        <v>51.8</v>
      </c>
      <c r="AC310" t="s">
        <v>99</v>
      </c>
      <c r="AE310" t="s">
        <v>106</v>
      </c>
    </row>
    <row r="311" spans="1:31" x14ac:dyDescent="0.25">
      <c r="A311" s="22">
        <v>41949</v>
      </c>
      <c r="B311">
        <v>1</v>
      </c>
      <c r="C311">
        <v>89</v>
      </c>
      <c r="D311">
        <v>1</v>
      </c>
      <c r="F311">
        <v>14</v>
      </c>
      <c r="G311" t="s">
        <v>98</v>
      </c>
      <c r="I311">
        <v>4</v>
      </c>
      <c r="J311">
        <v>1</v>
      </c>
      <c r="K311">
        <v>9</v>
      </c>
      <c r="L311">
        <v>8</v>
      </c>
      <c r="M311">
        <v>5</v>
      </c>
      <c r="O311">
        <v>2.6</v>
      </c>
      <c r="P311">
        <v>1.4</v>
      </c>
      <c r="Q311">
        <v>2.7</v>
      </c>
      <c r="R311">
        <v>2.2999999999999998</v>
      </c>
      <c r="S311">
        <v>12.8</v>
      </c>
      <c r="T311">
        <v>5.4</v>
      </c>
      <c r="U311">
        <v>3.7</v>
      </c>
      <c r="V311">
        <v>9.1999999999999993</v>
      </c>
      <c r="W311">
        <v>21.3</v>
      </c>
      <c r="X311">
        <v>51.5</v>
      </c>
      <c r="Y311">
        <v>10.3</v>
      </c>
      <c r="Z311">
        <v>2.9</v>
      </c>
      <c r="AB311">
        <v>19.3</v>
      </c>
      <c r="AC311" t="s">
        <v>99</v>
      </c>
      <c r="AE311" t="s">
        <v>100</v>
      </c>
    </row>
    <row r="312" spans="1:31" x14ac:dyDescent="0.25">
      <c r="A312" s="22">
        <v>41950</v>
      </c>
      <c r="B312">
        <v>4</v>
      </c>
      <c r="C312">
        <v>82</v>
      </c>
      <c r="D312">
        <v>2</v>
      </c>
      <c r="F312">
        <v>14</v>
      </c>
      <c r="G312" t="s">
        <v>98</v>
      </c>
      <c r="I312">
        <v>14</v>
      </c>
      <c r="J312">
        <v>7</v>
      </c>
      <c r="K312">
        <v>5</v>
      </c>
      <c r="L312">
        <v>4</v>
      </c>
      <c r="M312">
        <v>8</v>
      </c>
      <c r="O312">
        <v>3.6</v>
      </c>
      <c r="P312">
        <v>2</v>
      </c>
      <c r="Q312">
        <v>2.2999999999999998</v>
      </c>
      <c r="R312">
        <v>6.3</v>
      </c>
      <c r="S312">
        <v>14.3</v>
      </c>
      <c r="T312">
        <v>5.9</v>
      </c>
      <c r="U312">
        <v>23.4</v>
      </c>
      <c r="V312">
        <v>27.1</v>
      </c>
      <c r="W312">
        <v>160.30000000000001</v>
      </c>
      <c r="X312">
        <v>336.5</v>
      </c>
      <c r="Y312">
        <v>67.3</v>
      </c>
      <c r="Z312">
        <v>6.1</v>
      </c>
      <c r="AB312">
        <v>20.5</v>
      </c>
      <c r="AC312" t="s">
        <v>99</v>
      </c>
      <c r="AE312" t="s">
        <v>100</v>
      </c>
    </row>
    <row r="313" spans="1:31" x14ac:dyDescent="0.25">
      <c r="A313" s="22">
        <v>41951</v>
      </c>
      <c r="B313">
        <v>1</v>
      </c>
      <c r="C313">
        <v>85</v>
      </c>
      <c r="D313">
        <v>5</v>
      </c>
      <c r="F313">
        <v>16</v>
      </c>
      <c r="G313" t="s">
        <v>102</v>
      </c>
      <c r="I313">
        <v>12</v>
      </c>
      <c r="J313">
        <v>4</v>
      </c>
      <c r="K313">
        <v>15</v>
      </c>
      <c r="L313">
        <v>8</v>
      </c>
      <c r="M313">
        <v>2</v>
      </c>
      <c r="O313">
        <v>8.8000000000000007</v>
      </c>
      <c r="P313">
        <v>3.2</v>
      </c>
      <c r="Q313">
        <v>2.8</v>
      </c>
      <c r="R313">
        <v>7.9</v>
      </c>
      <c r="S313">
        <v>37.200000000000003</v>
      </c>
      <c r="T313">
        <v>14.3</v>
      </c>
      <c r="U313">
        <v>40.200000000000003</v>
      </c>
      <c r="V313">
        <v>36.299999999999997</v>
      </c>
      <c r="W313">
        <v>382.2</v>
      </c>
      <c r="X313">
        <v>1089</v>
      </c>
      <c r="Y313">
        <v>217.8</v>
      </c>
      <c r="Z313">
        <v>17.2</v>
      </c>
      <c r="AB313">
        <v>74.099999999999994</v>
      </c>
      <c r="AC313" t="s">
        <v>99</v>
      </c>
      <c r="AE313" t="s">
        <v>152</v>
      </c>
    </row>
    <row r="314" spans="1:31" x14ac:dyDescent="0.25">
      <c r="A314" s="22">
        <v>41952</v>
      </c>
      <c r="B314">
        <v>1</v>
      </c>
      <c r="C314">
        <v>92</v>
      </c>
      <c r="D314">
        <v>5</v>
      </c>
      <c r="F314">
        <v>18</v>
      </c>
      <c r="G314" t="s">
        <v>101</v>
      </c>
      <c r="I314">
        <v>2</v>
      </c>
      <c r="J314">
        <v>7</v>
      </c>
      <c r="K314">
        <v>4</v>
      </c>
      <c r="L314">
        <v>8</v>
      </c>
      <c r="M314">
        <v>15</v>
      </c>
      <c r="O314">
        <v>3.2</v>
      </c>
      <c r="P314">
        <v>1.7</v>
      </c>
      <c r="Q314">
        <v>3.2</v>
      </c>
      <c r="R314">
        <v>2</v>
      </c>
      <c r="S314">
        <v>15.5</v>
      </c>
      <c r="T314">
        <v>6.2</v>
      </c>
      <c r="U314">
        <v>4.0999999999999996</v>
      </c>
      <c r="V314">
        <v>7.9</v>
      </c>
      <c r="W314">
        <v>13.7</v>
      </c>
      <c r="X314">
        <v>35</v>
      </c>
      <c r="Y314">
        <v>7</v>
      </c>
      <c r="Z314">
        <v>1.8</v>
      </c>
      <c r="AB314">
        <v>24.7</v>
      </c>
      <c r="AC314" t="s">
        <v>99</v>
      </c>
      <c r="AE314" t="s">
        <v>105</v>
      </c>
    </row>
    <row r="315" spans="1:31" x14ac:dyDescent="0.25">
      <c r="A315" s="22">
        <v>41953</v>
      </c>
      <c r="B315">
        <v>1</v>
      </c>
      <c r="C315">
        <v>80</v>
      </c>
      <c r="D315">
        <v>2</v>
      </c>
      <c r="F315">
        <v>16</v>
      </c>
      <c r="G315" t="s">
        <v>102</v>
      </c>
      <c r="I315">
        <v>16</v>
      </c>
      <c r="J315">
        <v>7</v>
      </c>
      <c r="K315">
        <v>11</v>
      </c>
      <c r="L315">
        <v>4</v>
      </c>
      <c r="M315">
        <v>12</v>
      </c>
      <c r="O315">
        <v>5.3</v>
      </c>
      <c r="P315">
        <v>1.9</v>
      </c>
      <c r="Q315">
        <v>1.7</v>
      </c>
      <c r="R315">
        <v>2.2999999999999998</v>
      </c>
      <c r="S315">
        <v>12.1</v>
      </c>
      <c r="T315">
        <v>5.0999999999999996</v>
      </c>
      <c r="U315">
        <v>8.3000000000000007</v>
      </c>
      <c r="V315">
        <v>5.7</v>
      </c>
      <c r="W315">
        <v>18.399999999999999</v>
      </c>
      <c r="X315">
        <v>65.2</v>
      </c>
      <c r="Z315">
        <v>2.6</v>
      </c>
      <c r="AB315">
        <v>26.1</v>
      </c>
      <c r="AC315" t="s">
        <v>99</v>
      </c>
      <c r="AE315" t="s">
        <v>110</v>
      </c>
    </row>
    <row r="316" spans="1:31" x14ac:dyDescent="0.25">
      <c r="A316" s="22">
        <v>41954</v>
      </c>
      <c r="B316">
        <v>1</v>
      </c>
      <c r="C316">
        <v>75</v>
      </c>
      <c r="D316">
        <v>4</v>
      </c>
      <c r="F316">
        <v>16</v>
      </c>
      <c r="G316" t="s">
        <v>102</v>
      </c>
      <c r="I316">
        <v>6</v>
      </c>
      <c r="J316">
        <v>8</v>
      </c>
      <c r="K316">
        <v>9</v>
      </c>
      <c r="L316">
        <v>3</v>
      </c>
      <c r="M316">
        <v>14</v>
      </c>
      <c r="O316">
        <v>28.7</v>
      </c>
      <c r="P316">
        <v>8</v>
      </c>
      <c r="Q316">
        <v>3.1</v>
      </c>
      <c r="R316">
        <v>4.0999999999999996</v>
      </c>
      <c r="S316">
        <v>145.1</v>
      </c>
      <c r="T316">
        <v>44.2</v>
      </c>
      <c r="U316">
        <v>44</v>
      </c>
      <c r="V316">
        <v>18.5</v>
      </c>
      <c r="W316">
        <v>736.2</v>
      </c>
      <c r="X316">
        <v>1804</v>
      </c>
      <c r="Z316">
        <v>17.399999999999999</v>
      </c>
      <c r="AB316">
        <v>298.7</v>
      </c>
      <c r="AC316" t="s">
        <v>99</v>
      </c>
      <c r="AE316" t="s">
        <v>108</v>
      </c>
    </row>
    <row r="317" spans="1:31" x14ac:dyDescent="0.25">
      <c r="A317" s="22">
        <v>41955</v>
      </c>
      <c r="B317">
        <v>1</v>
      </c>
      <c r="C317">
        <v>83</v>
      </c>
      <c r="D317">
        <v>1</v>
      </c>
      <c r="F317">
        <v>18</v>
      </c>
      <c r="G317" t="s">
        <v>98</v>
      </c>
      <c r="I317">
        <v>16</v>
      </c>
      <c r="J317">
        <v>5</v>
      </c>
      <c r="K317">
        <v>3</v>
      </c>
      <c r="L317">
        <v>18</v>
      </c>
      <c r="M317">
        <v>2</v>
      </c>
      <c r="O317">
        <v>14.3</v>
      </c>
      <c r="P317">
        <v>3</v>
      </c>
      <c r="Q317">
        <v>2.1</v>
      </c>
      <c r="R317">
        <v>1.6</v>
      </c>
      <c r="S317">
        <v>42.4</v>
      </c>
      <c r="T317">
        <v>12.4</v>
      </c>
      <c r="U317">
        <v>8.1999999999999993</v>
      </c>
      <c r="V317">
        <v>3.6</v>
      </c>
      <c r="W317">
        <v>36</v>
      </c>
      <c r="X317">
        <v>304.8</v>
      </c>
      <c r="Z317">
        <v>2.1</v>
      </c>
      <c r="AB317">
        <v>91.2</v>
      </c>
      <c r="AC317" t="s">
        <v>99</v>
      </c>
      <c r="AE317" t="s">
        <v>163</v>
      </c>
    </row>
    <row r="318" spans="1:31" x14ac:dyDescent="0.25">
      <c r="A318" s="22">
        <v>41956</v>
      </c>
      <c r="B318">
        <v>1</v>
      </c>
      <c r="C318">
        <v>91</v>
      </c>
      <c r="D318">
        <v>1</v>
      </c>
      <c r="F318">
        <v>16</v>
      </c>
      <c r="G318" t="s">
        <v>98</v>
      </c>
      <c r="I318">
        <v>3</v>
      </c>
      <c r="J318">
        <v>4</v>
      </c>
      <c r="K318">
        <v>6</v>
      </c>
      <c r="L318">
        <v>10</v>
      </c>
      <c r="M318">
        <v>13</v>
      </c>
      <c r="O318">
        <v>5.0999999999999996</v>
      </c>
      <c r="P318">
        <v>2</v>
      </c>
      <c r="Q318">
        <v>1.6</v>
      </c>
      <c r="R318">
        <v>3.1</v>
      </c>
      <c r="S318">
        <v>7.2</v>
      </c>
      <c r="T318">
        <v>3.7</v>
      </c>
      <c r="U318">
        <v>9.8000000000000007</v>
      </c>
      <c r="V318">
        <v>8</v>
      </c>
      <c r="W318">
        <v>29.8</v>
      </c>
      <c r="X318">
        <v>66</v>
      </c>
      <c r="Z318">
        <v>3.5</v>
      </c>
      <c r="AB318">
        <v>18.2</v>
      </c>
      <c r="AC318" t="s">
        <v>99</v>
      </c>
      <c r="AE318" t="s">
        <v>100</v>
      </c>
    </row>
    <row r="319" spans="1:31" x14ac:dyDescent="0.25">
      <c r="A319" s="22">
        <v>41957</v>
      </c>
      <c r="B319">
        <v>3</v>
      </c>
      <c r="C319">
        <v>83</v>
      </c>
      <c r="D319">
        <v>2</v>
      </c>
      <c r="F319">
        <v>16</v>
      </c>
      <c r="G319" t="s">
        <v>98</v>
      </c>
      <c r="I319">
        <v>8</v>
      </c>
      <c r="J319">
        <v>10</v>
      </c>
      <c r="K319">
        <v>13</v>
      </c>
      <c r="L319">
        <v>1</v>
      </c>
      <c r="M319">
        <v>7</v>
      </c>
      <c r="O319">
        <v>11.4</v>
      </c>
      <c r="P319">
        <v>2.8</v>
      </c>
      <c r="Q319">
        <v>1.6</v>
      </c>
      <c r="R319">
        <v>4.5</v>
      </c>
      <c r="S319">
        <v>14.1</v>
      </c>
      <c r="T319">
        <v>6.4</v>
      </c>
      <c r="U319">
        <v>27.7</v>
      </c>
      <c r="V319">
        <v>13.2</v>
      </c>
      <c r="W319">
        <v>136.80000000000001</v>
      </c>
      <c r="X319">
        <v>387.2</v>
      </c>
      <c r="Z319">
        <v>5.3</v>
      </c>
      <c r="AB319">
        <v>35.299999999999997</v>
      </c>
      <c r="AC319" t="s">
        <v>99</v>
      </c>
      <c r="AE319" t="s">
        <v>100</v>
      </c>
    </row>
    <row r="320" spans="1:31" x14ac:dyDescent="0.25">
      <c r="A320" s="22">
        <v>41958</v>
      </c>
      <c r="B320">
        <v>1</v>
      </c>
      <c r="C320">
        <v>74</v>
      </c>
      <c r="D320">
        <v>4</v>
      </c>
      <c r="F320">
        <v>18</v>
      </c>
      <c r="G320" t="s">
        <v>98</v>
      </c>
      <c r="I320">
        <v>16</v>
      </c>
      <c r="J320">
        <v>6</v>
      </c>
      <c r="K320">
        <v>17</v>
      </c>
      <c r="L320">
        <v>18</v>
      </c>
      <c r="M320">
        <v>8</v>
      </c>
      <c r="O320">
        <v>12.3</v>
      </c>
      <c r="P320">
        <v>3.6</v>
      </c>
      <c r="Q320">
        <v>4</v>
      </c>
      <c r="R320">
        <v>3</v>
      </c>
      <c r="S320">
        <v>57.7</v>
      </c>
      <c r="T320">
        <v>18.100000000000001</v>
      </c>
      <c r="U320">
        <v>15</v>
      </c>
      <c r="V320">
        <v>18</v>
      </c>
      <c r="W320">
        <v>171.1</v>
      </c>
      <c r="X320">
        <v>790.8</v>
      </c>
      <c r="Z320">
        <v>10.7</v>
      </c>
      <c r="AB320">
        <v>131.5</v>
      </c>
      <c r="AC320" t="s">
        <v>99</v>
      </c>
      <c r="AE320" t="s">
        <v>100</v>
      </c>
    </row>
    <row r="321" spans="1:31" x14ac:dyDescent="0.25">
      <c r="A321" s="22">
        <v>41959</v>
      </c>
      <c r="B321">
        <v>1</v>
      </c>
      <c r="C321">
        <v>88</v>
      </c>
      <c r="D321">
        <v>5</v>
      </c>
      <c r="F321">
        <v>16</v>
      </c>
      <c r="G321" t="s">
        <v>101</v>
      </c>
      <c r="I321">
        <v>9</v>
      </c>
      <c r="J321">
        <v>16</v>
      </c>
      <c r="K321">
        <v>1</v>
      </c>
      <c r="L321">
        <v>15</v>
      </c>
      <c r="M321">
        <v>7</v>
      </c>
      <c r="O321">
        <v>9.6999999999999993</v>
      </c>
      <c r="P321">
        <v>3</v>
      </c>
      <c r="Q321">
        <v>5.4</v>
      </c>
      <c r="R321">
        <v>2.1</v>
      </c>
      <c r="S321">
        <v>80</v>
      </c>
      <c r="T321">
        <v>24.2</v>
      </c>
      <c r="U321">
        <v>7.6</v>
      </c>
      <c r="V321">
        <v>15.9</v>
      </c>
      <c r="W321">
        <v>124.8</v>
      </c>
      <c r="X321">
        <v>889.4</v>
      </c>
      <c r="Z321">
        <v>10.199999999999999</v>
      </c>
      <c r="AB321">
        <v>153.6</v>
      </c>
      <c r="AC321" t="s">
        <v>99</v>
      </c>
      <c r="AE321" t="s">
        <v>105</v>
      </c>
    </row>
    <row r="322" spans="1:31" x14ac:dyDescent="0.25">
      <c r="A322" s="22">
        <v>41960</v>
      </c>
      <c r="B322">
        <v>1</v>
      </c>
      <c r="C322">
        <v>70</v>
      </c>
      <c r="D322">
        <v>2</v>
      </c>
      <c r="F322">
        <v>17</v>
      </c>
      <c r="G322" t="s">
        <v>98</v>
      </c>
      <c r="I322">
        <v>18</v>
      </c>
      <c r="J322">
        <v>7</v>
      </c>
      <c r="K322">
        <v>2</v>
      </c>
      <c r="L322">
        <v>6</v>
      </c>
      <c r="M322">
        <v>9</v>
      </c>
      <c r="O322">
        <v>18.3</v>
      </c>
      <c r="P322">
        <v>5.5</v>
      </c>
      <c r="Q322">
        <v>30.3</v>
      </c>
      <c r="R322">
        <v>7.4</v>
      </c>
      <c r="S322">
        <v>1337.4</v>
      </c>
      <c r="T322">
        <v>366.2</v>
      </c>
      <c r="U322">
        <v>34.9</v>
      </c>
      <c r="V322">
        <v>206.2</v>
      </c>
      <c r="W322">
        <v>3443.6</v>
      </c>
      <c r="X322">
        <v>11805</v>
      </c>
      <c r="Z322">
        <v>18.5</v>
      </c>
      <c r="AB322">
        <v>2140.3000000000002</v>
      </c>
      <c r="AC322" t="s">
        <v>99</v>
      </c>
      <c r="AE322" t="s">
        <v>100</v>
      </c>
    </row>
    <row r="323" spans="1:31" x14ac:dyDescent="0.25">
      <c r="A323" s="22">
        <v>41961</v>
      </c>
      <c r="B323">
        <v>1</v>
      </c>
      <c r="C323">
        <v>80</v>
      </c>
      <c r="D323">
        <v>4</v>
      </c>
      <c r="F323">
        <v>16</v>
      </c>
      <c r="G323" t="s">
        <v>102</v>
      </c>
      <c r="I323">
        <v>12</v>
      </c>
      <c r="J323">
        <v>6</v>
      </c>
      <c r="K323">
        <v>10</v>
      </c>
      <c r="L323">
        <v>13</v>
      </c>
      <c r="M323">
        <v>14</v>
      </c>
      <c r="O323">
        <v>18.600000000000001</v>
      </c>
      <c r="P323">
        <v>6.2</v>
      </c>
      <c r="Q323">
        <v>8.1</v>
      </c>
      <c r="R323">
        <v>4.7</v>
      </c>
      <c r="S323">
        <v>201.8</v>
      </c>
      <c r="T323">
        <v>65.7</v>
      </c>
      <c r="U323">
        <v>39</v>
      </c>
      <c r="V323">
        <v>67.7</v>
      </c>
      <c r="W323">
        <v>1692.9</v>
      </c>
      <c r="X323">
        <v>4742.1000000000004</v>
      </c>
      <c r="Z323">
        <v>22.1</v>
      </c>
      <c r="AB323">
        <v>477</v>
      </c>
      <c r="AC323" t="s">
        <v>99</v>
      </c>
      <c r="AE323" t="s">
        <v>152</v>
      </c>
    </row>
    <row r="324" spans="1:31" x14ac:dyDescent="0.25">
      <c r="A324" s="22">
        <v>41962</v>
      </c>
      <c r="B324">
        <v>1</v>
      </c>
      <c r="C324">
        <v>81</v>
      </c>
      <c r="D324">
        <v>3</v>
      </c>
      <c r="F324">
        <v>18</v>
      </c>
      <c r="G324" t="s">
        <v>98</v>
      </c>
      <c r="I324">
        <v>9</v>
      </c>
      <c r="J324">
        <v>11</v>
      </c>
      <c r="K324">
        <v>8</v>
      </c>
      <c r="L324">
        <v>2</v>
      </c>
      <c r="M324">
        <v>15</v>
      </c>
      <c r="O324">
        <v>2.4</v>
      </c>
      <c r="P324">
        <v>1.8</v>
      </c>
      <c r="Q324">
        <v>5.5</v>
      </c>
      <c r="R324">
        <v>5.0999999999999996</v>
      </c>
      <c r="S324">
        <v>28.1</v>
      </c>
      <c r="T324">
        <v>10.9</v>
      </c>
      <c r="U324">
        <v>11.2</v>
      </c>
      <c r="V324">
        <v>29.5</v>
      </c>
      <c r="W324">
        <v>172.5</v>
      </c>
      <c r="X324">
        <v>342.5</v>
      </c>
      <c r="Z324">
        <v>7.1</v>
      </c>
      <c r="AB324">
        <v>35.299999999999997</v>
      </c>
      <c r="AC324" t="s">
        <v>99</v>
      </c>
      <c r="AE324" t="s">
        <v>111</v>
      </c>
    </row>
    <row r="325" spans="1:31" x14ac:dyDescent="0.25">
      <c r="A325" s="22">
        <v>41963</v>
      </c>
      <c r="B325">
        <v>1</v>
      </c>
      <c r="C325">
        <v>76</v>
      </c>
      <c r="D325">
        <v>4</v>
      </c>
      <c r="F325">
        <v>18</v>
      </c>
      <c r="G325" t="s">
        <v>102</v>
      </c>
      <c r="I325">
        <v>1</v>
      </c>
      <c r="J325">
        <v>7</v>
      </c>
      <c r="K325">
        <v>17</v>
      </c>
      <c r="L325">
        <v>5</v>
      </c>
      <c r="M325">
        <v>12</v>
      </c>
      <c r="O325">
        <v>13</v>
      </c>
      <c r="P325">
        <v>4.3</v>
      </c>
      <c r="Q325">
        <v>3</v>
      </c>
      <c r="R325">
        <v>3.7</v>
      </c>
      <c r="S325">
        <v>57.5</v>
      </c>
      <c r="T325">
        <v>18.3</v>
      </c>
      <c r="U325">
        <v>25.3</v>
      </c>
      <c r="V325">
        <v>14.2</v>
      </c>
      <c r="W325">
        <v>109</v>
      </c>
      <c r="X325">
        <v>398</v>
      </c>
      <c r="Z325">
        <v>8.5</v>
      </c>
      <c r="AB325">
        <v>126.1</v>
      </c>
      <c r="AC325" t="s">
        <v>99</v>
      </c>
      <c r="AE325" t="s">
        <v>109</v>
      </c>
    </row>
    <row r="326" spans="1:31" x14ac:dyDescent="0.25">
      <c r="A326" s="22">
        <v>41964</v>
      </c>
      <c r="B326">
        <v>3</v>
      </c>
      <c r="C326">
        <v>83</v>
      </c>
      <c r="D326">
        <v>2</v>
      </c>
      <c r="F326">
        <v>16</v>
      </c>
      <c r="G326" t="s">
        <v>98</v>
      </c>
      <c r="I326">
        <v>11</v>
      </c>
      <c r="J326">
        <v>14</v>
      </c>
      <c r="K326">
        <v>16</v>
      </c>
      <c r="L326">
        <v>3</v>
      </c>
      <c r="M326">
        <v>12</v>
      </c>
      <c r="O326">
        <v>105.7</v>
      </c>
      <c r="P326">
        <v>20.399999999999999</v>
      </c>
      <c r="Q326">
        <v>3.8</v>
      </c>
      <c r="R326">
        <v>2.6</v>
      </c>
      <c r="S326">
        <v>500</v>
      </c>
      <c r="T326">
        <v>123.1</v>
      </c>
      <c r="U326">
        <v>121.5</v>
      </c>
      <c r="V326">
        <v>12</v>
      </c>
      <c r="W326">
        <v>3032.8</v>
      </c>
      <c r="X326">
        <v>5264.2</v>
      </c>
      <c r="Z326">
        <v>29.5</v>
      </c>
      <c r="AB326">
        <v>1727.7</v>
      </c>
      <c r="AC326" t="s">
        <v>99</v>
      </c>
      <c r="AE326" t="s">
        <v>100</v>
      </c>
    </row>
    <row r="327" spans="1:31" x14ac:dyDescent="0.25">
      <c r="A327" s="22">
        <v>41965</v>
      </c>
      <c r="B327">
        <v>1</v>
      </c>
      <c r="C327">
        <v>66</v>
      </c>
      <c r="D327">
        <v>4</v>
      </c>
      <c r="F327">
        <v>17</v>
      </c>
      <c r="G327" t="s">
        <v>98</v>
      </c>
      <c r="I327">
        <v>5</v>
      </c>
      <c r="J327">
        <v>16</v>
      </c>
      <c r="K327">
        <v>6</v>
      </c>
      <c r="L327">
        <v>8</v>
      </c>
      <c r="M327">
        <v>18</v>
      </c>
      <c r="O327">
        <v>32.9</v>
      </c>
      <c r="P327">
        <v>4.5999999999999996</v>
      </c>
      <c r="Q327">
        <v>1.3</v>
      </c>
      <c r="R327">
        <v>2</v>
      </c>
      <c r="S327">
        <v>39.700000000000003</v>
      </c>
      <c r="T327">
        <v>13.7</v>
      </c>
      <c r="U327">
        <v>24.8</v>
      </c>
      <c r="V327">
        <v>3.5</v>
      </c>
      <c r="W327">
        <v>67.599999999999994</v>
      </c>
      <c r="X327">
        <v>633.6</v>
      </c>
      <c r="Z327">
        <v>2.2000000000000002</v>
      </c>
      <c r="AB327">
        <v>118.6</v>
      </c>
      <c r="AC327" t="s">
        <v>99</v>
      </c>
      <c r="AE327" t="s">
        <v>100</v>
      </c>
    </row>
    <row r="328" spans="1:31" x14ac:dyDescent="0.25">
      <c r="A328" s="22">
        <v>41966</v>
      </c>
      <c r="B328">
        <v>1</v>
      </c>
      <c r="C328">
        <v>87</v>
      </c>
      <c r="D328">
        <v>5</v>
      </c>
      <c r="F328">
        <v>16</v>
      </c>
      <c r="G328" t="s">
        <v>107</v>
      </c>
      <c r="I328">
        <v>7</v>
      </c>
      <c r="J328">
        <v>6</v>
      </c>
      <c r="K328">
        <v>15</v>
      </c>
      <c r="L328">
        <v>13</v>
      </c>
      <c r="M328">
        <v>5</v>
      </c>
      <c r="O328">
        <v>16.7</v>
      </c>
      <c r="P328">
        <v>5.0999999999999996</v>
      </c>
      <c r="Q328">
        <v>8.1</v>
      </c>
      <c r="R328">
        <v>2.9</v>
      </c>
      <c r="S328">
        <v>190.9</v>
      </c>
      <c r="T328">
        <v>60.6</v>
      </c>
      <c r="U328">
        <v>22.2</v>
      </c>
      <c r="V328">
        <v>34.299999999999997</v>
      </c>
      <c r="W328">
        <v>640.5</v>
      </c>
      <c r="X328">
        <v>3671.9</v>
      </c>
      <c r="Z328">
        <v>7.1</v>
      </c>
      <c r="AB328">
        <v>328.1</v>
      </c>
      <c r="AC328" t="s">
        <v>99</v>
      </c>
      <c r="AE328" t="s">
        <v>105</v>
      </c>
    </row>
    <row r="329" spans="1:31" x14ac:dyDescent="0.25">
      <c r="A329" s="22">
        <v>41967</v>
      </c>
      <c r="B329">
        <v>1</v>
      </c>
      <c r="C329">
        <v>76</v>
      </c>
      <c r="D329">
        <v>2</v>
      </c>
      <c r="F329">
        <v>18</v>
      </c>
      <c r="G329" t="s">
        <v>98</v>
      </c>
      <c r="I329">
        <v>11</v>
      </c>
      <c r="J329">
        <v>9</v>
      </c>
      <c r="K329">
        <v>8</v>
      </c>
      <c r="L329">
        <v>10</v>
      </c>
      <c r="M329">
        <v>7</v>
      </c>
      <c r="O329">
        <v>16.399999999999999</v>
      </c>
      <c r="P329">
        <v>3.2</v>
      </c>
      <c r="Q329">
        <v>3.1</v>
      </c>
      <c r="R329">
        <v>1.6</v>
      </c>
      <c r="S329">
        <v>49</v>
      </c>
      <c r="T329">
        <v>13</v>
      </c>
      <c r="U329">
        <v>8.1999999999999993</v>
      </c>
      <c r="V329">
        <v>7.8</v>
      </c>
      <c r="W329">
        <v>51</v>
      </c>
      <c r="X329">
        <v>499.1</v>
      </c>
      <c r="Z329">
        <v>2.2000000000000002</v>
      </c>
      <c r="AB329">
        <v>145.1</v>
      </c>
      <c r="AC329" t="s">
        <v>99</v>
      </c>
      <c r="AE329" t="s">
        <v>100</v>
      </c>
    </row>
    <row r="330" spans="1:31" x14ac:dyDescent="0.25">
      <c r="A330" s="22">
        <v>41968</v>
      </c>
      <c r="B330">
        <v>1</v>
      </c>
      <c r="C330">
        <v>71</v>
      </c>
      <c r="D330">
        <v>4</v>
      </c>
      <c r="F330">
        <v>16</v>
      </c>
      <c r="G330" t="s">
        <v>102</v>
      </c>
      <c r="I330">
        <v>17</v>
      </c>
      <c r="J330">
        <v>16</v>
      </c>
      <c r="K330">
        <v>5</v>
      </c>
      <c r="L330">
        <v>6</v>
      </c>
      <c r="M330">
        <v>11</v>
      </c>
      <c r="O330">
        <v>10.5</v>
      </c>
      <c r="P330">
        <v>3.8</v>
      </c>
      <c r="Q330">
        <v>5.8</v>
      </c>
      <c r="R330">
        <v>2.5</v>
      </c>
      <c r="S330">
        <v>95.8</v>
      </c>
      <c r="T330">
        <v>27.8</v>
      </c>
      <c r="U330">
        <v>13.5</v>
      </c>
      <c r="V330">
        <v>23.3</v>
      </c>
      <c r="W330">
        <v>139.19999999999999</v>
      </c>
      <c r="X330">
        <v>861.3</v>
      </c>
      <c r="Z330">
        <v>18.899999999999999</v>
      </c>
      <c r="AB330">
        <v>175.6</v>
      </c>
      <c r="AC330" t="s">
        <v>99</v>
      </c>
      <c r="AE330" t="s">
        <v>120</v>
      </c>
    </row>
    <row r="331" spans="1:31" x14ac:dyDescent="0.25">
      <c r="A331" s="22">
        <v>41969</v>
      </c>
      <c r="B331">
        <v>1</v>
      </c>
      <c r="C331">
        <v>97</v>
      </c>
      <c r="D331">
        <v>1</v>
      </c>
      <c r="F331">
        <v>18</v>
      </c>
      <c r="G331" t="s">
        <v>98</v>
      </c>
      <c r="I331">
        <v>9</v>
      </c>
      <c r="J331">
        <v>11</v>
      </c>
      <c r="K331">
        <v>5</v>
      </c>
      <c r="L331">
        <v>10</v>
      </c>
      <c r="M331">
        <v>16</v>
      </c>
      <c r="O331">
        <v>17.399999999999999</v>
      </c>
      <c r="P331">
        <v>5.6</v>
      </c>
      <c r="Q331">
        <v>3.8</v>
      </c>
      <c r="R331">
        <v>4.0999999999999996</v>
      </c>
      <c r="S331">
        <v>69.2</v>
      </c>
      <c r="T331">
        <v>24.3</v>
      </c>
      <c r="U331">
        <v>30.4</v>
      </c>
      <c r="V331">
        <v>22.6</v>
      </c>
      <c r="W331">
        <v>322.8</v>
      </c>
      <c r="X331">
        <v>1004.5</v>
      </c>
      <c r="Z331">
        <v>7.2</v>
      </c>
      <c r="AB331">
        <v>165.5</v>
      </c>
      <c r="AC331" t="s">
        <v>99</v>
      </c>
      <c r="AE331" t="s">
        <v>100</v>
      </c>
    </row>
    <row r="332" spans="1:31" x14ac:dyDescent="0.25">
      <c r="A332" s="22">
        <v>41970</v>
      </c>
      <c r="B332">
        <v>1</v>
      </c>
      <c r="C332">
        <v>92</v>
      </c>
      <c r="D332">
        <v>1</v>
      </c>
      <c r="F332">
        <v>16</v>
      </c>
      <c r="G332" t="s">
        <v>98</v>
      </c>
      <c r="I332">
        <v>7</v>
      </c>
      <c r="J332">
        <v>6</v>
      </c>
      <c r="K332">
        <v>14</v>
      </c>
      <c r="L332">
        <v>16</v>
      </c>
      <c r="M332">
        <v>10</v>
      </c>
      <c r="O332">
        <v>29.9</v>
      </c>
      <c r="P332">
        <v>8.3000000000000007</v>
      </c>
      <c r="Q332">
        <v>3.9</v>
      </c>
      <c r="R332">
        <v>4.0999999999999996</v>
      </c>
      <c r="S332">
        <v>134.19999999999999</v>
      </c>
      <c r="T332">
        <v>33.9</v>
      </c>
      <c r="U332">
        <v>30.2</v>
      </c>
      <c r="V332">
        <v>18</v>
      </c>
      <c r="W332">
        <v>464.1</v>
      </c>
      <c r="X332">
        <v>1688</v>
      </c>
      <c r="Z332">
        <v>11.7</v>
      </c>
      <c r="AB332">
        <v>399.8</v>
      </c>
      <c r="AC332" t="s">
        <v>99</v>
      </c>
      <c r="AE332" t="s">
        <v>100</v>
      </c>
    </row>
    <row r="333" spans="1:31" x14ac:dyDescent="0.25">
      <c r="A333" s="22">
        <v>41971</v>
      </c>
      <c r="B333">
        <v>4</v>
      </c>
      <c r="C333">
        <v>82</v>
      </c>
      <c r="D333">
        <v>2</v>
      </c>
      <c r="F333">
        <v>16</v>
      </c>
      <c r="G333" t="s">
        <v>98</v>
      </c>
      <c r="I333">
        <v>2</v>
      </c>
      <c r="J333">
        <v>8</v>
      </c>
      <c r="K333">
        <v>4</v>
      </c>
      <c r="L333">
        <v>16</v>
      </c>
      <c r="M333">
        <v>14</v>
      </c>
      <c r="O333">
        <v>54.3</v>
      </c>
      <c r="P333">
        <v>12.4</v>
      </c>
      <c r="Q333">
        <v>3.3</v>
      </c>
      <c r="R333">
        <v>12.4</v>
      </c>
      <c r="S333">
        <v>205.1</v>
      </c>
      <c r="T333">
        <v>53.4</v>
      </c>
      <c r="U333">
        <v>106.2</v>
      </c>
      <c r="V333">
        <v>54.8</v>
      </c>
      <c r="W333">
        <v>1501.8</v>
      </c>
      <c r="X333">
        <v>3210.6</v>
      </c>
      <c r="Z333">
        <v>14.7</v>
      </c>
      <c r="AB333">
        <v>500</v>
      </c>
      <c r="AC333" t="s">
        <v>99</v>
      </c>
      <c r="AE333" t="s">
        <v>100</v>
      </c>
    </row>
    <row r="334" spans="1:31" x14ac:dyDescent="0.25">
      <c r="A334" s="22">
        <v>41972</v>
      </c>
      <c r="B334">
        <v>1</v>
      </c>
      <c r="C334">
        <v>76</v>
      </c>
      <c r="D334">
        <v>4</v>
      </c>
      <c r="F334">
        <v>18</v>
      </c>
      <c r="G334" t="s">
        <v>98</v>
      </c>
      <c r="I334">
        <v>11</v>
      </c>
      <c r="J334">
        <v>14</v>
      </c>
      <c r="K334">
        <v>4</v>
      </c>
      <c r="L334">
        <v>16</v>
      </c>
      <c r="M334">
        <v>15</v>
      </c>
      <c r="O334">
        <v>62.3</v>
      </c>
      <c r="P334">
        <v>14.8</v>
      </c>
      <c r="Q334">
        <v>3.7</v>
      </c>
      <c r="R334">
        <v>10.4</v>
      </c>
      <c r="S334">
        <v>312.3</v>
      </c>
      <c r="T334">
        <v>78.3</v>
      </c>
      <c r="U334">
        <v>199.3</v>
      </c>
      <c r="V334">
        <v>41.9</v>
      </c>
      <c r="W334">
        <v>1465.8</v>
      </c>
      <c r="X334">
        <v>8589.5</v>
      </c>
      <c r="Z334">
        <v>17.8</v>
      </c>
      <c r="AB334">
        <v>763.8</v>
      </c>
      <c r="AC334" t="s">
        <v>99</v>
      </c>
      <c r="AE334" t="s">
        <v>100</v>
      </c>
    </row>
    <row r="335" spans="1:31" x14ac:dyDescent="0.25">
      <c r="A335" s="22">
        <v>41973</v>
      </c>
      <c r="B335">
        <v>1</v>
      </c>
      <c r="C335">
        <v>85</v>
      </c>
      <c r="D335">
        <v>5</v>
      </c>
      <c r="F335">
        <v>16</v>
      </c>
      <c r="G335" t="s">
        <v>98</v>
      </c>
      <c r="I335">
        <v>13</v>
      </c>
      <c r="J335">
        <v>5</v>
      </c>
      <c r="K335">
        <v>16</v>
      </c>
      <c r="L335">
        <v>8</v>
      </c>
      <c r="M335">
        <v>10</v>
      </c>
      <c r="O335">
        <v>13.6</v>
      </c>
      <c r="P335">
        <v>3.2</v>
      </c>
      <c r="Q335">
        <v>1.6</v>
      </c>
      <c r="R335">
        <v>4.2</v>
      </c>
      <c r="S335">
        <v>18</v>
      </c>
      <c r="T335">
        <v>8.1999999999999993</v>
      </c>
      <c r="U335">
        <v>31.9</v>
      </c>
      <c r="V335">
        <v>12.1</v>
      </c>
      <c r="W335">
        <v>145</v>
      </c>
      <c r="X335">
        <v>720.3</v>
      </c>
      <c r="Z335">
        <v>4.8</v>
      </c>
      <c r="AB335">
        <v>60.3</v>
      </c>
      <c r="AC335" t="s">
        <v>99</v>
      </c>
      <c r="AE335" t="s">
        <v>100</v>
      </c>
    </row>
    <row r="336" spans="1:31" x14ac:dyDescent="0.25">
      <c r="A336" s="22">
        <v>41974</v>
      </c>
      <c r="B336">
        <v>1</v>
      </c>
      <c r="C336">
        <v>74</v>
      </c>
      <c r="D336">
        <v>4</v>
      </c>
      <c r="F336">
        <v>15</v>
      </c>
      <c r="G336" t="s">
        <v>101</v>
      </c>
      <c r="I336">
        <v>3</v>
      </c>
      <c r="J336">
        <v>11</v>
      </c>
      <c r="K336">
        <v>14</v>
      </c>
      <c r="L336">
        <v>1</v>
      </c>
      <c r="M336">
        <v>6</v>
      </c>
      <c r="O336">
        <v>4.5999999999999996</v>
      </c>
      <c r="P336">
        <v>2</v>
      </c>
      <c r="Q336">
        <v>4.5999999999999996</v>
      </c>
      <c r="R336">
        <v>2.7</v>
      </c>
      <c r="S336">
        <v>57.6</v>
      </c>
      <c r="T336">
        <v>18.3</v>
      </c>
      <c r="U336">
        <v>7.4</v>
      </c>
      <c r="V336">
        <v>26</v>
      </c>
      <c r="W336">
        <v>125.4</v>
      </c>
      <c r="X336">
        <v>377.5</v>
      </c>
      <c r="Z336">
        <v>5.5</v>
      </c>
      <c r="AB336">
        <v>110.1</v>
      </c>
      <c r="AC336" t="s">
        <v>99</v>
      </c>
      <c r="AE336" t="s">
        <v>105</v>
      </c>
    </row>
    <row r="337" spans="1:31" x14ac:dyDescent="0.25">
      <c r="A337" s="22">
        <v>41975</v>
      </c>
      <c r="B337">
        <v>1</v>
      </c>
      <c r="C337">
        <v>76</v>
      </c>
      <c r="D337">
        <v>1</v>
      </c>
      <c r="F337">
        <v>18</v>
      </c>
      <c r="G337" t="s">
        <v>98</v>
      </c>
      <c r="I337">
        <v>17</v>
      </c>
      <c r="J337">
        <v>13</v>
      </c>
      <c r="K337">
        <v>4</v>
      </c>
      <c r="L337">
        <v>18</v>
      </c>
      <c r="M337">
        <v>5</v>
      </c>
      <c r="O337">
        <v>6.7</v>
      </c>
      <c r="P337">
        <v>2.6</v>
      </c>
      <c r="Q337">
        <v>2.8</v>
      </c>
      <c r="R337">
        <v>2.7</v>
      </c>
      <c r="S337">
        <v>24.5</v>
      </c>
      <c r="T337">
        <v>11.4</v>
      </c>
      <c r="U337">
        <v>12.5</v>
      </c>
      <c r="V337">
        <v>12.3</v>
      </c>
      <c r="W337">
        <v>59.2</v>
      </c>
      <c r="X337">
        <v>260.5</v>
      </c>
      <c r="Z337">
        <v>4.2</v>
      </c>
      <c r="AB337">
        <v>46.2</v>
      </c>
      <c r="AC337" t="s">
        <v>99</v>
      </c>
      <c r="AE337" t="s">
        <v>100</v>
      </c>
    </row>
    <row r="338" spans="1:31" x14ac:dyDescent="0.25">
      <c r="A338" s="22">
        <v>41976</v>
      </c>
      <c r="B338">
        <v>1</v>
      </c>
      <c r="C338">
        <v>83</v>
      </c>
      <c r="D338">
        <v>1</v>
      </c>
      <c r="F338">
        <v>15</v>
      </c>
      <c r="G338" t="s">
        <v>98</v>
      </c>
      <c r="I338">
        <v>6</v>
      </c>
      <c r="J338">
        <v>5</v>
      </c>
      <c r="K338">
        <v>15</v>
      </c>
      <c r="L338">
        <v>12</v>
      </c>
      <c r="M338">
        <v>7</v>
      </c>
      <c r="O338">
        <v>19.8</v>
      </c>
      <c r="P338">
        <v>4.8</v>
      </c>
      <c r="Q338">
        <v>4.4000000000000004</v>
      </c>
      <c r="R338">
        <v>2.8</v>
      </c>
      <c r="S338">
        <v>81.900000000000006</v>
      </c>
      <c r="T338">
        <v>24.2</v>
      </c>
      <c r="U338">
        <v>21</v>
      </c>
      <c r="V338">
        <v>16</v>
      </c>
      <c r="W338">
        <v>329.4</v>
      </c>
      <c r="X338">
        <v>1112.5</v>
      </c>
      <c r="Z338">
        <v>5.9</v>
      </c>
      <c r="AB338">
        <v>208.6</v>
      </c>
      <c r="AC338" t="s">
        <v>99</v>
      </c>
      <c r="AE338" t="s">
        <v>100</v>
      </c>
    </row>
    <row r="339" spans="1:31" x14ac:dyDescent="0.25">
      <c r="A339" s="22">
        <v>41977</v>
      </c>
      <c r="B339">
        <v>1</v>
      </c>
      <c r="C339">
        <v>75</v>
      </c>
      <c r="D339">
        <v>3</v>
      </c>
      <c r="F339">
        <v>14</v>
      </c>
      <c r="G339" t="s">
        <v>98</v>
      </c>
      <c r="I339">
        <v>3</v>
      </c>
      <c r="J339">
        <v>15</v>
      </c>
      <c r="K339">
        <v>1</v>
      </c>
      <c r="L339">
        <v>13</v>
      </c>
      <c r="M339">
        <v>8</v>
      </c>
      <c r="O339">
        <v>7.1</v>
      </c>
      <c r="P339">
        <v>3.9</v>
      </c>
      <c r="Q339">
        <v>5.3</v>
      </c>
      <c r="R339">
        <v>8</v>
      </c>
      <c r="S339">
        <v>74.900000000000006</v>
      </c>
      <c r="T339">
        <v>22.8</v>
      </c>
      <c r="U339">
        <v>37.299999999999997</v>
      </c>
      <c r="V339">
        <v>50.6</v>
      </c>
      <c r="W339">
        <v>593</v>
      </c>
      <c r="X339">
        <v>1812</v>
      </c>
      <c r="Z339">
        <v>24.6</v>
      </c>
      <c r="AB339">
        <v>114</v>
      </c>
      <c r="AC339" t="s">
        <v>99</v>
      </c>
      <c r="AE339" t="s">
        <v>100</v>
      </c>
    </row>
    <row r="340" spans="1:31" x14ac:dyDescent="0.25">
      <c r="A340" s="22">
        <v>41978</v>
      </c>
      <c r="B340">
        <v>3</v>
      </c>
      <c r="C340">
        <v>90</v>
      </c>
      <c r="D340">
        <v>2</v>
      </c>
      <c r="F340">
        <v>14</v>
      </c>
      <c r="G340" t="s">
        <v>98</v>
      </c>
      <c r="I340">
        <v>11</v>
      </c>
      <c r="J340">
        <v>9</v>
      </c>
      <c r="K340">
        <v>8</v>
      </c>
      <c r="L340">
        <v>1</v>
      </c>
      <c r="M340">
        <v>14</v>
      </c>
      <c r="O340">
        <v>5.4</v>
      </c>
      <c r="P340">
        <v>2.4</v>
      </c>
      <c r="Q340">
        <v>6.1</v>
      </c>
      <c r="R340">
        <v>5.3</v>
      </c>
      <c r="S340">
        <v>71.5</v>
      </c>
      <c r="T340">
        <v>20</v>
      </c>
      <c r="U340">
        <v>17.3</v>
      </c>
      <c r="V340">
        <v>58</v>
      </c>
      <c r="W340">
        <v>303.89999999999998</v>
      </c>
      <c r="X340">
        <v>793.5</v>
      </c>
      <c r="Z340">
        <v>26.7</v>
      </c>
      <c r="AB340">
        <v>97.1</v>
      </c>
      <c r="AC340" t="s">
        <v>99</v>
      </c>
      <c r="AE340" t="s">
        <v>100</v>
      </c>
    </row>
    <row r="341" spans="1:31" x14ac:dyDescent="0.25">
      <c r="A341" s="22">
        <v>41979</v>
      </c>
      <c r="B341">
        <v>1</v>
      </c>
      <c r="C341">
        <v>72</v>
      </c>
      <c r="D341">
        <v>4</v>
      </c>
      <c r="F341">
        <v>15</v>
      </c>
      <c r="G341" t="s">
        <v>98</v>
      </c>
      <c r="I341">
        <v>14</v>
      </c>
      <c r="J341">
        <v>10</v>
      </c>
      <c r="K341">
        <v>3</v>
      </c>
      <c r="L341">
        <v>7</v>
      </c>
      <c r="M341">
        <v>1</v>
      </c>
      <c r="O341">
        <v>3.3</v>
      </c>
      <c r="P341">
        <v>1.7</v>
      </c>
      <c r="Q341">
        <v>1.7</v>
      </c>
      <c r="R341">
        <v>2.4</v>
      </c>
      <c r="S341">
        <v>8.1999999999999993</v>
      </c>
      <c r="T341">
        <v>4</v>
      </c>
      <c r="U341">
        <v>6.3</v>
      </c>
      <c r="V341">
        <v>7.8</v>
      </c>
      <c r="W341">
        <v>23.8</v>
      </c>
      <c r="X341">
        <v>44.5</v>
      </c>
      <c r="Z341">
        <v>3</v>
      </c>
      <c r="AB341">
        <v>11.9</v>
      </c>
      <c r="AC341" t="s">
        <v>99</v>
      </c>
      <c r="AE341" t="s">
        <v>100</v>
      </c>
    </row>
    <row r="342" spans="1:31" x14ac:dyDescent="0.25">
      <c r="A342" s="22">
        <v>41980</v>
      </c>
      <c r="B342">
        <v>1</v>
      </c>
      <c r="C342">
        <v>82</v>
      </c>
      <c r="D342">
        <v>4</v>
      </c>
      <c r="F342">
        <v>14</v>
      </c>
      <c r="G342" t="s">
        <v>98</v>
      </c>
      <c r="I342">
        <v>8</v>
      </c>
      <c r="J342">
        <v>13</v>
      </c>
      <c r="K342">
        <v>14</v>
      </c>
      <c r="L342">
        <v>6</v>
      </c>
      <c r="M342">
        <v>11</v>
      </c>
      <c r="O342">
        <v>1.5</v>
      </c>
      <c r="P342">
        <v>1.3</v>
      </c>
      <c r="Q342">
        <v>2.8</v>
      </c>
      <c r="R342">
        <v>2.1</v>
      </c>
      <c r="S342">
        <v>17.5</v>
      </c>
      <c r="T342">
        <v>6.7</v>
      </c>
      <c r="U342">
        <v>3.5</v>
      </c>
      <c r="V342">
        <v>9.9</v>
      </c>
      <c r="W342">
        <v>29.9</v>
      </c>
      <c r="X342">
        <v>69.5</v>
      </c>
      <c r="Z342">
        <v>3.8</v>
      </c>
      <c r="AB342">
        <v>17.2</v>
      </c>
      <c r="AC342" t="s">
        <v>99</v>
      </c>
      <c r="AE342" t="s">
        <v>100</v>
      </c>
    </row>
    <row r="343" spans="1:31" x14ac:dyDescent="0.25">
      <c r="A343" s="22">
        <v>41981</v>
      </c>
      <c r="B343">
        <v>1</v>
      </c>
      <c r="C343">
        <v>73</v>
      </c>
      <c r="D343">
        <v>2</v>
      </c>
      <c r="F343">
        <v>15</v>
      </c>
      <c r="G343" t="s">
        <v>98</v>
      </c>
      <c r="I343">
        <v>7</v>
      </c>
      <c r="J343">
        <v>4</v>
      </c>
      <c r="K343">
        <v>12</v>
      </c>
      <c r="L343">
        <v>5</v>
      </c>
      <c r="M343">
        <v>6</v>
      </c>
      <c r="O343">
        <v>3.3</v>
      </c>
      <c r="P343">
        <v>1.6</v>
      </c>
      <c r="Q343">
        <v>1.4</v>
      </c>
      <c r="R343">
        <v>3.5</v>
      </c>
      <c r="S343">
        <v>3.8</v>
      </c>
      <c r="T343">
        <v>2.6</v>
      </c>
      <c r="U343">
        <v>10.8</v>
      </c>
      <c r="V343">
        <v>9.1999999999999993</v>
      </c>
      <c r="W343">
        <v>30.9</v>
      </c>
      <c r="X343">
        <v>67</v>
      </c>
      <c r="Z343">
        <v>2.4</v>
      </c>
      <c r="AB343">
        <v>8.5</v>
      </c>
      <c r="AC343" t="s">
        <v>99</v>
      </c>
      <c r="AE343" t="s">
        <v>100</v>
      </c>
    </row>
    <row r="344" spans="1:31" x14ac:dyDescent="0.25">
      <c r="A344" s="22">
        <v>41982</v>
      </c>
      <c r="B344">
        <v>1</v>
      </c>
      <c r="C344">
        <v>82</v>
      </c>
      <c r="D344">
        <v>3</v>
      </c>
      <c r="F344">
        <v>16</v>
      </c>
      <c r="G344" t="s">
        <v>98</v>
      </c>
      <c r="I344">
        <v>4</v>
      </c>
      <c r="J344">
        <v>8</v>
      </c>
      <c r="K344">
        <v>6</v>
      </c>
      <c r="L344">
        <v>9</v>
      </c>
      <c r="M344">
        <v>11</v>
      </c>
      <c r="O344">
        <v>11.3</v>
      </c>
      <c r="P344">
        <v>3.6</v>
      </c>
      <c r="Q344">
        <v>3.7</v>
      </c>
      <c r="R344">
        <v>3</v>
      </c>
      <c r="S344">
        <v>42</v>
      </c>
      <c r="T344">
        <v>12.2</v>
      </c>
      <c r="U344">
        <v>9.6</v>
      </c>
      <c r="V344">
        <v>10.4</v>
      </c>
      <c r="W344">
        <v>56.5</v>
      </c>
      <c r="X344">
        <v>249.6</v>
      </c>
      <c r="Z344">
        <v>2.2999999999999998</v>
      </c>
      <c r="AB344">
        <v>91.9</v>
      </c>
      <c r="AC344" t="s">
        <v>99</v>
      </c>
      <c r="AE344" t="s">
        <v>112</v>
      </c>
    </row>
    <row r="345" spans="1:31" x14ac:dyDescent="0.25">
      <c r="A345" s="22">
        <v>41983</v>
      </c>
      <c r="B345">
        <v>1</v>
      </c>
      <c r="C345">
        <v>87</v>
      </c>
      <c r="D345">
        <v>1</v>
      </c>
      <c r="F345">
        <v>17</v>
      </c>
      <c r="G345" t="s">
        <v>98</v>
      </c>
      <c r="I345">
        <v>12</v>
      </c>
      <c r="J345">
        <v>6</v>
      </c>
      <c r="K345">
        <v>8</v>
      </c>
      <c r="L345">
        <v>15</v>
      </c>
      <c r="M345">
        <v>16</v>
      </c>
      <c r="O345">
        <v>3.1</v>
      </c>
      <c r="P345">
        <v>1.8</v>
      </c>
      <c r="Q345">
        <v>3.6</v>
      </c>
      <c r="R345">
        <v>5.5</v>
      </c>
      <c r="S345">
        <v>18.8</v>
      </c>
      <c r="T345">
        <v>7.4</v>
      </c>
      <c r="U345">
        <v>15.7</v>
      </c>
      <c r="V345">
        <v>29</v>
      </c>
      <c r="W345">
        <v>131.80000000000001</v>
      </c>
      <c r="X345">
        <v>198</v>
      </c>
      <c r="Z345">
        <v>3.1</v>
      </c>
      <c r="AB345">
        <v>26.2</v>
      </c>
      <c r="AC345" t="s">
        <v>99</v>
      </c>
      <c r="AE345" t="s">
        <v>100</v>
      </c>
    </row>
    <row r="346" spans="1:31" x14ac:dyDescent="0.25">
      <c r="A346" s="22">
        <v>41984</v>
      </c>
      <c r="B346">
        <v>1</v>
      </c>
      <c r="C346">
        <v>89</v>
      </c>
      <c r="D346">
        <v>2</v>
      </c>
      <c r="F346">
        <v>18</v>
      </c>
      <c r="G346" t="s">
        <v>98</v>
      </c>
      <c r="I346">
        <v>3</v>
      </c>
      <c r="J346">
        <v>13</v>
      </c>
      <c r="K346">
        <v>6</v>
      </c>
      <c r="L346">
        <v>14</v>
      </c>
      <c r="M346">
        <v>11</v>
      </c>
      <c r="O346">
        <v>4.2</v>
      </c>
      <c r="P346">
        <v>2.5</v>
      </c>
      <c r="Q346">
        <v>4.7</v>
      </c>
      <c r="R346">
        <v>8.1</v>
      </c>
      <c r="S346">
        <v>22.9</v>
      </c>
      <c r="T346">
        <v>11</v>
      </c>
      <c r="U346">
        <v>27.7</v>
      </c>
      <c r="V346">
        <v>54.8</v>
      </c>
      <c r="W346">
        <v>313</v>
      </c>
      <c r="X346">
        <v>695</v>
      </c>
      <c r="Z346">
        <v>11</v>
      </c>
      <c r="AB346">
        <v>37.799999999999997</v>
      </c>
      <c r="AC346" t="s">
        <v>99</v>
      </c>
      <c r="AE346" t="s">
        <v>100</v>
      </c>
    </row>
    <row r="347" spans="1:31" x14ac:dyDescent="0.25">
      <c r="A347" s="22">
        <v>41985</v>
      </c>
      <c r="B347">
        <v>1</v>
      </c>
      <c r="C347">
        <v>78</v>
      </c>
      <c r="D347">
        <v>2</v>
      </c>
      <c r="F347">
        <v>17</v>
      </c>
      <c r="G347" t="s">
        <v>98</v>
      </c>
      <c r="I347">
        <v>12</v>
      </c>
      <c r="J347">
        <v>17</v>
      </c>
      <c r="K347">
        <v>1</v>
      </c>
      <c r="L347">
        <v>14</v>
      </c>
      <c r="M347">
        <v>7</v>
      </c>
      <c r="O347">
        <v>3.1</v>
      </c>
      <c r="P347">
        <v>1.8</v>
      </c>
      <c r="Q347">
        <v>1.9</v>
      </c>
      <c r="R347">
        <v>5</v>
      </c>
      <c r="S347">
        <v>10.8</v>
      </c>
      <c r="T347">
        <v>5.6</v>
      </c>
      <c r="U347">
        <v>15.7</v>
      </c>
      <c r="V347">
        <v>18.399999999999999</v>
      </c>
      <c r="W347">
        <v>83.9</v>
      </c>
      <c r="X347">
        <v>183</v>
      </c>
      <c r="Z347">
        <v>2.7</v>
      </c>
      <c r="AB347">
        <v>14.5</v>
      </c>
      <c r="AC347" t="s">
        <v>99</v>
      </c>
      <c r="AE347" t="s">
        <v>100</v>
      </c>
    </row>
    <row r="348" spans="1:31" x14ac:dyDescent="0.25">
      <c r="A348" s="22">
        <v>41986</v>
      </c>
      <c r="B348">
        <v>1</v>
      </c>
      <c r="C348">
        <v>73</v>
      </c>
      <c r="D348">
        <v>4</v>
      </c>
      <c r="F348">
        <v>18</v>
      </c>
      <c r="G348" t="s">
        <v>98</v>
      </c>
      <c r="I348">
        <v>8</v>
      </c>
      <c r="J348">
        <v>7</v>
      </c>
      <c r="K348">
        <v>2</v>
      </c>
      <c r="L348">
        <v>9</v>
      </c>
      <c r="M348">
        <v>6</v>
      </c>
      <c r="O348">
        <v>2.6</v>
      </c>
      <c r="P348">
        <v>1.5</v>
      </c>
      <c r="Q348">
        <v>6.8</v>
      </c>
      <c r="R348">
        <v>2.5</v>
      </c>
      <c r="S348">
        <v>75.8</v>
      </c>
      <c r="T348">
        <v>23</v>
      </c>
      <c r="U348">
        <v>4.9000000000000004</v>
      </c>
      <c r="V348">
        <v>34.6</v>
      </c>
      <c r="W348">
        <v>129.80000000000001</v>
      </c>
      <c r="X348">
        <v>411</v>
      </c>
      <c r="Z348">
        <v>1.9</v>
      </c>
      <c r="AB348">
        <v>105.9</v>
      </c>
      <c r="AC348" t="s">
        <v>99</v>
      </c>
      <c r="AE348" t="s">
        <v>100</v>
      </c>
    </row>
    <row r="349" spans="1:31" x14ac:dyDescent="0.25">
      <c r="A349" s="22">
        <v>41987</v>
      </c>
      <c r="B349">
        <v>1</v>
      </c>
      <c r="C349">
        <v>70</v>
      </c>
      <c r="D349">
        <v>4</v>
      </c>
      <c r="F349">
        <v>18</v>
      </c>
      <c r="G349" t="s">
        <v>98</v>
      </c>
      <c r="I349">
        <v>3</v>
      </c>
      <c r="J349">
        <v>9</v>
      </c>
      <c r="K349">
        <v>1</v>
      </c>
      <c r="L349">
        <v>4</v>
      </c>
      <c r="M349">
        <v>14</v>
      </c>
      <c r="O349">
        <v>2</v>
      </c>
      <c r="P349">
        <v>1.4</v>
      </c>
      <c r="Q349">
        <v>3.2</v>
      </c>
      <c r="R349">
        <v>5.5</v>
      </c>
      <c r="S349">
        <v>11.8</v>
      </c>
      <c r="T349">
        <v>6.5</v>
      </c>
      <c r="U349">
        <v>13.8</v>
      </c>
      <c r="V349">
        <v>33.700000000000003</v>
      </c>
      <c r="W349">
        <v>96.7</v>
      </c>
      <c r="X349">
        <v>157</v>
      </c>
      <c r="Z349">
        <v>6.3</v>
      </c>
      <c r="AB349">
        <v>15.6</v>
      </c>
      <c r="AC349" t="s">
        <v>99</v>
      </c>
      <c r="AE349" t="s">
        <v>100</v>
      </c>
    </row>
    <row r="350" spans="1:31" x14ac:dyDescent="0.25">
      <c r="A350" s="22">
        <v>41988</v>
      </c>
      <c r="B350">
        <v>1</v>
      </c>
      <c r="C350">
        <v>76</v>
      </c>
      <c r="D350">
        <v>2</v>
      </c>
      <c r="F350">
        <v>16</v>
      </c>
      <c r="G350" t="s">
        <v>101</v>
      </c>
      <c r="I350">
        <v>14</v>
      </c>
      <c r="J350">
        <v>9</v>
      </c>
      <c r="K350">
        <v>1</v>
      </c>
      <c r="L350">
        <v>12</v>
      </c>
      <c r="M350">
        <v>7</v>
      </c>
      <c r="O350">
        <v>16.399999999999999</v>
      </c>
      <c r="P350">
        <v>4.2</v>
      </c>
      <c r="Q350">
        <v>2.4</v>
      </c>
      <c r="R350">
        <v>2.5</v>
      </c>
      <c r="S350">
        <v>51.1</v>
      </c>
      <c r="T350">
        <v>15.6</v>
      </c>
      <c r="U350">
        <v>20.399999999999999</v>
      </c>
      <c r="V350">
        <v>9.5</v>
      </c>
      <c r="W350">
        <v>123.2</v>
      </c>
      <c r="X350">
        <v>423.8</v>
      </c>
      <c r="Z350">
        <v>8.6999999999999993</v>
      </c>
      <c r="AB350">
        <v>144.4</v>
      </c>
      <c r="AC350" t="s">
        <v>99</v>
      </c>
      <c r="AE350" t="s">
        <v>166</v>
      </c>
    </row>
    <row r="351" spans="1:31" x14ac:dyDescent="0.25">
      <c r="A351" s="22">
        <v>41989</v>
      </c>
      <c r="B351">
        <v>1</v>
      </c>
      <c r="C351">
        <v>75</v>
      </c>
      <c r="D351">
        <v>3</v>
      </c>
      <c r="F351">
        <v>16</v>
      </c>
      <c r="G351" t="s">
        <v>101</v>
      </c>
      <c r="I351">
        <v>9</v>
      </c>
      <c r="J351">
        <v>7</v>
      </c>
      <c r="K351">
        <v>11</v>
      </c>
      <c r="L351">
        <v>15</v>
      </c>
      <c r="M351">
        <v>14</v>
      </c>
      <c r="O351">
        <v>3.3</v>
      </c>
      <c r="P351">
        <v>1.5</v>
      </c>
      <c r="Q351">
        <v>2.7</v>
      </c>
      <c r="R351">
        <v>2.7</v>
      </c>
      <c r="S351">
        <v>15.1</v>
      </c>
      <c r="T351">
        <v>6.4</v>
      </c>
      <c r="U351">
        <v>5.4</v>
      </c>
      <c r="V351">
        <v>12.8</v>
      </c>
      <c r="W351">
        <v>39.9</v>
      </c>
      <c r="X351">
        <v>86</v>
      </c>
      <c r="Z351">
        <v>2.6</v>
      </c>
      <c r="AB351">
        <v>23.5</v>
      </c>
      <c r="AC351" t="s">
        <v>99</v>
      </c>
      <c r="AE351" t="s">
        <v>113</v>
      </c>
    </row>
    <row r="352" spans="1:31" x14ac:dyDescent="0.25">
      <c r="A352" s="22">
        <v>41990</v>
      </c>
      <c r="B352">
        <v>1</v>
      </c>
      <c r="C352">
        <v>89</v>
      </c>
      <c r="D352">
        <v>1</v>
      </c>
      <c r="F352">
        <v>17</v>
      </c>
      <c r="G352" t="s">
        <v>98</v>
      </c>
      <c r="I352">
        <v>9</v>
      </c>
      <c r="J352">
        <v>4</v>
      </c>
      <c r="K352">
        <v>15</v>
      </c>
      <c r="L352">
        <v>2</v>
      </c>
      <c r="M352">
        <v>5</v>
      </c>
      <c r="O352">
        <v>5.8</v>
      </c>
      <c r="P352">
        <v>2.5</v>
      </c>
      <c r="Q352">
        <v>2.7</v>
      </c>
      <c r="R352">
        <v>6.1</v>
      </c>
      <c r="S352">
        <v>16.399999999999999</v>
      </c>
      <c r="T352">
        <v>6.8</v>
      </c>
      <c r="U352">
        <v>28.5</v>
      </c>
      <c r="V352">
        <v>30</v>
      </c>
      <c r="W352">
        <v>187</v>
      </c>
      <c r="X352">
        <v>475.5</v>
      </c>
      <c r="Z352">
        <v>8.6999999999999993</v>
      </c>
      <c r="AB352">
        <v>36.1</v>
      </c>
      <c r="AC352" t="s">
        <v>99</v>
      </c>
      <c r="AE352" t="s">
        <v>100</v>
      </c>
    </row>
    <row r="353" spans="1:31" x14ac:dyDescent="0.25">
      <c r="A353" s="22">
        <v>41991</v>
      </c>
      <c r="B353">
        <v>1</v>
      </c>
      <c r="C353">
        <v>83</v>
      </c>
      <c r="D353">
        <v>1</v>
      </c>
      <c r="F353">
        <v>16</v>
      </c>
      <c r="G353" t="s">
        <v>98</v>
      </c>
      <c r="I353">
        <v>9</v>
      </c>
      <c r="J353">
        <v>14</v>
      </c>
      <c r="K353">
        <v>11</v>
      </c>
      <c r="L353">
        <v>5</v>
      </c>
      <c r="M353">
        <v>8</v>
      </c>
      <c r="O353">
        <v>8.5</v>
      </c>
      <c r="P353">
        <v>3</v>
      </c>
      <c r="Q353">
        <v>5.2</v>
      </c>
      <c r="R353">
        <v>3.5</v>
      </c>
      <c r="S353">
        <v>92.4</v>
      </c>
      <c r="T353">
        <v>28.1</v>
      </c>
      <c r="U353">
        <v>13</v>
      </c>
      <c r="V353">
        <v>28.2</v>
      </c>
      <c r="W353">
        <v>382.9</v>
      </c>
      <c r="X353">
        <v>1362.6</v>
      </c>
      <c r="Z353">
        <v>6.1</v>
      </c>
      <c r="AB353">
        <v>166</v>
      </c>
      <c r="AC353" t="s">
        <v>99</v>
      </c>
      <c r="AE353" t="s">
        <v>112</v>
      </c>
    </row>
    <row r="354" spans="1:31" x14ac:dyDescent="0.25">
      <c r="A354" s="22">
        <v>41992</v>
      </c>
      <c r="B354">
        <v>1</v>
      </c>
      <c r="C354">
        <v>83</v>
      </c>
      <c r="D354">
        <v>1</v>
      </c>
      <c r="F354">
        <v>15</v>
      </c>
      <c r="G354" t="s">
        <v>98</v>
      </c>
      <c r="I354">
        <v>2</v>
      </c>
      <c r="J354">
        <v>12</v>
      </c>
      <c r="K354">
        <v>13</v>
      </c>
      <c r="L354">
        <v>10</v>
      </c>
      <c r="M354">
        <v>11</v>
      </c>
      <c r="O354">
        <v>9.5</v>
      </c>
      <c r="P354">
        <v>3</v>
      </c>
      <c r="Q354">
        <v>8.9</v>
      </c>
      <c r="R354">
        <v>1.7</v>
      </c>
      <c r="S354">
        <v>252.4</v>
      </c>
      <c r="T354">
        <v>57</v>
      </c>
      <c r="U354">
        <v>7.2</v>
      </c>
      <c r="V354">
        <v>25.4</v>
      </c>
      <c r="W354">
        <v>376.2</v>
      </c>
      <c r="X354">
        <v>1076.9000000000001</v>
      </c>
      <c r="Z354">
        <v>6.8</v>
      </c>
      <c r="AB354">
        <v>475.3</v>
      </c>
      <c r="AC354" t="s">
        <v>99</v>
      </c>
      <c r="AE354" t="s">
        <v>100</v>
      </c>
    </row>
    <row r="355" spans="1:31" x14ac:dyDescent="0.25">
      <c r="A355" s="22">
        <v>41993</v>
      </c>
      <c r="B355">
        <v>1</v>
      </c>
      <c r="C355">
        <v>76</v>
      </c>
      <c r="D355">
        <v>4</v>
      </c>
      <c r="F355">
        <v>18</v>
      </c>
      <c r="G355" t="s">
        <v>98</v>
      </c>
      <c r="I355">
        <v>18</v>
      </c>
      <c r="J355">
        <v>12</v>
      </c>
      <c r="K355">
        <v>1</v>
      </c>
      <c r="L355">
        <v>4</v>
      </c>
      <c r="M355">
        <v>9</v>
      </c>
      <c r="O355">
        <v>9.8000000000000007</v>
      </c>
      <c r="P355">
        <v>3.7</v>
      </c>
      <c r="Q355">
        <v>3.2</v>
      </c>
      <c r="R355">
        <v>2.9</v>
      </c>
      <c r="S355">
        <v>58.7</v>
      </c>
      <c r="T355">
        <v>21.3</v>
      </c>
      <c r="U355">
        <v>11.9</v>
      </c>
      <c r="V355">
        <v>15.8</v>
      </c>
      <c r="W355">
        <v>117.2</v>
      </c>
      <c r="X355">
        <v>458.8</v>
      </c>
      <c r="Z355">
        <v>7.3</v>
      </c>
      <c r="AB355">
        <v>99.7</v>
      </c>
      <c r="AC355" t="s">
        <v>99</v>
      </c>
      <c r="AE355" t="s">
        <v>100</v>
      </c>
    </row>
    <row r="356" spans="1:31" x14ac:dyDescent="0.25">
      <c r="A356" s="22">
        <v>41994</v>
      </c>
      <c r="B356">
        <v>1</v>
      </c>
      <c r="C356">
        <v>79</v>
      </c>
      <c r="D356">
        <v>4</v>
      </c>
      <c r="F356">
        <v>17</v>
      </c>
      <c r="G356" t="s">
        <v>98</v>
      </c>
      <c r="I356">
        <v>9</v>
      </c>
      <c r="J356">
        <v>17</v>
      </c>
      <c r="K356">
        <v>8</v>
      </c>
      <c r="L356">
        <v>1</v>
      </c>
      <c r="M356">
        <v>7</v>
      </c>
      <c r="O356">
        <v>14.8</v>
      </c>
      <c r="P356">
        <v>4.9000000000000004</v>
      </c>
      <c r="Q356">
        <v>4.5</v>
      </c>
      <c r="R356">
        <v>8.1</v>
      </c>
      <c r="S356">
        <v>79.099999999999994</v>
      </c>
      <c r="T356">
        <v>21.7</v>
      </c>
      <c r="U356">
        <v>34</v>
      </c>
      <c r="V356">
        <v>48.2</v>
      </c>
      <c r="W356">
        <v>485.1</v>
      </c>
      <c r="X356">
        <v>1394</v>
      </c>
      <c r="Z356">
        <v>6.5</v>
      </c>
      <c r="AB356">
        <v>189.9</v>
      </c>
      <c r="AC356" t="s">
        <v>99</v>
      </c>
      <c r="AE356" t="s">
        <v>100</v>
      </c>
    </row>
    <row r="357" spans="1:31" x14ac:dyDescent="0.25">
      <c r="A357" s="22">
        <v>41995</v>
      </c>
      <c r="B357">
        <v>1</v>
      </c>
      <c r="C357">
        <v>68</v>
      </c>
      <c r="D357">
        <v>5</v>
      </c>
      <c r="F357">
        <v>15</v>
      </c>
      <c r="G357" t="s">
        <v>102</v>
      </c>
      <c r="I357">
        <v>7</v>
      </c>
      <c r="J357">
        <v>5</v>
      </c>
      <c r="K357">
        <v>13</v>
      </c>
      <c r="L357">
        <v>16</v>
      </c>
      <c r="M357">
        <v>10</v>
      </c>
      <c r="O357">
        <v>9.1</v>
      </c>
      <c r="P357">
        <v>2.8</v>
      </c>
      <c r="Q357">
        <v>3.3</v>
      </c>
      <c r="R357">
        <v>2.2000000000000002</v>
      </c>
      <c r="S357">
        <v>39.6</v>
      </c>
      <c r="T357">
        <v>14.2</v>
      </c>
      <c r="U357">
        <v>9.4</v>
      </c>
      <c r="V357">
        <v>11.4</v>
      </c>
      <c r="W357">
        <v>61.8</v>
      </c>
      <c r="X357">
        <v>315.2</v>
      </c>
      <c r="Z357">
        <v>8.1999999999999993</v>
      </c>
      <c r="AB357">
        <v>87.7</v>
      </c>
      <c r="AC357" t="s">
        <v>99</v>
      </c>
      <c r="AE357" t="s">
        <v>114</v>
      </c>
    </row>
    <row r="358" spans="1:31" x14ac:dyDescent="0.25">
      <c r="A358" s="22">
        <v>41996</v>
      </c>
      <c r="B358">
        <v>1</v>
      </c>
      <c r="C358">
        <v>79</v>
      </c>
      <c r="D358">
        <v>2</v>
      </c>
      <c r="F358">
        <v>17</v>
      </c>
      <c r="G358" t="s">
        <v>98</v>
      </c>
      <c r="I358">
        <v>6</v>
      </c>
      <c r="J358">
        <v>1</v>
      </c>
      <c r="K358">
        <v>5</v>
      </c>
      <c r="L358">
        <v>16</v>
      </c>
      <c r="M358">
        <v>12</v>
      </c>
      <c r="O358">
        <v>5.3</v>
      </c>
      <c r="P358">
        <v>1.9</v>
      </c>
      <c r="Q358">
        <v>4.0999999999999996</v>
      </c>
      <c r="R358">
        <v>2.4</v>
      </c>
      <c r="S358">
        <v>34</v>
      </c>
      <c r="T358">
        <v>13.3</v>
      </c>
      <c r="U358">
        <v>7.9</v>
      </c>
      <c r="V358">
        <v>19.3</v>
      </c>
      <c r="W358">
        <v>88.5</v>
      </c>
      <c r="X358">
        <v>284</v>
      </c>
      <c r="Z358">
        <v>8.1</v>
      </c>
      <c r="AB358">
        <v>58.8</v>
      </c>
      <c r="AC358" t="s">
        <v>99</v>
      </c>
      <c r="AE358" t="s">
        <v>100</v>
      </c>
    </row>
    <row r="359" spans="1:31" x14ac:dyDescent="0.25">
      <c r="A359" s="22">
        <v>41997</v>
      </c>
      <c r="B359">
        <v>1</v>
      </c>
      <c r="C359">
        <v>80</v>
      </c>
      <c r="D359">
        <v>3</v>
      </c>
      <c r="F359">
        <v>16</v>
      </c>
      <c r="G359" t="s">
        <v>101</v>
      </c>
      <c r="I359">
        <v>9</v>
      </c>
      <c r="J359">
        <v>15</v>
      </c>
      <c r="K359">
        <v>11</v>
      </c>
      <c r="L359">
        <v>13</v>
      </c>
      <c r="M359">
        <v>2</v>
      </c>
      <c r="O359">
        <v>5.5</v>
      </c>
      <c r="P359">
        <v>2.2999999999999998</v>
      </c>
      <c r="Q359">
        <v>6.7</v>
      </c>
      <c r="R359">
        <v>4.5999999999999996</v>
      </c>
      <c r="S359">
        <v>93.2</v>
      </c>
      <c r="T359">
        <v>26.2</v>
      </c>
      <c r="U359">
        <v>13.1</v>
      </c>
      <c r="V359">
        <v>56</v>
      </c>
      <c r="W359">
        <v>450.9</v>
      </c>
      <c r="X359">
        <v>1089.5</v>
      </c>
      <c r="Z359">
        <v>8.6</v>
      </c>
      <c r="AB359">
        <v>166.4</v>
      </c>
      <c r="AC359" t="s">
        <v>99</v>
      </c>
      <c r="AE359" t="s">
        <v>166</v>
      </c>
    </row>
    <row r="360" spans="1:31" x14ac:dyDescent="0.25">
      <c r="A360" s="22">
        <v>41998</v>
      </c>
      <c r="B360">
        <v>1</v>
      </c>
      <c r="C360">
        <v>82</v>
      </c>
      <c r="D360">
        <v>1</v>
      </c>
      <c r="F360">
        <v>18</v>
      </c>
      <c r="G360" t="s">
        <v>98</v>
      </c>
      <c r="I360">
        <v>2</v>
      </c>
      <c r="J360">
        <v>7</v>
      </c>
      <c r="K360">
        <v>8</v>
      </c>
      <c r="L360">
        <v>10</v>
      </c>
      <c r="M360">
        <v>18</v>
      </c>
      <c r="O360">
        <v>39.299999999999997</v>
      </c>
      <c r="P360">
        <v>7.9</v>
      </c>
      <c r="Q360">
        <v>2.2000000000000002</v>
      </c>
      <c r="R360">
        <v>4.7</v>
      </c>
      <c r="S360">
        <v>84.5</v>
      </c>
      <c r="T360">
        <v>24.1</v>
      </c>
      <c r="U360">
        <v>48.8</v>
      </c>
      <c r="V360">
        <v>12.5</v>
      </c>
      <c r="W360">
        <v>265.10000000000002</v>
      </c>
      <c r="X360">
        <v>864</v>
      </c>
      <c r="Z360">
        <v>21.8</v>
      </c>
      <c r="AB360">
        <v>280.3</v>
      </c>
      <c r="AC360" t="s">
        <v>99</v>
      </c>
      <c r="AE360" t="s">
        <v>100</v>
      </c>
    </row>
    <row r="361" spans="1:31" x14ac:dyDescent="0.25">
      <c r="A361" s="22">
        <v>41999</v>
      </c>
      <c r="B361">
        <v>1</v>
      </c>
      <c r="C361">
        <v>83</v>
      </c>
      <c r="D361">
        <v>1</v>
      </c>
      <c r="F361">
        <v>16</v>
      </c>
      <c r="G361" t="s">
        <v>98</v>
      </c>
      <c r="I361">
        <v>14</v>
      </c>
      <c r="J361">
        <v>16</v>
      </c>
      <c r="K361">
        <v>4</v>
      </c>
      <c r="L361">
        <v>9</v>
      </c>
      <c r="M361">
        <v>7</v>
      </c>
      <c r="O361">
        <v>10.7</v>
      </c>
      <c r="P361">
        <v>3.5</v>
      </c>
      <c r="Q361">
        <v>3.4</v>
      </c>
      <c r="R361">
        <v>2.6</v>
      </c>
      <c r="S361">
        <v>67.7</v>
      </c>
      <c r="T361">
        <v>22.4</v>
      </c>
      <c r="U361">
        <v>13.7</v>
      </c>
      <c r="V361">
        <v>19.3</v>
      </c>
      <c r="W361">
        <v>219.8</v>
      </c>
      <c r="X361">
        <v>817.7</v>
      </c>
      <c r="Z361">
        <v>4.0999999999999996</v>
      </c>
      <c r="AB361">
        <v>121</v>
      </c>
      <c r="AC361" t="s">
        <v>99</v>
      </c>
      <c r="AE361" t="s">
        <v>100</v>
      </c>
    </row>
    <row r="362" spans="1:31" x14ac:dyDescent="0.25">
      <c r="A362" s="22">
        <v>42000</v>
      </c>
      <c r="B362">
        <v>1</v>
      </c>
      <c r="C362">
        <v>82</v>
      </c>
      <c r="D362">
        <v>4</v>
      </c>
      <c r="F362">
        <v>18</v>
      </c>
      <c r="G362" t="s">
        <v>98</v>
      </c>
      <c r="I362">
        <v>10</v>
      </c>
      <c r="J362">
        <v>5</v>
      </c>
      <c r="K362">
        <v>15</v>
      </c>
      <c r="L362">
        <v>18</v>
      </c>
      <c r="M362">
        <v>12</v>
      </c>
      <c r="O362">
        <v>34.700000000000003</v>
      </c>
      <c r="P362">
        <v>7.1</v>
      </c>
      <c r="Q362">
        <v>2.9</v>
      </c>
      <c r="R362">
        <v>2.2999999999999998</v>
      </c>
      <c r="S362">
        <v>142.4</v>
      </c>
      <c r="T362">
        <v>43.1</v>
      </c>
      <c r="U362">
        <v>29.9</v>
      </c>
      <c r="V362">
        <v>10.9</v>
      </c>
      <c r="W362">
        <v>214.4</v>
      </c>
      <c r="X362">
        <v>1638.9</v>
      </c>
      <c r="Z362">
        <v>4.2</v>
      </c>
      <c r="AB362">
        <v>277.89999999999998</v>
      </c>
      <c r="AC362" t="s">
        <v>99</v>
      </c>
      <c r="AE362" t="s">
        <v>100</v>
      </c>
    </row>
    <row r="363" spans="1:31" x14ac:dyDescent="0.25">
      <c r="A363" s="22">
        <v>42001</v>
      </c>
      <c r="B363">
        <v>1</v>
      </c>
      <c r="C363">
        <v>79</v>
      </c>
      <c r="D363">
        <v>4</v>
      </c>
      <c r="F363">
        <v>18</v>
      </c>
      <c r="G363" t="s">
        <v>98</v>
      </c>
      <c r="I363">
        <v>17</v>
      </c>
      <c r="J363">
        <v>1</v>
      </c>
      <c r="K363">
        <v>5</v>
      </c>
      <c r="L363">
        <v>9</v>
      </c>
      <c r="M363">
        <v>10</v>
      </c>
      <c r="O363">
        <v>17</v>
      </c>
      <c r="P363">
        <v>5</v>
      </c>
      <c r="Q363">
        <v>4.8</v>
      </c>
      <c r="R363">
        <v>3.1</v>
      </c>
      <c r="S363">
        <v>60.8</v>
      </c>
      <c r="T363">
        <v>32.299999999999997</v>
      </c>
      <c r="U363">
        <v>19.2</v>
      </c>
      <c r="V363">
        <v>18</v>
      </c>
      <c r="W363">
        <v>268.60000000000002</v>
      </c>
      <c r="X363">
        <v>778.1</v>
      </c>
      <c r="Z363">
        <v>14</v>
      </c>
      <c r="AB363">
        <v>209.5</v>
      </c>
      <c r="AC363" t="s">
        <v>99</v>
      </c>
      <c r="AE363" t="s">
        <v>100</v>
      </c>
    </row>
    <row r="364" spans="1:31" x14ac:dyDescent="0.25">
      <c r="A364" s="22">
        <v>42002</v>
      </c>
      <c r="B364">
        <v>1</v>
      </c>
      <c r="C364">
        <v>91</v>
      </c>
      <c r="D364">
        <v>1</v>
      </c>
      <c r="F364">
        <v>18</v>
      </c>
      <c r="G364" t="s">
        <v>98</v>
      </c>
      <c r="I364">
        <v>15</v>
      </c>
      <c r="J364">
        <v>11</v>
      </c>
      <c r="K364">
        <v>14</v>
      </c>
      <c r="L364">
        <v>2</v>
      </c>
      <c r="M364">
        <v>5</v>
      </c>
      <c r="O364">
        <v>12.6</v>
      </c>
      <c r="P364">
        <v>4.3</v>
      </c>
      <c r="Q364">
        <v>2.5</v>
      </c>
      <c r="R364">
        <v>5.5</v>
      </c>
      <c r="S364">
        <v>34.6</v>
      </c>
      <c r="T364">
        <v>12.3</v>
      </c>
      <c r="U364">
        <v>31.4</v>
      </c>
      <c r="V364">
        <v>22.8</v>
      </c>
      <c r="W364">
        <v>186.2</v>
      </c>
      <c r="X364">
        <v>557.20000000000005</v>
      </c>
      <c r="Z364">
        <v>14.1</v>
      </c>
      <c r="AB364">
        <v>76</v>
      </c>
      <c r="AC364" t="s">
        <v>99</v>
      </c>
      <c r="AE364" t="s">
        <v>100</v>
      </c>
    </row>
    <row r="365" spans="1:31" x14ac:dyDescent="0.25">
      <c r="A365" s="22">
        <v>42003</v>
      </c>
      <c r="B365">
        <v>1</v>
      </c>
      <c r="C365">
        <v>91</v>
      </c>
      <c r="D365">
        <v>1</v>
      </c>
      <c r="F365">
        <v>15</v>
      </c>
      <c r="G365" t="s">
        <v>98</v>
      </c>
      <c r="I365">
        <v>15</v>
      </c>
      <c r="J365">
        <v>7</v>
      </c>
      <c r="K365">
        <v>10</v>
      </c>
      <c r="L365">
        <v>14</v>
      </c>
      <c r="M365">
        <v>1</v>
      </c>
      <c r="O365">
        <v>31.6</v>
      </c>
      <c r="P365">
        <v>6.5</v>
      </c>
      <c r="Q365">
        <v>2.6</v>
      </c>
      <c r="R365">
        <v>3.4</v>
      </c>
      <c r="S365">
        <v>85.5</v>
      </c>
      <c r="T365">
        <v>21.4</v>
      </c>
      <c r="U365">
        <v>29.2</v>
      </c>
      <c r="V365">
        <v>9.4</v>
      </c>
      <c r="W365">
        <v>184.9</v>
      </c>
      <c r="X365">
        <v>921.8</v>
      </c>
      <c r="Z365">
        <v>5</v>
      </c>
      <c r="AB365">
        <v>239.1</v>
      </c>
      <c r="AC365" t="s">
        <v>99</v>
      </c>
      <c r="AE365" t="s">
        <v>100</v>
      </c>
    </row>
    <row r="366" spans="1:31" x14ac:dyDescent="0.25">
      <c r="A366" s="22">
        <v>42004</v>
      </c>
      <c r="B366">
        <v>1</v>
      </c>
      <c r="C366">
        <v>89</v>
      </c>
      <c r="D366">
        <v>3</v>
      </c>
      <c r="F366">
        <v>16</v>
      </c>
      <c r="G366" t="s">
        <v>101</v>
      </c>
      <c r="I366">
        <v>14</v>
      </c>
      <c r="J366">
        <v>7</v>
      </c>
      <c r="K366">
        <v>6</v>
      </c>
      <c r="L366">
        <v>12</v>
      </c>
      <c r="M366">
        <v>8</v>
      </c>
      <c r="O366">
        <v>12.2</v>
      </c>
      <c r="P366">
        <v>3.7</v>
      </c>
      <c r="Q366">
        <v>3.7</v>
      </c>
      <c r="R366">
        <v>2.7</v>
      </c>
      <c r="S366">
        <v>50.3</v>
      </c>
      <c r="T366">
        <v>16.3</v>
      </c>
      <c r="U366">
        <v>13.5</v>
      </c>
      <c r="V366">
        <v>14.8</v>
      </c>
      <c r="W366">
        <v>122.9</v>
      </c>
      <c r="X366">
        <v>587.9</v>
      </c>
      <c r="Z366">
        <v>7.7</v>
      </c>
      <c r="AB366">
        <v>114</v>
      </c>
      <c r="AC366" t="s">
        <v>99</v>
      </c>
      <c r="AE366" t="s">
        <v>166</v>
      </c>
    </row>
    <row r="367" spans="1:31" x14ac:dyDescent="0.25">
      <c r="A367" s="22">
        <v>42005</v>
      </c>
      <c r="B367">
        <v>1</v>
      </c>
      <c r="C367">
        <v>80</v>
      </c>
      <c r="D367">
        <v>2</v>
      </c>
      <c r="F367">
        <v>17</v>
      </c>
      <c r="G367" t="s">
        <v>98</v>
      </c>
      <c r="I367">
        <v>5</v>
      </c>
      <c r="J367">
        <v>18</v>
      </c>
      <c r="K367">
        <v>10</v>
      </c>
      <c r="L367">
        <v>13</v>
      </c>
      <c r="M367">
        <v>9</v>
      </c>
      <c r="O367">
        <v>22.1</v>
      </c>
      <c r="P367">
        <v>5</v>
      </c>
      <c r="Q367">
        <v>1.8</v>
      </c>
      <c r="R367">
        <v>2.8</v>
      </c>
      <c r="S367">
        <v>43.3</v>
      </c>
      <c r="T367">
        <v>14.1</v>
      </c>
      <c r="U367">
        <v>18.399999999999999</v>
      </c>
      <c r="V367">
        <v>8</v>
      </c>
      <c r="W367">
        <v>84.4</v>
      </c>
      <c r="X367">
        <v>414</v>
      </c>
      <c r="Z367">
        <v>3.8</v>
      </c>
      <c r="AB367">
        <v>107</v>
      </c>
      <c r="AC367" t="s">
        <v>99</v>
      </c>
      <c r="AE367" t="s">
        <v>100</v>
      </c>
    </row>
    <row r="368" spans="1:31" x14ac:dyDescent="0.25">
      <c r="A368" s="22">
        <v>42006</v>
      </c>
      <c r="B368">
        <v>1</v>
      </c>
      <c r="C368">
        <v>79</v>
      </c>
      <c r="D368">
        <v>2</v>
      </c>
      <c r="F368">
        <v>17</v>
      </c>
      <c r="G368" t="s">
        <v>101</v>
      </c>
      <c r="I368">
        <v>4</v>
      </c>
      <c r="J368">
        <v>2</v>
      </c>
      <c r="K368">
        <v>1</v>
      </c>
      <c r="L368">
        <v>17</v>
      </c>
      <c r="M368">
        <v>9</v>
      </c>
      <c r="O368">
        <v>11.1</v>
      </c>
      <c r="P368">
        <v>4</v>
      </c>
      <c r="Q368">
        <v>3.4</v>
      </c>
      <c r="R368">
        <v>3.8</v>
      </c>
      <c r="S368">
        <v>41.3</v>
      </c>
      <c r="T368">
        <v>15.6</v>
      </c>
      <c r="U368">
        <v>19.399999999999999</v>
      </c>
      <c r="V368">
        <v>13.4</v>
      </c>
      <c r="W368">
        <v>65.5</v>
      </c>
      <c r="X368">
        <v>224.5</v>
      </c>
      <c r="Z368">
        <v>10.8</v>
      </c>
      <c r="AB368">
        <v>88.8</v>
      </c>
      <c r="AC368" t="s">
        <v>99</v>
      </c>
      <c r="AE368" t="s">
        <v>113</v>
      </c>
    </row>
    <row r="369" spans="1:31" x14ac:dyDescent="0.25">
      <c r="A369" s="22">
        <v>42007</v>
      </c>
      <c r="B369">
        <v>1</v>
      </c>
      <c r="C369">
        <v>73</v>
      </c>
      <c r="D369">
        <v>4</v>
      </c>
      <c r="F369">
        <v>17</v>
      </c>
      <c r="G369" t="s">
        <v>98</v>
      </c>
      <c r="I369">
        <v>2</v>
      </c>
      <c r="J369">
        <v>11</v>
      </c>
      <c r="K369">
        <v>13</v>
      </c>
      <c r="L369">
        <v>1</v>
      </c>
      <c r="M369">
        <v>9</v>
      </c>
      <c r="O369">
        <v>8.3000000000000007</v>
      </c>
      <c r="P369">
        <v>3.1</v>
      </c>
      <c r="Q369">
        <v>2.2000000000000002</v>
      </c>
      <c r="R369">
        <v>4.8</v>
      </c>
      <c r="S369">
        <v>23.8</v>
      </c>
      <c r="T369">
        <v>10.199999999999999</v>
      </c>
      <c r="U369">
        <v>30.6</v>
      </c>
      <c r="V369">
        <v>16.399999999999999</v>
      </c>
      <c r="W369">
        <v>154.80000000000001</v>
      </c>
      <c r="X369">
        <v>458.5</v>
      </c>
      <c r="Z369">
        <v>8.8000000000000007</v>
      </c>
      <c r="AB369">
        <v>53.3</v>
      </c>
      <c r="AC369" t="s">
        <v>99</v>
      </c>
      <c r="AE369" t="s">
        <v>100</v>
      </c>
    </row>
    <row r="370" spans="1:31" x14ac:dyDescent="0.25">
      <c r="A370" s="22">
        <v>42008</v>
      </c>
      <c r="B370">
        <v>1</v>
      </c>
      <c r="C370">
        <v>73</v>
      </c>
      <c r="D370">
        <v>4</v>
      </c>
      <c r="F370">
        <v>17</v>
      </c>
      <c r="G370" t="s">
        <v>98</v>
      </c>
      <c r="I370">
        <v>9</v>
      </c>
      <c r="J370">
        <v>18</v>
      </c>
      <c r="K370">
        <v>6</v>
      </c>
      <c r="L370">
        <v>17</v>
      </c>
      <c r="M370">
        <v>1</v>
      </c>
      <c r="O370">
        <v>2.1</v>
      </c>
      <c r="P370">
        <v>1.5</v>
      </c>
      <c r="Q370">
        <v>2.9</v>
      </c>
      <c r="R370">
        <v>3</v>
      </c>
      <c r="S370">
        <v>11.1</v>
      </c>
      <c r="T370">
        <v>6</v>
      </c>
      <c r="U370">
        <v>5.8</v>
      </c>
      <c r="V370">
        <v>19.600000000000001</v>
      </c>
      <c r="W370">
        <v>44.2</v>
      </c>
      <c r="X370">
        <v>98.5</v>
      </c>
      <c r="Z370">
        <v>3.7</v>
      </c>
      <c r="AB370">
        <v>15.5</v>
      </c>
      <c r="AC370" t="s">
        <v>99</v>
      </c>
      <c r="AE370" t="s">
        <v>100</v>
      </c>
    </row>
    <row r="371" spans="1:31" x14ac:dyDescent="0.25">
      <c r="A371" s="22">
        <v>42009</v>
      </c>
      <c r="B371">
        <v>1</v>
      </c>
      <c r="C371">
        <v>88</v>
      </c>
      <c r="D371">
        <v>1</v>
      </c>
      <c r="F371">
        <v>15</v>
      </c>
      <c r="G371" t="s">
        <v>98</v>
      </c>
      <c r="I371">
        <v>14</v>
      </c>
      <c r="J371">
        <v>12</v>
      </c>
      <c r="K371">
        <v>10</v>
      </c>
      <c r="L371">
        <v>8</v>
      </c>
      <c r="M371">
        <v>11</v>
      </c>
      <c r="O371">
        <v>8.3000000000000007</v>
      </c>
      <c r="P371">
        <v>2.7</v>
      </c>
      <c r="Q371">
        <v>2</v>
      </c>
      <c r="R371">
        <v>2.2000000000000002</v>
      </c>
      <c r="S371">
        <v>23.7</v>
      </c>
      <c r="T371">
        <v>8.9</v>
      </c>
      <c r="U371">
        <v>9.1</v>
      </c>
      <c r="V371">
        <v>5.9</v>
      </c>
      <c r="W371">
        <v>40</v>
      </c>
      <c r="X371">
        <v>154.1</v>
      </c>
      <c r="Z371">
        <v>3.5</v>
      </c>
      <c r="AB371">
        <v>45</v>
      </c>
      <c r="AC371" t="s">
        <v>99</v>
      </c>
      <c r="AE371" t="s">
        <v>100</v>
      </c>
    </row>
    <row r="372" spans="1:31" x14ac:dyDescent="0.25">
      <c r="A372" s="22">
        <v>42010</v>
      </c>
      <c r="B372">
        <v>1</v>
      </c>
      <c r="C372">
        <v>84</v>
      </c>
      <c r="D372">
        <v>3</v>
      </c>
      <c r="F372">
        <v>18</v>
      </c>
      <c r="G372" t="s">
        <v>98</v>
      </c>
      <c r="I372">
        <v>6</v>
      </c>
      <c r="J372">
        <v>4</v>
      </c>
      <c r="K372">
        <v>5</v>
      </c>
      <c r="L372">
        <v>16</v>
      </c>
      <c r="M372">
        <v>9</v>
      </c>
      <c r="O372">
        <v>6.7</v>
      </c>
      <c r="P372">
        <v>2.5</v>
      </c>
      <c r="Q372">
        <v>7.3</v>
      </c>
      <c r="R372">
        <v>3.2</v>
      </c>
      <c r="S372">
        <v>95.8</v>
      </c>
      <c r="T372">
        <v>26.7</v>
      </c>
      <c r="U372">
        <v>10.1</v>
      </c>
      <c r="V372">
        <v>29.8</v>
      </c>
      <c r="W372">
        <v>158</v>
      </c>
      <c r="X372">
        <v>523.5</v>
      </c>
      <c r="Z372">
        <v>5.6</v>
      </c>
      <c r="AB372">
        <v>166.8</v>
      </c>
      <c r="AC372" t="s">
        <v>99</v>
      </c>
      <c r="AE372" t="s">
        <v>100</v>
      </c>
    </row>
    <row r="373" spans="1:31" x14ac:dyDescent="0.25">
      <c r="A373" s="22">
        <v>42011</v>
      </c>
      <c r="B373">
        <v>1</v>
      </c>
      <c r="C373">
        <v>91</v>
      </c>
      <c r="D373">
        <v>1</v>
      </c>
      <c r="F373">
        <v>17</v>
      </c>
      <c r="G373" t="s">
        <v>98</v>
      </c>
      <c r="I373">
        <v>7</v>
      </c>
      <c r="J373">
        <v>1</v>
      </c>
      <c r="K373">
        <v>8</v>
      </c>
      <c r="L373">
        <v>13</v>
      </c>
      <c r="M373">
        <v>14</v>
      </c>
      <c r="O373">
        <v>4.8</v>
      </c>
      <c r="P373">
        <v>2.1</v>
      </c>
      <c r="Q373">
        <v>4.7</v>
      </c>
      <c r="R373">
        <v>1.6</v>
      </c>
      <c r="S373">
        <v>51.1</v>
      </c>
      <c r="T373">
        <v>16</v>
      </c>
      <c r="U373">
        <v>4.5999999999999996</v>
      </c>
      <c r="V373">
        <v>13.9</v>
      </c>
      <c r="W373">
        <v>72</v>
      </c>
      <c r="X373">
        <v>257.5</v>
      </c>
      <c r="Z373">
        <v>4.8</v>
      </c>
      <c r="AB373">
        <v>72.3</v>
      </c>
      <c r="AC373" t="s">
        <v>99</v>
      </c>
      <c r="AE373" t="s">
        <v>166</v>
      </c>
    </row>
    <row r="374" spans="1:31" x14ac:dyDescent="0.25">
      <c r="A374" s="22">
        <v>42012</v>
      </c>
      <c r="B374">
        <v>1</v>
      </c>
      <c r="C374">
        <v>79</v>
      </c>
      <c r="D374">
        <v>1</v>
      </c>
      <c r="F374">
        <v>17</v>
      </c>
      <c r="G374" t="s">
        <v>98</v>
      </c>
      <c r="I374">
        <v>17</v>
      </c>
      <c r="J374">
        <v>11</v>
      </c>
      <c r="K374">
        <v>13</v>
      </c>
      <c r="L374">
        <v>14</v>
      </c>
      <c r="M374">
        <v>4</v>
      </c>
      <c r="O374">
        <v>25.3</v>
      </c>
      <c r="P374">
        <v>6.1</v>
      </c>
      <c r="Q374">
        <v>5.6</v>
      </c>
      <c r="R374">
        <v>4.3</v>
      </c>
      <c r="S374">
        <v>244.1</v>
      </c>
      <c r="T374">
        <v>62.5</v>
      </c>
      <c r="U374">
        <v>36.799999999999997</v>
      </c>
      <c r="V374">
        <v>37.4</v>
      </c>
      <c r="W374">
        <v>935.7</v>
      </c>
      <c r="X374">
        <v>3531.7</v>
      </c>
      <c r="Z374">
        <v>35.5</v>
      </c>
      <c r="AB374">
        <v>500</v>
      </c>
      <c r="AC374" t="s">
        <v>99</v>
      </c>
      <c r="AE374" t="s">
        <v>166</v>
      </c>
    </row>
    <row r="375" spans="1:31" x14ac:dyDescent="0.25">
      <c r="A375" s="22">
        <v>42013</v>
      </c>
      <c r="B375">
        <v>1</v>
      </c>
      <c r="C375">
        <v>82</v>
      </c>
      <c r="D375">
        <v>1</v>
      </c>
      <c r="F375">
        <v>17</v>
      </c>
      <c r="G375" t="s">
        <v>98</v>
      </c>
      <c r="I375">
        <v>8</v>
      </c>
      <c r="J375">
        <v>4</v>
      </c>
      <c r="K375">
        <v>12</v>
      </c>
      <c r="L375">
        <v>15</v>
      </c>
      <c r="M375">
        <v>16</v>
      </c>
      <c r="O375">
        <v>12.6</v>
      </c>
      <c r="P375">
        <v>3.8</v>
      </c>
      <c r="Q375">
        <v>10.5</v>
      </c>
      <c r="R375">
        <v>1.7</v>
      </c>
      <c r="S375">
        <v>324.8</v>
      </c>
      <c r="T375">
        <v>69.2</v>
      </c>
      <c r="U375">
        <v>9.9</v>
      </c>
      <c r="V375">
        <v>37.299999999999997</v>
      </c>
      <c r="W375">
        <v>324</v>
      </c>
      <c r="X375">
        <v>881.6</v>
      </c>
      <c r="Z375">
        <v>17.3</v>
      </c>
      <c r="AB375">
        <v>442.9</v>
      </c>
      <c r="AC375" t="s">
        <v>99</v>
      </c>
      <c r="AE375" t="s">
        <v>100</v>
      </c>
    </row>
    <row r="376" spans="1:31" x14ac:dyDescent="0.25">
      <c r="A376" s="22">
        <v>42014</v>
      </c>
      <c r="B376">
        <v>1</v>
      </c>
      <c r="C376">
        <v>76</v>
      </c>
      <c r="D376">
        <v>4</v>
      </c>
      <c r="F376">
        <v>17</v>
      </c>
      <c r="G376" t="s">
        <v>98</v>
      </c>
      <c r="I376">
        <v>14</v>
      </c>
      <c r="J376">
        <v>12</v>
      </c>
      <c r="K376">
        <v>17</v>
      </c>
      <c r="L376">
        <v>16</v>
      </c>
      <c r="M376">
        <v>9</v>
      </c>
      <c r="O376">
        <v>9.1999999999999993</v>
      </c>
      <c r="P376">
        <v>2.2000000000000002</v>
      </c>
      <c r="Q376">
        <v>1.5</v>
      </c>
      <c r="R376">
        <v>1.9</v>
      </c>
      <c r="S376">
        <v>10.7</v>
      </c>
      <c r="T376">
        <v>4.8</v>
      </c>
      <c r="U376">
        <v>6.8</v>
      </c>
      <c r="V376">
        <v>3.6</v>
      </c>
      <c r="W376">
        <v>14.3</v>
      </c>
      <c r="X376">
        <v>66.3</v>
      </c>
      <c r="Z376">
        <v>1.5</v>
      </c>
      <c r="AB376">
        <v>28.2</v>
      </c>
      <c r="AC376" t="s">
        <v>99</v>
      </c>
      <c r="AE376" t="s">
        <v>100</v>
      </c>
    </row>
    <row r="377" spans="1:31" x14ac:dyDescent="0.25">
      <c r="A377" s="22">
        <v>42015</v>
      </c>
      <c r="B377">
        <v>1</v>
      </c>
      <c r="C377">
        <v>77</v>
      </c>
      <c r="D377">
        <v>4</v>
      </c>
      <c r="F377">
        <v>15</v>
      </c>
      <c r="G377" t="s">
        <v>98</v>
      </c>
      <c r="I377">
        <v>5</v>
      </c>
      <c r="J377">
        <v>6</v>
      </c>
      <c r="K377">
        <v>9</v>
      </c>
      <c r="L377">
        <v>8</v>
      </c>
      <c r="M377">
        <v>10</v>
      </c>
      <c r="O377">
        <v>9.9</v>
      </c>
      <c r="P377">
        <v>3.3</v>
      </c>
      <c r="Q377">
        <v>3.1</v>
      </c>
      <c r="R377">
        <v>3.5</v>
      </c>
      <c r="S377">
        <v>26.5</v>
      </c>
      <c r="T377">
        <v>10.1</v>
      </c>
      <c r="U377">
        <v>16.2</v>
      </c>
      <c r="V377">
        <v>13.6</v>
      </c>
      <c r="W377">
        <v>85</v>
      </c>
      <c r="X377">
        <v>228</v>
      </c>
      <c r="Z377">
        <v>4.2</v>
      </c>
      <c r="AB377">
        <v>56.3</v>
      </c>
      <c r="AC377" t="s">
        <v>99</v>
      </c>
      <c r="AE377" t="s">
        <v>100</v>
      </c>
    </row>
    <row r="378" spans="1:31" x14ac:dyDescent="0.25">
      <c r="A378" s="22">
        <v>42016</v>
      </c>
      <c r="B378">
        <v>1</v>
      </c>
      <c r="C378">
        <v>80</v>
      </c>
      <c r="D378">
        <v>2</v>
      </c>
      <c r="F378">
        <v>18</v>
      </c>
      <c r="G378" t="s">
        <v>98</v>
      </c>
      <c r="I378">
        <v>10</v>
      </c>
      <c r="J378">
        <v>7</v>
      </c>
      <c r="K378">
        <v>16</v>
      </c>
      <c r="L378">
        <v>2</v>
      </c>
      <c r="M378">
        <v>15</v>
      </c>
      <c r="O378">
        <v>5.4</v>
      </c>
      <c r="P378">
        <v>2.1</v>
      </c>
      <c r="Q378">
        <v>3.1</v>
      </c>
      <c r="R378">
        <v>2.5</v>
      </c>
      <c r="S378">
        <v>25.5</v>
      </c>
      <c r="T378">
        <v>8.9</v>
      </c>
      <c r="U378">
        <v>7.2</v>
      </c>
      <c r="V378">
        <v>11.5</v>
      </c>
      <c r="W378">
        <v>49.9</v>
      </c>
      <c r="X378">
        <v>148</v>
      </c>
      <c r="Z378">
        <v>5.5</v>
      </c>
      <c r="AB378">
        <v>51.2</v>
      </c>
      <c r="AC378" t="s">
        <v>99</v>
      </c>
      <c r="AE378" t="s">
        <v>100</v>
      </c>
    </row>
    <row r="379" spans="1:31" x14ac:dyDescent="0.25">
      <c r="A379" s="22">
        <v>42017</v>
      </c>
      <c r="B379">
        <v>1</v>
      </c>
      <c r="C379">
        <v>85</v>
      </c>
      <c r="D379">
        <v>3</v>
      </c>
      <c r="F379">
        <v>15</v>
      </c>
      <c r="G379" t="s">
        <v>107</v>
      </c>
      <c r="I379">
        <v>16</v>
      </c>
      <c r="J379">
        <v>8</v>
      </c>
      <c r="K379">
        <v>10</v>
      </c>
      <c r="L379">
        <v>4</v>
      </c>
      <c r="M379">
        <v>12</v>
      </c>
      <c r="O379">
        <v>27.7</v>
      </c>
      <c r="P379">
        <v>7.9</v>
      </c>
      <c r="Q379">
        <v>5.2</v>
      </c>
      <c r="R379">
        <v>3.6</v>
      </c>
      <c r="S379">
        <v>227.7</v>
      </c>
      <c r="T379">
        <v>71.900000000000006</v>
      </c>
      <c r="U379">
        <v>43.2</v>
      </c>
      <c r="V379">
        <v>30.2</v>
      </c>
      <c r="W379">
        <v>1768.5</v>
      </c>
      <c r="X379">
        <v>5048.7</v>
      </c>
      <c r="Z379">
        <v>38.1</v>
      </c>
      <c r="AB379">
        <v>455.3</v>
      </c>
      <c r="AC379" t="s">
        <v>99</v>
      </c>
      <c r="AE379" t="s">
        <v>113</v>
      </c>
    </row>
    <row r="380" spans="1:31" x14ac:dyDescent="0.25">
      <c r="A380" s="22">
        <v>42018</v>
      </c>
      <c r="B380">
        <v>1</v>
      </c>
      <c r="C380">
        <v>85</v>
      </c>
      <c r="D380">
        <v>1</v>
      </c>
      <c r="F380">
        <v>16</v>
      </c>
      <c r="G380" t="s">
        <v>102</v>
      </c>
      <c r="I380">
        <v>5</v>
      </c>
      <c r="J380">
        <v>8</v>
      </c>
      <c r="K380">
        <v>2</v>
      </c>
      <c r="L380">
        <v>13</v>
      </c>
      <c r="M380">
        <v>1</v>
      </c>
      <c r="O380">
        <v>9.1999999999999993</v>
      </c>
      <c r="P380">
        <v>3.4</v>
      </c>
      <c r="Q380">
        <v>3.5</v>
      </c>
      <c r="R380">
        <v>7.3</v>
      </c>
      <c r="S380">
        <v>40.9</v>
      </c>
      <c r="T380">
        <v>14.7</v>
      </c>
      <c r="U380">
        <v>36.6</v>
      </c>
      <c r="V380">
        <v>40.299999999999997</v>
      </c>
      <c r="W380">
        <v>221.5</v>
      </c>
      <c r="X380">
        <v>578.5</v>
      </c>
      <c r="Z380">
        <v>17.399999999999999</v>
      </c>
      <c r="AB380">
        <v>61</v>
      </c>
      <c r="AC380" t="s">
        <v>99</v>
      </c>
      <c r="AE380" t="s">
        <v>166</v>
      </c>
    </row>
    <row r="381" spans="1:31" x14ac:dyDescent="0.25">
      <c r="A381" s="22">
        <v>42019</v>
      </c>
      <c r="B381">
        <v>1</v>
      </c>
      <c r="C381">
        <v>95</v>
      </c>
      <c r="D381">
        <v>1</v>
      </c>
      <c r="F381">
        <v>16</v>
      </c>
      <c r="G381" t="s">
        <v>98</v>
      </c>
      <c r="I381">
        <v>16</v>
      </c>
      <c r="J381">
        <v>10</v>
      </c>
      <c r="K381">
        <v>15</v>
      </c>
      <c r="L381">
        <v>9</v>
      </c>
      <c r="M381">
        <v>8</v>
      </c>
      <c r="O381">
        <v>4.7</v>
      </c>
      <c r="P381">
        <v>1.8</v>
      </c>
      <c r="Q381">
        <v>2.6</v>
      </c>
      <c r="R381">
        <v>1.6</v>
      </c>
      <c r="S381">
        <v>24.6</v>
      </c>
      <c r="T381">
        <v>9.3000000000000007</v>
      </c>
      <c r="U381">
        <v>4.0999999999999996</v>
      </c>
      <c r="V381">
        <v>9</v>
      </c>
      <c r="W381">
        <v>36.799999999999997</v>
      </c>
      <c r="X381">
        <v>246.1</v>
      </c>
      <c r="Z381">
        <v>1.7</v>
      </c>
      <c r="AB381">
        <v>34.4</v>
      </c>
      <c r="AC381" t="s">
        <v>99</v>
      </c>
      <c r="AE381" t="s">
        <v>100</v>
      </c>
    </row>
    <row r="382" spans="1:31" x14ac:dyDescent="0.25">
      <c r="A382" s="22">
        <v>42020</v>
      </c>
      <c r="B382">
        <v>1</v>
      </c>
      <c r="C382">
        <v>78</v>
      </c>
      <c r="D382">
        <v>2</v>
      </c>
      <c r="F382">
        <v>16</v>
      </c>
      <c r="G382" t="s">
        <v>102</v>
      </c>
      <c r="I382">
        <v>1</v>
      </c>
      <c r="J382">
        <v>5</v>
      </c>
      <c r="K382">
        <v>13</v>
      </c>
      <c r="L382">
        <v>3</v>
      </c>
      <c r="M382">
        <v>16</v>
      </c>
      <c r="O382">
        <v>7.1</v>
      </c>
      <c r="P382">
        <v>2.8</v>
      </c>
      <c r="Q382">
        <v>3.6</v>
      </c>
      <c r="R382">
        <v>4.5999999999999996</v>
      </c>
      <c r="S382">
        <v>34.799999999999997</v>
      </c>
      <c r="T382">
        <v>15.7</v>
      </c>
      <c r="U382">
        <v>25.6</v>
      </c>
      <c r="V382">
        <v>33.1</v>
      </c>
      <c r="W382">
        <v>140.80000000000001</v>
      </c>
      <c r="X382">
        <v>713</v>
      </c>
      <c r="Z382">
        <v>13.1</v>
      </c>
      <c r="AB382">
        <v>79</v>
      </c>
      <c r="AC382" t="s">
        <v>99</v>
      </c>
      <c r="AE382" t="s">
        <v>166</v>
      </c>
    </row>
    <row r="383" spans="1:31" x14ac:dyDescent="0.25">
      <c r="A383" s="22">
        <v>42021</v>
      </c>
      <c r="B383">
        <v>1</v>
      </c>
      <c r="C383">
        <v>76</v>
      </c>
      <c r="D383">
        <v>4</v>
      </c>
      <c r="F383">
        <v>18</v>
      </c>
      <c r="G383" t="s">
        <v>98</v>
      </c>
      <c r="I383">
        <v>13</v>
      </c>
      <c r="J383">
        <v>3</v>
      </c>
      <c r="K383">
        <v>11</v>
      </c>
      <c r="L383">
        <v>1</v>
      </c>
      <c r="M383">
        <v>16</v>
      </c>
      <c r="O383">
        <v>12</v>
      </c>
      <c r="P383">
        <v>3.8</v>
      </c>
      <c r="Q383">
        <v>5.4</v>
      </c>
      <c r="R383">
        <v>2.7</v>
      </c>
      <c r="S383">
        <v>111.3</v>
      </c>
      <c r="T383">
        <v>32.1</v>
      </c>
      <c r="U383">
        <v>12.9</v>
      </c>
      <c r="V383">
        <v>23</v>
      </c>
      <c r="W383">
        <v>270.39999999999998</v>
      </c>
      <c r="X383">
        <v>1348.1</v>
      </c>
      <c r="Z383">
        <v>13.4</v>
      </c>
      <c r="AB383">
        <v>253.9</v>
      </c>
      <c r="AC383" t="s">
        <v>99</v>
      </c>
      <c r="AE383" t="s">
        <v>100</v>
      </c>
    </row>
    <row r="384" spans="1:31" x14ac:dyDescent="0.25">
      <c r="A384" s="22">
        <v>42022</v>
      </c>
      <c r="B384">
        <v>1</v>
      </c>
      <c r="C384">
        <v>85</v>
      </c>
      <c r="D384">
        <v>4</v>
      </c>
      <c r="F384">
        <v>18</v>
      </c>
      <c r="G384" t="s">
        <v>115</v>
      </c>
      <c r="I384">
        <v>18</v>
      </c>
      <c r="J384">
        <v>17</v>
      </c>
      <c r="K384">
        <v>16</v>
      </c>
      <c r="L384">
        <v>7</v>
      </c>
      <c r="M384">
        <v>10</v>
      </c>
      <c r="O384">
        <v>3.6</v>
      </c>
      <c r="P384">
        <v>1.4</v>
      </c>
      <c r="Q384">
        <v>1.4</v>
      </c>
      <c r="R384">
        <v>2.5</v>
      </c>
      <c r="S384">
        <v>3.5</v>
      </c>
      <c r="T384">
        <v>2.2999999999999998</v>
      </c>
      <c r="U384">
        <v>7.5</v>
      </c>
      <c r="V384">
        <v>6.7</v>
      </c>
      <c r="W384">
        <v>15.1</v>
      </c>
      <c r="X384">
        <v>37.5</v>
      </c>
      <c r="Z384">
        <v>2.2999999999999998</v>
      </c>
      <c r="AB384">
        <v>7.1</v>
      </c>
      <c r="AC384" t="s">
        <v>99</v>
      </c>
      <c r="AE384" t="s">
        <v>100</v>
      </c>
    </row>
    <row r="385" spans="1:31" x14ac:dyDescent="0.25">
      <c r="A385" s="22">
        <v>42023</v>
      </c>
      <c r="B385">
        <v>1</v>
      </c>
      <c r="C385">
        <v>87</v>
      </c>
      <c r="D385">
        <v>1</v>
      </c>
      <c r="F385">
        <v>16</v>
      </c>
      <c r="G385" t="s">
        <v>102</v>
      </c>
      <c r="I385">
        <v>8</v>
      </c>
      <c r="J385">
        <v>16</v>
      </c>
      <c r="K385">
        <v>3</v>
      </c>
      <c r="L385">
        <v>7</v>
      </c>
      <c r="M385">
        <v>2</v>
      </c>
      <c r="O385">
        <v>5.3</v>
      </c>
      <c r="P385">
        <v>2.2000000000000002</v>
      </c>
      <c r="Q385">
        <v>5.8</v>
      </c>
      <c r="R385">
        <v>2.4</v>
      </c>
      <c r="S385">
        <v>84.8</v>
      </c>
      <c r="T385">
        <v>22.3</v>
      </c>
      <c r="U385">
        <v>6.2</v>
      </c>
      <c r="V385">
        <v>34.700000000000003</v>
      </c>
      <c r="W385">
        <v>151.6</v>
      </c>
      <c r="X385">
        <v>500</v>
      </c>
      <c r="Z385">
        <v>4.5999999999999996</v>
      </c>
      <c r="AB385">
        <v>166.3</v>
      </c>
      <c r="AC385" t="s">
        <v>99</v>
      </c>
      <c r="AE385" t="s">
        <v>166</v>
      </c>
    </row>
    <row r="386" spans="1:31" x14ac:dyDescent="0.25">
      <c r="A386" s="22">
        <v>42024</v>
      </c>
      <c r="B386">
        <v>1</v>
      </c>
      <c r="C386">
        <v>78</v>
      </c>
      <c r="D386">
        <v>2</v>
      </c>
      <c r="F386">
        <v>16</v>
      </c>
      <c r="G386" t="s">
        <v>102</v>
      </c>
      <c r="I386">
        <v>3</v>
      </c>
      <c r="J386">
        <v>6</v>
      </c>
      <c r="K386">
        <v>1</v>
      </c>
      <c r="L386">
        <v>10</v>
      </c>
      <c r="M386">
        <v>15</v>
      </c>
      <c r="O386">
        <v>4.8</v>
      </c>
      <c r="P386">
        <v>1.9</v>
      </c>
      <c r="Q386">
        <v>2.8</v>
      </c>
      <c r="R386">
        <v>4</v>
      </c>
      <c r="S386">
        <v>18.100000000000001</v>
      </c>
      <c r="T386">
        <v>7.4</v>
      </c>
      <c r="U386">
        <v>11.5</v>
      </c>
      <c r="V386">
        <v>19.399999999999999</v>
      </c>
      <c r="W386">
        <v>61.9</v>
      </c>
      <c r="X386">
        <v>125</v>
      </c>
      <c r="Z386">
        <v>2.5</v>
      </c>
      <c r="AB386">
        <v>35.6</v>
      </c>
      <c r="AC386" t="s">
        <v>99</v>
      </c>
      <c r="AE386" t="s">
        <v>166</v>
      </c>
    </row>
    <row r="387" spans="1:31" x14ac:dyDescent="0.25">
      <c r="A387" s="22">
        <v>42025</v>
      </c>
      <c r="B387">
        <v>1</v>
      </c>
      <c r="C387">
        <v>85</v>
      </c>
      <c r="D387">
        <v>1</v>
      </c>
      <c r="F387">
        <v>18</v>
      </c>
      <c r="G387" t="s">
        <v>98</v>
      </c>
      <c r="I387">
        <v>2</v>
      </c>
      <c r="J387">
        <v>3</v>
      </c>
      <c r="K387">
        <v>9</v>
      </c>
      <c r="L387">
        <v>10</v>
      </c>
      <c r="M387">
        <v>8</v>
      </c>
      <c r="O387">
        <v>32.1</v>
      </c>
      <c r="P387">
        <v>6.9</v>
      </c>
      <c r="Q387">
        <v>2.2000000000000002</v>
      </c>
      <c r="R387">
        <v>2</v>
      </c>
      <c r="S387">
        <v>88.2</v>
      </c>
      <c r="T387">
        <v>30.4</v>
      </c>
      <c r="U387">
        <v>21.4</v>
      </c>
      <c r="V387">
        <v>4.3</v>
      </c>
      <c r="W387">
        <v>93.8</v>
      </c>
      <c r="X387">
        <v>502.6</v>
      </c>
      <c r="Z387">
        <v>4.0999999999999996</v>
      </c>
      <c r="AB387">
        <v>203.8</v>
      </c>
      <c r="AC387" t="s">
        <v>99</v>
      </c>
      <c r="AE387" t="s">
        <v>166</v>
      </c>
    </row>
    <row r="388" spans="1:31" x14ac:dyDescent="0.25">
      <c r="A388" s="22">
        <v>42026</v>
      </c>
      <c r="B388">
        <v>1</v>
      </c>
      <c r="C388">
        <v>92</v>
      </c>
      <c r="D388">
        <v>1</v>
      </c>
      <c r="F388">
        <v>17</v>
      </c>
      <c r="G388" t="s">
        <v>98</v>
      </c>
      <c r="I388">
        <v>11</v>
      </c>
      <c r="J388">
        <v>9</v>
      </c>
      <c r="K388">
        <v>17</v>
      </c>
      <c r="L388">
        <v>10</v>
      </c>
      <c r="M388">
        <v>5</v>
      </c>
      <c r="O388">
        <v>3.7</v>
      </c>
      <c r="P388">
        <v>1.6</v>
      </c>
      <c r="Q388">
        <v>3.4</v>
      </c>
      <c r="R388">
        <v>2.5</v>
      </c>
      <c r="S388">
        <v>23.2</v>
      </c>
      <c r="T388">
        <v>8.5</v>
      </c>
      <c r="U388">
        <v>5.0999999999999996</v>
      </c>
      <c r="V388">
        <v>21.2</v>
      </c>
      <c r="W388">
        <v>58.9</v>
      </c>
      <c r="X388">
        <v>119</v>
      </c>
      <c r="Z388">
        <v>4.5999999999999996</v>
      </c>
      <c r="AB388">
        <v>34.700000000000003</v>
      </c>
      <c r="AC388" t="s">
        <v>99</v>
      </c>
      <c r="AE388" t="s">
        <v>100</v>
      </c>
    </row>
    <row r="389" spans="1:31" x14ac:dyDescent="0.25">
      <c r="A389" s="22">
        <v>42027</v>
      </c>
      <c r="B389">
        <v>1</v>
      </c>
      <c r="C389">
        <v>86</v>
      </c>
      <c r="D389">
        <v>1</v>
      </c>
      <c r="F389">
        <v>18</v>
      </c>
      <c r="G389" t="s">
        <v>101</v>
      </c>
      <c r="I389">
        <v>6</v>
      </c>
      <c r="J389">
        <v>1</v>
      </c>
      <c r="K389">
        <v>17</v>
      </c>
      <c r="L389">
        <v>16</v>
      </c>
      <c r="M389">
        <v>2</v>
      </c>
      <c r="O389">
        <v>14.6</v>
      </c>
      <c r="P389">
        <v>5</v>
      </c>
      <c r="Q389">
        <v>2.8</v>
      </c>
      <c r="R389">
        <v>4.2</v>
      </c>
      <c r="S389">
        <v>51.9</v>
      </c>
      <c r="T389">
        <v>19.399999999999999</v>
      </c>
      <c r="U389">
        <v>41.2</v>
      </c>
      <c r="V389">
        <v>22</v>
      </c>
      <c r="W389">
        <v>322.60000000000002</v>
      </c>
      <c r="X389">
        <v>1179.8</v>
      </c>
      <c r="Z389">
        <v>17.8</v>
      </c>
      <c r="AB389">
        <v>129.1</v>
      </c>
      <c r="AC389" t="s">
        <v>99</v>
      </c>
      <c r="AE389" t="s">
        <v>113</v>
      </c>
    </row>
    <row r="390" spans="1:31" x14ac:dyDescent="0.25">
      <c r="A390" s="22">
        <v>42028</v>
      </c>
      <c r="B390">
        <v>1</v>
      </c>
      <c r="C390">
        <v>86</v>
      </c>
      <c r="D390">
        <v>4</v>
      </c>
      <c r="F390">
        <v>15</v>
      </c>
      <c r="G390" t="s">
        <v>98</v>
      </c>
      <c r="I390">
        <v>6</v>
      </c>
      <c r="J390">
        <v>7</v>
      </c>
      <c r="K390">
        <v>1</v>
      </c>
      <c r="L390">
        <v>15</v>
      </c>
      <c r="M390">
        <v>10</v>
      </c>
      <c r="O390">
        <v>2.9</v>
      </c>
      <c r="P390">
        <v>1.7</v>
      </c>
      <c r="Q390">
        <v>3</v>
      </c>
      <c r="R390">
        <v>5.4</v>
      </c>
      <c r="S390">
        <v>22.5</v>
      </c>
      <c r="T390">
        <v>8.6</v>
      </c>
      <c r="U390">
        <v>15.9</v>
      </c>
      <c r="V390">
        <v>31.3</v>
      </c>
      <c r="W390">
        <v>130.5</v>
      </c>
      <c r="X390">
        <v>309.5</v>
      </c>
      <c r="Z390">
        <v>5.3</v>
      </c>
      <c r="AB390">
        <v>34.6</v>
      </c>
      <c r="AC390" t="s">
        <v>99</v>
      </c>
      <c r="AE390" t="s">
        <v>100</v>
      </c>
    </row>
    <row r="391" spans="1:31" x14ac:dyDescent="0.25">
      <c r="A391" s="22">
        <v>42029</v>
      </c>
      <c r="B391">
        <v>1</v>
      </c>
      <c r="C391">
        <v>80</v>
      </c>
      <c r="D391">
        <v>6</v>
      </c>
      <c r="F391">
        <v>18</v>
      </c>
      <c r="G391" t="s">
        <v>98</v>
      </c>
      <c r="I391">
        <v>15</v>
      </c>
      <c r="J391">
        <v>3</v>
      </c>
      <c r="K391">
        <v>17</v>
      </c>
      <c r="L391">
        <v>10</v>
      </c>
      <c r="M391">
        <v>6</v>
      </c>
      <c r="O391">
        <v>2.4</v>
      </c>
      <c r="P391">
        <v>1.4</v>
      </c>
      <c r="Q391">
        <v>8.5</v>
      </c>
      <c r="R391">
        <v>3.6</v>
      </c>
      <c r="S391">
        <v>127.9</v>
      </c>
      <c r="T391">
        <v>25.7</v>
      </c>
      <c r="U391">
        <v>8.6</v>
      </c>
      <c r="V391">
        <v>77</v>
      </c>
      <c r="W391">
        <v>320.5</v>
      </c>
      <c r="X391">
        <v>765.5</v>
      </c>
      <c r="Z391">
        <v>5.0999999999999996</v>
      </c>
      <c r="AB391">
        <v>162.1</v>
      </c>
      <c r="AC391" t="s">
        <v>99</v>
      </c>
      <c r="AE391" t="s">
        <v>100</v>
      </c>
    </row>
    <row r="392" spans="1:31" x14ac:dyDescent="0.25">
      <c r="A392" s="22">
        <v>42030</v>
      </c>
      <c r="B392">
        <v>1</v>
      </c>
      <c r="C392">
        <v>81</v>
      </c>
      <c r="D392">
        <v>2</v>
      </c>
      <c r="F392">
        <v>18</v>
      </c>
      <c r="G392" t="s">
        <v>98</v>
      </c>
      <c r="I392">
        <v>3</v>
      </c>
      <c r="J392">
        <v>2</v>
      </c>
      <c r="K392">
        <v>6</v>
      </c>
      <c r="L392">
        <v>16</v>
      </c>
      <c r="M392">
        <v>1</v>
      </c>
      <c r="O392">
        <v>38.700000000000003</v>
      </c>
      <c r="P392">
        <v>9.4</v>
      </c>
      <c r="Q392">
        <v>12.6</v>
      </c>
      <c r="R392">
        <v>15.4</v>
      </c>
      <c r="S392">
        <v>440.5</v>
      </c>
      <c r="T392">
        <v>102.4</v>
      </c>
      <c r="U392">
        <v>134.1</v>
      </c>
      <c r="V392">
        <v>121.2</v>
      </c>
      <c r="W392">
        <v>2565.3000000000002</v>
      </c>
      <c r="X392">
        <v>5651.7</v>
      </c>
      <c r="Z392">
        <v>152.80000000000001</v>
      </c>
      <c r="AB392">
        <v>1641.7</v>
      </c>
      <c r="AC392" t="s">
        <v>99</v>
      </c>
      <c r="AE392" t="s">
        <v>100</v>
      </c>
    </row>
    <row r="393" spans="1:31" x14ac:dyDescent="0.25">
      <c r="A393" s="22">
        <v>42031</v>
      </c>
      <c r="B393">
        <v>1</v>
      </c>
      <c r="C393">
        <v>74</v>
      </c>
      <c r="D393">
        <v>4</v>
      </c>
      <c r="F393">
        <v>15</v>
      </c>
      <c r="G393" t="s">
        <v>98</v>
      </c>
      <c r="I393">
        <v>4</v>
      </c>
      <c r="J393">
        <v>11</v>
      </c>
      <c r="K393">
        <v>12</v>
      </c>
      <c r="L393">
        <v>10</v>
      </c>
      <c r="M393">
        <v>13</v>
      </c>
      <c r="O393">
        <v>2.5</v>
      </c>
      <c r="P393">
        <v>1.7</v>
      </c>
      <c r="Q393">
        <v>2.8</v>
      </c>
      <c r="R393">
        <v>8.8000000000000007</v>
      </c>
      <c r="S393">
        <v>13.5</v>
      </c>
      <c r="T393">
        <v>6.5</v>
      </c>
      <c r="U393">
        <v>35.700000000000003</v>
      </c>
      <c r="V393">
        <v>73.2</v>
      </c>
      <c r="W393">
        <v>538.20000000000005</v>
      </c>
      <c r="X393">
        <v>866.5</v>
      </c>
      <c r="Z393">
        <v>13.5</v>
      </c>
      <c r="AB393">
        <v>21.2</v>
      </c>
      <c r="AC393" t="s">
        <v>99</v>
      </c>
      <c r="AE393" t="s">
        <v>100</v>
      </c>
    </row>
    <row r="394" spans="1:31" x14ac:dyDescent="0.25">
      <c r="A394" s="22">
        <v>42032</v>
      </c>
      <c r="B394">
        <v>1</v>
      </c>
      <c r="C394">
        <v>90</v>
      </c>
      <c r="D394">
        <v>2</v>
      </c>
      <c r="F394">
        <v>18</v>
      </c>
      <c r="G394" t="s">
        <v>102</v>
      </c>
      <c r="I394">
        <v>4</v>
      </c>
      <c r="J394">
        <v>12</v>
      </c>
      <c r="K394">
        <v>15</v>
      </c>
      <c r="L394">
        <v>3</v>
      </c>
      <c r="M394">
        <v>17</v>
      </c>
      <c r="O394">
        <v>11.2</v>
      </c>
      <c r="P394">
        <v>4</v>
      </c>
      <c r="Q394">
        <v>8.8000000000000007</v>
      </c>
      <c r="R394">
        <v>6.8</v>
      </c>
      <c r="S394">
        <v>147.6</v>
      </c>
      <c r="T394">
        <v>44.6</v>
      </c>
      <c r="U394">
        <v>40</v>
      </c>
      <c r="V394">
        <v>61.2</v>
      </c>
      <c r="W394">
        <v>700.5</v>
      </c>
      <c r="X394">
        <v>2924</v>
      </c>
      <c r="Z394">
        <v>61.6</v>
      </c>
      <c r="AB394">
        <v>278.3</v>
      </c>
      <c r="AC394" t="s">
        <v>99</v>
      </c>
      <c r="AE394" t="s">
        <v>166</v>
      </c>
    </row>
    <row r="395" spans="1:31" x14ac:dyDescent="0.25">
      <c r="A395" s="22">
        <v>42033</v>
      </c>
      <c r="B395">
        <v>1</v>
      </c>
      <c r="C395">
        <v>77</v>
      </c>
      <c r="D395">
        <v>2</v>
      </c>
      <c r="F395">
        <v>17</v>
      </c>
      <c r="G395" t="s">
        <v>98</v>
      </c>
      <c r="I395">
        <v>8</v>
      </c>
      <c r="J395">
        <v>17</v>
      </c>
      <c r="K395">
        <v>9</v>
      </c>
      <c r="L395">
        <v>5</v>
      </c>
      <c r="M395">
        <v>2</v>
      </c>
      <c r="O395">
        <v>22.4</v>
      </c>
      <c r="P395">
        <v>4.5</v>
      </c>
      <c r="Q395">
        <v>1.8</v>
      </c>
      <c r="R395">
        <v>2.2000000000000002</v>
      </c>
      <c r="S395">
        <v>34.6</v>
      </c>
      <c r="T395">
        <v>13.6</v>
      </c>
      <c r="U395">
        <v>19.5</v>
      </c>
      <c r="V395">
        <v>7.4</v>
      </c>
      <c r="W395">
        <v>67.2</v>
      </c>
      <c r="X395">
        <v>655.9</v>
      </c>
      <c r="Z395">
        <v>5.2</v>
      </c>
      <c r="AB395">
        <v>112.7</v>
      </c>
      <c r="AC395" t="s">
        <v>99</v>
      </c>
      <c r="AE395" t="s">
        <v>100</v>
      </c>
    </row>
    <row r="396" spans="1:31" x14ac:dyDescent="0.25">
      <c r="A396" s="22">
        <v>42034</v>
      </c>
      <c r="B396">
        <v>1</v>
      </c>
      <c r="C396">
        <v>80</v>
      </c>
      <c r="D396">
        <v>1</v>
      </c>
      <c r="F396">
        <v>18</v>
      </c>
      <c r="G396" t="s">
        <v>107</v>
      </c>
      <c r="I396">
        <v>12</v>
      </c>
      <c r="J396">
        <v>3</v>
      </c>
      <c r="K396">
        <v>6</v>
      </c>
      <c r="L396">
        <v>2</v>
      </c>
      <c r="M396">
        <v>11</v>
      </c>
      <c r="O396">
        <v>10.5</v>
      </c>
      <c r="P396">
        <v>3.3</v>
      </c>
      <c r="Q396">
        <v>7.1</v>
      </c>
      <c r="R396">
        <v>2.4</v>
      </c>
      <c r="S396">
        <v>202.8</v>
      </c>
      <c r="T396">
        <v>52.4</v>
      </c>
      <c r="U396">
        <v>10.7</v>
      </c>
      <c r="V396">
        <v>29.2</v>
      </c>
      <c r="W396">
        <v>303.89999999999998</v>
      </c>
      <c r="X396">
        <v>1521.3</v>
      </c>
      <c r="Z396">
        <v>12.1</v>
      </c>
      <c r="AB396">
        <v>204.4</v>
      </c>
      <c r="AC396" t="s">
        <v>99</v>
      </c>
      <c r="AE396" t="s">
        <v>113</v>
      </c>
    </row>
    <row r="397" spans="1:31" x14ac:dyDescent="0.25">
      <c r="A397" s="22">
        <v>42035</v>
      </c>
      <c r="B397">
        <v>1</v>
      </c>
      <c r="C397">
        <v>77</v>
      </c>
      <c r="D397">
        <v>4</v>
      </c>
      <c r="F397">
        <v>16</v>
      </c>
      <c r="G397" t="s">
        <v>98</v>
      </c>
      <c r="I397">
        <v>14</v>
      </c>
      <c r="J397">
        <v>9</v>
      </c>
      <c r="K397">
        <v>10</v>
      </c>
      <c r="L397">
        <v>5</v>
      </c>
      <c r="M397">
        <v>4</v>
      </c>
      <c r="O397">
        <v>15.6</v>
      </c>
      <c r="P397">
        <v>3.3</v>
      </c>
      <c r="Q397">
        <v>1.6</v>
      </c>
      <c r="R397">
        <v>5</v>
      </c>
      <c r="S397">
        <v>16.899999999999999</v>
      </c>
      <c r="T397">
        <v>7.2</v>
      </c>
      <c r="U397">
        <v>27.6</v>
      </c>
      <c r="V397">
        <v>12.2</v>
      </c>
      <c r="W397">
        <v>85</v>
      </c>
      <c r="X397">
        <v>563.20000000000005</v>
      </c>
      <c r="Z397">
        <v>6.9</v>
      </c>
      <c r="AB397">
        <v>55.1</v>
      </c>
      <c r="AC397" t="s">
        <v>99</v>
      </c>
      <c r="AE397" t="s">
        <v>100</v>
      </c>
    </row>
    <row r="398" spans="1:31" x14ac:dyDescent="0.25">
      <c r="A398" s="22">
        <v>42036</v>
      </c>
      <c r="B398">
        <v>1</v>
      </c>
      <c r="C398">
        <v>86</v>
      </c>
      <c r="D398">
        <v>4</v>
      </c>
      <c r="F398">
        <v>18</v>
      </c>
      <c r="G398" t="s">
        <v>98</v>
      </c>
      <c r="I398">
        <v>14</v>
      </c>
      <c r="J398">
        <v>12</v>
      </c>
      <c r="K398">
        <v>5</v>
      </c>
      <c r="L398">
        <v>6</v>
      </c>
      <c r="M398">
        <v>10</v>
      </c>
      <c r="O398">
        <v>3.4</v>
      </c>
      <c r="P398">
        <v>1.8</v>
      </c>
      <c r="Q398">
        <v>14</v>
      </c>
      <c r="R398">
        <v>7.5</v>
      </c>
      <c r="S398">
        <v>132.5</v>
      </c>
      <c r="T398">
        <v>42.3</v>
      </c>
      <c r="U398">
        <v>27.6</v>
      </c>
      <c r="V398">
        <v>220.9</v>
      </c>
      <c r="W398">
        <v>1854.2</v>
      </c>
      <c r="X398">
        <v>3685.5</v>
      </c>
      <c r="Z398">
        <v>47.4</v>
      </c>
      <c r="AB398">
        <v>196.8</v>
      </c>
      <c r="AC398" t="s">
        <v>99</v>
      </c>
      <c r="AE398" t="s">
        <v>100</v>
      </c>
    </row>
    <row r="399" spans="1:31" x14ac:dyDescent="0.25">
      <c r="A399" s="22">
        <v>42037</v>
      </c>
      <c r="B399">
        <v>1</v>
      </c>
      <c r="C399">
        <v>87</v>
      </c>
      <c r="D399">
        <v>1</v>
      </c>
      <c r="F399">
        <v>15</v>
      </c>
      <c r="G399" t="s">
        <v>98</v>
      </c>
      <c r="I399">
        <v>10</v>
      </c>
      <c r="J399">
        <v>6</v>
      </c>
      <c r="K399">
        <v>9</v>
      </c>
      <c r="L399">
        <v>3</v>
      </c>
      <c r="M399">
        <v>11</v>
      </c>
      <c r="O399">
        <v>3.4</v>
      </c>
      <c r="P399">
        <v>2.2999999999999998</v>
      </c>
      <c r="Q399">
        <v>3.3</v>
      </c>
      <c r="R399">
        <v>12.7</v>
      </c>
      <c r="S399">
        <v>22.6</v>
      </c>
      <c r="T399">
        <v>9.3000000000000007</v>
      </c>
      <c r="U399">
        <v>46</v>
      </c>
      <c r="V399">
        <v>59.1</v>
      </c>
      <c r="W399">
        <v>535</v>
      </c>
      <c r="X399">
        <v>893</v>
      </c>
      <c r="Z399">
        <v>8.4</v>
      </c>
      <c r="AB399">
        <v>33</v>
      </c>
      <c r="AC399" t="s">
        <v>99</v>
      </c>
      <c r="AE399" t="s">
        <v>100</v>
      </c>
    </row>
    <row r="400" spans="1:31" x14ac:dyDescent="0.25">
      <c r="A400" s="22">
        <v>42038</v>
      </c>
      <c r="B400">
        <v>1</v>
      </c>
      <c r="C400">
        <v>85</v>
      </c>
      <c r="D400">
        <v>3</v>
      </c>
      <c r="F400">
        <v>14</v>
      </c>
      <c r="G400" t="s">
        <v>98</v>
      </c>
      <c r="I400">
        <v>4</v>
      </c>
      <c r="J400">
        <v>9</v>
      </c>
      <c r="K400">
        <v>13</v>
      </c>
      <c r="L400">
        <v>3</v>
      </c>
      <c r="M400">
        <v>8</v>
      </c>
      <c r="O400">
        <v>5.5</v>
      </c>
      <c r="P400">
        <v>1.7</v>
      </c>
      <c r="Q400">
        <v>1.6</v>
      </c>
      <c r="R400">
        <v>1.8</v>
      </c>
      <c r="S400">
        <v>7.3</v>
      </c>
      <c r="T400">
        <v>3.8</v>
      </c>
      <c r="U400">
        <v>5.4</v>
      </c>
      <c r="V400">
        <v>4.7</v>
      </c>
      <c r="W400">
        <v>13.9</v>
      </c>
      <c r="X400">
        <v>40.5</v>
      </c>
      <c r="Z400">
        <v>2.2000000000000002</v>
      </c>
      <c r="AB400">
        <v>19.2</v>
      </c>
      <c r="AC400" t="s">
        <v>99</v>
      </c>
      <c r="AE400" t="s">
        <v>166</v>
      </c>
    </row>
    <row r="401" spans="1:31" x14ac:dyDescent="0.25">
      <c r="A401" s="22">
        <v>42039</v>
      </c>
      <c r="B401">
        <v>1</v>
      </c>
      <c r="C401">
        <v>74</v>
      </c>
      <c r="D401">
        <v>2</v>
      </c>
      <c r="F401">
        <v>17</v>
      </c>
      <c r="G401" t="s">
        <v>98</v>
      </c>
      <c r="I401">
        <v>5</v>
      </c>
      <c r="J401">
        <v>4</v>
      </c>
      <c r="K401">
        <v>12</v>
      </c>
      <c r="L401">
        <v>2</v>
      </c>
      <c r="M401">
        <v>6</v>
      </c>
      <c r="O401">
        <v>2.8</v>
      </c>
      <c r="P401">
        <v>1.6</v>
      </c>
      <c r="Q401">
        <v>1.7</v>
      </c>
      <c r="R401">
        <v>2.2000000000000002</v>
      </c>
      <c r="S401">
        <v>6</v>
      </c>
      <c r="T401">
        <v>4.0999999999999996</v>
      </c>
      <c r="U401">
        <v>5.7</v>
      </c>
      <c r="V401">
        <v>7.2</v>
      </c>
      <c r="W401">
        <v>18.3</v>
      </c>
      <c r="X401">
        <v>45</v>
      </c>
      <c r="Z401">
        <v>3.1</v>
      </c>
      <c r="AB401">
        <v>9.1</v>
      </c>
      <c r="AC401" t="s">
        <v>99</v>
      </c>
      <c r="AE401" t="s">
        <v>100</v>
      </c>
    </row>
    <row r="402" spans="1:31" x14ac:dyDescent="0.25">
      <c r="A402" s="22">
        <v>42040</v>
      </c>
      <c r="B402">
        <v>1</v>
      </c>
      <c r="C402">
        <v>78</v>
      </c>
      <c r="D402">
        <v>2</v>
      </c>
      <c r="F402">
        <v>18</v>
      </c>
      <c r="G402" t="s">
        <v>98</v>
      </c>
      <c r="I402">
        <v>5</v>
      </c>
      <c r="J402">
        <v>10</v>
      </c>
      <c r="K402">
        <v>18</v>
      </c>
      <c r="L402">
        <v>9</v>
      </c>
      <c r="M402">
        <v>11</v>
      </c>
      <c r="O402">
        <v>17.8</v>
      </c>
      <c r="P402">
        <v>6.2</v>
      </c>
      <c r="Q402">
        <v>6.4</v>
      </c>
      <c r="R402">
        <v>2.2000000000000002</v>
      </c>
      <c r="S402">
        <v>227.4</v>
      </c>
      <c r="T402">
        <v>67.8</v>
      </c>
      <c r="U402">
        <v>23.3</v>
      </c>
      <c r="V402">
        <v>23.4</v>
      </c>
      <c r="W402">
        <v>609</v>
      </c>
      <c r="X402">
        <v>3270.1</v>
      </c>
      <c r="Z402">
        <v>7</v>
      </c>
      <c r="AB402">
        <v>389.8</v>
      </c>
      <c r="AC402" t="s">
        <v>99</v>
      </c>
      <c r="AE402" t="s">
        <v>100</v>
      </c>
    </row>
    <row r="403" spans="1:31" x14ac:dyDescent="0.25">
      <c r="A403" s="22">
        <v>42041</v>
      </c>
      <c r="B403">
        <v>1</v>
      </c>
      <c r="C403">
        <v>92</v>
      </c>
      <c r="D403">
        <v>1</v>
      </c>
      <c r="F403">
        <v>18</v>
      </c>
      <c r="G403" t="s">
        <v>98</v>
      </c>
      <c r="I403">
        <v>7</v>
      </c>
      <c r="J403">
        <v>5</v>
      </c>
      <c r="K403">
        <v>12</v>
      </c>
      <c r="L403">
        <v>8</v>
      </c>
      <c r="M403">
        <v>11</v>
      </c>
      <c r="O403">
        <v>4.0999999999999996</v>
      </c>
      <c r="P403">
        <v>1.9</v>
      </c>
      <c r="Q403">
        <v>3.1</v>
      </c>
      <c r="R403">
        <v>13</v>
      </c>
      <c r="S403">
        <v>13.2</v>
      </c>
      <c r="T403">
        <v>6.2</v>
      </c>
      <c r="U403">
        <v>43.7</v>
      </c>
      <c r="V403">
        <v>82.2</v>
      </c>
      <c r="W403">
        <v>307.39999999999998</v>
      </c>
      <c r="X403">
        <v>549</v>
      </c>
      <c r="Z403">
        <v>2.8</v>
      </c>
      <c r="AB403">
        <v>20.3</v>
      </c>
      <c r="AC403" t="s">
        <v>99</v>
      </c>
      <c r="AE403" t="s">
        <v>166</v>
      </c>
    </row>
    <row r="404" spans="1:31" x14ac:dyDescent="0.25">
      <c r="A404" s="22">
        <v>42042</v>
      </c>
      <c r="B404">
        <v>1</v>
      </c>
      <c r="C404">
        <v>79</v>
      </c>
      <c r="D404">
        <v>4</v>
      </c>
      <c r="F404">
        <v>15</v>
      </c>
      <c r="G404" t="s">
        <v>98</v>
      </c>
      <c r="I404">
        <v>6</v>
      </c>
      <c r="J404">
        <v>7</v>
      </c>
      <c r="K404">
        <v>5</v>
      </c>
      <c r="L404">
        <v>11</v>
      </c>
      <c r="M404">
        <v>2</v>
      </c>
      <c r="O404">
        <v>7.3</v>
      </c>
      <c r="P404">
        <v>2.5</v>
      </c>
      <c r="Q404">
        <v>3.3</v>
      </c>
      <c r="R404">
        <v>7.2</v>
      </c>
      <c r="S404">
        <v>25.6</v>
      </c>
      <c r="T404">
        <v>9.6</v>
      </c>
      <c r="U404">
        <v>29.1</v>
      </c>
      <c r="V404">
        <v>33.200000000000003</v>
      </c>
      <c r="W404">
        <v>244.8</v>
      </c>
      <c r="X404">
        <v>601.5</v>
      </c>
      <c r="Z404">
        <v>12.5</v>
      </c>
      <c r="AB404">
        <v>42.9</v>
      </c>
      <c r="AC404" t="s">
        <v>99</v>
      </c>
      <c r="AE404" t="s">
        <v>100</v>
      </c>
    </row>
    <row r="405" spans="1:31" x14ac:dyDescent="0.25">
      <c r="A405" s="22">
        <v>42043</v>
      </c>
      <c r="B405">
        <v>1</v>
      </c>
      <c r="C405">
        <v>74</v>
      </c>
      <c r="D405">
        <v>6</v>
      </c>
      <c r="F405">
        <v>13</v>
      </c>
      <c r="G405" t="s">
        <v>98</v>
      </c>
      <c r="I405">
        <v>3</v>
      </c>
      <c r="J405">
        <v>4</v>
      </c>
      <c r="K405">
        <v>11</v>
      </c>
      <c r="L405">
        <v>9</v>
      </c>
      <c r="M405">
        <v>1</v>
      </c>
      <c r="O405">
        <v>7.1</v>
      </c>
      <c r="P405">
        <v>2.2999999999999998</v>
      </c>
      <c r="Q405">
        <v>3.3</v>
      </c>
      <c r="R405">
        <v>15</v>
      </c>
      <c r="S405">
        <v>21.4</v>
      </c>
      <c r="T405">
        <v>7.5</v>
      </c>
      <c r="U405">
        <v>111.8</v>
      </c>
      <c r="V405">
        <v>151</v>
      </c>
      <c r="W405">
        <v>1300.5</v>
      </c>
      <c r="X405">
        <v>1965.5</v>
      </c>
      <c r="Z405">
        <v>8.6999999999999993</v>
      </c>
      <c r="AB405">
        <v>50.5</v>
      </c>
      <c r="AC405" t="s">
        <v>99</v>
      </c>
      <c r="AE405" t="s">
        <v>100</v>
      </c>
    </row>
    <row r="406" spans="1:31" x14ac:dyDescent="0.25">
      <c r="A406" s="22">
        <v>42044</v>
      </c>
      <c r="B406">
        <v>1</v>
      </c>
      <c r="C406">
        <v>95</v>
      </c>
      <c r="D406">
        <v>1</v>
      </c>
      <c r="F406">
        <v>17</v>
      </c>
      <c r="G406" t="s">
        <v>98</v>
      </c>
      <c r="I406">
        <v>8</v>
      </c>
      <c r="J406">
        <v>7</v>
      </c>
      <c r="K406">
        <v>4</v>
      </c>
      <c r="L406">
        <v>3</v>
      </c>
      <c r="M406">
        <v>6</v>
      </c>
      <c r="O406">
        <v>9.1</v>
      </c>
      <c r="P406">
        <v>2.6</v>
      </c>
      <c r="Q406">
        <v>1.6</v>
      </c>
      <c r="R406">
        <v>3.6</v>
      </c>
      <c r="S406">
        <v>12.1</v>
      </c>
      <c r="T406">
        <v>6.1</v>
      </c>
      <c r="U406">
        <v>15.6</v>
      </c>
      <c r="V406">
        <v>9</v>
      </c>
      <c r="W406">
        <v>49.2</v>
      </c>
      <c r="X406">
        <v>164</v>
      </c>
      <c r="Z406">
        <v>1.9</v>
      </c>
      <c r="AB406">
        <v>33.200000000000003</v>
      </c>
      <c r="AC406" t="s">
        <v>99</v>
      </c>
      <c r="AE406" t="s">
        <v>100</v>
      </c>
    </row>
    <row r="407" spans="1:31" x14ac:dyDescent="0.25">
      <c r="A407" s="22">
        <v>42045</v>
      </c>
      <c r="B407">
        <v>1</v>
      </c>
      <c r="C407">
        <v>83</v>
      </c>
      <c r="D407">
        <v>3</v>
      </c>
      <c r="F407">
        <v>18</v>
      </c>
      <c r="G407" t="s">
        <v>98</v>
      </c>
      <c r="I407">
        <v>5</v>
      </c>
      <c r="J407">
        <v>9</v>
      </c>
      <c r="K407">
        <v>6</v>
      </c>
      <c r="L407">
        <v>1</v>
      </c>
      <c r="M407">
        <v>3</v>
      </c>
      <c r="O407">
        <v>3.7</v>
      </c>
      <c r="P407">
        <v>1.9</v>
      </c>
      <c r="Q407">
        <v>3.9</v>
      </c>
      <c r="R407">
        <v>2.9</v>
      </c>
      <c r="S407">
        <v>37.1</v>
      </c>
      <c r="T407">
        <v>12.2</v>
      </c>
      <c r="U407">
        <v>6.5</v>
      </c>
      <c r="V407">
        <v>15</v>
      </c>
      <c r="W407">
        <v>76.900000000000006</v>
      </c>
      <c r="X407">
        <v>209.5</v>
      </c>
      <c r="Z407">
        <v>2.5</v>
      </c>
      <c r="AB407">
        <v>53.6</v>
      </c>
      <c r="AC407" t="s">
        <v>99</v>
      </c>
      <c r="AE407" t="s">
        <v>100</v>
      </c>
    </row>
    <row r="408" spans="1:31" x14ac:dyDescent="0.25">
      <c r="A408" s="22">
        <v>42046</v>
      </c>
      <c r="B408">
        <v>1</v>
      </c>
      <c r="C408">
        <v>88</v>
      </c>
      <c r="D408">
        <v>1</v>
      </c>
      <c r="F408">
        <v>16</v>
      </c>
      <c r="G408" t="s">
        <v>102</v>
      </c>
      <c r="I408">
        <v>12</v>
      </c>
      <c r="J408">
        <v>15</v>
      </c>
      <c r="K408">
        <v>8</v>
      </c>
      <c r="L408">
        <v>7</v>
      </c>
      <c r="M408">
        <v>3</v>
      </c>
      <c r="O408">
        <v>12.8</v>
      </c>
      <c r="P408">
        <v>4.4000000000000004</v>
      </c>
      <c r="Q408">
        <v>7.7</v>
      </c>
      <c r="R408">
        <v>6.7</v>
      </c>
      <c r="S408">
        <v>154.19999999999999</v>
      </c>
      <c r="T408">
        <v>45</v>
      </c>
      <c r="U408">
        <v>44.4</v>
      </c>
      <c r="V408">
        <v>42.2</v>
      </c>
      <c r="W408">
        <v>652.5</v>
      </c>
      <c r="X408">
        <v>2563.6</v>
      </c>
      <c r="Z408">
        <v>47.2</v>
      </c>
      <c r="AB408">
        <v>277.60000000000002</v>
      </c>
      <c r="AC408" t="s">
        <v>99</v>
      </c>
      <c r="AE408" t="s">
        <v>166</v>
      </c>
    </row>
    <row r="409" spans="1:31" x14ac:dyDescent="0.25">
      <c r="A409" s="22">
        <v>42047</v>
      </c>
      <c r="B409">
        <v>1</v>
      </c>
      <c r="C409">
        <v>96</v>
      </c>
      <c r="D409">
        <v>2</v>
      </c>
      <c r="F409">
        <v>15</v>
      </c>
      <c r="G409" t="s">
        <v>98</v>
      </c>
      <c r="I409">
        <v>5</v>
      </c>
      <c r="J409">
        <v>9</v>
      </c>
      <c r="K409">
        <v>2</v>
      </c>
      <c r="L409">
        <v>1</v>
      </c>
      <c r="M409">
        <v>3</v>
      </c>
      <c r="O409">
        <v>6.3</v>
      </c>
      <c r="P409">
        <v>1.9</v>
      </c>
      <c r="Q409">
        <v>7.4</v>
      </c>
      <c r="R409">
        <v>1.5</v>
      </c>
      <c r="S409">
        <v>188.3</v>
      </c>
      <c r="T409">
        <v>35.5</v>
      </c>
      <c r="U409">
        <v>3.8</v>
      </c>
      <c r="V409">
        <v>20.7</v>
      </c>
      <c r="W409">
        <v>134.5</v>
      </c>
      <c r="X409">
        <v>980.4</v>
      </c>
      <c r="Z409">
        <v>3.3</v>
      </c>
      <c r="AB409">
        <v>380.1</v>
      </c>
      <c r="AC409" t="s">
        <v>99</v>
      </c>
      <c r="AE409" t="s">
        <v>100</v>
      </c>
    </row>
    <row r="410" spans="1:31" x14ac:dyDescent="0.25">
      <c r="A410" s="22">
        <v>42048</v>
      </c>
      <c r="B410">
        <v>4</v>
      </c>
      <c r="C410">
        <v>84</v>
      </c>
      <c r="D410">
        <v>2</v>
      </c>
      <c r="F410">
        <v>17</v>
      </c>
      <c r="G410" t="s">
        <v>98</v>
      </c>
      <c r="I410">
        <v>11</v>
      </c>
      <c r="J410">
        <v>5</v>
      </c>
      <c r="K410">
        <v>2</v>
      </c>
      <c r="L410">
        <v>1</v>
      </c>
      <c r="M410">
        <v>3</v>
      </c>
      <c r="O410">
        <v>2.6</v>
      </c>
      <c r="P410">
        <v>1.6</v>
      </c>
      <c r="Q410">
        <v>2.6</v>
      </c>
      <c r="R410">
        <v>1.7</v>
      </c>
      <c r="S410">
        <v>12.9</v>
      </c>
      <c r="T410">
        <v>6.2</v>
      </c>
      <c r="U410">
        <v>3.8</v>
      </c>
      <c r="V410">
        <v>8.3000000000000007</v>
      </c>
      <c r="W410">
        <v>20.7</v>
      </c>
      <c r="X410">
        <v>52.5</v>
      </c>
      <c r="Z410">
        <v>2.5</v>
      </c>
      <c r="AB410">
        <v>18.7</v>
      </c>
      <c r="AC410" t="s">
        <v>99</v>
      </c>
      <c r="AE410" t="s">
        <v>166</v>
      </c>
    </row>
    <row r="411" spans="1:31" x14ac:dyDescent="0.25">
      <c r="A411" s="22">
        <v>42049</v>
      </c>
      <c r="B411">
        <v>1</v>
      </c>
      <c r="C411">
        <v>85</v>
      </c>
      <c r="D411">
        <v>3</v>
      </c>
      <c r="F411">
        <v>16</v>
      </c>
      <c r="G411" t="s">
        <v>102</v>
      </c>
      <c r="I411">
        <v>3</v>
      </c>
      <c r="J411">
        <v>9</v>
      </c>
      <c r="K411">
        <v>4</v>
      </c>
      <c r="L411">
        <v>6</v>
      </c>
      <c r="M411">
        <v>8</v>
      </c>
      <c r="O411">
        <v>6.2</v>
      </c>
      <c r="P411">
        <v>2.2000000000000002</v>
      </c>
      <c r="Q411">
        <v>3</v>
      </c>
      <c r="R411">
        <v>2.9</v>
      </c>
      <c r="S411">
        <v>36.200000000000003</v>
      </c>
      <c r="T411">
        <v>14.3</v>
      </c>
      <c r="U411">
        <v>9.6</v>
      </c>
      <c r="V411">
        <v>19</v>
      </c>
      <c r="W411">
        <v>80.3</v>
      </c>
      <c r="X411">
        <v>278.5</v>
      </c>
      <c r="Z411">
        <v>5.3</v>
      </c>
      <c r="AB411">
        <v>65.7</v>
      </c>
      <c r="AC411" t="s">
        <v>99</v>
      </c>
      <c r="AE411" t="s">
        <v>166</v>
      </c>
    </row>
    <row r="412" spans="1:31" x14ac:dyDescent="0.25">
      <c r="A412" s="22">
        <v>42050</v>
      </c>
      <c r="B412">
        <v>1</v>
      </c>
      <c r="C412">
        <v>71</v>
      </c>
      <c r="D412">
        <v>4</v>
      </c>
      <c r="F412">
        <v>18</v>
      </c>
      <c r="G412" t="s">
        <v>98</v>
      </c>
      <c r="I412">
        <v>4</v>
      </c>
      <c r="J412">
        <v>17</v>
      </c>
      <c r="K412">
        <v>8</v>
      </c>
      <c r="L412">
        <v>5</v>
      </c>
      <c r="M412">
        <v>7</v>
      </c>
      <c r="O412">
        <v>4.4000000000000004</v>
      </c>
      <c r="P412">
        <v>2.2000000000000002</v>
      </c>
      <c r="Q412">
        <v>2.2000000000000002</v>
      </c>
      <c r="R412">
        <v>6.1</v>
      </c>
      <c r="S412">
        <v>12.7</v>
      </c>
      <c r="T412">
        <v>5.8</v>
      </c>
      <c r="U412">
        <v>29.7</v>
      </c>
      <c r="V412">
        <v>27.1</v>
      </c>
      <c r="W412">
        <v>164.1</v>
      </c>
      <c r="X412">
        <v>419</v>
      </c>
      <c r="Z412">
        <v>4.0999999999999996</v>
      </c>
      <c r="AB412">
        <v>24</v>
      </c>
      <c r="AC412" t="s">
        <v>99</v>
      </c>
      <c r="AE412" t="s">
        <v>100</v>
      </c>
    </row>
    <row r="413" spans="1:31" x14ac:dyDescent="0.25">
      <c r="A413" s="22">
        <v>42051</v>
      </c>
      <c r="B413">
        <v>1</v>
      </c>
      <c r="C413">
        <v>77</v>
      </c>
      <c r="D413">
        <v>1</v>
      </c>
      <c r="F413">
        <v>18</v>
      </c>
      <c r="G413" t="s">
        <v>98</v>
      </c>
      <c r="I413">
        <v>12</v>
      </c>
      <c r="J413">
        <v>14</v>
      </c>
      <c r="K413">
        <v>17</v>
      </c>
      <c r="L413">
        <v>5</v>
      </c>
      <c r="M413">
        <v>10</v>
      </c>
      <c r="O413">
        <v>13.6</v>
      </c>
      <c r="P413">
        <v>4.0999999999999996</v>
      </c>
      <c r="Q413">
        <v>1.7</v>
      </c>
      <c r="R413">
        <v>5.6</v>
      </c>
      <c r="S413">
        <v>27.6</v>
      </c>
      <c r="T413">
        <v>11.1</v>
      </c>
      <c r="U413">
        <v>30.5</v>
      </c>
      <c r="V413">
        <v>11.3</v>
      </c>
      <c r="W413">
        <v>89.2</v>
      </c>
      <c r="X413">
        <v>525.9</v>
      </c>
      <c r="Z413">
        <v>7.6</v>
      </c>
      <c r="AB413">
        <v>81.900000000000006</v>
      </c>
      <c r="AC413" t="s">
        <v>99</v>
      </c>
      <c r="AE413" t="s">
        <v>100</v>
      </c>
    </row>
    <row r="414" spans="1:31" x14ac:dyDescent="0.25">
      <c r="A414" s="22">
        <v>42052</v>
      </c>
      <c r="B414">
        <v>1</v>
      </c>
      <c r="C414">
        <v>88</v>
      </c>
      <c r="D414">
        <v>3</v>
      </c>
      <c r="F414">
        <v>18</v>
      </c>
      <c r="G414" t="s">
        <v>98</v>
      </c>
      <c r="I414">
        <v>18</v>
      </c>
      <c r="J414">
        <v>15</v>
      </c>
      <c r="K414">
        <v>4</v>
      </c>
      <c r="L414">
        <v>3</v>
      </c>
      <c r="M414">
        <v>6</v>
      </c>
      <c r="O414">
        <v>3.1</v>
      </c>
      <c r="P414">
        <v>1.6</v>
      </c>
      <c r="Q414">
        <v>3.7</v>
      </c>
      <c r="R414">
        <v>2.4</v>
      </c>
      <c r="S414">
        <v>25.2</v>
      </c>
      <c r="T414">
        <v>9.3000000000000007</v>
      </c>
      <c r="U414">
        <v>5.2</v>
      </c>
      <c r="V414">
        <v>19</v>
      </c>
      <c r="W414">
        <v>61.1</v>
      </c>
      <c r="X414">
        <v>167</v>
      </c>
      <c r="Z414">
        <v>3.3</v>
      </c>
      <c r="AB414">
        <v>33.299999999999997</v>
      </c>
      <c r="AC414" t="s">
        <v>99</v>
      </c>
      <c r="AE414" t="s">
        <v>100</v>
      </c>
    </row>
    <row r="415" spans="1:31" x14ac:dyDescent="0.25">
      <c r="A415" s="22">
        <v>42053</v>
      </c>
      <c r="B415">
        <v>1</v>
      </c>
      <c r="C415">
        <v>94</v>
      </c>
      <c r="D415">
        <v>1</v>
      </c>
      <c r="F415">
        <v>16</v>
      </c>
      <c r="G415" t="s">
        <v>102</v>
      </c>
      <c r="I415">
        <v>1</v>
      </c>
      <c r="J415">
        <v>11</v>
      </c>
      <c r="K415">
        <v>3</v>
      </c>
      <c r="L415">
        <v>5</v>
      </c>
      <c r="M415">
        <v>10</v>
      </c>
      <c r="O415">
        <v>8.1999999999999993</v>
      </c>
      <c r="P415">
        <v>2.8</v>
      </c>
      <c r="Q415">
        <v>2.8</v>
      </c>
      <c r="R415">
        <v>2.9</v>
      </c>
      <c r="S415">
        <v>26.5</v>
      </c>
      <c r="T415">
        <v>9.5</v>
      </c>
      <c r="U415">
        <v>11.1</v>
      </c>
      <c r="V415">
        <v>10</v>
      </c>
      <c r="W415">
        <v>55.1</v>
      </c>
      <c r="X415">
        <v>181.5</v>
      </c>
      <c r="Z415">
        <v>2.2000000000000002</v>
      </c>
      <c r="AB415">
        <v>53.9</v>
      </c>
      <c r="AC415" t="s">
        <v>99</v>
      </c>
      <c r="AE415" t="s">
        <v>166</v>
      </c>
    </row>
    <row r="416" spans="1:31" x14ac:dyDescent="0.25">
      <c r="A416" s="22">
        <v>42054</v>
      </c>
      <c r="B416">
        <v>1</v>
      </c>
      <c r="C416">
        <v>75</v>
      </c>
      <c r="D416">
        <v>2</v>
      </c>
      <c r="F416">
        <v>14</v>
      </c>
      <c r="G416" t="s">
        <v>98</v>
      </c>
      <c r="I416">
        <v>14</v>
      </c>
      <c r="J416">
        <v>3</v>
      </c>
      <c r="K416">
        <v>2</v>
      </c>
      <c r="L416">
        <v>6</v>
      </c>
      <c r="M416">
        <v>9</v>
      </c>
      <c r="O416">
        <v>2.4</v>
      </c>
      <c r="P416">
        <v>1.5</v>
      </c>
      <c r="Q416">
        <v>2.4</v>
      </c>
      <c r="R416">
        <v>3.3</v>
      </c>
      <c r="S416">
        <v>9.6999999999999993</v>
      </c>
      <c r="T416">
        <v>4.8</v>
      </c>
      <c r="U416">
        <v>7.5</v>
      </c>
      <c r="V416">
        <v>12.7</v>
      </c>
      <c r="W416">
        <v>31</v>
      </c>
      <c r="X416">
        <v>61.5</v>
      </c>
      <c r="Z416">
        <v>3.9</v>
      </c>
      <c r="AB416">
        <v>14.9</v>
      </c>
      <c r="AC416" t="s">
        <v>99</v>
      </c>
      <c r="AE416" t="s">
        <v>100</v>
      </c>
    </row>
    <row r="417" spans="1:31" x14ac:dyDescent="0.25">
      <c r="A417" s="22">
        <v>42055</v>
      </c>
      <c r="B417">
        <v>1</v>
      </c>
      <c r="C417">
        <v>85</v>
      </c>
      <c r="D417">
        <v>1</v>
      </c>
      <c r="F417">
        <v>15</v>
      </c>
      <c r="G417" t="s">
        <v>98</v>
      </c>
      <c r="I417">
        <v>4</v>
      </c>
      <c r="J417">
        <v>1</v>
      </c>
      <c r="K417">
        <v>14</v>
      </c>
      <c r="L417">
        <v>2</v>
      </c>
      <c r="M417">
        <v>8</v>
      </c>
      <c r="O417">
        <v>3.8</v>
      </c>
      <c r="P417">
        <v>1.7</v>
      </c>
      <c r="Q417">
        <v>4.0999999999999996</v>
      </c>
      <c r="R417">
        <v>7.2</v>
      </c>
      <c r="S417">
        <v>25.6</v>
      </c>
      <c r="T417">
        <v>10</v>
      </c>
      <c r="U417">
        <v>21.7</v>
      </c>
      <c r="V417">
        <v>52.1</v>
      </c>
      <c r="W417">
        <v>358</v>
      </c>
      <c r="X417">
        <v>577.5</v>
      </c>
      <c r="Z417">
        <v>10.3</v>
      </c>
      <c r="AB417">
        <v>44.1</v>
      </c>
      <c r="AC417" t="s">
        <v>99</v>
      </c>
      <c r="AE417" t="s">
        <v>155</v>
      </c>
    </row>
    <row r="418" spans="1:31" x14ac:dyDescent="0.25">
      <c r="A418" s="22">
        <v>42056</v>
      </c>
      <c r="B418">
        <v>1</v>
      </c>
      <c r="C418">
        <v>80</v>
      </c>
      <c r="D418">
        <v>3</v>
      </c>
      <c r="F418">
        <v>16</v>
      </c>
      <c r="G418" t="s">
        <v>102</v>
      </c>
      <c r="I418">
        <v>11</v>
      </c>
      <c r="J418">
        <v>13</v>
      </c>
      <c r="K418">
        <v>10</v>
      </c>
      <c r="L418">
        <v>3</v>
      </c>
      <c r="M418">
        <v>4</v>
      </c>
      <c r="O418">
        <v>10.6</v>
      </c>
      <c r="P418">
        <v>4.0999999999999996</v>
      </c>
      <c r="Q418">
        <v>8.8000000000000007</v>
      </c>
      <c r="R418">
        <v>5.4</v>
      </c>
      <c r="S418">
        <v>122.2</v>
      </c>
      <c r="T418">
        <v>38.700000000000003</v>
      </c>
      <c r="U418">
        <v>31.2</v>
      </c>
      <c r="V418">
        <v>64.7</v>
      </c>
      <c r="W418">
        <v>756.8</v>
      </c>
      <c r="X418">
        <v>2674.3</v>
      </c>
      <c r="Z418">
        <v>22.2</v>
      </c>
      <c r="AB418">
        <v>195.1</v>
      </c>
      <c r="AC418" t="s">
        <v>99</v>
      </c>
      <c r="AE418" t="s">
        <v>166</v>
      </c>
    </row>
    <row r="419" spans="1:31" x14ac:dyDescent="0.25">
      <c r="A419" s="22">
        <v>42057</v>
      </c>
      <c r="B419">
        <v>1</v>
      </c>
      <c r="C419">
        <v>82</v>
      </c>
      <c r="D419">
        <v>4</v>
      </c>
      <c r="F419">
        <v>17</v>
      </c>
      <c r="G419" t="s">
        <v>98</v>
      </c>
      <c r="I419">
        <v>2</v>
      </c>
      <c r="J419">
        <v>16</v>
      </c>
      <c r="K419">
        <v>10</v>
      </c>
      <c r="L419">
        <v>12</v>
      </c>
      <c r="M419">
        <v>4</v>
      </c>
      <c r="O419">
        <v>17.899999999999999</v>
      </c>
      <c r="P419">
        <v>4.5</v>
      </c>
      <c r="Q419">
        <v>4.9000000000000004</v>
      </c>
      <c r="R419">
        <v>2.2000000000000002</v>
      </c>
      <c r="S419">
        <v>121.8</v>
      </c>
      <c r="T419">
        <v>37.299999999999997</v>
      </c>
      <c r="U419">
        <v>10.9</v>
      </c>
      <c r="V419">
        <v>16.899999999999999</v>
      </c>
      <c r="W419">
        <v>173.1</v>
      </c>
      <c r="X419">
        <v>1905.4</v>
      </c>
      <c r="Z419">
        <v>15.4</v>
      </c>
      <c r="AB419">
        <v>238.8</v>
      </c>
      <c r="AC419" t="s">
        <v>99</v>
      </c>
      <c r="AE419" t="s">
        <v>100</v>
      </c>
    </row>
    <row r="420" spans="1:31" x14ac:dyDescent="0.25">
      <c r="A420" s="22">
        <v>42058</v>
      </c>
      <c r="B420">
        <v>1</v>
      </c>
      <c r="C420">
        <v>76</v>
      </c>
      <c r="D420">
        <v>1</v>
      </c>
      <c r="F420">
        <v>16</v>
      </c>
      <c r="G420" t="s">
        <v>102</v>
      </c>
      <c r="I420">
        <v>12</v>
      </c>
      <c r="J420">
        <v>2</v>
      </c>
      <c r="K420">
        <v>7</v>
      </c>
      <c r="L420">
        <v>3</v>
      </c>
      <c r="M420">
        <v>16</v>
      </c>
      <c r="O420">
        <v>8.1</v>
      </c>
      <c r="P420">
        <v>3.4</v>
      </c>
      <c r="Q420">
        <v>6</v>
      </c>
      <c r="R420">
        <v>10.199999999999999</v>
      </c>
      <c r="S420">
        <v>71.099999999999994</v>
      </c>
      <c r="T420">
        <v>27.5</v>
      </c>
      <c r="U420">
        <v>50.3</v>
      </c>
      <c r="V420">
        <v>78.099999999999994</v>
      </c>
      <c r="W420">
        <v>1024</v>
      </c>
      <c r="X420">
        <v>1966.5</v>
      </c>
      <c r="Z420">
        <v>44.2</v>
      </c>
      <c r="AB420">
        <v>143.4</v>
      </c>
      <c r="AC420" t="s">
        <v>99</v>
      </c>
      <c r="AE420" t="s">
        <v>165</v>
      </c>
    </row>
    <row r="421" spans="1:31" x14ac:dyDescent="0.25">
      <c r="A421" s="22">
        <v>42059</v>
      </c>
      <c r="B421">
        <v>1</v>
      </c>
      <c r="C421">
        <v>80</v>
      </c>
      <c r="D421">
        <v>2</v>
      </c>
      <c r="F421">
        <v>16</v>
      </c>
      <c r="G421" t="s">
        <v>101</v>
      </c>
      <c r="I421">
        <v>4</v>
      </c>
      <c r="J421">
        <v>1</v>
      </c>
      <c r="K421">
        <v>14</v>
      </c>
      <c r="L421">
        <v>7</v>
      </c>
      <c r="M421">
        <v>2</v>
      </c>
      <c r="O421">
        <v>8.3000000000000007</v>
      </c>
      <c r="P421">
        <v>2.8</v>
      </c>
      <c r="Q421">
        <v>1.9</v>
      </c>
      <c r="R421">
        <v>2.8</v>
      </c>
      <c r="S421">
        <v>15.3</v>
      </c>
      <c r="T421">
        <v>6.9</v>
      </c>
      <c r="U421">
        <v>13.6</v>
      </c>
      <c r="V421">
        <v>10.8</v>
      </c>
      <c r="W421">
        <v>54.9</v>
      </c>
      <c r="X421">
        <v>162.5</v>
      </c>
      <c r="Z421">
        <v>3.5</v>
      </c>
      <c r="AB421">
        <v>28.4</v>
      </c>
      <c r="AC421" t="s">
        <v>99</v>
      </c>
      <c r="AE421" t="s">
        <v>155</v>
      </c>
    </row>
    <row r="422" spans="1:31" x14ac:dyDescent="0.25">
      <c r="A422" s="22">
        <v>42060</v>
      </c>
      <c r="B422">
        <v>1</v>
      </c>
      <c r="C422">
        <v>83</v>
      </c>
      <c r="D422">
        <v>1</v>
      </c>
      <c r="F422">
        <v>15</v>
      </c>
      <c r="G422" t="s">
        <v>98</v>
      </c>
      <c r="I422">
        <v>1</v>
      </c>
      <c r="J422">
        <v>5</v>
      </c>
      <c r="K422">
        <v>11</v>
      </c>
      <c r="L422">
        <v>4</v>
      </c>
      <c r="M422">
        <v>13</v>
      </c>
      <c r="O422">
        <v>6.5</v>
      </c>
      <c r="P422">
        <v>3.1</v>
      </c>
      <c r="Q422">
        <v>6.1</v>
      </c>
      <c r="R422">
        <v>3</v>
      </c>
      <c r="S422">
        <v>71.3</v>
      </c>
      <c r="T422">
        <v>26.2</v>
      </c>
      <c r="U422">
        <v>10.1</v>
      </c>
      <c r="V422">
        <v>28.2</v>
      </c>
      <c r="W422">
        <v>246.9</v>
      </c>
      <c r="X422">
        <v>562</v>
      </c>
      <c r="Z422">
        <v>14.7</v>
      </c>
      <c r="AB422">
        <v>120</v>
      </c>
      <c r="AC422" t="s">
        <v>99</v>
      </c>
      <c r="AE422" t="s">
        <v>155</v>
      </c>
    </row>
    <row r="423" spans="1:31" x14ac:dyDescent="0.25">
      <c r="A423" s="22">
        <v>42061</v>
      </c>
      <c r="B423">
        <v>1</v>
      </c>
      <c r="C423">
        <v>89</v>
      </c>
      <c r="D423">
        <v>1</v>
      </c>
      <c r="F423">
        <v>17</v>
      </c>
      <c r="G423" t="s">
        <v>98</v>
      </c>
      <c r="I423">
        <v>16</v>
      </c>
      <c r="J423">
        <v>14</v>
      </c>
      <c r="K423">
        <v>12</v>
      </c>
      <c r="L423">
        <v>6</v>
      </c>
      <c r="M423">
        <v>15</v>
      </c>
      <c r="O423">
        <v>2.4</v>
      </c>
      <c r="P423">
        <v>1.6</v>
      </c>
      <c r="Q423">
        <v>2</v>
      </c>
      <c r="R423">
        <v>13.6</v>
      </c>
      <c r="S423">
        <v>7.1</v>
      </c>
      <c r="T423">
        <v>4.0999999999999996</v>
      </c>
      <c r="U423">
        <v>42.4</v>
      </c>
      <c r="V423">
        <v>64.599999999999994</v>
      </c>
      <c r="W423">
        <v>200.4</v>
      </c>
      <c r="X423">
        <v>239.5</v>
      </c>
      <c r="Z423">
        <v>3.9</v>
      </c>
      <c r="AB423">
        <v>10.3</v>
      </c>
      <c r="AC423" t="s">
        <v>99</v>
      </c>
      <c r="AE423" t="s">
        <v>100</v>
      </c>
    </row>
    <row r="424" spans="1:31" x14ac:dyDescent="0.25">
      <c r="A424" s="22">
        <v>42062</v>
      </c>
      <c r="B424">
        <v>3</v>
      </c>
      <c r="C424">
        <v>86</v>
      </c>
      <c r="D424">
        <v>2</v>
      </c>
      <c r="F424">
        <v>15</v>
      </c>
      <c r="G424" t="s">
        <v>98</v>
      </c>
      <c r="I424">
        <v>9</v>
      </c>
      <c r="J424">
        <v>1</v>
      </c>
      <c r="K424">
        <v>2</v>
      </c>
      <c r="L424">
        <v>11</v>
      </c>
      <c r="M424">
        <v>3</v>
      </c>
      <c r="O424">
        <v>13.4</v>
      </c>
      <c r="P424">
        <v>4.5</v>
      </c>
      <c r="Q424">
        <v>4.5</v>
      </c>
      <c r="R424">
        <v>7.8</v>
      </c>
      <c r="S424">
        <v>69.7</v>
      </c>
      <c r="T424">
        <v>20.5</v>
      </c>
      <c r="U424">
        <v>42.3</v>
      </c>
      <c r="V424">
        <v>25.2</v>
      </c>
      <c r="W424">
        <v>400</v>
      </c>
      <c r="X424">
        <v>1013</v>
      </c>
      <c r="Z424">
        <v>19.100000000000001</v>
      </c>
      <c r="AB424">
        <v>144</v>
      </c>
      <c r="AC424" t="s">
        <v>99</v>
      </c>
      <c r="AE424" t="s">
        <v>166</v>
      </c>
    </row>
    <row r="425" spans="1:31" x14ac:dyDescent="0.25">
      <c r="A425" s="22">
        <v>42063</v>
      </c>
      <c r="B425">
        <v>1</v>
      </c>
      <c r="C425">
        <v>78</v>
      </c>
      <c r="D425">
        <v>4</v>
      </c>
      <c r="F425">
        <v>16</v>
      </c>
      <c r="G425" t="s">
        <v>98</v>
      </c>
      <c r="I425">
        <v>5</v>
      </c>
      <c r="J425">
        <v>1</v>
      </c>
      <c r="K425">
        <v>7</v>
      </c>
      <c r="L425">
        <v>8</v>
      </c>
      <c r="M425">
        <v>12</v>
      </c>
      <c r="O425">
        <v>2.6</v>
      </c>
      <c r="P425">
        <v>1.8</v>
      </c>
      <c r="Q425">
        <v>4.5999999999999996</v>
      </c>
      <c r="R425">
        <v>2.8</v>
      </c>
      <c r="S425">
        <v>24.9</v>
      </c>
      <c r="T425">
        <v>9.9</v>
      </c>
      <c r="U425">
        <v>6.9</v>
      </c>
      <c r="V425">
        <v>18.2</v>
      </c>
      <c r="W425">
        <v>61.2</v>
      </c>
      <c r="X425">
        <v>142</v>
      </c>
      <c r="Z425">
        <v>4.0999999999999996</v>
      </c>
      <c r="AB425">
        <v>23.2</v>
      </c>
      <c r="AC425" t="s">
        <v>99</v>
      </c>
      <c r="AE425" t="s">
        <v>100</v>
      </c>
    </row>
    <row r="426" spans="1:31" x14ac:dyDescent="0.25">
      <c r="A426" s="22">
        <v>42064</v>
      </c>
      <c r="B426">
        <v>1</v>
      </c>
      <c r="C426">
        <v>90</v>
      </c>
      <c r="D426">
        <v>3</v>
      </c>
      <c r="F426">
        <v>13</v>
      </c>
      <c r="G426" t="s">
        <v>107</v>
      </c>
      <c r="I426">
        <v>1</v>
      </c>
      <c r="J426">
        <v>5</v>
      </c>
      <c r="K426">
        <v>2</v>
      </c>
      <c r="L426">
        <v>12</v>
      </c>
      <c r="M426">
        <v>7</v>
      </c>
      <c r="O426">
        <v>2.9</v>
      </c>
      <c r="P426">
        <v>1.7</v>
      </c>
      <c r="Q426">
        <v>3</v>
      </c>
      <c r="R426">
        <v>4.2</v>
      </c>
      <c r="S426">
        <v>15.1</v>
      </c>
      <c r="T426">
        <v>6.8</v>
      </c>
      <c r="U426">
        <v>8.5</v>
      </c>
      <c r="V426">
        <v>20.5</v>
      </c>
      <c r="W426">
        <v>62.4</v>
      </c>
      <c r="X426">
        <v>124.5</v>
      </c>
      <c r="Z426">
        <v>4.8</v>
      </c>
      <c r="AB426">
        <v>18.8</v>
      </c>
      <c r="AC426" t="s">
        <v>99</v>
      </c>
      <c r="AE426" t="s">
        <v>105</v>
      </c>
    </row>
    <row r="427" spans="1:31" x14ac:dyDescent="0.25">
      <c r="A427" s="22">
        <v>42065</v>
      </c>
      <c r="B427">
        <v>1</v>
      </c>
      <c r="C427">
        <v>91</v>
      </c>
      <c r="D427">
        <v>1</v>
      </c>
      <c r="F427">
        <v>16</v>
      </c>
      <c r="G427" t="s">
        <v>101</v>
      </c>
      <c r="I427">
        <v>14</v>
      </c>
      <c r="J427">
        <v>9</v>
      </c>
      <c r="K427">
        <v>3</v>
      </c>
      <c r="L427">
        <v>15</v>
      </c>
      <c r="M427">
        <v>13</v>
      </c>
      <c r="O427">
        <v>13</v>
      </c>
      <c r="P427">
        <v>4.2</v>
      </c>
      <c r="Q427">
        <v>4</v>
      </c>
      <c r="R427">
        <v>6.9</v>
      </c>
      <c r="S427">
        <v>69.400000000000006</v>
      </c>
      <c r="T427">
        <v>20.5</v>
      </c>
      <c r="U427">
        <v>35</v>
      </c>
      <c r="V427">
        <v>36.9</v>
      </c>
      <c r="W427">
        <v>516.6</v>
      </c>
      <c r="X427">
        <v>1418.5</v>
      </c>
      <c r="Z427">
        <v>16.600000000000001</v>
      </c>
      <c r="AB427">
        <v>185.2</v>
      </c>
      <c r="AC427" t="s">
        <v>99</v>
      </c>
      <c r="AE427" t="s">
        <v>155</v>
      </c>
    </row>
    <row r="428" spans="1:31" x14ac:dyDescent="0.25">
      <c r="A428" s="22">
        <v>42066</v>
      </c>
      <c r="B428">
        <v>1</v>
      </c>
      <c r="C428">
        <v>74</v>
      </c>
      <c r="D428">
        <v>4</v>
      </c>
      <c r="F428">
        <v>13</v>
      </c>
      <c r="G428" t="s">
        <v>102</v>
      </c>
      <c r="I428">
        <v>2</v>
      </c>
      <c r="J428">
        <v>15</v>
      </c>
      <c r="K428">
        <v>8</v>
      </c>
      <c r="L428">
        <v>14</v>
      </c>
      <c r="M428">
        <v>10</v>
      </c>
      <c r="O428">
        <v>3.5</v>
      </c>
      <c r="P428">
        <v>1.7</v>
      </c>
      <c r="Q428">
        <v>4.5</v>
      </c>
      <c r="R428">
        <v>2.6</v>
      </c>
      <c r="S428">
        <v>45.8</v>
      </c>
      <c r="T428">
        <v>17.399999999999999</v>
      </c>
      <c r="U428">
        <v>5</v>
      </c>
      <c r="V428">
        <v>25.6</v>
      </c>
      <c r="W428">
        <v>96.1</v>
      </c>
      <c r="X428">
        <v>302.5</v>
      </c>
      <c r="Z428">
        <v>4.2</v>
      </c>
      <c r="AB428">
        <v>80.599999999999994</v>
      </c>
      <c r="AC428" t="s">
        <v>99</v>
      </c>
      <c r="AE428" t="s">
        <v>120</v>
      </c>
    </row>
    <row r="429" spans="1:31" x14ac:dyDescent="0.25">
      <c r="A429" s="22">
        <v>42067</v>
      </c>
      <c r="B429">
        <v>1</v>
      </c>
      <c r="C429">
        <v>83</v>
      </c>
      <c r="D429">
        <v>1</v>
      </c>
      <c r="F429">
        <v>13</v>
      </c>
      <c r="G429" t="s">
        <v>98</v>
      </c>
      <c r="I429">
        <v>11</v>
      </c>
      <c r="J429">
        <v>2</v>
      </c>
      <c r="K429">
        <v>5</v>
      </c>
      <c r="L429">
        <v>9</v>
      </c>
      <c r="M429">
        <v>8</v>
      </c>
      <c r="O429">
        <v>18.600000000000001</v>
      </c>
      <c r="P429">
        <v>3.3</v>
      </c>
      <c r="Q429">
        <v>1.9</v>
      </c>
      <c r="R429">
        <v>1.9</v>
      </c>
      <c r="S429">
        <v>41.2</v>
      </c>
      <c r="T429">
        <v>10.3</v>
      </c>
      <c r="U429">
        <v>7.9</v>
      </c>
      <c r="V429">
        <v>3.4</v>
      </c>
      <c r="W429">
        <v>40</v>
      </c>
      <c r="X429">
        <v>293.2</v>
      </c>
      <c r="Z429">
        <v>3.1</v>
      </c>
      <c r="AB429">
        <v>106.3</v>
      </c>
      <c r="AC429" t="s">
        <v>99</v>
      </c>
      <c r="AE429" t="s">
        <v>167</v>
      </c>
    </row>
    <row r="430" spans="1:31" x14ac:dyDescent="0.25">
      <c r="A430" s="22">
        <v>42068</v>
      </c>
      <c r="B430">
        <v>1</v>
      </c>
      <c r="C430">
        <v>77</v>
      </c>
      <c r="D430">
        <v>1</v>
      </c>
      <c r="F430">
        <v>16</v>
      </c>
      <c r="G430" t="s">
        <v>102</v>
      </c>
      <c r="I430">
        <v>4</v>
      </c>
      <c r="J430">
        <v>3</v>
      </c>
      <c r="K430">
        <v>12</v>
      </c>
      <c r="L430">
        <v>8</v>
      </c>
      <c r="M430">
        <v>11</v>
      </c>
      <c r="O430">
        <v>19.5</v>
      </c>
      <c r="P430">
        <v>6</v>
      </c>
      <c r="Q430">
        <v>6.1</v>
      </c>
      <c r="R430">
        <v>10.4</v>
      </c>
      <c r="S430">
        <v>96.1</v>
      </c>
      <c r="T430">
        <v>31.2</v>
      </c>
      <c r="U430">
        <v>76.599999999999994</v>
      </c>
      <c r="V430">
        <v>90.1</v>
      </c>
      <c r="W430">
        <v>868.1</v>
      </c>
      <c r="X430">
        <v>3506.5</v>
      </c>
      <c r="Z430">
        <v>27.9</v>
      </c>
      <c r="AB430">
        <v>293.89999999999998</v>
      </c>
      <c r="AC430" t="s">
        <v>99</v>
      </c>
      <c r="AE430" t="s">
        <v>114</v>
      </c>
    </row>
    <row r="431" spans="1:31" x14ac:dyDescent="0.25">
      <c r="A431" s="22">
        <v>42069</v>
      </c>
      <c r="B431">
        <v>1</v>
      </c>
      <c r="C431">
        <v>77</v>
      </c>
      <c r="D431">
        <v>1</v>
      </c>
      <c r="F431">
        <v>16</v>
      </c>
      <c r="G431" t="s">
        <v>102</v>
      </c>
      <c r="I431">
        <v>15</v>
      </c>
      <c r="J431">
        <v>3</v>
      </c>
      <c r="K431">
        <v>2</v>
      </c>
      <c r="L431">
        <v>7</v>
      </c>
      <c r="M431">
        <v>16</v>
      </c>
      <c r="O431">
        <v>12.4</v>
      </c>
      <c r="P431">
        <v>3.3</v>
      </c>
      <c r="Q431">
        <v>2.5</v>
      </c>
      <c r="R431">
        <v>1.8</v>
      </c>
      <c r="S431">
        <v>46.9</v>
      </c>
      <c r="T431">
        <v>16.7</v>
      </c>
      <c r="U431">
        <v>10.3</v>
      </c>
      <c r="V431">
        <v>6.4</v>
      </c>
      <c r="W431">
        <v>45.3</v>
      </c>
      <c r="X431">
        <v>231.9</v>
      </c>
      <c r="Z431">
        <v>4.3</v>
      </c>
      <c r="AB431">
        <v>114.7</v>
      </c>
      <c r="AC431" t="s">
        <v>99</v>
      </c>
      <c r="AE431" t="s">
        <v>114</v>
      </c>
    </row>
    <row r="432" spans="1:31" x14ac:dyDescent="0.25">
      <c r="A432" s="22">
        <v>42070</v>
      </c>
      <c r="B432">
        <v>1</v>
      </c>
      <c r="C432">
        <v>77</v>
      </c>
      <c r="D432">
        <v>3</v>
      </c>
      <c r="F432">
        <v>16</v>
      </c>
      <c r="G432" t="s">
        <v>102</v>
      </c>
      <c r="I432">
        <v>4</v>
      </c>
      <c r="J432">
        <v>14</v>
      </c>
      <c r="K432">
        <v>5</v>
      </c>
      <c r="L432">
        <v>8</v>
      </c>
      <c r="M432">
        <v>11</v>
      </c>
      <c r="O432">
        <v>3.2</v>
      </c>
      <c r="P432">
        <v>1.6</v>
      </c>
      <c r="Q432">
        <v>2.2000000000000002</v>
      </c>
      <c r="R432">
        <v>2.7</v>
      </c>
      <c r="S432">
        <v>12.2</v>
      </c>
      <c r="T432">
        <v>5.5</v>
      </c>
      <c r="U432">
        <v>8.1</v>
      </c>
      <c r="V432">
        <v>11.3</v>
      </c>
      <c r="W432">
        <v>44.7</v>
      </c>
      <c r="X432">
        <v>92</v>
      </c>
      <c r="Z432">
        <v>3</v>
      </c>
      <c r="AB432">
        <v>19.399999999999999</v>
      </c>
      <c r="AC432" t="s">
        <v>99</v>
      </c>
      <c r="AE432" t="s">
        <v>152</v>
      </c>
    </row>
    <row r="433" spans="1:31" x14ac:dyDescent="0.25">
      <c r="A433" s="22">
        <v>42071</v>
      </c>
      <c r="B433">
        <v>1</v>
      </c>
      <c r="C433">
        <v>77</v>
      </c>
      <c r="D433">
        <v>3</v>
      </c>
      <c r="F433">
        <v>17</v>
      </c>
      <c r="G433" t="s">
        <v>101</v>
      </c>
      <c r="I433">
        <v>7</v>
      </c>
      <c r="J433">
        <v>17</v>
      </c>
      <c r="K433">
        <v>6</v>
      </c>
      <c r="L433">
        <v>1</v>
      </c>
      <c r="M433">
        <v>10</v>
      </c>
      <c r="O433">
        <v>8.8000000000000007</v>
      </c>
      <c r="P433">
        <v>2.9</v>
      </c>
      <c r="Q433">
        <v>5.3</v>
      </c>
      <c r="R433">
        <v>3</v>
      </c>
      <c r="S433">
        <v>74.7</v>
      </c>
      <c r="T433">
        <v>24</v>
      </c>
      <c r="U433">
        <v>11.4</v>
      </c>
      <c r="V433">
        <v>31.4</v>
      </c>
      <c r="W433">
        <v>217.9</v>
      </c>
      <c r="X433">
        <v>557</v>
      </c>
      <c r="Z433">
        <v>11.4</v>
      </c>
      <c r="AB433">
        <v>143.6</v>
      </c>
      <c r="AC433" t="s">
        <v>99</v>
      </c>
      <c r="AE433" t="s">
        <v>105</v>
      </c>
    </row>
    <row r="434" spans="1:31" x14ac:dyDescent="0.25">
      <c r="A434" s="22">
        <v>42072</v>
      </c>
      <c r="B434">
        <v>1</v>
      </c>
      <c r="C434">
        <v>77</v>
      </c>
      <c r="D434">
        <v>1</v>
      </c>
      <c r="F434">
        <v>16</v>
      </c>
      <c r="G434" t="s">
        <v>102</v>
      </c>
      <c r="I434">
        <v>10</v>
      </c>
      <c r="J434">
        <v>7</v>
      </c>
      <c r="K434">
        <v>13</v>
      </c>
      <c r="L434">
        <v>12</v>
      </c>
      <c r="M434">
        <v>16</v>
      </c>
      <c r="O434">
        <v>14.4</v>
      </c>
      <c r="P434">
        <v>5</v>
      </c>
      <c r="Q434">
        <v>7.4</v>
      </c>
      <c r="R434">
        <v>6</v>
      </c>
      <c r="S434">
        <v>166.3</v>
      </c>
      <c r="T434">
        <v>46.2</v>
      </c>
      <c r="U434">
        <v>42.2</v>
      </c>
      <c r="V434">
        <v>49.5</v>
      </c>
      <c r="W434">
        <v>895.2</v>
      </c>
      <c r="X434">
        <v>1633</v>
      </c>
      <c r="Z434">
        <v>41.7</v>
      </c>
      <c r="AB434">
        <v>365.3</v>
      </c>
      <c r="AC434" t="s">
        <v>99</v>
      </c>
      <c r="AE434" t="s">
        <v>103</v>
      </c>
    </row>
    <row r="435" spans="1:31" x14ac:dyDescent="0.25">
      <c r="A435" s="22">
        <v>42073</v>
      </c>
      <c r="B435">
        <v>1</v>
      </c>
      <c r="C435">
        <v>88</v>
      </c>
      <c r="D435">
        <v>3</v>
      </c>
      <c r="F435">
        <v>14</v>
      </c>
      <c r="G435" t="s">
        <v>102</v>
      </c>
      <c r="I435">
        <v>8</v>
      </c>
      <c r="J435">
        <v>3</v>
      </c>
      <c r="K435">
        <v>6</v>
      </c>
      <c r="L435">
        <v>12</v>
      </c>
      <c r="M435">
        <v>5</v>
      </c>
      <c r="O435">
        <v>14.7</v>
      </c>
      <c r="P435">
        <v>4.3</v>
      </c>
      <c r="Q435">
        <v>3.5</v>
      </c>
      <c r="R435">
        <v>3.3</v>
      </c>
      <c r="S435">
        <v>74.400000000000006</v>
      </c>
      <c r="T435">
        <v>22.4</v>
      </c>
      <c r="U435">
        <v>14.9</v>
      </c>
      <c r="V435">
        <v>13.4</v>
      </c>
      <c r="W435">
        <v>155.6</v>
      </c>
      <c r="X435">
        <v>820.3</v>
      </c>
      <c r="Z435">
        <v>5.0999999999999996</v>
      </c>
      <c r="AB435">
        <v>156.4</v>
      </c>
      <c r="AC435" t="s">
        <v>99</v>
      </c>
      <c r="AE435" t="s">
        <v>152</v>
      </c>
    </row>
    <row r="436" spans="1:31" x14ac:dyDescent="0.25">
      <c r="A436" s="22">
        <v>42074</v>
      </c>
      <c r="B436">
        <v>1</v>
      </c>
      <c r="C436">
        <v>75</v>
      </c>
      <c r="D436">
        <v>2</v>
      </c>
      <c r="F436">
        <v>16</v>
      </c>
      <c r="G436" t="s">
        <v>98</v>
      </c>
      <c r="I436">
        <v>15</v>
      </c>
      <c r="J436">
        <v>11</v>
      </c>
      <c r="K436">
        <v>16</v>
      </c>
      <c r="L436">
        <v>1</v>
      </c>
      <c r="M436">
        <v>10</v>
      </c>
      <c r="O436">
        <v>1.4</v>
      </c>
      <c r="P436">
        <v>1.2</v>
      </c>
      <c r="Q436">
        <v>1.6</v>
      </c>
      <c r="R436">
        <v>2</v>
      </c>
      <c r="S436">
        <v>4.2</v>
      </c>
      <c r="T436">
        <v>2.6</v>
      </c>
      <c r="U436">
        <v>3.4</v>
      </c>
      <c r="V436">
        <v>6.4</v>
      </c>
      <c r="W436">
        <v>11.6</v>
      </c>
      <c r="X436">
        <v>23.5</v>
      </c>
      <c r="Z436">
        <v>1.4</v>
      </c>
      <c r="AB436">
        <v>4.9000000000000004</v>
      </c>
      <c r="AC436" t="s">
        <v>99</v>
      </c>
      <c r="AE436" t="s">
        <v>117</v>
      </c>
    </row>
    <row r="437" spans="1:31" x14ac:dyDescent="0.25">
      <c r="A437" s="22">
        <v>42075</v>
      </c>
      <c r="B437">
        <v>1</v>
      </c>
      <c r="C437">
        <v>86</v>
      </c>
      <c r="D437">
        <v>3</v>
      </c>
      <c r="F437">
        <v>16</v>
      </c>
      <c r="G437" t="s">
        <v>102</v>
      </c>
      <c r="I437">
        <v>7</v>
      </c>
      <c r="J437">
        <v>8</v>
      </c>
      <c r="K437">
        <v>1</v>
      </c>
      <c r="L437">
        <v>2</v>
      </c>
      <c r="M437">
        <v>5</v>
      </c>
      <c r="O437">
        <v>12.6</v>
      </c>
      <c r="P437">
        <v>4.0999999999999996</v>
      </c>
      <c r="Q437">
        <v>7.6</v>
      </c>
      <c r="R437">
        <v>3</v>
      </c>
      <c r="S437">
        <v>180.5</v>
      </c>
      <c r="T437">
        <v>54.8</v>
      </c>
      <c r="U437">
        <v>18.2</v>
      </c>
      <c r="V437">
        <v>42.6</v>
      </c>
      <c r="W437">
        <v>523</v>
      </c>
      <c r="X437">
        <v>1920.2</v>
      </c>
      <c r="Z437">
        <v>31.5</v>
      </c>
      <c r="AB437">
        <v>292.8</v>
      </c>
      <c r="AC437" t="s">
        <v>99</v>
      </c>
      <c r="AE437" t="s">
        <v>120</v>
      </c>
    </row>
    <row r="438" spans="1:31" x14ac:dyDescent="0.25">
      <c r="A438" s="22">
        <v>42076</v>
      </c>
      <c r="B438">
        <v>1</v>
      </c>
      <c r="C438">
        <v>81</v>
      </c>
      <c r="D438">
        <v>1</v>
      </c>
      <c r="F438">
        <v>16</v>
      </c>
      <c r="G438" t="s">
        <v>98</v>
      </c>
      <c r="I438">
        <v>11</v>
      </c>
      <c r="J438">
        <v>5</v>
      </c>
      <c r="K438">
        <v>2</v>
      </c>
      <c r="L438">
        <v>6</v>
      </c>
      <c r="M438">
        <v>12</v>
      </c>
      <c r="O438">
        <v>46.1</v>
      </c>
      <c r="P438">
        <v>8</v>
      </c>
      <c r="Q438">
        <v>3</v>
      </c>
      <c r="R438">
        <v>3.7</v>
      </c>
      <c r="S438">
        <v>179.7</v>
      </c>
      <c r="T438">
        <v>46</v>
      </c>
      <c r="U438">
        <v>39.9</v>
      </c>
      <c r="V438">
        <v>10.4</v>
      </c>
      <c r="W438">
        <v>312.39999999999998</v>
      </c>
      <c r="X438">
        <v>1330.8</v>
      </c>
      <c r="Z438">
        <v>3.1</v>
      </c>
      <c r="AB438">
        <v>500</v>
      </c>
      <c r="AC438" t="s">
        <v>99</v>
      </c>
      <c r="AE438" t="s">
        <v>116</v>
      </c>
    </row>
    <row r="439" spans="1:31" x14ac:dyDescent="0.25">
      <c r="A439" s="22">
        <v>42077</v>
      </c>
      <c r="B439">
        <v>1</v>
      </c>
      <c r="C439">
        <v>80</v>
      </c>
      <c r="D439">
        <v>3</v>
      </c>
      <c r="F439">
        <v>16</v>
      </c>
      <c r="G439" t="s">
        <v>101</v>
      </c>
      <c r="I439">
        <v>2</v>
      </c>
      <c r="J439">
        <v>11</v>
      </c>
      <c r="K439">
        <v>14</v>
      </c>
      <c r="L439">
        <v>7</v>
      </c>
      <c r="M439">
        <v>8</v>
      </c>
      <c r="O439">
        <v>4</v>
      </c>
      <c r="P439">
        <v>2.1</v>
      </c>
      <c r="Q439">
        <v>7.8</v>
      </c>
      <c r="R439">
        <v>5.7</v>
      </c>
      <c r="S439">
        <v>98.4</v>
      </c>
      <c r="T439">
        <v>34.6</v>
      </c>
      <c r="U439">
        <v>24.4</v>
      </c>
      <c r="V439">
        <v>85.4</v>
      </c>
      <c r="W439">
        <v>900.9</v>
      </c>
      <c r="X439">
        <v>2205.5</v>
      </c>
      <c r="Z439">
        <v>7.3</v>
      </c>
      <c r="AB439">
        <v>147</v>
      </c>
      <c r="AC439" t="s">
        <v>99</v>
      </c>
      <c r="AE439" t="s">
        <v>105</v>
      </c>
    </row>
    <row r="440" spans="1:31" x14ac:dyDescent="0.25">
      <c r="A440" s="22">
        <v>42078</v>
      </c>
      <c r="B440">
        <v>1</v>
      </c>
      <c r="C440">
        <v>84</v>
      </c>
      <c r="D440">
        <v>3</v>
      </c>
      <c r="F440">
        <v>15</v>
      </c>
      <c r="G440" t="s">
        <v>102</v>
      </c>
      <c r="I440">
        <v>9</v>
      </c>
      <c r="J440">
        <v>13</v>
      </c>
      <c r="K440">
        <v>11</v>
      </c>
      <c r="L440">
        <v>15</v>
      </c>
      <c r="M440">
        <v>1</v>
      </c>
      <c r="O440">
        <v>16.8</v>
      </c>
      <c r="P440">
        <v>5.4</v>
      </c>
      <c r="Q440">
        <v>5.7</v>
      </c>
      <c r="R440">
        <v>4.9000000000000004</v>
      </c>
      <c r="S440">
        <v>170.9</v>
      </c>
      <c r="T440">
        <v>42.2</v>
      </c>
      <c r="U440">
        <v>28.6</v>
      </c>
      <c r="V440">
        <v>35.5</v>
      </c>
      <c r="W440">
        <v>655.7</v>
      </c>
      <c r="X440">
        <v>2580</v>
      </c>
      <c r="Z440">
        <v>26.9</v>
      </c>
      <c r="AB440">
        <v>346.3</v>
      </c>
      <c r="AC440" t="s">
        <v>99</v>
      </c>
      <c r="AE440" t="s">
        <v>152</v>
      </c>
    </row>
    <row r="441" spans="1:31" x14ac:dyDescent="0.25">
      <c r="A441" s="22">
        <v>42079</v>
      </c>
      <c r="B441">
        <v>1</v>
      </c>
      <c r="C441">
        <v>86</v>
      </c>
      <c r="D441">
        <v>1</v>
      </c>
      <c r="F441">
        <v>15</v>
      </c>
      <c r="G441" t="s">
        <v>102</v>
      </c>
      <c r="I441">
        <v>7</v>
      </c>
      <c r="J441">
        <v>15</v>
      </c>
      <c r="K441">
        <v>4</v>
      </c>
      <c r="L441">
        <v>11</v>
      </c>
      <c r="M441">
        <v>8</v>
      </c>
      <c r="O441">
        <v>16.600000000000001</v>
      </c>
      <c r="P441">
        <v>4.8</v>
      </c>
      <c r="Q441">
        <v>5.6</v>
      </c>
      <c r="R441">
        <v>2.8</v>
      </c>
      <c r="S441">
        <v>155</v>
      </c>
      <c r="T441">
        <v>44.4</v>
      </c>
      <c r="U441">
        <v>18.5</v>
      </c>
      <c r="V441">
        <v>25</v>
      </c>
      <c r="W441">
        <v>376</v>
      </c>
      <c r="X441">
        <v>2320.4</v>
      </c>
      <c r="Z441">
        <v>16.100000000000001</v>
      </c>
      <c r="AB441">
        <v>255.3</v>
      </c>
      <c r="AC441" t="s">
        <v>99</v>
      </c>
      <c r="AE441" t="s">
        <v>103</v>
      </c>
    </row>
    <row r="442" spans="1:31" x14ac:dyDescent="0.25">
      <c r="A442" s="22">
        <v>42080</v>
      </c>
      <c r="B442">
        <v>1</v>
      </c>
      <c r="C442">
        <v>84</v>
      </c>
      <c r="D442">
        <v>3</v>
      </c>
      <c r="F442">
        <v>14</v>
      </c>
      <c r="G442" t="s">
        <v>102</v>
      </c>
      <c r="I442">
        <v>7</v>
      </c>
      <c r="J442">
        <v>1</v>
      </c>
      <c r="K442">
        <v>11</v>
      </c>
      <c r="L442">
        <v>3</v>
      </c>
      <c r="M442">
        <v>9</v>
      </c>
      <c r="O442">
        <v>11.7</v>
      </c>
      <c r="P442">
        <v>3.6</v>
      </c>
      <c r="Q442">
        <v>3</v>
      </c>
      <c r="R442">
        <v>5.3</v>
      </c>
      <c r="S442">
        <v>35.6</v>
      </c>
      <c r="T442">
        <v>12.5</v>
      </c>
      <c r="U442">
        <v>28.5</v>
      </c>
      <c r="V442">
        <v>25.1</v>
      </c>
      <c r="W442">
        <v>226.8</v>
      </c>
      <c r="X442">
        <v>553.5</v>
      </c>
      <c r="Z442">
        <v>5.5</v>
      </c>
      <c r="AB442">
        <v>75.3</v>
      </c>
      <c r="AC442" t="s">
        <v>99</v>
      </c>
      <c r="AE442" t="s">
        <v>120</v>
      </c>
    </row>
    <row r="443" spans="1:31" x14ac:dyDescent="0.25">
      <c r="A443" s="22">
        <v>42081</v>
      </c>
      <c r="B443">
        <v>1</v>
      </c>
      <c r="C443">
        <v>89</v>
      </c>
      <c r="D443">
        <v>1</v>
      </c>
      <c r="F443">
        <v>18</v>
      </c>
      <c r="G443" t="s">
        <v>98</v>
      </c>
      <c r="I443">
        <v>2</v>
      </c>
      <c r="J443">
        <v>4</v>
      </c>
      <c r="K443">
        <v>15</v>
      </c>
      <c r="L443">
        <v>9</v>
      </c>
      <c r="M443">
        <v>16</v>
      </c>
      <c r="O443">
        <v>23.5</v>
      </c>
      <c r="P443">
        <v>4.9000000000000004</v>
      </c>
      <c r="Q443">
        <v>3.9</v>
      </c>
      <c r="R443">
        <v>2.2999999999999998</v>
      </c>
      <c r="S443">
        <v>79.099999999999994</v>
      </c>
      <c r="T443">
        <v>20.6</v>
      </c>
      <c r="U443">
        <v>17.8</v>
      </c>
      <c r="V443">
        <v>11.5</v>
      </c>
      <c r="W443">
        <v>180.8</v>
      </c>
      <c r="X443">
        <v>684.1</v>
      </c>
      <c r="Z443">
        <v>8.5</v>
      </c>
      <c r="AB443">
        <v>190.1</v>
      </c>
      <c r="AC443" t="s">
        <v>99</v>
      </c>
      <c r="AE443" t="s">
        <v>118</v>
      </c>
    </row>
    <row r="444" spans="1:31" x14ac:dyDescent="0.25">
      <c r="A444" s="22">
        <v>42082</v>
      </c>
      <c r="B444">
        <v>1</v>
      </c>
      <c r="C444">
        <v>84</v>
      </c>
      <c r="D444">
        <v>3</v>
      </c>
      <c r="F444">
        <v>16</v>
      </c>
      <c r="G444" t="s">
        <v>102</v>
      </c>
      <c r="I444">
        <v>4</v>
      </c>
      <c r="J444">
        <v>14</v>
      </c>
      <c r="K444">
        <v>15</v>
      </c>
      <c r="L444">
        <v>10</v>
      </c>
      <c r="M444">
        <v>2</v>
      </c>
      <c r="O444">
        <v>6.6</v>
      </c>
      <c r="P444">
        <v>2.5</v>
      </c>
      <c r="Q444">
        <v>3.6</v>
      </c>
      <c r="R444">
        <v>4</v>
      </c>
      <c r="S444">
        <v>31.4</v>
      </c>
      <c r="T444">
        <v>11.2</v>
      </c>
      <c r="U444">
        <v>14.7</v>
      </c>
      <c r="V444">
        <v>21.5</v>
      </c>
      <c r="W444">
        <v>114</v>
      </c>
      <c r="X444">
        <v>254</v>
      </c>
      <c r="Z444">
        <v>3.8</v>
      </c>
      <c r="AB444">
        <v>46.4</v>
      </c>
      <c r="AC444" t="s">
        <v>99</v>
      </c>
      <c r="AE444" t="s">
        <v>152</v>
      </c>
    </row>
    <row r="445" spans="1:31" x14ac:dyDescent="0.25">
      <c r="A445" s="22">
        <v>42083</v>
      </c>
      <c r="B445">
        <v>3</v>
      </c>
      <c r="C445">
        <v>82</v>
      </c>
      <c r="D445">
        <v>2</v>
      </c>
      <c r="F445">
        <v>17</v>
      </c>
      <c r="G445" t="s">
        <v>98</v>
      </c>
      <c r="I445">
        <v>3</v>
      </c>
      <c r="J445">
        <v>10</v>
      </c>
      <c r="K445">
        <v>4</v>
      </c>
      <c r="L445">
        <v>17</v>
      </c>
      <c r="M445">
        <v>9</v>
      </c>
      <c r="O445">
        <v>2.6</v>
      </c>
      <c r="P445">
        <v>1.7</v>
      </c>
      <c r="Q445">
        <v>3.2</v>
      </c>
      <c r="R445">
        <v>4.0999999999999996</v>
      </c>
      <c r="S445">
        <v>16</v>
      </c>
      <c r="T445">
        <v>7.7</v>
      </c>
      <c r="U445">
        <v>10.6</v>
      </c>
      <c r="V445">
        <v>26.9</v>
      </c>
      <c r="W445">
        <v>87.7</v>
      </c>
      <c r="X445">
        <v>194</v>
      </c>
      <c r="Z445">
        <v>7.2</v>
      </c>
      <c r="AB445">
        <v>22.3</v>
      </c>
      <c r="AC445" t="s">
        <v>99</v>
      </c>
      <c r="AE445" t="s">
        <v>100</v>
      </c>
    </row>
    <row r="446" spans="1:31" x14ac:dyDescent="0.25">
      <c r="A446" s="22">
        <v>42084</v>
      </c>
      <c r="B446">
        <v>1</v>
      </c>
      <c r="C446">
        <v>78</v>
      </c>
      <c r="D446">
        <v>4</v>
      </c>
      <c r="F446">
        <v>17</v>
      </c>
      <c r="G446" t="s">
        <v>98</v>
      </c>
      <c r="I446">
        <v>17</v>
      </c>
      <c r="J446">
        <v>16</v>
      </c>
      <c r="K446">
        <v>11</v>
      </c>
      <c r="L446">
        <v>12</v>
      </c>
      <c r="M446">
        <v>8</v>
      </c>
      <c r="O446">
        <v>1.9</v>
      </c>
      <c r="P446">
        <v>1.4</v>
      </c>
      <c r="Q446">
        <v>2.1</v>
      </c>
      <c r="R446">
        <v>2.6</v>
      </c>
      <c r="S446">
        <v>7.5</v>
      </c>
      <c r="T446">
        <v>4.2</v>
      </c>
      <c r="U446">
        <v>5.8</v>
      </c>
      <c r="V446">
        <v>10.7</v>
      </c>
      <c r="W446">
        <v>30.3</v>
      </c>
      <c r="X446">
        <v>52.5</v>
      </c>
      <c r="Z446">
        <v>2</v>
      </c>
      <c r="AB446">
        <v>9.3000000000000007</v>
      </c>
      <c r="AC446" t="s">
        <v>99</v>
      </c>
      <c r="AE446" t="s">
        <v>100</v>
      </c>
    </row>
    <row r="447" spans="1:31" x14ac:dyDescent="0.25">
      <c r="A447" s="22">
        <v>42085</v>
      </c>
      <c r="B447">
        <v>1</v>
      </c>
      <c r="C447">
        <v>84</v>
      </c>
      <c r="D447">
        <v>3</v>
      </c>
      <c r="F447">
        <v>18</v>
      </c>
      <c r="G447" t="s">
        <v>107</v>
      </c>
      <c r="I447">
        <v>10</v>
      </c>
      <c r="J447">
        <v>7</v>
      </c>
      <c r="K447">
        <v>4</v>
      </c>
      <c r="L447">
        <v>15</v>
      </c>
      <c r="M447">
        <v>12</v>
      </c>
      <c r="O447">
        <v>3</v>
      </c>
      <c r="P447">
        <v>4.5999999999999996</v>
      </c>
      <c r="Q447">
        <v>2.1</v>
      </c>
      <c r="R447">
        <v>3.6</v>
      </c>
      <c r="S447">
        <v>34.5</v>
      </c>
      <c r="T447">
        <v>12.5</v>
      </c>
      <c r="U447">
        <v>23.7</v>
      </c>
      <c r="V447">
        <v>8.1</v>
      </c>
      <c r="W447">
        <v>66</v>
      </c>
      <c r="X447">
        <v>385.3</v>
      </c>
      <c r="Z447">
        <v>7.1</v>
      </c>
      <c r="AB447">
        <v>83.9</v>
      </c>
      <c r="AC447" t="s">
        <v>99</v>
      </c>
      <c r="AE447" t="s">
        <v>105</v>
      </c>
    </row>
    <row r="448" spans="1:31" x14ac:dyDescent="0.25">
      <c r="A448" s="22">
        <v>42086</v>
      </c>
      <c r="B448">
        <v>1</v>
      </c>
      <c r="C448">
        <v>93</v>
      </c>
      <c r="D448">
        <v>1</v>
      </c>
      <c r="F448">
        <v>16</v>
      </c>
      <c r="G448" t="s">
        <v>102</v>
      </c>
      <c r="I448">
        <v>6</v>
      </c>
      <c r="J448">
        <v>12</v>
      </c>
      <c r="K448">
        <v>7</v>
      </c>
      <c r="L448">
        <v>5</v>
      </c>
      <c r="M448">
        <v>2</v>
      </c>
      <c r="O448">
        <v>19.600000000000001</v>
      </c>
      <c r="P448">
        <v>5.5</v>
      </c>
      <c r="Q448">
        <v>2.8</v>
      </c>
      <c r="R448">
        <v>3.1</v>
      </c>
      <c r="S448">
        <v>96.7</v>
      </c>
      <c r="T448">
        <v>30.2</v>
      </c>
      <c r="U448">
        <v>35.4</v>
      </c>
      <c r="V448">
        <v>11</v>
      </c>
      <c r="W448">
        <v>351.8</v>
      </c>
      <c r="X448">
        <v>1470.9</v>
      </c>
      <c r="Z448">
        <v>17.2</v>
      </c>
      <c r="AB448">
        <v>253</v>
      </c>
      <c r="AC448" t="s">
        <v>99</v>
      </c>
      <c r="AE448" t="s">
        <v>109</v>
      </c>
    </row>
    <row r="449" spans="1:31" x14ac:dyDescent="0.25">
      <c r="A449" s="22">
        <v>42087</v>
      </c>
      <c r="B449">
        <v>1</v>
      </c>
      <c r="C449">
        <v>81</v>
      </c>
      <c r="D449">
        <v>3</v>
      </c>
      <c r="F449">
        <v>16</v>
      </c>
      <c r="G449" t="s">
        <v>102</v>
      </c>
      <c r="I449">
        <v>14</v>
      </c>
      <c r="J449">
        <v>5</v>
      </c>
      <c r="K449">
        <v>1</v>
      </c>
      <c r="L449">
        <v>3</v>
      </c>
      <c r="M449">
        <v>12</v>
      </c>
      <c r="O449">
        <v>7.3</v>
      </c>
      <c r="P449">
        <v>2.6</v>
      </c>
      <c r="Q449">
        <v>3.5</v>
      </c>
      <c r="R449">
        <v>8.1</v>
      </c>
      <c r="S449">
        <v>41.6</v>
      </c>
      <c r="T449">
        <v>14.5</v>
      </c>
      <c r="U449">
        <v>46.9</v>
      </c>
      <c r="V449">
        <v>37</v>
      </c>
      <c r="W449">
        <v>516.9</v>
      </c>
      <c r="X449">
        <v>1138</v>
      </c>
      <c r="Z449">
        <v>9.8000000000000007</v>
      </c>
      <c r="AB449">
        <v>89.4</v>
      </c>
      <c r="AC449" t="s">
        <v>99</v>
      </c>
      <c r="AE449" t="s">
        <v>152</v>
      </c>
    </row>
    <row r="450" spans="1:31" x14ac:dyDescent="0.25">
      <c r="A450" s="22">
        <v>42088</v>
      </c>
      <c r="B450">
        <v>1</v>
      </c>
      <c r="C450">
        <v>86</v>
      </c>
      <c r="D450">
        <v>1</v>
      </c>
      <c r="F450">
        <v>16</v>
      </c>
      <c r="G450" t="s">
        <v>98</v>
      </c>
      <c r="I450">
        <v>6</v>
      </c>
      <c r="J450">
        <v>11</v>
      </c>
      <c r="K450">
        <v>9</v>
      </c>
      <c r="L450">
        <v>12</v>
      </c>
      <c r="M450">
        <v>3</v>
      </c>
      <c r="O450">
        <v>30.4</v>
      </c>
      <c r="P450">
        <v>5.7</v>
      </c>
      <c r="Q450">
        <v>1.7</v>
      </c>
      <c r="R450">
        <v>4.4000000000000004</v>
      </c>
      <c r="S450">
        <v>39.1</v>
      </c>
      <c r="T450">
        <v>14.9</v>
      </c>
      <c r="U450">
        <v>51.4</v>
      </c>
      <c r="V450">
        <v>10.8</v>
      </c>
      <c r="W450">
        <v>215</v>
      </c>
      <c r="X450">
        <v>1343.5</v>
      </c>
      <c r="Z450">
        <v>14</v>
      </c>
      <c r="AB450">
        <v>145.69999999999999</v>
      </c>
      <c r="AC450" t="s">
        <v>99</v>
      </c>
      <c r="AE450" t="s">
        <v>165</v>
      </c>
    </row>
    <row r="451" spans="1:31" x14ac:dyDescent="0.25">
      <c r="A451" s="22">
        <v>42089</v>
      </c>
      <c r="B451">
        <v>1</v>
      </c>
      <c r="C451">
        <v>82</v>
      </c>
      <c r="D451">
        <v>3</v>
      </c>
      <c r="F451">
        <v>16</v>
      </c>
      <c r="G451" t="s">
        <v>102</v>
      </c>
      <c r="I451">
        <v>6</v>
      </c>
      <c r="J451">
        <v>8</v>
      </c>
      <c r="K451">
        <v>16</v>
      </c>
      <c r="L451">
        <v>2</v>
      </c>
      <c r="M451">
        <v>13</v>
      </c>
      <c r="O451">
        <v>5.7</v>
      </c>
      <c r="P451">
        <v>2.4</v>
      </c>
      <c r="Q451">
        <v>4.2</v>
      </c>
      <c r="R451">
        <v>4.9000000000000004</v>
      </c>
      <c r="S451">
        <v>46.7</v>
      </c>
      <c r="T451">
        <v>15.7</v>
      </c>
      <c r="U451">
        <v>16.2</v>
      </c>
      <c r="V451">
        <v>36.700000000000003</v>
      </c>
      <c r="W451">
        <v>192.8</v>
      </c>
      <c r="X451">
        <v>686</v>
      </c>
      <c r="Z451">
        <v>5.4</v>
      </c>
      <c r="AB451">
        <v>78.8</v>
      </c>
      <c r="AC451" t="s">
        <v>99</v>
      </c>
      <c r="AE451" t="s">
        <v>103</v>
      </c>
    </row>
    <row r="452" spans="1:31" x14ac:dyDescent="0.25">
      <c r="A452" s="22">
        <v>42090</v>
      </c>
      <c r="B452">
        <v>4</v>
      </c>
      <c r="C452">
        <v>92</v>
      </c>
      <c r="D452">
        <v>2</v>
      </c>
      <c r="F452">
        <v>18</v>
      </c>
      <c r="G452" t="s">
        <v>98</v>
      </c>
      <c r="I452">
        <v>6</v>
      </c>
      <c r="J452">
        <v>16</v>
      </c>
      <c r="K452">
        <v>3</v>
      </c>
      <c r="L452">
        <v>18</v>
      </c>
      <c r="M452">
        <v>10</v>
      </c>
      <c r="O452">
        <v>5.9</v>
      </c>
      <c r="P452">
        <v>1.9</v>
      </c>
      <c r="Q452">
        <v>1.6</v>
      </c>
      <c r="R452">
        <v>2.1</v>
      </c>
      <c r="S452">
        <v>10.5</v>
      </c>
      <c r="T452">
        <v>5.0999999999999996</v>
      </c>
      <c r="U452">
        <v>7</v>
      </c>
      <c r="V452">
        <v>5.3</v>
      </c>
      <c r="W452">
        <v>19.3</v>
      </c>
      <c r="X452">
        <v>90.6</v>
      </c>
      <c r="Z452">
        <v>3</v>
      </c>
      <c r="AB452">
        <v>28.4</v>
      </c>
      <c r="AC452" t="s">
        <v>99</v>
      </c>
      <c r="AE452" t="s">
        <v>100</v>
      </c>
    </row>
    <row r="453" spans="1:31" x14ac:dyDescent="0.25">
      <c r="A453" s="22">
        <v>42091</v>
      </c>
      <c r="B453">
        <v>1</v>
      </c>
      <c r="C453">
        <v>87</v>
      </c>
      <c r="D453">
        <v>4</v>
      </c>
      <c r="F453">
        <v>16</v>
      </c>
      <c r="G453" t="s">
        <v>102</v>
      </c>
      <c r="I453">
        <v>10</v>
      </c>
      <c r="J453">
        <v>8</v>
      </c>
      <c r="K453">
        <v>3</v>
      </c>
      <c r="L453">
        <v>7</v>
      </c>
      <c r="M453">
        <v>2</v>
      </c>
      <c r="O453">
        <v>20</v>
      </c>
      <c r="P453">
        <v>6.3</v>
      </c>
      <c r="Q453">
        <v>4.5</v>
      </c>
      <c r="R453">
        <v>5.7</v>
      </c>
      <c r="S453">
        <v>132.6</v>
      </c>
      <c r="T453">
        <v>40.200000000000003</v>
      </c>
      <c r="U453">
        <v>56.4</v>
      </c>
      <c r="V453">
        <v>33.9</v>
      </c>
      <c r="W453">
        <v>805.8</v>
      </c>
      <c r="X453">
        <v>2125.9</v>
      </c>
      <c r="Z453">
        <v>30.9</v>
      </c>
      <c r="AB453">
        <v>250.5</v>
      </c>
      <c r="AC453" t="s">
        <v>99</v>
      </c>
      <c r="AE453" t="s">
        <v>152</v>
      </c>
    </row>
    <row r="454" spans="1:31" x14ac:dyDescent="0.25">
      <c r="A454" s="22">
        <v>42092</v>
      </c>
      <c r="B454">
        <v>1</v>
      </c>
      <c r="C454">
        <v>84</v>
      </c>
      <c r="D454">
        <v>3</v>
      </c>
      <c r="F454">
        <v>20</v>
      </c>
      <c r="G454" t="s">
        <v>101</v>
      </c>
      <c r="I454">
        <v>17</v>
      </c>
      <c r="J454">
        <v>11</v>
      </c>
      <c r="K454">
        <v>18</v>
      </c>
      <c r="L454">
        <v>10</v>
      </c>
      <c r="M454">
        <v>1</v>
      </c>
      <c r="O454">
        <v>8.9</v>
      </c>
      <c r="P454">
        <v>2.8</v>
      </c>
      <c r="Q454">
        <v>2.5</v>
      </c>
      <c r="R454">
        <v>3</v>
      </c>
      <c r="S454">
        <v>18.899999999999999</v>
      </c>
      <c r="T454">
        <v>7.2</v>
      </c>
      <c r="U454">
        <v>8.9</v>
      </c>
      <c r="V454">
        <v>7.7</v>
      </c>
      <c r="W454">
        <v>24.6</v>
      </c>
      <c r="X454">
        <v>74.5</v>
      </c>
      <c r="Z454">
        <v>3.2</v>
      </c>
      <c r="AB454">
        <v>20.8</v>
      </c>
      <c r="AC454" t="s">
        <v>99</v>
      </c>
      <c r="AE454" t="s">
        <v>105</v>
      </c>
    </row>
    <row r="455" spans="1:31" x14ac:dyDescent="0.25">
      <c r="A455" s="22">
        <v>42093</v>
      </c>
      <c r="B455">
        <v>1</v>
      </c>
      <c r="C455">
        <v>85</v>
      </c>
      <c r="D455">
        <v>1</v>
      </c>
      <c r="F455">
        <v>17</v>
      </c>
      <c r="G455" t="s">
        <v>102</v>
      </c>
      <c r="I455">
        <v>4</v>
      </c>
      <c r="J455">
        <v>5</v>
      </c>
      <c r="K455">
        <v>8</v>
      </c>
      <c r="L455">
        <v>14</v>
      </c>
      <c r="M455">
        <v>1</v>
      </c>
      <c r="O455">
        <v>5.9</v>
      </c>
      <c r="P455">
        <v>2.2999999999999998</v>
      </c>
      <c r="Q455">
        <v>4.0999999999999996</v>
      </c>
      <c r="R455">
        <v>3.4</v>
      </c>
      <c r="S455">
        <v>63.2</v>
      </c>
      <c r="T455">
        <v>20.7</v>
      </c>
      <c r="U455">
        <v>10.3</v>
      </c>
      <c r="V455">
        <v>23.5</v>
      </c>
      <c r="W455">
        <v>162.6</v>
      </c>
      <c r="X455">
        <v>357.5</v>
      </c>
      <c r="Z455">
        <v>4.2</v>
      </c>
      <c r="AB455">
        <v>111.6</v>
      </c>
      <c r="AC455" t="s">
        <v>99</v>
      </c>
      <c r="AE455" t="s">
        <v>120</v>
      </c>
    </row>
    <row r="456" spans="1:31" x14ac:dyDescent="0.25">
      <c r="A456" s="22">
        <v>42094</v>
      </c>
      <c r="B456">
        <v>1</v>
      </c>
      <c r="C456">
        <v>83</v>
      </c>
      <c r="D456">
        <v>3</v>
      </c>
      <c r="F456">
        <v>18</v>
      </c>
      <c r="G456" t="s">
        <v>101</v>
      </c>
      <c r="I456">
        <v>6</v>
      </c>
      <c r="J456">
        <v>4</v>
      </c>
      <c r="K456">
        <v>18</v>
      </c>
      <c r="L456">
        <v>3</v>
      </c>
      <c r="M456">
        <v>5</v>
      </c>
      <c r="O456">
        <v>7.3</v>
      </c>
      <c r="P456">
        <v>3</v>
      </c>
      <c r="Q456">
        <v>4.9000000000000004</v>
      </c>
      <c r="R456">
        <v>7.4</v>
      </c>
      <c r="S456">
        <v>54</v>
      </c>
      <c r="T456">
        <v>16.899999999999999</v>
      </c>
      <c r="U456">
        <v>37.299999999999997</v>
      </c>
      <c r="V456">
        <v>64.900000000000006</v>
      </c>
      <c r="W456">
        <v>417</v>
      </c>
      <c r="X456">
        <v>1319.5</v>
      </c>
      <c r="Z456">
        <v>25.4</v>
      </c>
      <c r="AB456">
        <v>89.9</v>
      </c>
      <c r="AC456" t="s">
        <v>99</v>
      </c>
      <c r="AE456" t="s">
        <v>155</v>
      </c>
    </row>
    <row r="457" spans="1:31" x14ac:dyDescent="0.25">
      <c r="A457" s="22">
        <v>42095</v>
      </c>
      <c r="B457">
        <v>1</v>
      </c>
      <c r="C457">
        <v>87</v>
      </c>
      <c r="D457">
        <v>2</v>
      </c>
      <c r="F457">
        <v>18</v>
      </c>
      <c r="G457" t="s">
        <v>98</v>
      </c>
      <c r="I457">
        <v>6</v>
      </c>
      <c r="J457">
        <v>11</v>
      </c>
      <c r="K457">
        <v>15</v>
      </c>
      <c r="L457">
        <v>8</v>
      </c>
      <c r="M457">
        <v>10</v>
      </c>
      <c r="O457">
        <v>4.9000000000000004</v>
      </c>
      <c r="P457">
        <v>2.2000000000000002</v>
      </c>
      <c r="Q457">
        <v>2.5</v>
      </c>
      <c r="R457">
        <v>2</v>
      </c>
      <c r="S457">
        <v>24.5</v>
      </c>
      <c r="T457">
        <v>8.1999999999999993</v>
      </c>
      <c r="U457">
        <v>6.3</v>
      </c>
      <c r="V457">
        <v>6</v>
      </c>
      <c r="W457">
        <v>30.3</v>
      </c>
      <c r="X457">
        <v>103.5</v>
      </c>
      <c r="Z457">
        <v>1.4</v>
      </c>
      <c r="AB457">
        <v>39.4</v>
      </c>
      <c r="AC457" t="s">
        <v>99</v>
      </c>
      <c r="AE457" t="s">
        <v>110</v>
      </c>
    </row>
    <row r="458" spans="1:31" x14ac:dyDescent="0.25">
      <c r="A458" s="22">
        <v>42096</v>
      </c>
      <c r="B458">
        <v>1</v>
      </c>
      <c r="C458">
        <v>84</v>
      </c>
      <c r="D458">
        <v>3</v>
      </c>
      <c r="F458">
        <v>13</v>
      </c>
      <c r="G458" t="s">
        <v>102</v>
      </c>
      <c r="I458">
        <v>2</v>
      </c>
      <c r="J458">
        <v>13</v>
      </c>
      <c r="K458">
        <v>3</v>
      </c>
      <c r="L458">
        <v>10</v>
      </c>
      <c r="M458">
        <v>14</v>
      </c>
      <c r="O458">
        <v>2.6</v>
      </c>
      <c r="P458">
        <v>1.4</v>
      </c>
      <c r="Q458">
        <v>1.8</v>
      </c>
      <c r="R458">
        <v>2</v>
      </c>
      <c r="S458">
        <v>8.1999999999999993</v>
      </c>
      <c r="T458">
        <v>3.9</v>
      </c>
      <c r="U458">
        <v>4</v>
      </c>
      <c r="V458">
        <v>6.6</v>
      </c>
      <c r="W458">
        <v>11.7</v>
      </c>
      <c r="X458">
        <v>31.5</v>
      </c>
      <c r="Z458">
        <v>2.1</v>
      </c>
      <c r="AB458">
        <v>10.4</v>
      </c>
      <c r="AC458" t="s">
        <v>99</v>
      </c>
      <c r="AE458" t="s">
        <v>153</v>
      </c>
    </row>
    <row r="459" spans="1:31" x14ac:dyDescent="0.25">
      <c r="A459" s="22">
        <v>42097</v>
      </c>
      <c r="B459">
        <v>3</v>
      </c>
      <c r="C459">
        <v>82</v>
      </c>
      <c r="D459">
        <v>2</v>
      </c>
      <c r="F459">
        <v>15</v>
      </c>
      <c r="G459" t="s">
        <v>98</v>
      </c>
      <c r="I459">
        <v>15</v>
      </c>
      <c r="J459">
        <v>9</v>
      </c>
      <c r="K459">
        <v>6</v>
      </c>
      <c r="L459">
        <v>8</v>
      </c>
      <c r="M459">
        <v>12</v>
      </c>
      <c r="O459">
        <v>3.3</v>
      </c>
      <c r="P459">
        <v>1.8</v>
      </c>
      <c r="Q459">
        <v>4.8</v>
      </c>
      <c r="R459">
        <v>5.0999999999999996</v>
      </c>
      <c r="S459">
        <v>40.6</v>
      </c>
      <c r="T459">
        <v>15</v>
      </c>
      <c r="U459">
        <v>13.9</v>
      </c>
      <c r="V459">
        <v>40.9</v>
      </c>
      <c r="W459">
        <v>192.9</v>
      </c>
      <c r="X459">
        <v>483</v>
      </c>
      <c r="Z459">
        <v>13.3</v>
      </c>
      <c r="AB459">
        <v>51.6</v>
      </c>
      <c r="AC459" t="s">
        <v>99</v>
      </c>
      <c r="AE459" t="s">
        <v>100</v>
      </c>
    </row>
    <row r="460" spans="1:31" x14ac:dyDescent="0.25">
      <c r="A460" s="22">
        <v>42098</v>
      </c>
      <c r="B460">
        <v>1</v>
      </c>
      <c r="C460">
        <v>82</v>
      </c>
      <c r="D460">
        <v>4</v>
      </c>
      <c r="F460">
        <v>17</v>
      </c>
      <c r="G460" t="s">
        <v>98</v>
      </c>
      <c r="I460">
        <v>5</v>
      </c>
      <c r="J460">
        <v>11</v>
      </c>
      <c r="K460">
        <v>4</v>
      </c>
      <c r="L460">
        <v>13</v>
      </c>
      <c r="M460">
        <v>10</v>
      </c>
      <c r="O460">
        <v>4.5</v>
      </c>
      <c r="P460">
        <v>1.6</v>
      </c>
      <c r="Q460">
        <v>1.6</v>
      </c>
      <c r="R460">
        <v>1.3</v>
      </c>
      <c r="S460">
        <v>10.3</v>
      </c>
      <c r="T460">
        <v>4.2</v>
      </c>
      <c r="U460">
        <v>2.6</v>
      </c>
      <c r="V460">
        <v>3.1</v>
      </c>
      <c r="W460">
        <v>5.5</v>
      </c>
      <c r="X460">
        <v>41</v>
      </c>
      <c r="Z460">
        <v>1.5</v>
      </c>
      <c r="AB460">
        <v>20.399999999999999</v>
      </c>
      <c r="AC460" t="s">
        <v>99</v>
      </c>
      <c r="AE460" t="s">
        <v>100</v>
      </c>
    </row>
    <row r="461" spans="1:31" x14ac:dyDescent="0.25">
      <c r="A461" s="22">
        <v>42099</v>
      </c>
      <c r="B461">
        <v>1</v>
      </c>
      <c r="C461">
        <v>89</v>
      </c>
      <c r="D461">
        <v>3</v>
      </c>
      <c r="F461">
        <v>15</v>
      </c>
      <c r="G461" t="s">
        <v>102</v>
      </c>
      <c r="I461">
        <v>11</v>
      </c>
      <c r="J461">
        <v>14</v>
      </c>
      <c r="K461">
        <v>1</v>
      </c>
      <c r="L461">
        <v>10</v>
      </c>
      <c r="M461">
        <v>4</v>
      </c>
      <c r="O461">
        <v>27.1</v>
      </c>
      <c r="P461">
        <v>5.8</v>
      </c>
      <c r="Q461">
        <v>1.8</v>
      </c>
      <c r="R461">
        <v>2.6</v>
      </c>
      <c r="S461">
        <v>64.2</v>
      </c>
      <c r="T461">
        <v>21.8</v>
      </c>
      <c r="U461">
        <v>32.6</v>
      </c>
      <c r="V461">
        <v>6.8</v>
      </c>
      <c r="W461">
        <v>152.69999999999999</v>
      </c>
      <c r="X461">
        <v>1155.5999999999999</v>
      </c>
      <c r="Z461">
        <v>6.2</v>
      </c>
      <c r="AB461">
        <v>173.9</v>
      </c>
      <c r="AC461" t="s">
        <v>99</v>
      </c>
      <c r="AE461" t="s">
        <v>152</v>
      </c>
    </row>
    <row r="462" spans="1:31" x14ac:dyDescent="0.25">
      <c r="A462" s="22">
        <v>42101</v>
      </c>
      <c r="B462">
        <v>1</v>
      </c>
      <c r="C462">
        <v>92</v>
      </c>
      <c r="D462">
        <v>3</v>
      </c>
      <c r="F462">
        <v>15</v>
      </c>
      <c r="G462" t="s">
        <v>107</v>
      </c>
      <c r="I462">
        <v>6</v>
      </c>
      <c r="J462">
        <v>2</v>
      </c>
      <c r="K462">
        <v>12</v>
      </c>
      <c r="L462">
        <v>11</v>
      </c>
      <c r="M462">
        <v>7</v>
      </c>
      <c r="O462">
        <v>6.3</v>
      </c>
      <c r="P462">
        <v>1.9</v>
      </c>
      <c r="Q462">
        <v>1.5</v>
      </c>
      <c r="R462">
        <v>2.6</v>
      </c>
      <c r="S462">
        <v>7.8</v>
      </c>
      <c r="T462">
        <v>3.9</v>
      </c>
      <c r="U462">
        <v>8.3000000000000007</v>
      </c>
      <c r="V462">
        <v>6</v>
      </c>
      <c r="W462">
        <v>16.7</v>
      </c>
      <c r="X462">
        <v>58.7</v>
      </c>
      <c r="Z462">
        <v>2.2000000000000002</v>
      </c>
      <c r="AB462">
        <v>19.2</v>
      </c>
      <c r="AC462" t="s">
        <v>99</v>
      </c>
      <c r="AE462" t="s">
        <v>155</v>
      </c>
    </row>
    <row r="463" spans="1:31" x14ac:dyDescent="0.25">
      <c r="A463" s="22">
        <v>42102</v>
      </c>
      <c r="B463">
        <v>1</v>
      </c>
      <c r="C463">
        <v>84</v>
      </c>
      <c r="D463">
        <v>1</v>
      </c>
      <c r="F463">
        <v>16</v>
      </c>
      <c r="G463" t="s">
        <v>98</v>
      </c>
      <c r="I463">
        <v>4</v>
      </c>
      <c r="J463">
        <v>7</v>
      </c>
      <c r="K463">
        <v>3</v>
      </c>
      <c r="L463">
        <v>5</v>
      </c>
      <c r="M463">
        <v>2</v>
      </c>
      <c r="O463">
        <v>17.399999999999999</v>
      </c>
      <c r="P463">
        <v>4</v>
      </c>
      <c r="Q463">
        <v>1.6</v>
      </c>
      <c r="R463">
        <v>1.6</v>
      </c>
      <c r="S463">
        <v>31.5</v>
      </c>
      <c r="T463">
        <v>13</v>
      </c>
      <c r="U463">
        <v>14.3</v>
      </c>
      <c r="V463">
        <v>2.9</v>
      </c>
      <c r="W463">
        <v>52</v>
      </c>
      <c r="X463">
        <v>400</v>
      </c>
      <c r="Z463">
        <v>2.2999999999999998</v>
      </c>
      <c r="AB463">
        <v>100.8</v>
      </c>
      <c r="AC463" t="s">
        <v>99</v>
      </c>
      <c r="AE463" t="s">
        <v>156</v>
      </c>
    </row>
    <row r="464" spans="1:31" x14ac:dyDescent="0.25">
      <c r="A464" s="22">
        <v>42103</v>
      </c>
      <c r="B464">
        <v>1</v>
      </c>
      <c r="C464">
        <v>82</v>
      </c>
      <c r="D464">
        <v>3</v>
      </c>
      <c r="F464">
        <v>16</v>
      </c>
      <c r="G464" t="s">
        <v>102</v>
      </c>
      <c r="I464">
        <v>4</v>
      </c>
      <c r="J464">
        <v>11</v>
      </c>
      <c r="K464">
        <v>13</v>
      </c>
      <c r="L464">
        <v>12</v>
      </c>
      <c r="M464">
        <v>3</v>
      </c>
      <c r="O464">
        <v>5.8</v>
      </c>
      <c r="P464">
        <v>2.2999999999999998</v>
      </c>
      <c r="Q464">
        <v>10.1</v>
      </c>
      <c r="R464">
        <v>11.3</v>
      </c>
      <c r="S464">
        <v>118.3</v>
      </c>
      <c r="T464">
        <v>40.4</v>
      </c>
      <c r="U464">
        <v>38.200000000000003</v>
      </c>
      <c r="V464">
        <v>99.5</v>
      </c>
      <c r="W464">
        <v>1633.8</v>
      </c>
      <c r="X464">
        <v>2722.5</v>
      </c>
      <c r="Z464">
        <v>10.1</v>
      </c>
      <c r="AB464">
        <v>196.9</v>
      </c>
      <c r="AC464" t="s">
        <v>99</v>
      </c>
      <c r="AE464" t="s">
        <v>104</v>
      </c>
    </row>
    <row r="465" spans="1:31" x14ac:dyDescent="0.25">
      <c r="A465" s="22">
        <v>42104</v>
      </c>
      <c r="B465">
        <v>5</v>
      </c>
      <c r="C465">
        <v>84</v>
      </c>
      <c r="D465">
        <v>2</v>
      </c>
      <c r="F465">
        <v>16</v>
      </c>
      <c r="G465" t="s">
        <v>98</v>
      </c>
      <c r="I465">
        <v>1</v>
      </c>
      <c r="J465">
        <v>8</v>
      </c>
      <c r="K465">
        <v>2</v>
      </c>
      <c r="L465">
        <v>3</v>
      </c>
      <c r="M465">
        <v>16</v>
      </c>
      <c r="O465">
        <v>2.4</v>
      </c>
      <c r="P465">
        <v>1.5</v>
      </c>
      <c r="Q465">
        <v>5.4</v>
      </c>
      <c r="R465">
        <v>3.8</v>
      </c>
      <c r="S465">
        <v>35.299999999999997</v>
      </c>
      <c r="T465">
        <v>13.3</v>
      </c>
      <c r="U465">
        <v>9.4</v>
      </c>
      <c r="V465">
        <v>31.5</v>
      </c>
      <c r="W465">
        <v>123.4</v>
      </c>
      <c r="X465">
        <v>302</v>
      </c>
      <c r="Z465">
        <v>9</v>
      </c>
      <c r="AB465">
        <v>45.5</v>
      </c>
      <c r="AC465" t="s">
        <v>99</v>
      </c>
      <c r="AE465" t="s">
        <v>100</v>
      </c>
    </row>
    <row r="466" spans="1:31" x14ac:dyDescent="0.25">
      <c r="A466" s="22">
        <v>42105</v>
      </c>
      <c r="B466">
        <v>1</v>
      </c>
      <c r="C466">
        <v>74</v>
      </c>
      <c r="D466">
        <v>4</v>
      </c>
      <c r="F466">
        <v>15</v>
      </c>
      <c r="G466" t="s">
        <v>98</v>
      </c>
      <c r="I466">
        <v>1</v>
      </c>
      <c r="J466">
        <v>6</v>
      </c>
      <c r="K466">
        <v>7</v>
      </c>
      <c r="L466">
        <v>8</v>
      </c>
      <c r="M466">
        <v>14</v>
      </c>
      <c r="O466">
        <v>4.8</v>
      </c>
      <c r="P466">
        <v>1.8</v>
      </c>
      <c r="Q466">
        <v>1.5</v>
      </c>
      <c r="R466">
        <v>2.1</v>
      </c>
      <c r="S466">
        <v>8</v>
      </c>
      <c r="T466">
        <v>3.7</v>
      </c>
      <c r="U466">
        <v>4.8</v>
      </c>
      <c r="V466">
        <v>4.2</v>
      </c>
      <c r="W466">
        <v>8.8000000000000007</v>
      </c>
      <c r="X466">
        <v>23.5</v>
      </c>
      <c r="Z466">
        <v>1.5</v>
      </c>
      <c r="AB466">
        <v>15.6</v>
      </c>
      <c r="AC466" t="s">
        <v>99</v>
      </c>
      <c r="AE466" t="s">
        <v>100</v>
      </c>
    </row>
    <row r="467" spans="1:31" x14ac:dyDescent="0.25">
      <c r="A467" s="22">
        <v>42106</v>
      </c>
      <c r="B467">
        <v>1</v>
      </c>
      <c r="C467">
        <v>82</v>
      </c>
      <c r="D467">
        <v>3</v>
      </c>
      <c r="F467">
        <v>16</v>
      </c>
      <c r="G467" t="s">
        <v>102</v>
      </c>
      <c r="I467">
        <v>8</v>
      </c>
      <c r="J467">
        <v>1</v>
      </c>
      <c r="K467">
        <v>12</v>
      </c>
      <c r="L467">
        <v>16</v>
      </c>
      <c r="M467">
        <v>7</v>
      </c>
      <c r="O467">
        <v>23.7</v>
      </c>
      <c r="P467">
        <v>7</v>
      </c>
      <c r="Q467">
        <v>5.4</v>
      </c>
      <c r="R467">
        <v>3.4</v>
      </c>
      <c r="S467">
        <v>152</v>
      </c>
      <c r="T467">
        <v>50.2</v>
      </c>
      <c r="U467">
        <v>36.5</v>
      </c>
      <c r="V467">
        <v>28.9</v>
      </c>
      <c r="W467">
        <v>594.29999999999995</v>
      </c>
      <c r="X467">
        <v>1815.5</v>
      </c>
      <c r="Z467">
        <v>37.5</v>
      </c>
      <c r="AB467">
        <v>324.89999999999998</v>
      </c>
      <c r="AC467" t="s">
        <v>99</v>
      </c>
      <c r="AE467" t="s">
        <v>104</v>
      </c>
    </row>
    <row r="468" spans="1:31" x14ac:dyDescent="0.25">
      <c r="A468" s="22">
        <v>42107</v>
      </c>
      <c r="B468">
        <v>1</v>
      </c>
      <c r="C468">
        <v>86</v>
      </c>
      <c r="D468">
        <v>1</v>
      </c>
      <c r="F468">
        <v>18</v>
      </c>
      <c r="G468" t="s">
        <v>102</v>
      </c>
      <c r="I468">
        <v>8</v>
      </c>
      <c r="J468">
        <v>13</v>
      </c>
      <c r="K468">
        <v>3</v>
      </c>
      <c r="L468">
        <v>1</v>
      </c>
      <c r="M468">
        <v>14</v>
      </c>
      <c r="O468">
        <v>7.3</v>
      </c>
      <c r="P468">
        <v>4.3</v>
      </c>
      <c r="Q468">
        <v>4.3</v>
      </c>
      <c r="R468">
        <v>4.7</v>
      </c>
      <c r="S468">
        <v>68.7</v>
      </c>
      <c r="T468">
        <v>23.3</v>
      </c>
      <c r="U468">
        <v>22.5</v>
      </c>
      <c r="V468">
        <v>21.8</v>
      </c>
      <c r="W468">
        <v>165.4</v>
      </c>
      <c r="X468">
        <v>992.4</v>
      </c>
      <c r="Z468">
        <v>11.8</v>
      </c>
      <c r="AB468">
        <v>129.19999999999999</v>
      </c>
      <c r="AC468" t="s">
        <v>99</v>
      </c>
      <c r="AE468" t="s">
        <v>153</v>
      </c>
    </row>
    <row r="469" spans="1:31" x14ac:dyDescent="0.25">
      <c r="A469" s="22">
        <v>42108</v>
      </c>
      <c r="B469">
        <v>1</v>
      </c>
      <c r="C469">
        <v>81</v>
      </c>
      <c r="D469">
        <v>4</v>
      </c>
      <c r="F469">
        <v>16</v>
      </c>
      <c r="G469" t="s">
        <v>102</v>
      </c>
      <c r="I469">
        <v>3</v>
      </c>
      <c r="J469">
        <v>4</v>
      </c>
      <c r="K469">
        <v>5</v>
      </c>
      <c r="L469">
        <v>6</v>
      </c>
      <c r="M469">
        <v>1</v>
      </c>
      <c r="O469">
        <v>7.1</v>
      </c>
      <c r="P469">
        <v>2.5</v>
      </c>
      <c r="Q469">
        <v>3.8</v>
      </c>
      <c r="R469">
        <v>3.5</v>
      </c>
      <c r="S469">
        <v>40.700000000000003</v>
      </c>
      <c r="T469">
        <v>15.9</v>
      </c>
      <c r="U469">
        <v>13.2</v>
      </c>
      <c r="V469">
        <v>20.3</v>
      </c>
      <c r="W469">
        <v>85</v>
      </c>
      <c r="X469">
        <v>300</v>
      </c>
      <c r="Z469">
        <v>7</v>
      </c>
      <c r="AB469">
        <v>72</v>
      </c>
      <c r="AC469" t="s">
        <v>99</v>
      </c>
      <c r="AE469" t="s">
        <v>152</v>
      </c>
    </row>
    <row r="470" spans="1:31" x14ac:dyDescent="0.25">
      <c r="A470" s="22">
        <v>42109</v>
      </c>
      <c r="B470">
        <v>1</v>
      </c>
      <c r="C470">
        <v>84</v>
      </c>
      <c r="D470">
        <v>1</v>
      </c>
      <c r="F470">
        <v>17</v>
      </c>
      <c r="G470" t="s">
        <v>98</v>
      </c>
      <c r="I470">
        <v>18</v>
      </c>
      <c r="J470">
        <v>12</v>
      </c>
      <c r="K470">
        <v>3</v>
      </c>
      <c r="L470">
        <v>2</v>
      </c>
      <c r="M470">
        <v>13</v>
      </c>
      <c r="O470">
        <v>7.9</v>
      </c>
      <c r="P470">
        <v>3.5</v>
      </c>
      <c r="Q470">
        <v>6.6</v>
      </c>
      <c r="R470">
        <v>6.7</v>
      </c>
      <c r="S470">
        <v>103.1</v>
      </c>
      <c r="T470">
        <v>32.700000000000003</v>
      </c>
      <c r="U470">
        <v>35</v>
      </c>
      <c r="V470">
        <v>46.9</v>
      </c>
      <c r="W470">
        <v>831.9</v>
      </c>
      <c r="X470">
        <v>1612.5</v>
      </c>
      <c r="Z470">
        <v>41.6</v>
      </c>
      <c r="AB470">
        <v>189.7</v>
      </c>
      <c r="AC470" t="s">
        <v>99</v>
      </c>
      <c r="AE470" t="s">
        <v>119</v>
      </c>
    </row>
    <row r="471" spans="1:31" x14ac:dyDescent="0.25">
      <c r="A471" s="22">
        <v>42110</v>
      </c>
      <c r="B471">
        <v>1</v>
      </c>
      <c r="C471">
        <v>88</v>
      </c>
      <c r="D471">
        <v>3</v>
      </c>
      <c r="F471">
        <v>16</v>
      </c>
      <c r="G471" t="s">
        <v>102</v>
      </c>
      <c r="I471">
        <v>12</v>
      </c>
      <c r="J471">
        <v>14</v>
      </c>
      <c r="K471">
        <v>15</v>
      </c>
      <c r="L471">
        <v>6</v>
      </c>
      <c r="M471">
        <v>5</v>
      </c>
      <c r="O471">
        <v>11.8</v>
      </c>
      <c r="P471">
        <v>3.7</v>
      </c>
      <c r="Q471">
        <v>3.1</v>
      </c>
      <c r="R471">
        <v>3.6</v>
      </c>
      <c r="S471">
        <v>43.4</v>
      </c>
      <c r="T471">
        <v>13.5</v>
      </c>
      <c r="U471">
        <v>21.5</v>
      </c>
      <c r="V471">
        <v>16.3</v>
      </c>
      <c r="W471">
        <v>126.8</v>
      </c>
      <c r="X471">
        <v>495.3</v>
      </c>
      <c r="Z471">
        <v>6.5</v>
      </c>
      <c r="AB471">
        <v>88</v>
      </c>
      <c r="AC471" t="s">
        <v>99</v>
      </c>
      <c r="AE471" t="s">
        <v>104</v>
      </c>
    </row>
    <row r="472" spans="1:31" x14ac:dyDescent="0.25">
      <c r="A472" s="22">
        <v>42111</v>
      </c>
      <c r="B472">
        <v>5</v>
      </c>
      <c r="C472">
        <v>88</v>
      </c>
      <c r="D472">
        <v>2</v>
      </c>
      <c r="F472">
        <v>18</v>
      </c>
      <c r="G472" t="s">
        <v>98</v>
      </c>
      <c r="I472">
        <v>13</v>
      </c>
      <c r="J472">
        <v>10</v>
      </c>
      <c r="K472">
        <v>7</v>
      </c>
      <c r="L472">
        <v>3</v>
      </c>
      <c r="M472">
        <v>11</v>
      </c>
      <c r="O472">
        <v>4</v>
      </c>
      <c r="P472">
        <v>1.7</v>
      </c>
      <c r="Q472">
        <v>1.7</v>
      </c>
      <c r="R472">
        <v>3.5</v>
      </c>
      <c r="S472">
        <v>6.2</v>
      </c>
      <c r="T472">
        <v>3.8</v>
      </c>
      <c r="U472">
        <v>12.4</v>
      </c>
      <c r="V472">
        <v>12.2</v>
      </c>
      <c r="W472">
        <v>43.8</v>
      </c>
      <c r="X472">
        <v>95.5</v>
      </c>
      <c r="Z472">
        <v>2.6</v>
      </c>
      <c r="AB472">
        <v>13.5</v>
      </c>
      <c r="AC472" t="s">
        <v>99</v>
      </c>
      <c r="AE472" t="s">
        <v>100</v>
      </c>
    </row>
    <row r="473" spans="1:31" x14ac:dyDescent="0.25">
      <c r="A473" s="22">
        <v>42112</v>
      </c>
      <c r="B473">
        <v>1</v>
      </c>
      <c r="C473">
        <v>85</v>
      </c>
      <c r="D473">
        <v>3</v>
      </c>
      <c r="F473">
        <v>14</v>
      </c>
      <c r="G473" t="s">
        <v>98</v>
      </c>
      <c r="I473">
        <v>11</v>
      </c>
      <c r="J473">
        <v>10</v>
      </c>
      <c r="K473">
        <v>3</v>
      </c>
      <c r="L473">
        <v>2</v>
      </c>
      <c r="M473">
        <v>8</v>
      </c>
      <c r="O473">
        <v>8.3000000000000007</v>
      </c>
      <c r="P473">
        <v>2.6</v>
      </c>
      <c r="Q473">
        <v>6.4</v>
      </c>
      <c r="R473">
        <v>2.4</v>
      </c>
      <c r="S473">
        <v>133.1</v>
      </c>
      <c r="T473">
        <v>31</v>
      </c>
      <c r="U473">
        <v>8.9</v>
      </c>
      <c r="V473">
        <v>25.1</v>
      </c>
      <c r="W473">
        <v>308</v>
      </c>
      <c r="X473">
        <v>1462.6</v>
      </c>
      <c r="Z473">
        <v>4.9000000000000004</v>
      </c>
      <c r="AB473">
        <v>274.89999999999998</v>
      </c>
      <c r="AC473" t="s">
        <v>99</v>
      </c>
      <c r="AE473" t="s">
        <v>155</v>
      </c>
    </row>
  </sheetData>
  <pageMargins left="0.7" right="0.7" top="0.75" bottom="0.75" header="0.3" footer="0.3"/>
  <pageSetup orientation="portrait" horizontalDpi="1200" verticalDpi="12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P36"/>
  <sheetViews>
    <sheetView workbookViewId="0">
      <selection activeCell="I16" sqref="I16"/>
    </sheetView>
  </sheetViews>
  <sheetFormatPr baseColWidth="10" defaultRowHeight="15" x14ac:dyDescent="0.25"/>
  <sheetData>
    <row r="6" spans="1:16" x14ac:dyDescent="0.25">
      <c r="A6" s="10" t="s">
        <v>168</v>
      </c>
      <c r="B6" s="25"/>
      <c r="C6" s="25"/>
      <c r="D6" s="25"/>
      <c r="E6" s="25"/>
      <c r="F6" s="25"/>
      <c r="G6" s="25"/>
      <c r="H6" s="25"/>
      <c r="I6" s="25"/>
    </row>
    <row r="7" spans="1:16" x14ac:dyDescent="0.25">
      <c r="A7" s="10" t="s">
        <v>169</v>
      </c>
      <c r="B7" s="25"/>
      <c r="C7" s="25"/>
      <c r="D7" s="25"/>
      <c r="E7" s="25"/>
      <c r="F7" s="25"/>
      <c r="G7" s="25"/>
      <c r="H7" s="25"/>
      <c r="I7" s="25"/>
    </row>
    <row r="8" spans="1:16" x14ac:dyDescent="0.25">
      <c r="A8" s="10" t="s">
        <v>170</v>
      </c>
      <c r="B8" s="25"/>
      <c r="C8" s="25"/>
      <c r="D8" s="25"/>
      <c r="E8" s="25"/>
      <c r="F8" s="25"/>
      <c r="G8" s="25"/>
      <c r="H8" s="25"/>
      <c r="I8" s="25"/>
    </row>
    <row r="9" spans="1:16" x14ac:dyDescent="0.25">
      <c r="A9" s="10" t="s">
        <v>171</v>
      </c>
      <c r="B9" s="25"/>
      <c r="C9" s="25"/>
      <c r="D9" s="25"/>
      <c r="E9" s="25"/>
      <c r="F9" s="25"/>
      <c r="G9" s="25"/>
      <c r="H9" s="25"/>
      <c r="I9" s="25"/>
    </row>
    <row r="10" spans="1:16" ht="15" customHeight="1" x14ac:dyDescent="0.25">
      <c r="A10" s="10" t="s">
        <v>172</v>
      </c>
      <c r="B10" s="25"/>
      <c r="C10" s="25"/>
      <c r="D10" s="25"/>
      <c r="E10" s="25"/>
      <c r="F10" s="25"/>
      <c r="G10" s="25"/>
      <c r="H10" s="25"/>
      <c r="I10" s="25"/>
      <c r="K10" s="26" t="s">
        <v>173</v>
      </c>
      <c r="L10" s="26"/>
      <c r="M10" s="26"/>
      <c r="N10" s="26"/>
      <c r="O10" s="26"/>
      <c r="P10" s="26"/>
    </row>
    <row r="11" spans="1:16" x14ac:dyDescent="0.25">
      <c r="A11" s="10" t="s">
        <v>174</v>
      </c>
      <c r="B11" s="25"/>
      <c r="C11" s="25"/>
      <c r="D11" s="25"/>
      <c r="E11" s="25"/>
      <c r="F11" s="25"/>
      <c r="G11" s="25"/>
      <c r="H11" s="25"/>
      <c r="I11" s="25"/>
      <c r="K11" s="26"/>
      <c r="L11" s="26"/>
      <c r="M11" s="26"/>
      <c r="N11" s="26"/>
      <c r="O11" s="26"/>
      <c r="P11" s="26"/>
    </row>
    <row r="12" spans="1:16" x14ac:dyDescent="0.25">
      <c r="A12" s="10" t="s">
        <v>175</v>
      </c>
      <c r="B12" s="25"/>
      <c r="C12" s="25"/>
      <c r="D12" s="25"/>
      <c r="E12" s="25"/>
      <c r="F12" s="25"/>
      <c r="G12" s="25"/>
      <c r="H12" s="25"/>
      <c r="I12" s="25"/>
      <c r="K12" s="26"/>
      <c r="L12" s="26"/>
      <c r="M12" s="26"/>
      <c r="N12" s="26"/>
      <c r="O12" s="26"/>
      <c r="P12" s="26"/>
    </row>
    <row r="13" spans="1:16" x14ac:dyDescent="0.25">
      <c r="A13" s="10" t="s">
        <v>176</v>
      </c>
      <c r="B13" s="25"/>
      <c r="C13" s="25"/>
      <c r="D13" s="25"/>
      <c r="E13" s="25"/>
      <c r="F13" s="25"/>
      <c r="G13" s="25"/>
      <c r="H13" s="25"/>
      <c r="I13" s="25"/>
      <c r="K13" s="26"/>
      <c r="L13" s="26"/>
      <c r="M13" s="26"/>
      <c r="N13" s="26"/>
      <c r="O13" s="26"/>
      <c r="P13" s="26"/>
    </row>
    <row r="14" spans="1:16" x14ac:dyDescent="0.25">
      <c r="A14" s="10" t="s">
        <v>177</v>
      </c>
      <c r="B14" s="25"/>
      <c r="C14" s="25"/>
      <c r="D14" s="25"/>
      <c r="E14" s="25"/>
      <c r="F14" s="25"/>
      <c r="G14" s="25"/>
      <c r="H14" s="25"/>
      <c r="I14" s="25"/>
      <c r="K14" s="26"/>
      <c r="L14" s="26"/>
      <c r="M14" s="26"/>
      <c r="N14" s="26"/>
      <c r="O14" s="26"/>
      <c r="P14" s="26"/>
    </row>
    <row r="15" spans="1:16" x14ac:dyDescent="0.25">
      <c r="A15" s="10" t="s">
        <v>178</v>
      </c>
      <c r="B15" s="25"/>
      <c r="C15" s="25"/>
      <c r="D15" s="25"/>
      <c r="E15" s="25"/>
      <c r="F15" s="25"/>
      <c r="G15" s="25"/>
      <c r="H15" s="25"/>
      <c r="I15" s="25"/>
      <c r="K15" s="26"/>
      <c r="L15" s="26"/>
      <c r="M15" s="26"/>
      <c r="N15" s="26"/>
      <c r="O15" s="26"/>
      <c r="P15" s="26"/>
    </row>
    <row r="16" spans="1:16" x14ac:dyDescent="0.25">
      <c r="A16" s="10" t="s">
        <v>179</v>
      </c>
      <c r="B16" s="25"/>
      <c r="C16" s="25"/>
      <c r="D16" s="25"/>
      <c r="E16" s="25"/>
      <c r="F16" s="25"/>
      <c r="G16" s="25"/>
      <c r="H16" s="25"/>
      <c r="I16" s="25"/>
      <c r="K16" s="26"/>
      <c r="L16" s="26"/>
      <c r="M16" s="26"/>
      <c r="N16" s="26"/>
      <c r="O16" s="26"/>
      <c r="P16" s="26"/>
    </row>
    <row r="17" spans="1:16" x14ac:dyDescent="0.25">
      <c r="A17" s="10" t="s">
        <v>180</v>
      </c>
      <c r="B17" s="25"/>
      <c r="C17" s="25"/>
      <c r="D17" s="25"/>
      <c r="E17" s="25"/>
      <c r="F17" s="25"/>
      <c r="G17" s="25"/>
      <c r="H17" s="25"/>
      <c r="I17" s="25"/>
      <c r="K17" s="26"/>
      <c r="L17" s="26"/>
      <c r="M17" s="26"/>
      <c r="N17" s="26"/>
      <c r="O17" s="26"/>
      <c r="P17" s="26"/>
    </row>
    <row r="18" spans="1:16" x14ac:dyDescent="0.25">
      <c r="A18" s="10" t="s">
        <v>181</v>
      </c>
      <c r="B18" s="25"/>
      <c r="C18" s="25"/>
      <c r="D18" s="25"/>
      <c r="E18" s="25"/>
      <c r="F18" s="25"/>
      <c r="G18" s="25"/>
      <c r="H18" s="25"/>
      <c r="I18" s="25"/>
      <c r="K18" s="26"/>
      <c r="L18" s="26"/>
      <c r="M18" s="26"/>
      <c r="N18" s="26"/>
      <c r="O18" s="26"/>
      <c r="P18" s="26"/>
    </row>
    <row r="19" spans="1:16" x14ac:dyDescent="0.25">
      <c r="A19" s="10" t="s">
        <v>182</v>
      </c>
      <c r="B19" s="25"/>
      <c r="C19" s="25"/>
      <c r="D19" s="25"/>
      <c r="E19" s="25"/>
      <c r="F19" s="25"/>
      <c r="G19" s="25"/>
      <c r="H19" s="25"/>
      <c r="I19" s="25"/>
      <c r="K19" s="26"/>
      <c r="L19" s="26"/>
      <c r="M19" s="26"/>
      <c r="N19" s="26"/>
      <c r="O19" s="26"/>
      <c r="P19" s="26"/>
    </row>
    <row r="20" spans="1:16" x14ac:dyDescent="0.25">
      <c r="A20" s="10" t="s">
        <v>183</v>
      </c>
      <c r="B20" s="25"/>
      <c r="C20" s="25"/>
      <c r="D20" s="25"/>
      <c r="E20" s="25"/>
      <c r="F20" s="25"/>
      <c r="G20" s="25"/>
      <c r="H20" s="25"/>
      <c r="I20" s="25"/>
      <c r="K20" s="26"/>
      <c r="L20" s="26"/>
      <c r="M20" s="26"/>
      <c r="N20" s="26"/>
      <c r="O20" s="26"/>
      <c r="P20" s="26"/>
    </row>
    <row r="21" spans="1:16" x14ac:dyDescent="0.25">
      <c r="A21" s="10" t="s">
        <v>184</v>
      </c>
      <c r="B21" s="25"/>
      <c r="C21" s="25"/>
      <c r="D21" s="25"/>
      <c r="E21" s="25"/>
      <c r="F21" s="25"/>
      <c r="G21" s="25"/>
      <c r="H21" s="25"/>
      <c r="I21" s="25"/>
      <c r="K21" s="26"/>
      <c r="L21" s="26"/>
      <c r="M21" s="26"/>
      <c r="N21" s="26"/>
      <c r="O21" s="26"/>
      <c r="P21" s="26"/>
    </row>
    <row r="22" spans="1:16" x14ac:dyDescent="0.25">
      <c r="A22" s="10" t="s">
        <v>185</v>
      </c>
      <c r="B22" s="25"/>
      <c r="C22" s="25"/>
      <c r="D22" s="25"/>
      <c r="E22" s="25"/>
      <c r="F22" s="25"/>
      <c r="G22" s="25"/>
      <c r="H22" s="25"/>
      <c r="I22" s="25"/>
      <c r="K22" s="26"/>
      <c r="L22" s="26"/>
      <c r="M22" s="26"/>
      <c r="N22" s="26"/>
      <c r="O22" s="26"/>
      <c r="P22" s="26"/>
    </row>
    <row r="23" spans="1:16" x14ac:dyDescent="0.25">
      <c r="A23" s="10" t="s">
        <v>186</v>
      </c>
      <c r="B23" s="25"/>
      <c r="C23" s="25"/>
      <c r="D23" s="25"/>
      <c r="E23" s="25"/>
      <c r="F23" s="25"/>
      <c r="G23" s="25"/>
      <c r="H23" s="25"/>
      <c r="I23" s="25"/>
      <c r="K23" s="26"/>
      <c r="L23" s="26"/>
      <c r="M23" s="26"/>
      <c r="N23" s="26"/>
      <c r="O23" s="26"/>
      <c r="P23" s="26"/>
    </row>
    <row r="24" spans="1:16" x14ac:dyDescent="0.25">
      <c r="A24" s="10" t="s">
        <v>187</v>
      </c>
      <c r="B24" s="25"/>
      <c r="C24" s="25"/>
      <c r="D24" s="25"/>
      <c r="E24" s="25"/>
      <c r="F24" s="25"/>
      <c r="G24" s="25"/>
      <c r="H24" s="25"/>
      <c r="I24" s="25"/>
      <c r="K24" s="26"/>
      <c r="L24" s="26"/>
      <c r="M24" s="26"/>
      <c r="N24" s="26"/>
      <c r="O24" s="26"/>
      <c r="P24" s="26"/>
    </row>
    <row r="25" spans="1:16" x14ac:dyDescent="0.25">
      <c r="A25" s="10" t="s">
        <v>188</v>
      </c>
      <c r="B25" s="25"/>
      <c r="C25" s="25"/>
      <c r="D25" s="25"/>
      <c r="E25" s="25"/>
      <c r="F25" s="25"/>
      <c r="G25" s="25"/>
      <c r="H25" s="25"/>
      <c r="I25" s="25"/>
      <c r="K25" s="26"/>
      <c r="L25" s="26"/>
      <c r="M25" s="26"/>
      <c r="N25" s="26"/>
      <c r="O25" s="26"/>
      <c r="P25" s="26"/>
    </row>
    <row r="26" spans="1:16" x14ac:dyDescent="0.25">
      <c r="A26" s="10" t="s">
        <v>189</v>
      </c>
      <c r="B26" s="25"/>
      <c r="C26" s="25"/>
      <c r="D26" s="25"/>
      <c r="E26" s="25"/>
      <c r="F26" s="25"/>
      <c r="G26" s="25"/>
      <c r="H26" s="25"/>
      <c r="I26" s="25"/>
      <c r="K26" s="26"/>
      <c r="L26" s="26"/>
      <c r="M26" s="26"/>
      <c r="N26" s="26"/>
      <c r="O26" s="26"/>
      <c r="P26" s="26"/>
    </row>
    <row r="27" spans="1:16" x14ac:dyDescent="0.25">
      <c r="A27" s="10" t="s">
        <v>190</v>
      </c>
      <c r="B27" s="25"/>
      <c r="C27" s="25"/>
      <c r="D27" s="25"/>
      <c r="E27" s="25"/>
      <c r="F27" s="25"/>
      <c r="G27" s="25"/>
      <c r="H27" s="25"/>
      <c r="I27" s="25"/>
      <c r="K27" s="26"/>
      <c r="L27" s="26"/>
      <c r="M27" s="26"/>
      <c r="N27" s="26"/>
      <c r="O27" s="26"/>
      <c r="P27" s="26"/>
    </row>
    <row r="28" spans="1:16" x14ac:dyDescent="0.25">
      <c r="A28" s="10" t="s">
        <v>191</v>
      </c>
      <c r="B28" s="25"/>
      <c r="C28" s="25"/>
      <c r="D28" s="25"/>
      <c r="E28" s="25"/>
      <c r="F28" s="25"/>
      <c r="G28" s="25"/>
      <c r="H28" s="25"/>
      <c r="I28" s="25"/>
      <c r="K28" s="26"/>
      <c r="L28" s="26"/>
      <c r="M28" s="26"/>
      <c r="N28" s="26"/>
      <c r="O28" s="26"/>
      <c r="P28" s="26"/>
    </row>
    <row r="29" spans="1:16" x14ac:dyDescent="0.25">
      <c r="A29" s="10" t="s">
        <v>192</v>
      </c>
      <c r="B29" s="25"/>
      <c r="C29" s="25"/>
      <c r="D29" s="25"/>
      <c r="E29" s="25"/>
      <c r="F29" s="25"/>
      <c r="G29" s="25"/>
      <c r="H29" s="25"/>
      <c r="I29" s="25"/>
      <c r="K29" s="26"/>
      <c r="L29" s="26"/>
      <c r="M29" s="26"/>
      <c r="N29" s="26"/>
      <c r="O29" s="26"/>
      <c r="P29" s="26"/>
    </row>
    <row r="30" spans="1:16" x14ac:dyDescent="0.25">
      <c r="A30" s="10" t="s">
        <v>193</v>
      </c>
      <c r="B30" s="25"/>
      <c r="C30" s="25"/>
      <c r="D30" s="25"/>
      <c r="E30" s="25"/>
      <c r="F30" s="25"/>
      <c r="G30" s="25"/>
      <c r="H30" s="25"/>
      <c r="I30" s="25"/>
      <c r="K30" s="26"/>
      <c r="L30" s="26"/>
      <c r="M30" s="26"/>
      <c r="N30" s="26"/>
      <c r="O30" s="26"/>
      <c r="P30" s="26"/>
    </row>
    <row r="31" spans="1:16" x14ac:dyDescent="0.25">
      <c r="A31" s="10" t="s">
        <v>194</v>
      </c>
      <c r="B31" s="25"/>
      <c r="C31" s="25"/>
      <c r="D31" s="25"/>
      <c r="E31" s="25"/>
      <c r="F31" s="25"/>
      <c r="G31" s="25"/>
      <c r="H31" s="25"/>
      <c r="I31" s="25"/>
      <c r="K31" s="26"/>
      <c r="L31" s="26"/>
      <c r="M31" s="26"/>
      <c r="N31" s="26"/>
      <c r="O31" s="26"/>
      <c r="P31" s="26"/>
    </row>
    <row r="32" spans="1:16" x14ac:dyDescent="0.25">
      <c r="A32" s="10" t="s">
        <v>195</v>
      </c>
      <c r="B32" s="25"/>
      <c r="C32" s="25"/>
      <c r="D32" s="25"/>
      <c r="E32" s="25"/>
      <c r="F32" s="25"/>
      <c r="G32" s="25"/>
      <c r="H32" s="25"/>
      <c r="I32" s="25"/>
      <c r="K32" s="26"/>
      <c r="L32" s="26"/>
      <c r="M32" s="26"/>
      <c r="N32" s="26"/>
      <c r="O32" s="26"/>
      <c r="P32" s="26"/>
    </row>
    <row r="33" spans="1:16" x14ac:dyDescent="0.25">
      <c r="A33" s="10" t="s">
        <v>196</v>
      </c>
      <c r="B33" s="25"/>
      <c r="C33" s="25"/>
      <c r="D33" s="25"/>
      <c r="E33" s="25"/>
      <c r="F33" s="25"/>
      <c r="G33" s="25"/>
      <c r="H33" s="25"/>
      <c r="I33" s="25"/>
      <c r="K33" s="26"/>
      <c r="L33" s="26"/>
      <c r="M33" s="26"/>
      <c r="N33" s="26"/>
      <c r="O33" s="26"/>
      <c r="P33" s="26"/>
    </row>
    <row r="34" spans="1:16" x14ac:dyDescent="0.25">
      <c r="A34" s="10" t="s">
        <v>197</v>
      </c>
      <c r="B34" s="25"/>
      <c r="C34" s="25"/>
      <c r="D34" s="25"/>
      <c r="E34" s="25"/>
      <c r="F34" s="25"/>
      <c r="G34" s="25"/>
      <c r="H34" s="25"/>
      <c r="I34" s="25"/>
      <c r="K34" s="26"/>
      <c r="L34" s="26"/>
      <c r="M34" s="26"/>
      <c r="N34" s="26"/>
      <c r="O34" s="26"/>
      <c r="P34" s="26"/>
    </row>
    <row r="35" spans="1:16" x14ac:dyDescent="0.25">
      <c r="A35" s="10" t="s">
        <v>198</v>
      </c>
      <c r="B35" s="25"/>
      <c r="C35" s="25"/>
      <c r="D35" s="25"/>
      <c r="E35" s="25"/>
      <c r="F35" s="25"/>
      <c r="G35" s="25"/>
      <c r="H35" s="25"/>
      <c r="I35" s="25"/>
      <c r="K35" s="26"/>
      <c r="L35" s="26"/>
      <c r="M35" s="26"/>
      <c r="N35" s="26"/>
      <c r="O35" s="26"/>
      <c r="P35" s="26"/>
    </row>
    <row r="36" spans="1:16" x14ac:dyDescent="0.25">
      <c r="A36" s="10" t="s">
        <v>199</v>
      </c>
      <c r="B36" s="25"/>
      <c r="C36" s="25"/>
      <c r="D36" s="25"/>
      <c r="E36" s="25"/>
      <c r="F36" s="25"/>
      <c r="G36" s="25"/>
      <c r="H36" s="25"/>
      <c r="I36" s="25"/>
    </row>
  </sheetData>
  <mergeCells count="1">
    <mergeCell ref="K10:P35"/>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P36"/>
  <sheetViews>
    <sheetView workbookViewId="0">
      <selection activeCell="D9" sqref="D9"/>
    </sheetView>
  </sheetViews>
  <sheetFormatPr baseColWidth="10" defaultRowHeight="15" x14ac:dyDescent="0.25"/>
  <sheetData>
    <row r="6" spans="1:16" x14ac:dyDescent="0.25">
      <c r="A6" s="10" t="s">
        <v>168</v>
      </c>
      <c r="B6" s="25"/>
      <c r="C6" s="25"/>
      <c r="D6" s="25"/>
      <c r="E6" s="25"/>
      <c r="F6" s="25"/>
      <c r="G6" s="25"/>
      <c r="H6" s="25"/>
      <c r="I6" s="25"/>
    </row>
    <row r="7" spans="1:16" x14ac:dyDescent="0.25">
      <c r="A7" s="10" t="s">
        <v>169</v>
      </c>
      <c r="B7" s="25"/>
      <c r="C7" s="25"/>
      <c r="D7" s="25"/>
      <c r="E7" s="25"/>
      <c r="F7" s="25"/>
      <c r="G7" s="25"/>
      <c r="H7" s="25"/>
      <c r="I7" s="25"/>
    </row>
    <row r="8" spans="1:16" x14ac:dyDescent="0.25">
      <c r="A8" s="10" t="s">
        <v>170</v>
      </c>
      <c r="B8" s="25"/>
      <c r="C8" s="25"/>
      <c r="D8" s="25"/>
      <c r="E8" s="25"/>
      <c r="F8" s="25"/>
      <c r="G8" s="25"/>
      <c r="H8" s="25"/>
      <c r="I8" s="25"/>
    </row>
    <row r="9" spans="1:16" x14ac:dyDescent="0.25">
      <c r="A9" s="10" t="s">
        <v>171</v>
      </c>
      <c r="B9" s="25"/>
      <c r="C9" s="25"/>
      <c r="D9" s="25"/>
      <c r="E9" s="25"/>
      <c r="F9" s="25"/>
      <c r="G9" s="25"/>
      <c r="H9" s="25"/>
      <c r="I9" s="25"/>
    </row>
    <row r="10" spans="1:16" ht="15" customHeight="1" x14ac:dyDescent="0.25">
      <c r="A10" s="10" t="s">
        <v>172</v>
      </c>
      <c r="B10" s="25"/>
      <c r="C10" s="25"/>
      <c r="D10" s="25"/>
      <c r="E10" s="25"/>
      <c r="F10" s="25"/>
      <c r="G10" s="25"/>
      <c r="H10" s="25"/>
      <c r="I10" s="25"/>
      <c r="K10" s="26" t="s">
        <v>200</v>
      </c>
      <c r="L10" s="26"/>
      <c r="M10" s="26"/>
      <c r="N10" s="26"/>
      <c r="O10" s="26"/>
      <c r="P10" s="26"/>
    </row>
    <row r="11" spans="1:16" x14ac:dyDescent="0.25">
      <c r="A11" s="10" t="s">
        <v>174</v>
      </c>
      <c r="B11" s="25"/>
      <c r="C11" s="25"/>
      <c r="D11" s="25"/>
      <c r="E11" s="25"/>
      <c r="F11" s="25"/>
      <c r="G11" s="25"/>
      <c r="H11" s="25"/>
      <c r="I11" s="25"/>
      <c r="K11" s="26"/>
      <c r="L11" s="26"/>
      <c r="M11" s="26"/>
      <c r="N11" s="26"/>
      <c r="O11" s="26"/>
      <c r="P11" s="26"/>
    </row>
    <row r="12" spans="1:16" x14ac:dyDescent="0.25">
      <c r="A12" s="10" t="s">
        <v>175</v>
      </c>
      <c r="B12" s="25"/>
      <c r="C12" s="25"/>
      <c r="D12" s="25"/>
      <c r="E12" s="25"/>
      <c r="F12" s="25"/>
      <c r="G12" s="25"/>
      <c r="H12" s="25"/>
      <c r="I12" s="25"/>
      <c r="K12" s="26"/>
      <c r="L12" s="26"/>
      <c r="M12" s="26"/>
      <c r="N12" s="26"/>
      <c r="O12" s="26"/>
      <c r="P12" s="26"/>
    </row>
    <row r="13" spans="1:16" x14ac:dyDescent="0.25">
      <c r="A13" s="10" t="s">
        <v>176</v>
      </c>
      <c r="B13" s="25"/>
      <c r="C13" s="25"/>
      <c r="D13" s="25"/>
      <c r="E13" s="25"/>
      <c r="F13" s="25"/>
      <c r="G13" s="25"/>
      <c r="H13" s="25"/>
      <c r="I13" s="25"/>
      <c r="K13" s="26"/>
      <c r="L13" s="26"/>
      <c r="M13" s="26"/>
      <c r="N13" s="26"/>
      <c r="O13" s="26"/>
      <c r="P13" s="26"/>
    </row>
    <row r="14" spans="1:16" x14ac:dyDescent="0.25">
      <c r="A14" s="10" t="s">
        <v>177</v>
      </c>
      <c r="B14" s="25"/>
      <c r="C14" s="25"/>
      <c r="D14" s="25"/>
      <c r="E14" s="25"/>
      <c r="F14" s="25"/>
      <c r="G14" s="25"/>
      <c r="H14" s="25"/>
      <c r="I14" s="25"/>
      <c r="K14" s="26"/>
      <c r="L14" s="26"/>
      <c r="M14" s="26"/>
      <c r="N14" s="26"/>
      <c r="O14" s="26"/>
      <c r="P14" s="26"/>
    </row>
    <row r="15" spans="1:16" x14ac:dyDescent="0.25">
      <c r="A15" s="10" t="s">
        <v>178</v>
      </c>
      <c r="B15" s="25"/>
      <c r="C15" s="25"/>
      <c r="D15" s="25"/>
      <c r="E15" s="25"/>
      <c r="F15" s="25"/>
      <c r="G15" s="25"/>
      <c r="H15" s="25"/>
      <c r="I15" s="25"/>
      <c r="K15" s="26"/>
      <c r="L15" s="26"/>
      <c r="M15" s="26"/>
      <c r="N15" s="26"/>
      <c r="O15" s="26"/>
      <c r="P15" s="26"/>
    </row>
    <row r="16" spans="1:16" x14ac:dyDescent="0.25">
      <c r="A16" s="10" t="s">
        <v>179</v>
      </c>
      <c r="B16" s="25"/>
      <c r="C16" s="25"/>
      <c r="D16" s="25"/>
      <c r="E16" s="25"/>
      <c r="F16" s="25"/>
      <c r="G16" s="25"/>
      <c r="H16" s="25"/>
      <c r="I16" s="25"/>
      <c r="K16" s="26"/>
      <c r="L16" s="26"/>
      <c r="M16" s="26"/>
      <c r="N16" s="26"/>
      <c r="O16" s="26"/>
      <c r="P16" s="26"/>
    </row>
    <row r="17" spans="1:16" x14ac:dyDescent="0.25">
      <c r="A17" s="10" t="s">
        <v>180</v>
      </c>
      <c r="B17" s="25"/>
      <c r="C17" s="25"/>
      <c r="D17" s="25"/>
      <c r="E17" s="25"/>
      <c r="F17" s="25"/>
      <c r="G17" s="25"/>
      <c r="H17" s="25"/>
      <c r="I17" s="25"/>
      <c r="K17" s="26"/>
      <c r="L17" s="26"/>
      <c r="M17" s="26"/>
      <c r="N17" s="26"/>
      <c r="O17" s="26"/>
      <c r="P17" s="26"/>
    </row>
    <row r="18" spans="1:16" x14ac:dyDescent="0.25">
      <c r="A18" s="10" t="s">
        <v>181</v>
      </c>
      <c r="B18" s="25"/>
      <c r="C18" s="25"/>
      <c r="D18" s="25"/>
      <c r="E18" s="25"/>
      <c r="F18" s="25"/>
      <c r="G18" s="25"/>
      <c r="H18" s="25"/>
      <c r="I18" s="25"/>
      <c r="K18" s="26"/>
      <c r="L18" s="26"/>
      <c r="M18" s="26"/>
      <c r="N18" s="26"/>
      <c r="O18" s="26"/>
      <c r="P18" s="26"/>
    </row>
    <row r="19" spans="1:16" x14ac:dyDescent="0.25">
      <c r="A19" s="10" t="s">
        <v>182</v>
      </c>
      <c r="B19" s="25"/>
      <c r="C19" s="25"/>
      <c r="D19" s="25"/>
      <c r="E19" s="25"/>
      <c r="F19" s="25"/>
      <c r="G19" s="25"/>
      <c r="H19" s="25"/>
      <c r="I19" s="25"/>
      <c r="K19" s="26"/>
      <c r="L19" s="26"/>
      <c r="M19" s="26"/>
      <c r="N19" s="26"/>
      <c r="O19" s="26"/>
      <c r="P19" s="26"/>
    </row>
    <row r="20" spans="1:16" x14ac:dyDescent="0.25">
      <c r="A20" s="10" t="s">
        <v>183</v>
      </c>
      <c r="B20" s="25"/>
      <c r="C20" s="25"/>
      <c r="D20" s="25"/>
      <c r="E20" s="25"/>
      <c r="F20" s="25"/>
      <c r="G20" s="25"/>
      <c r="H20" s="25"/>
      <c r="I20" s="25"/>
      <c r="K20" s="26"/>
      <c r="L20" s="26"/>
      <c r="M20" s="26"/>
      <c r="N20" s="26"/>
      <c r="O20" s="26"/>
      <c r="P20" s="26"/>
    </row>
    <row r="21" spans="1:16" x14ac:dyDescent="0.25">
      <c r="A21" s="10" t="s">
        <v>184</v>
      </c>
      <c r="B21" s="25"/>
      <c r="C21" s="25"/>
      <c r="D21" s="25"/>
      <c r="E21" s="25"/>
      <c r="F21" s="25"/>
      <c r="G21" s="25"/>
      <c r="H21" s="25"/>
      <c r="I21" s="25"/>
      <c r="K21" s="26"/>
      <c r="L21" s="26"/>
      <c r="M21" s="26"/>
      <c r="N21" s="26"/>
      <c r="O21" s="26"/>
      <c r="P21" s="26"/>
    </row>
    <row r="22" spans="1:16" x14ac:dyDescent="0.25">
      <c r="A22" s="10" t="s">
        <v>185</v>
      </c>
      <c r="B22" s="25"/>
      <c r="C22" s="25"/>
      <c r="D22" s="25"/>
      <c r="E22" s="25"/>
      <c r="F22" s="25"/>
      <c r="G22" s="25"/>
      <c r="H22" s="25"/>
      <c r="I22" s="25"/>
      <c r="K22" s="26"/>
      <c r="L22" s="26"/>
      <c r="M22" s="26"/>
      <c r="N22" s="26"/>
      <c r="O22" s="26"/>
      <c r="P22" s="26"/>
    </row>
    <row r="23" spans="1:16" x14ac:dyDescent="0.25">
      <c r="A23" s="10" t="s">
        <v>186</v>
      </c>
      <c r="B23" s="25"/>
      <c r="C23" s="25"/>
      <c r="D23" s="25"/>
      <c r="E23" s="25"/>
      <c r="F23" s="25"/>
      <c r="G23" s="25"/>
      <c r="H23" s="25"/>
      <c r="I23" s="25"/>
      <c r="K23" s="26"/>
      <c r="L23" s="26"/>
      <c r="M23" s="26"/>
      <c r="N23" s="26"/>
      <c r="O23" s="26"/>
      <c r="P23" s="26"/>
    </row>
    <row r="24" spans="1:16" x14ac:dyDescent="0.25">
      <c r="A24" s="10" t="s">
        <v>187</v>
      </c>
      <c r="B24" s="25"/>
      <c r="C24" s="25"/>
      <c r="D24" s="25"/>
      <c r="E24" s="25"/>
      <c r="F24" s="25"/>
      <c r="G24" s="25"/>
      <c r="H24" s="25"/>
      <c r="I24" s="25"/>
      <c r="K24" s="26"/>
      <c r="L24" s="26"/>
      <c r="M24" s="26"/>
      <c r="N24" s="26"/>
      <c r="O24" s="26"/>
      <c r="P24" s="26"/>
    </row>
    <row r="25" spans="1:16" x14ac:dyDescent="0.25">
      <c r="A25" s="10" t="s">
        <v>188</v>
      </c>
      <c r="B25" s="25"/>
      <c r="C25" s="25"/>
      <c r="D25" s="25"/>
      <c r="E25" s="25"/>
      <c r="F25" s="25"/>
      <c r="G25" s="25"/>
      <c r="H25" s="25"/>
      <c r="I25" s="25"/>
      <c r="K25" s="26"/>
      <c r="L25" s="26"/>
      <c r="M25" s="26"/>
      <c r="N25" s="26"/>
      <c r="O25" s="26"/>
      <c r="P25" s="26"/>
    </row>
    <row r="26" spans="1:16" x14ac:dyDescent="0.25">
      <c r="A26" s="10" t="s">
        <v>189</v>
      </c>
      <c r="B26" s="25"/>
      <c r="C26" s="25"/>
      <c r="D26" s="25"/>
      <c r="E26" s="25"/>
      <c r="F26" s="25"/>
      <c r="G26" s="25"/>
      <c r="H26" s="25"/>
      <c r="I26" s="25"/>
      <c r="K26" s="26"/>
      <c r="L26" s="26"/>
      <c r="M26" s="26"/>
      <c r="N26" s="26"/>
      <c r="O26" s="26"/>
      <c r="P26" s="26"/>
    </row>
    <row r="27" spans="1:16" x14ac:dyDescent="0.25">
      <c r="A27" s="10" t="s">
        <v>190</v>
      </c>
      <c r="B27" s="25"/>
      <c r="C27" s="25"/>
      <c r="D27" s="25"/>
      <c r="E27" s="25"/>
      <c r="F27" s="25"/>
      <c r="G27" s="25"/>
      <c r="H27" s="25"/>
      <c r="I27" s="25"/>
      <c r="K27" s="26"/>
      <c r="L27" s="26"/>
      <c r="M27" s="26"/>
      <c r="N27" s="26"/>
      <c r="O27" s="26"/>
      <c r="P27" s="26"/>
    </row>
    <row r="28" spans="1:16" x14ac:dyDescent="0.25">
      <c r="A28" s="10" t="s">
        <v>191</v>
      </c>
      <c r="B28" s="25"/>
      <c r="C28" s="25"/>
      <c r="D28" s="25"/>
      <c r="E28" s="25"/>
      <c r="F28" s="25"/>
      <c r="G28" s="25"/>
      <c r="H28" s="25"/>
      <c r="I28" s="25"/>
      <c r="K28" s="26"/>
      <c r="L28" s="26"/>
      <c r="M28" s="26"/>
      <c r="N28" s="26"/>
      <c r="O28" s="26"/>
      <c r="P28" s="26"/>
    </row>
    <row r="29" spans="1:16" x14ac:dyDescent="0.25">
      <c r="A29" s="10" t="s">
        <v>192</v>
      </c>
      <c r="B29" s="25"/>
      <c r="C29" s="25"/>
      <c r="D29" s="25"/>
      <c r="E29" s="25"/>
      <c r="F29" s="25"/>
      <c r="G29" s="25"/>
      <c r="H29" s="25"/>
      <c r="I29" s="25"/>
      <c r="K29" s="26"/>
      <c r="L29" s="26"/>
      <c r="M29" s="26"/>
      <c r="N29" s="26"/>
      <c r="O29" s="26"/>
      <c r="P29" s="26"/>
    </row>
    <row r="30" spans="1:16" x14ac:dyDescent="0.25">
      <c r="A30" s="10" t="s">
        <v>193</v>
      </c>
      <c r="B30" s="25"/>
      <c r="C30" s="25"/>
      <c r="D30" s="25"/>
      <c r="E30" s="25"/>
      <c r="F30" s="25"/>
      <c r="G30" s="25"/>
      <c r="H30" s="25"/>
      <c r="I30" s="25"/>
      <c r="K30" s="26"/>
      <c r="L30" s="26"/>
      <c r="M30" s="26"/>
      <c r="N30" s="26"/>
      <c r="O30" s="26"/>
      <c r="P30" s="26"/>
    </row>
    <row r="31" spans="1:16" x14ac:dyDescent="0.25">
      <c r="A31" s="10" t="s">
        <v>194</v>
      </c>
      <c r="B31" s="25"/>
      <c r="C31" s="25"/>
      <c r="D31" s="25"/>
      <c r="E31" s="25"/>
      <c r="F31" s="25"/>
      <c r="G31" s="25"/>
      <c r="H31" s="25"/>
      <c r="I31" s="25"/>
      <c r="K31" s="26"/>
      <c r="L31" s="26"/>
      <c r="M31" s="26"/>
      <c r="N31" s="26"/>
      <c r="O31" s="26"/>
      <c r="P31" s="26"/>
    </row>
    <row r="32" spans="1:16" x14ac:dyDescent="0.25">
      <c r="A32" s="10" t="s">
        <v>195</v>
      </c>
      <c r="B32" s="25"/>
      <c r="C32" s="25"/>
      <c r="D32" s="25"/>
      <c r="E32" s="25"/>
      <c r="F32" s="25"/>
      <c r="G32" s="25"/>
      <c r="H32" s="25"/>
      <c r="I32" s="25"/>
      <c r="K32" s="26"/>
      <c r="L32" s="26"/>
      <c r="M32" s="26"/>
      <c r="N32" s="26"/>
      <c r="O32" s="26"/>
      <c r="P32" s="26"/>
    </row>
    <row r="33" spans="1:16" x14ac:dyDescent="0.25">
      <c r="A33" s="10" t="s">
        <v>196</v>
      </c>
      <c r="B33" s="25"/>
      <c r="C33" s="25"/>
      <c r="D33" s="25"/>
      <c r="E33" s="25"/>
      <c r="F33" s="25"/>
      <c r="G33" s="25"/>
      <c r="H33" s="25"/>
      <c r="I33" s="25"/>
      <c r="K33" s="26"/>
      <c r="L33" s="26"/>
      <c r="M33" s="26"/>
      <c r="N33" s="26"/>
      <c r="O33" s="26"/>
      <c r="P33" s="26"/>
    </row>
    <row r="34" spans="1:16" x14ac:dyDescent="0.25">
      <c r="A34" s="10" t="s">
        <v>197</v>
      </c>
      <c r="B34" s="25"/>
      <c r="C34" s="25"/>
      <c r="D34" s="25"/>
      <c r="E34" s="25"/>
      <c r="F34" s="25"/>
      <c r="G34" s="25"/>
      <c r="H34" s="25"/>
      <c r="I34" s="25"/>
      <c r="K34" s="26"/>
      <c r="L34" s="26"/>
      <c r="M34" s="26"/>
      <c r="N34" s="26"/>
      <c r="O34" s="26"/>
      <c r="P34" s="26"/>
    </row>
    <row r="35" spans="1:16" x14ac:dyDescent="0.25">
      <c r="A35" s="10" t="s">
        <v>198</v>
      </c>
      <c r="B35" s="25"/>
      <c r="C35" s="25"/>
      <c r="D35" s="25"/>
      <c r="E35" s="25"/>
      <c r="F35" s="25"/>
      <c r="G35" s="25"/>
      <c r="H35" s="25"/>
      <c r="I35" s="25"/>
      <c r="K35" s="26"/>
      <c r="L35" s="26"/>
      <c r="M35" s="26"/>
      <c r="N35" s="26"/>
      <c r="O35" s="26"/>
      <c r="P35" s="26"/>
    </row>
    <row r="36" spans="1:16" x14ac:dyDescent="0.25">
      <c r="A36" s="10" t="s">
        <v>199</v>
      </c>
      <c r="B36" s="25"/>
      <c r="C36" s="25"/>
      <c r="D36" s="25"/>
      <c r="E36" s="25"/>
      <c r="F36" s="25"/>
      <c r="G36" s="25"/>
      <c r="H36" s="25"/>
      <c r="I36" s="25"/>
    </row>
  </sheetData>
  <mergeCells count="1">
    <mergeCell ref="K10:P3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meilleurs pronostics</vt:lpstr>
      <vt:lpstr>resultats</vt:lpstr>
      <vt:lpstr>1</vt:lpstr>
      <vt:lpstr>2</vt:lpstr>
      <vt:lpstr>3</vt:lpstr>
      <vt:lpstr>4</vt:lpstr>
      <vt:lpstr>5</vt:lpstr>
      <vt:lpstr>Bilan</vt:lpstr>
      <vt:lpstr>gagnant</vt:lpstr>
      <vt:lpstr>placé</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2015-04-04T17:01:41Z</dcterms:created>
  <dcterms:modified xsi:type="dcterms:W3CDTF">2015-06-02T14:36:22Z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-993547481</vt:i4>
  </property>
  <property fmtid="{D5CDD505-2E9C-101B-9397-08002B2CF9AE}" pid="3" name="_NewReviewCycle">
    <vt:lpwstr/>
  </property>
  <property fmtid="{D5CDD505-2E9C-101B-9397-08002B2CF9AE}" pid="4" name="_EmailSubject">
    <vt:lpwstr>privé</vt:lpwstr>
  </property>
  <property fmtid="{D5CDD505-2E9C-101B-9397-08002B2CF9AE}" pid="5" name="_AuthorEmail">
    <vt:lpwstr>michel.staelens@snecma.fr</vt:lpwstr>
  </property>
  <property fmtid="{D5CDD505-2E9C-101B-9397-08002B2CF9AE}" pid="6" name="_AuthorEmailDisplayName">
    <vt:lpwstr>STAELENS Michel (SNECMA)</vt:lpwstr>
  </property>
  <property fmtid="{D5CDD505-2E9C-101B-9397-08002B2CF9AE}" pid="7" name="_ReviewingToolsShownOnce">
    <vt:lpwstr/>
  </property>
</Properties>
</file>