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780" windowWidth="13275" windowHeight="8400"/>
  </bookViews>
  <sheets>
    <sheet name="Oct (2)" sheetId="14" r:id="rId1"/>
  </sheets>
  <calcPr calcId="124519"/>
</workbook>
</file>

<file path=xl/calcChain.xml><?xml version="1.0" encoding="utf-8"?>
<calcChain xmlns="http://schemas.openxmlformats.org/spreadsheetml/2006/main">
  <c r="C26" i="14"/>
  <c r="C6"/>
  <c r="F24"/>
  <c r="F38" l="1"/>
</calcChain>
</file>

<file path=xl/sharedStrings.xml><?xml version="1.0" encoding="utf-8"?>
<sst xmlns="http://schemas.openxmlformats.org/spreadsheetml/2006/main" count="59" uniqueCount="58">
  <si>
    <t>Date</t>
  </si>
  <si>
    <t>Operation</t>
  </si>
  <si>
    <t>Prévu</t>
  </si>
  <si>
    <t>Total</t>
  </si>
  <si>
    <t>Opération</t>
  </si>
  <si>
    <t>Solde précédent</t>
  </si>
  <si>
    <t>€</t>
  </si>
  <si>
    <t>BE59 6511 5622 0526</t>
  </si>
  <si>
    <t>1 ImXpad (47,7)</t>
  </si>
  <si>
    <t>7 Progreso</t>
  </si>
  <si>
    <t>02</t>
  </si>
  <si>
    <t>03</t>
  </si>
  <si>
    <t>06</t>
  </si>
  <si>
    <t>05</t>
  </si>
  <si>
    <t>08</t>
  </si>
  <si>
    <t>09</t>
  </si>
  <si>
    <t>11</t>
  </si>
  <si>
    <t>10</t>
  </si>
  <si>
    <t>14</t>
  </si>
  <si>
    <t>13</t>
  </si>
  <si>
    <t>12</t>
  </si>
  <si>
    <t>xxx</t>
  </si>
  <si>
    <t>total Crowd funding</t>
  </si>
  <si>
    <t>8 The Agent</t>
  </si>
  <si>
    <t>13 Savoies</t>
  </si>
  <si>
    <t>2 Gypi</t>
  </si>
  <si>
    <t>3 Astradec</t>
  </si>
  <si>
    <t>6 Biosphère</t>
  </si>
  <si>
    <t>10 Moneytrans</t>
  </si>
  <si>
    <t>11 Arco</t>
  </si>
  <si>
    <t>1 urbanity</t>
  </si>
  <si>
    <t>2 Silversquare</t>
  </si>
  <si>
    <t>3 Sogexia</t>
  </si>
  <si>
    <t>4 Heraud</t>
  </si>
  <si>
    <t>5 Cyka</t>
  </si>
  <si>
    <t>41/9</t>
  </si>
  <si>
    <t>44/9</t>
  </si>
  <si>
    <t>ok</t>
  </si>
  <si>
    <t>R1</t>
  </si>
  <si>
    <t>R2</t>
  </si>
  <si>
    <t>R3</t>
  </si>
  <si>
    <t>R4</t>
  </si>
  <si>
    <t>R5</t>
  </si>
  <si>
    <t>R6</t>
  </si>
  <si>
    <t>R7</t>
  </si>
  <si>
    <t>P1</t>
  </si>
  <si>
    <t>P2</t>
  </si>
  <si>
    <t>P3</t>
  </si>
  <si>
    <t>P4</t>
  </si>
  <si>
    <t>P5</t>
  </si>
  <si>
    <t>P6</t>
  </si>
  <si>
    <t>P7</t>
  </si>
  <si>
    <t>Z1</t>
  </si>
  <si>
    <t>Z2</t>
  </si>
  <si>
    <t>Q1</t>
  </si>
  <si>
    <t>Q2</t>
  </si>
  <si>
    <t>Q3</t>
  </si>
  <si>
    <t>Q4</t>
  </si>
</sst>
</file>

<file path=xl/styles.xml><?xml version="1.0" encoding="utf-8"?>
<styleSheet xmlns="http://schemas.openxmlformats.org/spreadsheetml/2006/main">
  <numFmts count="6">
    <numFmt numFmtId="164" formatCode="_(&quot;€&quot;\ * #,##0.00_);_(&quot;€&quot;\ * \(#,##0.00\);_(&quot;€&quot;\ * &quot;-&quot;??_);_(@_)"/>
    <numFmt numFmtId="165" formatCode="[$-80C]dd\-mmm\-yy;@"/>
    <numFmt numFmtId="167" formatCode="0.00_ ;[Red]\-0.00\ "/>
    <numFmt numFmtId="168" formatCode="dd/mm"/>
    <numFmt numFmtId="169" formatCode="dd"/>
    <numFmt numFmtId="170" formatCode="#,##0.00\ _€"/>
  </numFmts>
  <fonts count="43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0"/>
      <color indexed="16"/>
      <name val="Arial"/>
      <family val="2"/>
    </font>
    <font>
      <b/>
      <sz val="10"/>
      <color indexed="16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color indexed="16"/>
      <name val="Arial"/>
      <family val="2"/>
    </font>
    <font>
      <sz val="9"/>
      <name val="Arial"/>
      <family val="2"/>
    </font>
    <font>
      <i/>
      <sz val="9"/>
      <color indexed="16"/>
      <name val="Arial"/>
      <family val="2"/>
    </font>
    <font>
      <i/>
      <sz val="8"/>
      <color indexed="16"/>
      <name val="Arial"/>
      <family val="2"/>
    </font>
    <font>
      <sz val="8"/>
      <color indexed="16"/>
      <name val="Arial"/>
      <family val="2"/>
    </font>
    <font>
      <sz val="9"/>
      <color indexed="63"/>
      <name val="Arial"/>
      <family val="2"/>
    </font>
    <font>
      <i/>
      <sz val="9"/>
      <color indexed="63"/>
      <name val="Arial"/>
      <family val="2"/>
    </font>
    <font>
      <i/>
      <sz val="8"/>
      <name val="Arial"/>
      <family val="2"/>
    </font>
    <font>
      <u/>
      <sz val="9"/>
      <color theme="10"/>
      <name val="Arial"/>
      <family val="2"/>
    </font>
    <font>
      <sz val="9"/>
      <color rgb="FF7030A0"/>
      <name val="Arial"/>
      <family val="2"/>
    </font>
    <font>
      <i/>
      <sz val="9"/>
      <color rgb="FF7030A0"/>
      <name val="Arial"/>
      <family val="2"/>
    </font>
    <font>
      <b/>
      <sz val="9"/>
      <color rgb="FF7030A0"/>
      <name val="Arial"/>
      <family val="2"/>
    </font>
    <font>
      <b/>
      <i/>
      <sz val="9"/>
      <color rgb="FF7030A0"/>
      <name val="Arial"/>
      <family val="2"/>
    </font>
    <font>
      <b/>
      <sz val="8"/>
      <name val="Arial"/>
      <family val="2"/>
    </font>
    <font>
      <b/>
      <sz val="10"/>
      <color rgb="FFFFC000"/>
      <name val="Arial"/>
      <family val="2"/>
    </font>
    <font>
      <b/>
      <sz val="10"/>
      <color theme="5"/>
      <name val="Arial"/>
      <family val="2"/>
    </font>
    <font>
      <sz val="9"/>
      <color theme="5"/>
      <name val="Arial"/>
      <family val="2"/>
    </font>
    <font>
      <b/>
      <sz val="9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7"/>
      </patternFill>
    </fill>
    <fill>
      <patternFill patternType="solid">
        <fgColor indexed="4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theme="4"/>
      </bottom>
      <diagonal/>
    </border>
  </borders>
  <cellStyleXfs count="44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2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" borderId="1" applyNumberFormat="0" applyAlignment="0" applyProtection="0"/>
    <xf numFmtId="0" fontId="11" fillId="0" borderId="2" applyNumberFormat="0" applyFill="0" applyAlignment="0" applyProtection="0"/>
    <xf numFmtId="0" fontId="12" fillId="4" borderId="3" applyNumberFormat="0" applyFont="0" applyAlignment="0" applyProtection="0"/>
    <xf numFmtId="0" fontId="13" fillId="3" borderId="1" applyNumberFormat="0" applyAlignment="0" applyProtection="0"/>
    <xf numFmtId="164" fontId="1" fillId="0" borderId="0" applyFont="0" applyFill="0" applyBorder="0" applyAlignment="0" applyProtection="0"/>
    <xf numFmtId="0" fontId="14" fillId="15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15" fillId="8" borderId="0" applyNumberFormat="0" applyBorder="0" applyAlignment="0" applyProtection="0"/>
    <xf numFmtId="0" fontId="16" fillId="16" borderId="0" applyNumberFormat="0" applyBorder="0" applyAlignment="0" applyProtection="0"/>
    <xf numFmtId="0" fontId="17" fillId="2" borderId="4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17" borderId="9" applyNumberFormat="0" applyAlignment="0" applyProtection="0"/>
  </cellStyleXfs>
  <cellXfs count="120">
    <xf numFmtId="0" fontId="0" fillId="0" borderId="0" xfId="0"/>
    <xf numFmtId="0" fontId="2" fillId="18" borderId="10" xfId="0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49" fontId="6" fillId="18" borderId="10" xfId="0" applyNumberFormat="1" applyFont="1" applyFill="1" applyBorder="1" applyAlignment="1">
      <alignment horizontal="center"/>
    </xf>
    <xf numFmtId="49" fontId="0" fillId="0" borderId="0" xfId="0" applyNumberFormat="1"/>
    <xf numFmtId="0" fontId="0" fillId="0" borderId="0" xfId="0" applyBorder="1"/>
    <xf numFmtId="49" fontId="25" fillId="0" borderId="14" xfId="0" applyNumberFormat="1" applyFont="1" applyBorder="1"/>
    <xf numFmtId="49" fontId="25" fillId="0" borderId="11" xfId="0" applyNumberFormat="1" applyFont="1" applyBorder="1"/>
    <xf numFmtId="49" fontId="25" fillId="0" borderId="13" xfId="0" applyNumberFormat="1" applyFont="1" applyBorder="1"/>
    <xf numFmtId="49" fontId="25" fillId="0" borderId="15" xfId="0" applyNumberFormat="1" applyFont="1" applyBorder="1"/>
    <xf numFmtId="49" fontId="25" fillId="0" borderId="11" xfId="0" applyNumberFormat="1" applyFont="1" applyBorder="1" applyAlignment="1">
      <alignment vertical="center"/>
    </xf>
    <xf numFmtId="49" fontId="5" fillId="20" borderId="14" xfId="0" applyNumberFormat="1" applyFont="1" applyFill="1" applyBorder="1"/>
    <xf numFmtId="49" fontId="5" fillId="20" borderId="11" xfId="0" applyNumberFormat="1" applyFont="1" applyFill="1" applyBorder="1"/>
    <xf numFmtId="49" fontId="5" fillId="20" borderId="16" xfId="0" applyNumberFormat="1" applyFont="1" applyFill="1" applyBorder="1"/>
    <xf numFmtId="49" fontId="5" fillId="19" borderId="11" xfId="0" applyNumberFormat="1" applyFont="1" applyFill="1" applyBorder="1"/>
    <xf numFmtId="0" fontId="2" fillId="20" borderId="10" xfId="0" applyFont="1" applyFill="1" applyBorder="1" applyAlignment="1">
      <alignment horizontal="center"/>
    </xf>
    <xf numFmtId="49" fontId="6" fillId="19" borderId="13" xfId="0" applyNumberFormat="1" applyFont="1" applyFill="1" applyBorder="1"/>
    <xf numFmtId="49" fontId="6" fillId="22" borderId="18" xfId="0" applyNumberFormat="1" applyFont="1" applyFill="1" applyBorder="1" applyAlignment="1"/>
    <xf numFmtId="49" fontId="0" fillId="0" borderId="0" xfId="0" applyNumberFormat="1" applyFill="1"/>
    <xf numFmtId="2" fontId="0" fillId="0" borderId="0" xfId="0" applyNumberFormat="1" applyFill="1" applyAlignment="1">
      <alignment horizontal="center"/>
    </xf>
    <xf numFmtId="2" fontId="6" fillId="0" borderId="10" xfId="0" applyNumberFormat="1" applyFont="1" applyFill="1" applyBorder="1" applyAlignment="1">
      <alignment horizontal="center"/>
    </xf>
    <xf numFmtId="2" fontId="2" fillId="18" borderId="10" xfId="0" applyNumberFormat="1" applyFont="1" applyFill="1" applyBorder="1" applyAlignment="1">
      <alignment horizontal="center"/>
    </xf>
    <xf numFmtId="2" fontId="0" fillId="0" borderId="0" xfId="0" applyNumberFormat="1" applyFill="1"/>
    <xf numFmtId="2" fontId="0" fillId="0" borderId="0" xfId="0" applyNumberFormat="1"/>
    <xf numFmtId="2" fontId="2" fillId="0" borderId="10" xfId="0" applyNumberFormat="1" applyFont="1" applyFill="1" applyBorder="1" applyAlignment="1">
      <alignment horizontal="center"/>
    </xf>
    <xf numFmtId="2" fontId="6" fillId="18" borderId="10" xfId="0" applyNumberFormat="1" applyFont="1" applyFill="1" applyBorder="1" applyAlignment="1">
      <alignment horizontal="center"/>
    </xf>
    <xf numFmtId="2" fontId="28" fillId="20" borderId="14" xfId="0" applyNumberFormat="1" applyFont="1" applyFill="1" applyBorder="1"/>
    <xf numFmtId="2" fontId="29" fillId="19" borderId="11" xfId="0" applyNumberFormat="1" applyFont="1" applyFill="1" applyBorder="1"/>
    <xf numFmtId="2" fontId="29" fillId="19" borderId="13" xfId="0" applyNumberFormat="1" applyFont="1" applyFill="1" applyBorder="1"/>
    <xf numFmtId="167" fontId="26" fillId="0" borderId="11" xfId="0" applyNumberFormat="1" applyFont="1" applyBorder="1" applyAlignment="1">
      <alignment vertical="center"/>
    </xf>
    <xf numFmtId="167" fontId="26" fillId="0" borderId="14" xfId="0" applyNumberFormat="1" applyFont="1" applyBorder="1"/>
    <xf numFmtId="167" fontId="26" fillId="0" borderId="11" xfId="0" applyNumberFormat="1" applyFont="1" applyBorder="1"/>
    <xf numFmtId="167" fontId="26" fillId="0" borderId="13" xfId="0" applyNumberFormat="1" applyFont="1" applyBorder="1"/>
    <xf numFmtId="167" fontId="26" fillId="0" borderId="15" xfId="0" applyNumberFormat="1" applyFont="1" applyBorder="1"/>
    <xf numFmtId="167" fontId="0" fillId="0" borderId="0" xfId="0" applyNumberFormat="1"/>
    <xf numFmtId="49" fontId="26" fillId="0" borderId="11" xfId="0" applyNumberFormat="1" applyFont="1" applyFill="1" applyBorder="1" applyAlignment="1">
      <alignment horizontal="center" vertical="center"/>
    </xf>
    <xf numFmtId="49" fontId="26" fillId="0" borderId="14" xfId="0" applyNumberFormat="1" applyFont="1" applyFill="1" applyBorder="1" applyAlignment="1">
      <alignment horizontal="center"/>
    </xf>
    <xf numFmtId="49" fontId="26" fillId="0" borderId="11" xfId="0" applyNumberFormat="1" applyFont="1" applyFill="1" applyBorder="1" applyAlignment="1">
      <alignment horizontal="center"/>
    </xf>
    <xf numFmtId="49" fontId="26" fillId="0" borderId="13" xfId="0" applyNumberFormat="1" applyFont="1" applyFill="1" applyBorder="1" applyAlignment="1">
      <alignment horizontal="center"/>
    </xf>
    <xf numFmtId="49" fontId="26" fillId="0" borderId="15" xfId="0" applyNumberFormat="1" applyFont="1" applyFill="1" applyBorder="1" applyAlignment="1">
      <alignment horizontal="center"/>
    </xf>
    <xf numFmtId="49" fontId="12" fillId="0" borderId="13" xfId="0" applyNumberFormat="1" applyFont="1" applyFill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/>
    </xf>
    <xf numFmtId="49" fontId="0" fillId="0" borderId="16" xfId="0" applyNumberFormat="1" applyFill="1" applyBorder="1" applyAlignment="1">
      <alignment horizontal="center"/>
    </xf>
    <xf numFmtId="49" fontId="12" fillId="0" borderId="11" xfId="0" applyNumberFormat="1" applyFont="1" applyFill="1" applyBorder="1" applyAlignment="1">
      <alignment horizontal="center"/>
    </xf>
    <xf numFmtId="49" fontId="12" fillId="0" borderId="13" xfId="0" applyNumberFormat="1" applyFont="1" applyFill="1" applyBorder="1" applyAlignment="1">
      <alignment horizontal="center"/>
    </xf>
    <xf numFmtId="49" fontId="30" fillId="19" borderId="11" xfId="0" applyNumberFormat="1" applyFont="1" applyFill="1" applyBorder="1"/>
    <xf numFmtId="2" fontId="31" fillId="19" borderId="11" xfId="0" applyNumberFormat="1" applyFont="1" applyFill="1" applyBorder="1"/>
    <xf numFmtId="0" fontId="0" fillId="0" borderId="0" xfId="0" applyAlignment="1">
      <alignment vertical="center"/>
    </xf>
    <xf numFmtId="2" fontId="32" fillId="19" borderId="15" xfId="0" applyNumberFormat="1" applyFont="1" applyFill="1" applyBorder="1"/>
    <xf numFmtId="49" fontId="32" fillId="19" borderId="15" xfId="0" applyNumberFormat="1" applyFont="1" applyFill="1" applyBorder="1"/>
    <xf numFmtId="0" fontId="4" fillId="18" borderId="10" xfId="0" applyNumberFormat="1" applyFont="1" applyFill="1" applyBorder="1" applyAlignment="1">
      <alignment horizontal="center" shrinkToFit="1"/>
    </xf>
    <xf numFmtId="0" fontId="0" fillId="0" borderId="21" xfId="0" applyNumberFormat="1" applyBorder="1" applyAlignment="1">
      <alignment vertical="center" shrinkToFit="1"/>
    </xf>
    <xf numFmtId="0" fontId="0" fillId="0" borderId="0" xfId="0" applyNumberFormat="1" applyFill="1" applyAlignment="1">
      <alignment shrinkToFit="1"/>
    </xf>
    <xf numFmtId="0" fontId="0" fillId="0" borderId="0" xfId="0" applyNumberFormat="1" applyAlignment="1">
      <alignment shrinkToFit="1"/>
    </xf>
    <xf numFmtId="0" fontId="0" fillId="0" borderId="20" xfId="0" applyNumberFormat="1" applyBorder="1" applyAlignment="1">
      <alignment shrinkToFit="1"/>
    </xf>
    <xf numFmtId="0" fontId="0" fillId="0" borderId="21" xfId="0" applyNumberFormat="1" applyBorder="1" applyAlignment="1">
      <alignment shrinkToFit="1"/>
    </xf>
    <xf numFmtId="4" fontId="0" fillId="0" borderId="0" xfId="0" applyNumberFormat="1" applyFill="1" applyAlignment="1">
      <alignment shrinkToFit="1"/>
    </xf>
    <xf numFmtId="0" fontId="0" fillId="0" borderId="0" xfId="0" applyNumberFormat="1" applyBorder="1" applyAlignment="1">
      <alignment shrinkToFit="1"/>
    </xf>
    <xf numFmtId="49" fontId="1" fillId="0" borderId="11" xfId="0" applyNumberFormat="1" applyFont="1" applyFill="1" applyBorder="1" applyAlignment="1">
      <alignment horizontal="center"/>
    </xf>
    <xf numFmtId="49" fontId="1" fillId="0" borderId="16" xfId="0" applyNumberFormat="1" applyFont="1" applyFill="1" applyBorder="1" applyAlignment="1">
      <alignment horizontal="center"/>
    </xf>
    <xf numFmtId="168" fontId="3" fillId="21" borderId="13" xfId="0" applyNumberFormat="1" applyFont="1" applyFill="1" applyBorder="1" applyAlignment="1">
      <alignment horizontal="center" vertical="center"/>
    </xf>
    <xf numFmtId="168" fontId="0" fillId="0" borderId="0" xfId="0" applyNumberFormat="1" applyFill="1" applyAlignment="1">
      <alignment horizontal="center"/>
    </xf>
    <xf numFmtId="168" fontId="0" fillId="0" borderId="0" xfId="0" applyNumberFormat="1" applyAlignment="1">
      <alignment horizontal="center"/>
    </xf>
    <xf numFmtId="168" fontId="3" fillId="20" borderId="11" xfId="0" applyNumberFormat="1" applyFont="1" applyFill="1" applyBorder="1" applyAlignment="1">
      <alignment horizontal="center" vertical="center"/>
    </xf>
    <xf numFmtId="168" fontId="0" fillId="0" borderId="0" xfId="0" applyNumberFormat="1" applyFill="1"/>
    <xf numFmtId="168" fontId="0" fillId="0" borderId="0" xfId="0" applyNumberFormat="1"/>
    <xf numFmtId="168" fontId="3" fillId="21" borderId="14" xfId="0" applyNumberFormat="1" applyFont="1" applyFill="1" applyBorder="1" applyAlignment="1">
      <alignment horizontal="center"/>
    </xf>
    <xf numFmtId="168" fontId="3" fillId="21" borderId="11" xfId="0" applyNumberFormat="1" applyFont="1" applyFill="1" applyBorder="1" applyAlignment="1">
      <alignment horizontal="center"/>
    </xf>
    <xf numFmtId="168" fontId="3" fillId="21" borderId="16" xfId="0" applyNumberFormat="1" applyFont="1" applyFill="1" applyBorder="1" applyAlignment="1">
      <alignment horizontal="center"/>
    </xf>
    <xf numFmtId="168" fontId="3" fillId="20" borderId="14" xfId="0" applyNumberFormat="1" applyFont="1" applyFill="1" applyBorder="1" applyAlignment="1">
      <alignment horizontal="center"/>
    </xf>
    <xf numFmtId="168" fontId="3" fillId="20" borderId="11" xfId="0" applyNumberFormat="1" applyFont="1" applyFill="1" applyBorder="1" applyAlignment="1">
      <alignment horizontal="center"/>
    </xf>
    <xf numFmtId="168" fontId="3" fillId="20" borderId="13" xfId="0" applyNumberFormat="1" applyFont="1" applyFill="1" applyBorder="1" applyAlignment="1">
      <alignment horizontal="center"/>
    </xf>
    <xf numFmtId="168" fontId="0" fillId="20" borderId="17" xfId="0" applyNumberFormat="1" applyFill="1" applyBorder="1" applyAlignment="1">
      <alignment horizontal="center"/>
    </xf>
    <xf numFmtId="169" fontId="3" fillId="21" borderId="16" xfId="0" applyNumberFormat="1" applyFont="1" applyFill="1" applyBorder="1" applyAlignment="1">
      <alignment horizontal="center"/>
    </xf>
    <xf numFmtId="169" fontId="3" fillId="21" borderId="21" xfId="0" applyNumberFormat="1" applyFont="1" applyFill="1" applyBorder="1" applyAlignment="1">
      <alignment horizontal="center"/>
    </xf>
    <xf numFmtId="169" fontId="3" fillId="21" borderId="16" xfId="0" applyNumberFormat="1" applyFont="1" applyFill="1" applyBorder="1" applyAlignment="1">
      <alignment horizontal="center" vertical="center"/>
    </xf>
    <xf numFmtId="49" fontId="34" fillId="26" borderId="16" xfId="0" applyNumberFormat="1" applyFont="1" applyFill="1" applyBorder="1"/>
    <xf numFmtId="2" fontId="35" fillId="26" borderId="16" xfId="0" applyNumberFormat="1" applyFont="1" applyFill="1" applyBorder="1"/>
    <xf numFmtId="49" fontId="36" fillId="26" borderId="16" xfId="0" applyNumberFormat="1" applyFont="1" applyFill="1" applyBorder="1"/>
    <xf numFmtId="169" fontId="38" fillId="21" borderId="16" xfId="0" applyNumberFormat="1" applyFont="1" applyFill="1" applyBorder="1" applyAlignment="1">
      <alignment horizontal="center"/>
    </xf>
    <xf numFmtId="169" fontId="3" fillId="21" borderId="23" xfId="0" applyNumberFormat="1" applyFont="1" applyFill="1" applyBorder="1" applyAlignment="1">
      <alignment horizontal="center" vertical="center"/>
    </xf>
    <xf numFmtId="49" fontId="36" fillId="26" borderId="23" xfId="0" applyNumberFormat="1" applyFont="1" applyFill="1" applyBorder="1"/>
    <xf numFmtId="2" fontId="37" fillId="26" borderId="23" xfId="0" applyNumberFormat="1" applyFont="1" applyFill="1" applyBorder="1"/>
    <xf numFmtId="170" fontId="39" fillId="27" borderId="24" xfId="0" applyNumberFormat="1" applyFont="1" applyFill="1" applyBorder="1" applyAlignment="1">
      <alignment shrinkToFit="1"/>
    </xf>
    <xf numFmtId="49" fontId="34" fillId="26" borderId="12" xfId="0" applyNumberFormat="1" applyFont="1" applyFill="1" applyBorder="1"/>
    <xf numFmtId="169" fontId="3" fillId="21" borderId="11" xfId="0" applyNumberFormat="1" applyFont="1" applyFill="1" applyBorder="1" applyAlignment="1">
      <alignment horizontal="center"/>
    </xf>
    <xf numFmtId="49" fontId="40" fillId="19" borderId="11" xfId="0" applyNumberFormat="1" applyFont="1" applyFill="1" applyBorder="1"/>
    <xf numFmtId="49" fontId="36" fillId="26" borderId="21" xfId="0" applyNumberFormat="1" applyFont="1" applyFill="1" applyBorder="1"/>
    <xf numFmtId="2" fontId="36" fillId="26" borderId="16" xfId="0" applyNumberFormat="1" applyFont="1" applyFill="1" applyBorder="1"/>
    <xf numFmtId="2" fontId="36" fillId="26" borderId="21" xfId="0" applyNumberFormat="1" applyFont="1" applyFill="1" applyBorder="1" applyAlignment="1">
      <alignment horizontal="right"/>
    </xf>
    <xf numFmtId="2" fontId="35" fillId="26" borderId="12" xfId="0" applyNumberFormat="1" applyFont="1" applyFill="1" applyBorder="1" applyAlignment="1">
      <alignment horizontal="right"/>
    </xf>
    <xf numFmtId="168" fontId="3" fillId="28" borderId="13" xfId="0" applyNumberFormat="1" applyFont="1" applyFill="1" applyBorder="1" applyAlignment="1">
      <alignment horizontal="center" vertical="center"/>
    </xf>
    <xf numFmtId="49" fontId="28" fillId="28" borderId="11" xfId="0" applyNumberFormat="1" applyFont="1" applyFill="1" applyBorder="1"/>
    <xf numFmtId="2" fontId="27" fillId="28" borderId="11" xfId="0" applyNumberFormat="1" applyFont="1" applyFill="1" applyBorder="1"/>
    <xf numFmtId="49" fontId="1" fillId="23" borderId="14" xfId="0" applyNumberFormat="1" applyFont="1" applyFill="1" applyBorder="1" applyAlignment="1">
      <alignment horizontal="center"/>
    </xf>
    <xf numFmtId="2" fontId="41" fillId="19" borderId="11" xfId="0" applyNumberFormat="1" applyFont="1" applyFill="1" applyBorder="1"/>
    <xf numFmtId="2" fontId="5" fillId="22" borderId="19" xfId="0" applyNumberFormat="1" applyFont="1" applyFill="1" applyBorder="1" applyAlignment="1">
      <alignment horizontal="right"/>
    </xf>
    <xf numFmtId="49" fontId="5" fillId="19" borderId="16" xfId="0" applyNumberFormat="1" applyFont="1" applyFill="1" applyBorder="1"/>
    <xf numFmtId="2" fontId="29" fillId="19" borderId="16" xfId="0" applyNumberFormat="1" applyFont="1" applyFill="1" applyBorder="1"/>
    <xf numFmtId="49" fontId="5" fillId="19" borderId="16" xfId="0" applyNumberFormat="1" applyFont="1" applyFill="1" applyBorder="1" applyAlignment="1">
      <alignment shrinkToFit="1"/>
    </xf>
    <xf numFmtId="2" fontId="35" fillId="26" borderId="16" xfId="0" applyNumberFormat="1" applyFont="1" applyFill="1" applyBorder="1" applyAlignment="1">
      <alignment horizontal="right"/>
    </xf>
    <xf numFmtId="4" fontId="25" fillId="20" borderId="11" xfId="0" applyNumberFormat="1" applyFont="1" applyFill="1" applyBorder="1" applyAlignment="1">
      <alignment vertical="center"/>
    </xf>
    <xf numFmtId="4" fontId="25" fillId="20" borderId="11" xfId="0" applyNumberFormat="1" applyFont="1" applyFill="1" applyBorder="1"/>
    <xf numFmtId="4" fontId="25" fillId="20" borderId="16" xfId="0" applyNumberFormat="1" applyFont="1" applyFill="1" applyBorder="1"/>
    <xf numFmtId="4" fontId="6" fillId="18" borderId="10" xfId="0" applyNumberFormat="1" applyFont="1" applyFill="1" applyBorder="1" applyAlignment="1">
      <alignment horizontal="right"/>
    </xf>
    <xf numFmtId="4" fontId="0" fillId="20" borderId="14" xfId="0" applyNumberFormat="1" applyFill="1" applyBorder="1" applyAlignment="1">
      <alignment horizontal="right"/>
    </xf>
    <xf numFmtId="4" fontId="0" fillId="20" borderId="11" xfId="0" applyNumberFormat="1" applyFill="1" applyBorder="1" applyAlignment="1">
      <alignment horizontal="right"/>
    </xf>
    <xf numFmtId="4" fontId="12" fillId="20" borderId="11" xfId="0" applyNumberFormat="1" applyFont="1" applyFill="1" applyBorder="1" applyAlignment="1">
      <alignment horizontal="right"/>
    </xf>
    <xf numFmtId="4" fontId="12" fillId="20" borderId="16" xfId="0" applyNumberFormat="1" applyFont="1" applyFill="1" applyBorder="1" applyAlignment="1">
      <alignment horizontal="right"/>
    </xf>
    <xf numFmtId="4" fontId="0" fillId="20" borderId="16" xfId="0" applyNumberFormat="1" applyFill="1" applyBorder="1" applyAlignment="1">
      <alignment horizontal="right"/>
    </xf>
    <xf numFmtId="4" fontId="0" fillId="24" borderId="13" xfId="0" applyNumberFormat="1" applyFill="1" applyBorder="1" applyAlignment="1">
      <alignment horizontal="right"/>
    </xf>
    <xf numFmtId="4" fontId="0" fillId="24" borderId="11" xfId="0" applyNumberFormat="1" applyFill="1" applyBorder="1" applyAlignment="1">
      <alignment horizontal="right"/>
    </xf>
    <xf numFmtId="4" fontId="0" fillId="19" borderId="11" xfId="0" applyNumberFormat="1" applyFill="1" applyBorder="1" applyAlignment="1">
      <alignment horizontal="right"/>
    </xf>
    <xf numFmtId="4" fontId="0" fillId="28" borderId="11" xfId="0" applyNumberFormat="1" applyFill="1" applyBorder="1" applyAlignment="1">
      <alignment horizontal="right"/>
    </xf>
    <xf numFmtId="4" fontId="0" fillId="28" borderId="11" xfId="0" applyNumberFormat="1" applyFill="1" applyBorder="1" applyAlignment="1">
      <alignment horizontal="right" vertical="center"/>
    </xf>
    <xf numFmtId="4" fontId="0" fillId="19" borderId="15" xfId="0" applyNumberFormat="1" applyFill="1" applyBorder="1" applyAlignment="1">
      <alignment horizontal="right"/>
    </xf>
    <xf numFmtId="4" fontId="0" fillId="0" borderId="0" xfId="0" applyNumberFormat="1" applyFill="1" applyAlignment="1">
      <alignment horizontal="right"/>
    </xf>
    <xf numFmtId="4" fontId="0" fillId="0" borderId="0" xfId="0" applyNumberFormat="1" applyAlignment="1">
      <alignment horizontal="right"/>
    </xf>
    <xf numFmtId="17" fontId="42" fillId="21" borderId="10" xfId="0" applyNumberFormat="1" applyFont="1" applyFill="1" applyBorder="1" applyAlignment="1">
      <alignment horizontal="center"/>
    </xf>
    <xf numFmtId="165" fontId="33" fillId="25" borderId="22" xfId="32" applyNumberFormat="1" applyFill="1" applyBorder="1" applyAlignment="1" applyProtection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Lien hypertexte" xfId="32" builtinId="8"/>
    <cellStyle name="Neutre" xfId="33" builtinId="28" customBuiltin="1"/>
    <cellStyle name="Normal" xfId="0" builtinId="0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1">
    <dxf>
      <fill>
        <patternFill>
          <fgColor indexed="64"/>
          <bgColor rgb="FF99CCFF"/>
        </patternFill>
      </fill>
    </dxf>
  </dxfs>
  <tableStyles count="0" defaultTableStyle="TableStyleMedium9" defaultPivotStyle="PivotStyleLight16"/>
  <colors>
    <mruColors>
      <color rgb="FFFFCC99"/>
      <color rgb="FF7030A0"/>
      <color rgb="FFFF9966"/>
      <color rgb="FF80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apitaux">
  <a:themeElements>
    <a:clrScheme name="Capitaux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Capitaux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eytradebank.be/secure/logi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6"/>
    <pageSetUpPr fitToPage="1"/>
  </sheetPr>
  <dimension ref="A1:J46"/>
  <sheetViews>
    <sheetView showGridLines="0" tabSelected="1" topLeftCell="A2" zoomScale="90" zoomScaleNormal="90" workbookViewId="0">
      <selection activeCell="H6" sqref="H6"/>
    </sheetView>
  </sheetViews>
  <sheetFormatPr baseColWidth="10" defaultColWidth="11.42578125" defaultRowHeight="12.75"/>
  <cols>
    <col min="1" max="1" width="8.42578125" style="2" customWidth="1"/>
    <col min="2" max="2" width="29.7109375" style="4" customWidth="1"/>
    <col min="3" max="3" width="7.5703125" style="23" customWidth="1"/>
    <col min="4" max="4" width="8.5703125" style="117" customWidth="1"/>
    <col min="5" max="5" width="5.5703125" style="19" bestFit="1" customWidth="1"/>
    <col min="6" max="6" width="9.7109375" style="53" customWidth="1"/>
    <col min="7" max="7" width="6.140625" customWidth="1"/>
    <col min="8" max="8" width="28" customWidth="1"/>
    <col min="9" max="9" width="8.85546875" style="23" customWidth="1"/>
    <col min="10" max="10" width="5.140625" style="22" customWidth="1"/>
  </cols>
  <sheetData>
    <row r="1" spans="1:10" ht="27" customHeight="1">
      <c r="A1" s="119" t="s">
        <v>7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3.5" thickBot="1">
      <c r="A2" s="118">
        <v>43009</v>
      </c>
      <c r="B2" s="3" t="s">
        <v>1</v>
      </c>
      <c r="C2" s="25" t="s">
        <v>2</v>
      </c>
      <c r="D2" s="104" t="s">
        <v>6</v>
      </c>
      <c r="E2" s="20"/>
      <c r="F2" s="50" t="s">
        <v>3</v>
      </c>
      <c r="G2" s="15" t="s">
        <v>0</v>
      </c>
      <c r="H2" s="1" t="s">
        <v>4</v>
      </c>
      <c r="I2" s="21" t="s">
        <v>6</v>
      </c>
      <c r="J2" s="24"/>
    </row>
    <row r="3" spans="1:10">
      <c r="A3" s="66">
        <v>43009</v>
      </c>
      <c r="B3" s="11" t="s">
        <v>5</v>
      </c>
      <c r="C3" s="26"/>
      <c r="D3" s="105">
        <v>600</v>
      </c>
      <c r="E3" s="94" t="s">
        <v>21</v>
      </c>
      <c r="F3" s="54"/>
      <c r="G3" s="69">
        <v>43008</v>
      </c>
      <c r="H3" s="6" t="s">
        <v>54</v>
      </c>
      <c r="I3" s="30">
        <v>-1500</v>
      </c>
      <c r="J3" s="36" t="s">
        <v>36</v>
      </c>
    </row>
    <row r="4" spans="1:10">
      <c r="A4" s="67">
        <v>43007</v>
      </c>
      <c r="B4" s="12" t="s">
        <v>38</v>
      </c>
      <c r="C4" s="101">
        <v>1393.51</v>
      </c>
      <c r="D4" s="106">
        <v>1393.51</v>
      </c>
      <c r="E4" s="58" t="s">
        <v>35</v>
      </c>
      <c r="F4" s="55"/>
      <c r="G4" s="70">
        <v>43010</v>
      </c>
      <c r="H4" s="7" t="s">
        <v>55</v>
      </c>
      <c r="I4" s="31">
        <v>-12.65</v>
      </c>
      <c r="J4" s="37" t="s">
        <v>12</v>
      </c>
    </row>
    <row r="5" spans="1:10">
      <c r="A5" s="67">
        <v>7</v>
      </c>
      <c r="B5" s="12" t="s">
        <v>39</v>
      </c>
      <c r="C5" s="102">
        <v>-57.76</v>
      </c>
      <c r="D5" s="106">
        <v>-57.76</v>
      </c>
      <c r="E5" s="58" t="s">
        <v>16</v>
      </c>
      <c r="F5" s="55"/>
      <c r="G5" s="70">
        <v>43010</v>
      </c>
      <c r="H5" s="7" t="s">
        <v>56</v>
      </c>
      <c r="I5" s="31">
        <v>-29.14</v>
      </c>
      <c r="J5" s="37" t="s">
        <v>13</v>
      </c>
    </row>
    <row r="6" spans="1:10">
      <c r="A6" s="67">
        <v>43017</v>
      </c>
      <c r="B6" s="12" t="s">
        <v>40</v>
      </c>
      <c r="C6" s="102" t="e">
        <f>#REF!</f>
        <v>#REF!</v>
      </c>
      <c r="D6" s="106"/>
      <c r="E6" s="43"/>
      <c r="F6" s="55"/>
      <c r="G6" s="70">
        <v>43011</v>
      </c>
      <c r="H6" s="7" t="s">
        <v>57</v>
      </c>
      <c r="I6" s="31">
        <v>-70</v>
      </c>
      <c r="J6" s="37" t="s">
        <v>15</v>
      </c>
    </row>
    <row r="7" spans="1:10">
      <c r="A7" s="67">
        <v>43015</v>
      </c>
      <c r="B7" s="12" t="s">
        <v>41</v>
      </c>
      <c r="C7" s="102">
        <v>-40.020000000000003</v>
      </c>
      <c r="D7" s="107"/>
      <c r="E7" s="43"/>
      <c r="F7" s="55"/>
      <c r="G7" s="70"/>
      <c r="H7" s="7"/>
      <c r="I7" s="31"/>
      <c r="J7" s="37"/>
    </row>
    <row r="8" spans="1:10">
      <c r="A8" s="68">
        <v>43032</v>
      </c>
      <c r="B8" s="12" t="s">
        <v>42</v>
      </c>
      <c r="C8" s="103">
        <v>-8</v>
      </c>
      <c r="D8" s="108"/>
      <c r="E8" s="42"/>
      <c r="F8" s="55"/>
      <c r="G8" s="70"/>
      <c r="H8" s="7"/>
      <c r="I8" s="31"/>
      <c r="J8" s="37"/>
    </row>
    <row r="9" spans="1:10">
      <c r="A9" s="68">
        <v>43013</v>
      </c>
      <c r="B9" s="13" t="s">
        <v>43</v>
      </c>
      <c r="C9" s="103">
        <v>-233.39</v>
      </c>
      <c r="D9" s="108">
        <v>-233.39</v>
      </c>
      <c r="E9" s="59" t="s">
        <v>20</v>
      </c>
      <c r="F9" s="55"/>
      <c r="G9" s="70"/>
      <c r="H9" s="7"/>
      <c r="I9" s="31"/>
      <c r="J9" s="37"/>
    </row>
    <row r="10" spans="1:10">
      <c r="A10" s="68">
        <v>43013</v>
      </c>
      <c r="B10" s="13" t="s">
        <v>44</v>
      </c>
      <c r="C10" s="103">
        <v>1.5</v>
      </c>
      <c r="D10" s="109">
        <v>1.95</v>
      </c>
      <c r="E10" s="59" t="s">
        <v>17</v>
      </c>
      <c r="F10" s="55"/>
      <c r="G10" s="70"/>
      <c r="H10" s="7"/>
      <c r="I10" s="31"/>
      <c r="J10" s="37"/>
    </row>
    <row r="11" spans="1:10">
      <c r="A11" s="74">
        <v>42979</v>
      </c>
      <c r="B11" s="84" t="s">
        <v>8</v>
      </c>
      <c r="C11" s="90"/>
      <c r="D11" s="109"/>
      <c r="E11" s="42"/>
      <c r="F11" s="55"/>
      <c r="G11" s="70"/>
      <c r="H11" s="7"/>
      <c r="I11" s="31"/>
      <c r="J11" s="37"/>
    </row>
    <row r="12" spans="1:10">
      <c r="A12" s="79">
        <v>43013</v>
      </c>
      <c r="B12" s="87" t="s">
        <v>31</v>
      </c>
      <c r="C12" s="89">
        <v>89.53</v>
      </c>
      <c r="D12" s="109">
        <v>89.53</v>
      </c>
      <c r="E12" s="42" t="s">
        <v>18</v>
      </c>
      <c r="F12" s="55"/>
      <c r="G12" s="70"/>
      <c r="H12" s="7"/>
      <c r="I12" s="31"/>
      <c r="J12" s="37"/>
    </row>
    <row r="13" spans="1:10">
      <c r="A13" s="79">
        <v>43013</v>
      </c>
      <c r="B13" s="78" t="s">
        <v>30</v>
      </c>
      <c r="C13" s="88">
        <v>23.33</v>
      </c>
      <c r="D13" s="109">
        <v>23.33</v>
      </c>
      <c r="E13" s="59" t="s">
        <v>19</v>
      </c>
      <c r="F13" s="57"/>
      <c r="G13" s="70"/>
      <c r="H13" s="7"/>
      <c r="I13" s="31"/>
      <c r="J13" s="37"/>
    </row>
    <row r="14" spans="1:10">
      <c r="A14" s="73">
        <v>43015</v>
      </c>
      <c r="B14" s="76" t="s">
        <v>32</v>
      </c>
      <c r="C14" s="100">
        <v>91.2</v>
      </c>
      <c r="D14" s="109"/>
      <c r="E14" s="42"/>
      <c r="F14" s="57"/>
      <c r="G14" s="70"/>
      <c r="H14" s="7"/>
      <c r="I14" s="31"/>
      <c r="J14" s="37"/>
    </row>
    <row r="15" spans="1:10">
      <c r="A15" s="73">
        <v>42986</v>
      </c>
      <c r="B15" s="76" t="s">
        <v>33</v>
      </c>
      <c r="C15" s="77">
        <v>134.08000000000001</v>
      </c>
      <c r="D15" s="109"/>
      <c r="E15" s="42"/>
      <c r="F15" s="57"/>
      <c r="G15" s="70"/>
      <c r="H15" s="7"/>
      <c r="I15" s="31"/>
      <c r="J15" s="37"/>
    </row>
    <row r="16" spans="1:10">
      <c r="A16" s="73">
        <v>42987</v>
      </c>
      <c r="B16" s="76" t="s">
        <v>34</v>
      </c>
      <c r="C16" s="100">
        <v>63.89</v>
      </c>
      <c r="D16" s="109"/>
      <c r="E16" s="42"/>
      <c r="F16" s="57"/>
      <c r="G16" s="70"/>
      <c r="H16" s="7"/>
      <c r="I16" s="31"/>
      <c r="J16" s="37"/>
    </row>
    <row r="17" spans="1:10">
      <c r="A17" s="73">
        <v>42993</v>
      </c>
      <c r="B17" s="76" t="s">
        <v>28</v>
      </c>
      <c r="C17" s="77">
        <v>28</v>
      </c>
      <c r="D17" s="109"/>
      <c r="E17" s="42"/>
      <c r="F17" s="57"/>
      <c r="G17" s="70"/>
      <c r="H17" s="7"/>
      <c r="I17" s="31"/>
      <c r="J17" s="37"/>
    </row>
    <row r="18" spans="1:10">
      <c r="A18" s="73">
        <v>42994</v>
      </c>
      <c r="B18" s="76" t="s">
        <v>9</v>
      </c>
      <c r="C18" s="100">
        <v>91.29</v>
      </c>
      <c r="D18" s="109"/>
      <c r="E18" s="42"/>
      <c r="F18" s="57"/>
      <c r="G18" s="70"/>
      <c r="H18" s="7"/>
      <c r="I18" s="31"/>
      <c r="J18" s="37"/>
    </row>
    <row r="19" spans="1:10">
      <c r="A19" s="75">
        <v>42993</v>
      </c>
      <c r="B19" s="76" t="s">
        <v>23</v>
      </c>
      <c r="C19" s="100">
        <v>71.930000000000007</v>
      </c>
      <c r="D19" s="109"/>
      <c r="E19" s="42"/>
      <c r="F19" s="57"/>
      <c r="G19" s="70"/>
      <c r="H19" s="7"/>
      <c r="I19" s="31"/>
      <c r="J19" s="37"/>
    </row>
    <row r="20" spans="1:10">
      <c r="A20" s="73">
        <v>42995</v>
      </c>
      <c r="B20" s="76" t="s">
        <v>26</v>
      </c>
      <c r="C20" s="100">
        <v>115.06</v>
      </c>
      <c r="D20" s="109"/>
      <c r="E20" s="42"/>
      <c r="F20" s="57"/>
      <c r="G20" s="70"/>
      <c r="H20" s="7"/>
      <c r="I20" s="31"/>
      <c r="J20" s="37"/>
    </row>
    <row r="21" spans="1:10">
      <c r="A21" s="73">
        <v>42995</v>
      </c>
      <c r="B21" s="76" t="s">
        <v>24</v>
      </c>
      <c r="C21" s="77">
        <v>76.81</v>
      </c>
      <c r="D21" s="109"/>
      <c r="E21" s="42"/>
      <c r="F21" s="57"/>
      <c r="G21" s="70"/>
      <c r="H21" s="7"/>
      <c r="I21" s="31"/>
      <c r="J21" s="37"/>
    </row>
    <row r="22" spans="1:10">
      <c r="A22" s="73">
        <v>42998</v>
      </c>
      <c r="B22" s="76" t="s">
        <v>29</v>
      </c>
      <c r="C22" s="77">
        <v>111.92</v>
      </c>
      <c r="D22" s="109"/>
      <c r="E22" s="42"/>
      <c r="F22" s="57"/>
      <c r="G22" s="70"/>
      <c r="H22" s="7"/>
      <c r="I22" s="31"/>
      <c r="J22" s="37"/>
    </row>
    <row r="23" spans="1:10">
      <c r="A23" s="75">
        <v>43005</v>
      </c>
      <c r="B23" s="76" t="s">
        <v>27</v>
      </c>
      <c r="C23" s="77">
        <v>14</v>
      </c>
      <c r="D23" s="109"/>
      <c r="E23" s="42"/>
      <c r="F23" s="57"/>
      <c r="G23" s="70"/>
      <c r="H23" s="7"/>
      <c r="I23" s="31"/>
      <c r="J23" s="37"/>
    </row>
    <row r="24" spans="1:10" ht="13.5" thickBot="1">
      <c r="A24" s="75">
        <v>42979</v>
      </c>
      <c r="B24" s="76" t="s">
        <v>25</v>
      </c>
      <c r="C24" s="100">
        <v>29.92</v>
      </c>
      <c r="D24" s="106"/>
      <c r="E24" s="41"/>
      <c r="F24" s="83">
        <f>SUM($D$3:D42)+SUM($I$3:I42)</f>
        <v>973.34999999999968</v>
      </c>
      <c r="G24" s="70"/>
      <c r="H24" s="7"/>
      <c r="I24" s="31"/>
      <c r="J24" s="37"/>
    </row>
    <row r="25" spans="1:10" ht="13.5" thickTop="1">
      <c r="A25" s="85"/>
      <c r="B25" s="76"/>
      <c r="C25" s="77"/>
      <c r="D25" s="110"/>
      <c r="E25" s="44"/>
      <c r="F25" s="55"/>
      <c r="G25" s="71"/>
      <c r="H25" s="8"/>
      <c r="I25" s="32"/>
      <c r="J25" s="38"/>
    </row>
    <row r="26" spans="1:10" s="5" customFormat="1" ht="13.5" thickBot="1">
      <c r="A26" s="80">
        <v>43028</v>
      </c>
      <c r="B26" s="81" t="s">
        <v>22</v>
      </c>
      <c r="C26" s="82">
        <f>SUM(D12:D22)</f>
        <v>112.86</v>
      </c>
      <c r="D26" s="111"/>
      <c r="E26" s="43"/>
      <c r="F26" s="55"/>
      <c r="G26" s="70"/>
      <c r="H26" s="7"/>
      <c r="I26" s="31"/>
      <c r="J26" s="37"/>
    </row>
    <row r="27" spans="1:10" ht="13.5" thickTop="1">
      <c r="A27" s="60">
        <v>43012</v>
      </c>
      <c r="B27" s="86" t="s">
        <v>45</v>
      </c>
      <c r="C27" s="95">
        <v>-117</v>
      </c>
      <c r="D27" s="112">
        <v>-117</v>
      </c>
      <c r="E27" s="58" t="s">
        <v>10</v>
      </c>
      <c r="F27" s="55"/>
      <c r="G27" s="70"/>
      <c r="H27" s="7"/>
      <c r="I27" s="31"/>
      <c r="J27" s="37"/>
    </row>
    <row r="28" spans="1:10">
      <c r="A28" s="60">
        <v>43011</v>
      </c>
      <c r="B28" s="17" t="s">
        <v>46</v>
      </c>
      <c r="C28" s="96">
        <v>873.12</v>
      </c>
      <c r="D28" s="112">
        <v>873.12</v>
      </c>
      <c r="E28" s="58" t="s">
        <v>11</v>
      </c>
      <c r="F28" s="55"/>
      <c r="G28" s="70"/>
      <c r="H28" s="7"/>
      <c r="I28" s="31"/>
      <c r="J28" s="37"/>
    </row>
    <row r="29" spans="1:10">
      <c r="A29" s="60">
        <v>43038</v>
      </c>
      <c r="B29" s="16" t="s">
        <v>47</v>
      </c>
      <c r="C29" s="28">
        <v>81.27</v>
      </c>
      <c r="D29" s="112"/>
      <c r="E29" s="43"/>
      <c r="F29" s="55"/>
      <c r="G29" s="70"/>
      <c r="H29" s="7"/>
      <c r="I29" s="31"/>
      <c r="J29" s="37"/>
    </row>
    <row r="30" spans="1:10">
      <c r="A30" s="60">
        <v>43014</v>
      </c>
      <c r="B30" s="14" t="s">
        <v>48</v>
      </c>
      <c r="C30" s="27">
        <v>6.77</v>
      </c>
      <c r="D30" s="112"/>
      <c r="E30" s="43"/>
      <c r="F30" s="55"/>
      <c r="G30" s="70"/>
      <c r="H30" s="7"/>
      <c r="I30" s="31"/>
      <c r="J30" s="37"/>
    </row>
    <row r="31" spans="1:10">
      <c r="A31" s="60"/>
      <c r="B31" s="14" t="s">
        <v>49</v>
      </c>
      <c r="C31" s="27">
        <v>-100</v>
      </c>
      <c r="D31" s="112"/>
      <c r="E31" s="43"/>
      <c r="F31" s="55"/>
      <c r="G31" s="70"/>
      <c r="H31" s="7"/>
      <c r="I31" s="31"/>
      <c r="J31" s="37"/>
    </row>
    <row r="32" spans="1:10">
      <c r="A32" s="60"/>
      <c r="B32" s="97" t="s">
        <v>50</v>
      </c>
      <c r="C32" s="98">
        <v>25</v>
      </c>
      <c r="D32" s="112"/>
      <c r="E32" s="43"/>
      <c r="F32" s="55"/>
      <c r="G32" s="70"/>
      <c r="H32" s="7"/>
      <c r="I32" s="31"/>
      <c r="J32" s="37"/>
    </row>
    <row r="33" spans="1:10">
      <c r="A33" s="60">
        <v>43012</v>
      </c>
      <c r="B33" s="99" t="s">
        <v>51</v>
      </c>
      <c r="C33" s="98">
        <v>0</v>
      </c>
      <c r="D33" s="112">
        <v>11.85</v>
      </c>
      <c r="E33" s="58" t="s">
        <v>14</v>
      </c>
      <c r="F33" s="55"/>
      <c r="G33" s="70"/>
      <c r="H33" s="7"/>
      <c r="I33" s="31"/>
      <c r="J33" s="37"/>
    </row>
    <row r="34" spans="1:10">
      <c r="A34" s="60"/>
      <c r="B34" s="97"/>
      <c r="C34" s="98"/>
      <c r="D34" s="112"/>
      <c r="E34" s="43"/>
      <c r="F34" s="55"/>
      <c r="G34" s="70"/>
      <c r="H34" s="7"/>
      <c r="I34" s="31"/>
      <c r="J34" s="37"/>
    </row>
    <row r="35" spans="1:10">
      <c r="A35" s="60"/>
      <c r="B35" s="49"/>
      <c r="C35" s="48"/>
      <c r="D35" s="112"/>
      <c r="E35" s="43"/>
      <c r="F35" s="55"/>
      <c r="G35" s="70"/>
      <c r="H35" s="7"/>
      <c r="I35" s="31"/>
      <c r="J35" s="37"/>
    </row>
    <row r="36" spans="1:10">
      <c r="A36" s="91"/>
      <c r="B36" s="92" t="s">
        <v>52</v>
      </c>
      <c r="C36" s="93">
        <v>150</v>
      </c>
      <c r="D36" s="113"/>
      <c r="E36" s="41"/>
      <c r="F36" s="55"/>
      <c r="G36" s="70"/>
      <c r="H36" s="7"/>
      <c r="I36" s="31"/>
      <c r="J36" s="37"/>
    </row>
    <row r="37" spans="1:10" s="47" customFormat="1">
      <c r="A37" s="91"/>
      <c r="B37" s="92" t="s">
        <v>53</v>
      </c>
      <c r="C37" s="93">
        <v>150</v>
      </c>
      <c r="D37" s="114" t="s">
        <v>37</v>
      </c>
      <c r="E37" s="40"/>
      <c r="F37" s="51"/>
      <c r="G37" s="63"/>
      <c r="H37" s="10"/>
      <c r="I37" s="29"/>
      <c r="J37" s="35"/>
    </row>
    <row r="38" spans="1:10" ht="13.5" thickBot="1">
      <c r="A38" s="60"/>
      <c r="B38" s="45"/>
      <c r="C38" s="46"/>
      <c r="D38" s="115"/>
      <c r="E38" s="43"/>
      <c r="F38" s="83">
        <f>SUM($D$3:D38)+SUM($I$3:I38)</f>
        <v>973.34999999999968</v>
      </c>
      <c r="G38" s="72"/>
      <c r="H38" s="9"/>
      <c r="I38" s="33"/>
      <c r="J38" s="39"/>
    </row>
    <row r="39" spans="1:10" ht="13.5" thickTop="1">
      <c r="A39" s="61"/>
      <c r="B39" s="18"/>
      <c r="C39" s="22"/>
      <c r="D39" s="116"/>
      <c r="F39" s="52"/>
      <c r="G39" s="64"/>
      <c r="I39" s="34"/>
    </row>
    <row r="40" spans="1:10">
      <c r="A40" s="61"/>
      <c r="B40" s="18"/>
      <c r="C40" s="22"/>
      <c r="D40" s="116"/>
      <c r="F40" s="52"/>
      <c r="G40" s="64"/>
      <c r="I40" s="34"/>
    </row>
    <row r="41" spans="1:10">
      <c r="A41" s="61"/>
      <c r="B41" s="18"/>
      <c r="C41" s="22"/>
      <c r="D41" s="116"/>
      <c r="F41" s="52"/>
      <c r="G41" s="64"/>
      <c r="I41" s="34"/>
    </row>
    <row r="42" spans="1:10">
      <c r="A42" s="61"/>
      <c r="B42" s="18"/>
      <c r="C42" s="22"/>
      <c r="D42" s="116"/>
      <c r="F42" s="56"/>
      <c r="G42" s="64"/>
      <c r="I42" s="34"/>
    </row>
    <row r="43" spans="1:10">
      <c r="A43" s="61"/>
      <c r="B43" s="18"/>
      <c r="C43" s="22"/>
      <c r="D43" s="116"/>
      <c r="F43" s="52"/>
      <c r="G43" s="64"/>
    </row>
    <row r="44" spans="1:10">
      <c r="A44" s="61"/>
      <c r="B44" s="18"/>
      <c r="C44" s="22"/>
      <c r="G44" s="65"/>
    </row>
    <row r="45" spans="1:10">
      <c r="A45" s="62"/>
      <c r="G45" s="65"/>
    </row>
    <row r="46" spans="1:10">
      <c r="A46" s="62"/>
    </row>
  </sheetData>
  <mergeCells count="1">
    <mergeCell ref="A1:J1"/>
  </mergeCells>
  <conditionalFormatting sqref="J3:J38 E3:E38">
    <cfRule type="containsText" dxfId="0" priority="1" operator="containsText" text="*">
      <formula>NOT(ISERROR(SEARCH("*",E3)))</formula>
    </cfRule>
  </conditionalFormatting>
  <hyperlinks>
    <hyperlink ref="A1:J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 (2)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Mario</cp:lastModifiedBy>
  <cp:lastPrinted>2012-09-03T10:26:35Z</cp:lastPrinted>
  <dcterms:created xsi:type="dcterms:W3CDTF">2014-09-18T16:47:12Z</dcterms:created>
  <dcterms:modified xsi:type="dcterms:W3CDTF">2017-10-05T10:19:55Z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</Properties>
</file>