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21" i="1" l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  <c r="C2" i="1"/>
  <c r="B2" i="1"/>
  <c r="D8" i="1" l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7" i="1"/>
  <c r="D7" i="1"/>
  <c r="E6" i="1"/>
  <c r="D6" i="1"/>
  <c r="E5" i="1"/>
  <c r="D5" i="1"/>
  <c r="E4" i="1"/>
  <c r="D4" i="1"/>
  <c r="E3" i="1"/>
  <c r="D3" i="1"/>
  <c r="E8" i="1"/>
  <c r="E2" i="1"/>
  <c r="D2" i="1"/>
</calcChain>
</file>

<file path=xl/sharedStrings.xml><?xml version="1.0" encoding="utf-8"?>
<sst xmlns="http://schemas.openxmlformats.org/spreadsheetml/2006/main" count="20" uniqueCount="20">
  <si>
    <t>jerome</t>
  </si>
  <si>
    <t>meiko</t>
  </si>
  <si>
    <t>diego</t>
  </si>
  <si>
    <t>casper</t>
  </si>
  <si>
    <t>marie</t>
  </si>
  <si>
    <t>ambroos</t>
  </si>
  <si>
    <t>axel</t>
  </si>
  <si>
    <t>binawe</t>
  </si>
  <si>
    <t>luc</t>
  </si>
  <si>
    <t>manu</t>
  </si>
  <si>
    <t>ali</t>
  </si>
  <si>
    <t>neezi</t>
  </si>
  <si>
    <t>phelim</t>
  </si>
  <si>
    <t>remy</t>
  </si>
  <si>
    <t>noemie</t>
  </si>
  <si>
    <t>feuil9</t>
  </si>
  <si>
    <t>feuil10</t>
  </si>
  <si>
    <t>feuil11</t>
  </si>
  <si>
    <t>feuil12</t>
  </si>
  <si>
    <t>feuil13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</si>
</sst>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-tableau%20CLAS.COMPA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ivers 1"/>
      <sheetName val="tableau comparatif"/>
      <sheetName val="liste des joueurs"/>
      <sheetName val="jerome"/>
      <sheetName val="meiko"/>
      <sheetName val="diego"/>
      <sheetName val="casper"/>
      <sheetName val="marie"/>
      <sheetName val="ambroos"/>
      <sheetName val="axel"/>
      <sheetName val="binawe"/>
      <sheetName val="luc"/>
      <sheetName val="manu"/>
      <sheetName val="ali"/>
      <sheetName val="neezi"/>
      <sheetName val="phelim"/>
      <sheetName val="remy"/>
      <sheetName val="noemie"/>
      <sheetName val="Feuil9"/>
      <sheetName val="Feuil10"/>
      <sheetName val="Feuil11"/>
      <sheetName val="Feuil12"/>
      <sheetName val="Feuil13"/>
      <sheetName val="Feuil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F11" sqref="F11"/>
    </sheetView>
  </sheetViews>
  <sheetFormatPr baseColWidth="10" defaultRowHeight="15" x14ac:dyDescent="0.25"/>
  <cols>
    <col min="1" max="1" width="10.28515625" customWidth="1"/>
    <col min="2" max="2" width="12.140625" customWidth="1"/>
    <col min="3" max="3" width="14.42578125" customWidth="1"/>
    <col min="4" max="4" width="43.5703125" customWidth="1"/>
    <col min="5" max="5" width="30.7109375" customWidth="1"/>
  </cols>
  <sheetData>
    <row r="1" spans="1:5" ht="15.75" thickBot="1" x14ac:dyDescent="0.3">
      <c r="A1" s="1"/>
      <c r="B1" s="2"/>
      <c r="C1" s="2"/>
      <c r="D1" s="3"/>
      <c r="E1" s="3"/>
    </row>
    <row r="2" spans="1:5" ht="15.75" thickBot="1" x14ac:dyDescent="0.3">
      <c r="A2" s="4" t="s">
        <v>0</v>
      </c>
      <c r="B2" s="5" t="e">
        <f>[1]jerome!#REF!</f>
        <v>#REF!</v>
      </c>
      <c r="C2" s="5" t="e">
        <f>IF(B2,B2+(ROW()/10^9),"")</f>
        <v>#REF!</v>
      </c>
      <c r="D2" s="6" t="str">
        <f ca="1">IF(E2="","",INDEX($C$8:$C$27,MATCH(SMALL($E$8:$E$27,ROW()-1),$E$8:$E$27,0)))</f>
        <v>casper</v>
      </c>
      <c r="E2" s="7">
        <f ca="1">IF(A2&lt;&gt;"",SMALL($E$8:$E$27,ROW()-1),"")</f>
        <v>2.7777887777777777E-3</v>
      </c>
    </row>
    <row r="3" spans="1:5" ht="15.75" thickBot="1" x14ac:dyDescent="0.3">
      <c r="A3" s="8" t="s">
        <v>1</v>
      </c>
      <c r="B3" s="5" t="e">
        <f>[1]meiko!#REF!</f>
        <v>#REF!</v>
      </c>
      <c r="C3" s="5" t="e">
        <f>IF(B3,B3+(ROW()/10^9),"")</f>
        <v>#REF!</v>
      </c>
      <c r="D3" s="6" t="str">
        <f ca="1">IF(E3="","",INDEX($C$8:$C$27,MATCH(SMALL($E$8:$E$27,ROW()-1),$E$2:$E$27,0)))</f>
        <v>neezi</v>
      </c>
      <c r="E3" s="7">
        <f t="shared" ref="E3:E21" ca="1" si="0">IF(A3&lt;&gt;"",SMALL($E$8:$E$27,ROW()-1),"")</f>
        <v>4.1666796666666667E-3</v>
      </c>
    </row>
    <row r="4" spans="1:5" ht="15.75" thickBot="1" x14ac:dyDescent="0.3">
      <c r="A4" s="4" t="s">
        <v>2</v>
      </c>
      <c r="B4" s="5" t="e">
        <f>[1]diego!#REF!</f>
        <v>#REF!</v>
      </c>
      <c r="C4" s="5" t="e">
        <f t="shared" ref="C4:C20" si="1">IF(B4,B4+(ROW()/10^9),"")</f>
        <v>#REF!</v>
      </c>
      <c r="D4" s="6" t="str">
        <f ca="1">IF(E4="","",INDEX($C$8:$C$27,MATCH(SMALL($E$8:$E$27,ROW()-1),$E$2:$E$27,0)))</f>
        <v>phelim</v>
      </c>
      <c r="E4" s="7">
        <f t="shared" ca="1" si="0"/>
        <v>4.8611251111111108E-3</v>
      </c>
    </row>
    <row r="5" spans="1:5" ht="15.75" thickBot="1" x14ac:dyDescent="0.3">
      <c r="A5" s="8" t="s">
        <v>3</v>
      </c>
      <c r="B5" s="5" t="e">
        <f>[1]casper!#REF!</f>
        <v>#REF!</v>
      </c>
      <c r="C5" s="5" t="e">
        <f t="shared" si="1"/>
        <v>#REF!</v>
      </c>
      <c r="D5" s="6" t="str">
        <f ca="1">IF(E5="","",INDEX($C$8:$C$27,MATCH(SMALL($E$8:$E$27,ROW()-1),$E$2:$E$27,0)))</f>
        <v>remy</v>
      </c>
      <c r="E5" s="7">
        <f t="shared" ca="1" si="0"/>
        <v>5.5555705555555557E-3</v>
      </c>
    </row>
    <row r="6" spans="1:5" ht="15.75" thickBot="1" x14ac:dyDescent="0.3">
      <c r="A6" s="4" t="s">
        <v>4</v>
      </c>
      <c r="B6" s="5" t="e">
        <f>[1]marie!#REF!</f>
        <v>#REF!</v>
      </c>
      <c r="C6" s="5" t="e">
        <f t="shared" si="1"/>
        <v>#REF!</v>
      </c>
      <c r="D6" s="6" t="str">
        <f ca="1">IF(E6="","",INDEX($C$8:$C$27,MATCH(SMALL($E$8:$E$27,ROW()-1),$E$2:$E$27,0)))</f>
        <v>noemie</v>
      </c>
      <c r="E6" s="7">
        <f t="shared" ca="1" si="0"/>
        <v>6.2500159999999997E-3</v>
      </c>
    </row>
    <row r="7" spans="1:5" ht="15.75" thickBot="1" x14ac:dyDescent="0.3">
      <c r="A7" s="8" t="s">
        <v>5</v>
      </c>
      <c r="B7" s="5" t="e">
        <f>[1]ambroos!#REF!</f>
        <v>#REF!</v>
      </c>
      <c r="C7" s="5" t="e">
        <f t="shared" si="1"/>
        <v>#REF!</v>
      </c>
      <c r="D7" s="6" t="str">
        <f ca="1">IF(E7="","",INDEX($C$8:$C$27,MATCH(SMALL($E$8:$E$27,ROW()-1),$E$2:$E$27,0)))</f>
        <v>feuil9</v>
      </c>
      <c r="E7" s="7">
        <f t="shared" ca="1" si="0"/>
        <v>6.9444614444444438E-3</v>
      </c>
    </row>
    <row r="8" spans="1:5" ht="15.75" thickBot="1" x14ac:dyDescent="0.3">
      <c r="A8" s="8" t="s">
        <v>6</v>
      </c>
      <c r="B8" s="5" t="e">
        <f>[1]axel!#REF!</f>
        <v>#REF!</v>
      </c>
      <c r="C8" s="5" t="e">
        <f t="shared" si="1"/>
        <v>#REF!</v>
      </c>
      <c r="D8" s="6" t="str">
        <f ca="1">IF(E8="","",INDEX($C$8:$C$27,MATCH(SMALL($E$8:$E$27,ROW()-1),$E$2:$E$27,0)))</f>
        <v>feuil11</v>
      </c>
      <c r="E8" s="7">
        <f t="shared" ca="1" si="0"/>
        <v>8.3333523333333336E-3</v>
      </c>
    </row>
    <row r="9" spans="1:5" ht="15.75" thickBot="1" x14ac:dyDescent="0.3">
      <c r="A9" s="8" t="s">
        <v>7</v>
      </c>
      <c r="B9" s="5" t="e">
        <f>[1]binawe!#REF!</f>
        <v>#REF!</v>
      </c>
      <c r="C9" s="5" t="e">
        <f t="shared" si="1"/>
        <v>#REF!</v>
      </c>
      <c r="D9" s="6" t="str">
        <f ca="1">IF(E9="","",INDEX($C$8:$C$27,MATCH(SMALL($E$8:$E$27,ROW()-1),$E$2:$E$27,0)))</f>
        <v>feuil12</v>
      </c>
      <c r="E9" s="7">
        <f t="shared" ca="1" si="0"/>
        <v>9.0277977777777785E-3</v>
      </c>
    </row>
    <row r="10" spans="1:5" ht="15.75" thickBot="1" x14ac:dyDescent="0.3">
      <c r="A10" s="8" t="s">
        <v>8</v>
      </c>
      <c r="B10" s="5" t="e">
        <f>[1]luc!#REF!</f>
        <v>#REF!</v>
      </c>
      <c r="C10" s="5" t="e">
        <f t="shared" si="1"/>
        <v>#REF!</v>
      </c>
      <c r="D10" s="6" t="str">
        <f ca="1">IF(E10="","",INDEX($C$8:$C$27,MATCH(SMALL($E$8:$E$27,ROW()-8),$E$8:$E$27,0)))</f>
        <v>ambroos</v>
      </c>
      <c r="E10" s="7">
        <f ca="1">IF(A10&lt;&gt;"",SMALL($E$8:$E$27,ROW()-8),"")</f>
        <v>4.1666796666666667E-3</v>
      </c>
    </row>
    <row r="11" spans="1:5" ht="15.75" thickBot="1" x14ac:dyDescent="0.3">
      <c r="A11" s="8" t="s">
        <v>9</v>
      </c>
      <c r="B11" s="5" t="e">
        <f>[1]manu!#REF!</f>
        <v>#REF!</v>
      </c>
      <c r="C11" s="5" t="e">
        <f t="shared" si="1"/>
        <v>#REF!</v>
      </c>
      <c r="D11" s="6" t="str">
        <f ca="1">IF(E11="","",INDEX($C$8:$C$27,MATCH(SMALL($E$8:$E$27,ROW()-8),$E$8:$E$27,0)))</f>
        <v>axel</v>
      </c>
      <c r="E11" s="7">
        <f ca="1">IF(A11&lt;&gt;"",SMALL($E$8:$E$27,ROW()-8),"")</f>
        <v>4.8611251111111108E-3</v>
      </c>
    </row>
    <row r="12" spans="1:5" ht="15.75" thickBot="1" x14ac:dyDescent="0.3">
      <c r="A12" s="8" t="s">
        <v>10</v>
      </c>
      <c r="B12" s="5" t="e">
        <f>[1]ali!#REF!</f>
        <v>#REF!</v>
      </c>
      <c r="C12" s="5" t="e">
        <f t="shared" si="1"/>
        <v>#REF!</v>
      </c>
      <c r="D12" s="6" t="str">
        <f ca="1">IF(E12="","",INDEX($C$8:$C$27,MATCH(SMALL($E$8:$E$27,ROW()-8),$E$8:$E$27,0)))</f>
        <v>binawe</v>
      </c>
      <c r="E12" s="7">
        <f ca="1">IF(A12&lt;&gt;"",SMALL($E$8:$E$27,ROW()-8),"")</f>
        <v>5.5555705555555557E-3</v>
      </c>
    </row>
    <row r="13" spans="1:5" ht="15.75" thickBot="1" x14ac:dyDescent="0.3">
      <c r="A13" s="8" t="s">
        <v>11</v>
      </c>
      <c r="B13" s="5" t="e">
        <f>[1]neezi!#REF!</f>
        <v>#REF!</v>
      </c>
      <c r="C13" s="5" t="e">
        <f t="shared" si="1"/>
        <v>#REF!</v>
      </c>
      <c r="D13" s="6" t="str">
        <f ca="1">IF(E13="","",INDEX($C$8:$C$27,MATCH(SMALL($E$8:$E$27,ROW()-8),$E$8:$E$27,0)))</f>
        <v>luc</v>
      </c>
      <c r="E13" s="7">
        <f ca="1">IF(A13&lt;&gt;"",SMALL($E$8:$E$27,ROW()-8),"")</f>
        <v>6.2500159999999997E-3</v>
      </c>
    </row>
    <row r="14" spans="1:5" ht="15.75" thickBot="1" x14ac:dyDescent="0.3">
      <c r="A14" s="8" t="s">
        <v>12</v>
      </c>
      <c r="B14" s="5" t="e">
        <f>[1]phelim!#REF!</f>
        <v>#REF!</v>
      </c>
      <c r="C14" s="5" t="e">
        <f t="shared" si="1"/>
        <v>#REF!</v>
      </c>
      <c r="D14" s="6" t="str">
        <f ca="1">IF(E14="","",INDEX($C$8:$C$27,MATCH(SMALL($E$8:$E$27,ROW()-8),$E$8:$E$27,0)))</f>
        <v>manu</v>
      </c>
      <c r="E14" s="7">
        <f ca="1">IF(A14&lt;&gt;"",SMALL($E$8:$E$27,ROW()-8),"")</f>
        <v>6.9444614444444438E-3</v>
      </c>
    </row>
    <row r="15" spans="1:5" ht="15.75" thickBot="1" x14ac:dyDescent="0.3">
      <c r="A15" s="8" t="s">
        <v>13</v>
      </c>
      <c r="B15" s="5" t="e">
        <f>[1]remy!#REF!</f>
        <v>#REF!</v>
      </c>
      <c r="C15" s="5" t="e">
        <f t="shared" si="1"/>
        <v>#REF!</v>
      </c>
      <c r="D15" s="6" t="str">
        <f ca="1">IF(E15="","",INDEX($C$8:$C$27,MATCH(SMALL($E$8:$E$27,ROW()-16),$E$8:$E$27,0)))</f>
        <v>ali</v>
      </c>
      <c r="E15" s="7">
        <f ca="1">IF(A15&lt;&gt;"",SMALL($E$8:$E$27,ROW()-16),"")</f>
        <v>1.3324832777777778E-3</v>
      </c>
    </row>
    <row r="16" spans="1:5" ht="15.75" thickBot="1" x14ac:dyDescent="0.3">
      <c r="A16" s="8" t="s">
        <v>14</v>
      </c>
      <c r="B16" s="5" t="e">
        <f>[1]noemie!#REF!</f>
        <v>#REF!</v>
      </c>
      <c r="C16" s="5" t="e">
        <f t="shared" si="1"/>
        <v>#REF!</v>
      </c>
      <c r="D16" s="6" t="str">
        <f ca="1">IF(E16="","",INDEX($C$8:$C$27,MATCH(SMALL($E$8:$E$27,ROW()-16),$E$8:$E$27,0)))</f>
        <v>meiko</v>
      </c>
      <c r="E16" s="7">
        <f ca="1">IF(A16&lt;&gt;"",SMALL($E$8:$E$27,ROW()-16),"")</f>
        <v>1.388897888888889E-3</v>
      </c>
    </row>
    <row r="17" spans="1:5" ht="15.75" thickBot="1" x14ac:dyDescent="0.3">
      <c r="A17" s="8" t="s">
        <v>15</v>
      </c>
      <c r="B17" s="5" t="e">
        <f>[1]Feuil9!#REF!</f>
        <v>#REF!</v>
      </c>
      <c r="C17" s="5" t="e">
        <f t="shared" si="1"/>
        <v>#REF!</v>
      </c>
      <c r="D17" s="9" t="str">
        <f ca="1">IF(E17="","",INDEX($C$8:$C$27,MATCH(SMALL($E$8:$E$27,ROW()-16),$E$8:$E$27,0)))</f>
        <v>casper</v>
      </c>
      <c r="E17" s="7">
        <f ca="1">IF(A17&lt;&gt;"",SMALL($E$8:$E$27,ROW()-16),"")</f>
        <v>2.7777887777777777E-3</v>
      </c>
    </row>
    <row r="18" spans="1:5" ht="15.75" thickBot="1" x14ac:dyDescent="0.3">
      <c r="A18" s="4" t="s">
        <v>16</v>
      </c>
      <c r="B18" s="5" t="e">
        <f>[1]Feuil10!#REF!</f>
        <v>#REF!</v>
      </c>
      <c r="C18" s="5" t="e">
        <f t="shared" si="1"/>
        <v>#REF!</v>
      </c>
      <c r="D18" s="9" t="str">
        <f ca="1">IF(E18="","",INDEX($C$8:$C$27,MATCH(SMALL($E$8:$E$27,ROW()-16),$E$8:$E$27,0)))</f>
        <v>ambroos</v>
      </c>
      <c r="E18" s="7">
        <f ca="1">IF(A18&lt;&gt;"",SMALL($E$8:$E$27,ROW()-16),"")</f>
        <v>4.1666796666666667E-3</v>
      </c>
    </row>
    <row r="19" spans="1:5" ht="15.75" thickBot="1" x14ac:dyDescent="0.3">
      <c r="A19" s="8" t="s">
        <v>17</v>
      </c>
      <c r="B19" s="5" t="e">
        <f>[1]Feuil11!#REF!</f>
        <v>#REF!</v>
      </c>
      <c r="C19" s="5" t="e">
        <f t="shared" si="1"/>
        <v>#REF!</v>
      </c>
      <c r="D19" s="9" t="str">
        <f ca="1">IF(E19="","",INDEX($C$8:$C$27,MATCH(SMALL($E$8:$E$27,ROW()-16),$E$8:$E$27,0)))</f>
        <v>axel</v>
      </c>
      <c r="E19" s="7">
        <f ca="1">IF(A19&lt;&gt;"",SMALL($E$8:$E$27,ROW()-16),"")</f>
        <v>4.8611251111111108E-3</v>
      </c>
    </row>
    <row r="20" spans="1:5" ht="15.75" thickBot="1" x14ac:dyDescent="0.3">
      <c r="A20" s="8" t="s">
        <v>18</v>
      </c>
      <c r="B20" s="5" t="e">
        <f>[1]Feuil12!#REF!</f>
        <v>#REF!</v>
      </c>
      <c r="C20" s="5" t="e">
        <f t="shared" si="1"/>
        <v>#REF!</v>
      </c>
      <c r="D20" s="9" t="str">
        <f ca="1">IF(E20="","",INDEX($C$8:$C$27,MATCH(SMALL($E$8:$E$27,ROW()-16),$E$8:$E$27,0)))</f>
        <v>binawe</v>
      </c>
      <c r="E20" s="7">
        <f ca="1">IF(A20&lt;&gt;"",SMALL($E$8:$E$27,ROW()-16),"")</f>
        <v>5.5555705555555557E-3</v>
      </c>
    </row>
    <row r="21" spans="1:5" x14ac:dyDescent="0.25">
      <c r="A21" s="10" t="s">
        <v>19</v>
      </c>
      <c r="B21" s="5" t="e">
        <f>[1]Feuil13!#REF!</f>
        <v>#REF!</v>
      </c>
      <c r="C21" s="5" t="e">
        <f>IF(B21,B21+(ROW()/30^9),"")</f>
        <v>#REF!</v>
      </c>
      <c r="D21" s="5" t="str">
        <f ca="1">IF(E21="","",INDEX($C$8:$C$27,MATCH(SMALL($E$8:$E$27,ROW()-16),$E$8:$E$27,0)))</f>
        <v>luc</v>
      </c>
      <c r="E21" s="7">
        <f ca="1">IF(A21&lt;&gt;"",SMALL($E$8:$E$27,ROW()-16),"")</f>
        <v>6.2500159999999997E-3</v>
      </c>
    </row>
    <row r="22" spans="1:5" x14ac:dyDescent="0.25">
      <c r="A22" s="11"/>
      <c r="B22" s="3"/>
      <c r="C22" s="3"/>
      <c r="D22" s="12"/>
      <c r="E22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2015-06-04T19:13:27Z</dcterms:created>
  <dcterms:modified xsi:type="dcterms:W3CDTF">2015-06-04T19:14:19Z</dcterms:modified>
</cp:coreProperties>
</file>