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.damay\Desktop\"/>
    </mc:Choice>
  </mc:AlternateContent>
  <xr:revisionPtr revIDLastSave="0" documentId="13_ncr:1_{591D3675-986E-4CF8-A6A6-70B027240C83}" xr6:coauthVersionLast="46" xr6:coauthVersionMax="46" xr10:uidLastSave="{00000000-0000-0000-0000-000000000000}"/>
  <bookViews>
    <workbookView xWindow="-120" yWindow="-120" windowWidth="29040" windowHeight="15840" tabRatio="826" xr2:uid="{571D4243-9FFC-43E6-817D-2B49B8CD34CA}"/>
  </bookViews>
  <sheets>
    <sheet name="Mdts" sheetId="2" r:id="rId1"/>
    <sheet name="Mdts non soldés" sheetId="26" r:id="rId2"/>
  </sheets>
  <definedNames>
    <definedName name="_xlnm._FilterDatabase" localSheetId="0" hidden="1">Mdts!$A$3:$K$291</definedName>
    <definedName name="_xlnm._FilterDatabase" localSheetId="1" hidden="1">'Mdts non soldés'!$A$3:$K$13</definedName>
    <definedName name="_xlnm.Print_Area" localSheetId="0">Mdts!#REF!</definedName>
    <definedName name="_xlnm.Print_Area" localSheetId="1">'Mdts non soldés'!#REF!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26" l="1"/>
  <c r="J12" i="26"/>
  <c r="J11" i="26"/>
  <c r="J10" i="26"/>
  <c r="J9" i="26"/>
  <c r="J8" i="26"/>
  <c r="J7" i="26"/>
  <c r="J6" i="26"/>
  <c r="J5" i="26"/>
  <c r="J4" i="26"/>
  <c r="K2" i="26"/>
  <c r="J2" i="26" l="1"/>
  <c r="J4" i="2"/>
  <c r="J6" i="2"/>
  <c r="J7" i="2"/>
  <c r="J9" i="2"/>
  <c r="J291" i="2"/>
  <c r="J287" i="2"/>
  <c r="J288" i="2"/>
  <c r="J289" i="2"/>
  <c r="J8" i="2" l="1"/>
  <c r="J12" i="2"/>
  <c r="J11" i="2"/>
  <c r="J5" i="2"/>
  <c r="J290" i="2"/>
  <c r="J286" i="2" l="1"/>
  <c r="J279" i="2"/>
  <c r="J280" i="2"/>
  <c r="J281" i="2"/>
  <c r="J282" i="2"/>
  <c r="J283" i="2"/>
  <c r="J284" i="2"/>
  <c r="J285" i="2"/>
  <c r="J275" i="2" l="1"/>
  <c r="J276" i="2"/>
  <c r="J277" i="2"/>
  <c r="J278" i="2"/>
  <c r="J273" i="2" l="1"/>
  <c r="J274" i="2"/>
  <c r="J272" i="2" l="1"/>
  <c r="J271" i="2" l="1"/>
  <c r="J268" i="2" l="1"/>
  <c r="J270" i="2" l="1"/>
  <c r="J265" i="2" l="1"/>
  <c r="J260" i="2"/>
  <c r="J262" i="2"/>
  <c r="J263" i="2"/>
  <c r="J261" i="2" l="1"/>
  <c r="J256" i="2" l="1"/>
  <c r="J258" i="2"/>
  <c r="J259" i="2"/>
  <c r="J255" i="2" l="1"/>
  <c r="J249" i="2" l="1"/>
  <c r="J250" i="2"/>
  <c r="J251" i="2"/>
  <c r="J252" i="2"/>
  <c r="J253" i="2"/>
  <c r="J248" i="2" l="1"/>
  <c r="J247" i="2" l="1"/>
  <c r="J245" i="2"/>
  <c r="J241" i="2" l="1"/>
  <c r="J238" i="2"/>
  <c r="J239" i="2"/>
  <c r="J236" i="2" l="1"/>
  <c r="J229" i="2"/>
  <c r="J231" i="2"/>
  <c r="J232" i="2"/>
  <c r="J233" i="2"/>
  <c r="J235" i="2"/>
  <c r="J234" i="2" l="1"/>
  <c r="J237" i="2"/>
  <c r="K183" i="2" l="1"/>
  <c r="J228" i="2"/>
  <c r="J223" i="2" l="1"/>
  <c r="J225" i="2"/>
  <c r="J226" i="2"/>
  <c r="J224" i="2" l="1"/>
  <c r="J222" i="2"/>
  <c r="J221" i="2" l="1"/>
  <c r="K27" i="2" l="1"/>
  <c r="J220" i="2"/>
  <c r="J219" i="2" l="1"/>
  <c r="J214" i="2"/>
  <c r="J215" i="2"/>
  <c r="J216" i="2"/>
  <c r="J218" i="2"/>
  <c r="J207" i="2" l="1"/>
  <c r="J208" i="2"/>
  <c r="J209" i="2"/>
  <c r="J210" i="2"/>
  <c r="J211" i="2"/>
  <c r="J212" i="2"/>
  <c r="J213" i="2"/>
  <c r="J205" i="2"/>
  <c r="J206" i="2"/>
  <c r="J202" i="2"/>
  <c r="J203" i="2"/>
  <c r="J191" i="2"/>
  <c r="J192" i="2"/>
  <c r="J194" i="2"/>
  <c r="J195" i="2"/>
  <c r="J196" i="2"/>
  <c r="J197" i="2"/>
  <c r="J198" i="2"/>
  <c r="J199" i="2"/>
  <c r="J200" i="2"/>
  <c r="J201" i="2"/>
  <c r="J187" i="2"/>
  <c r="J171" i="2"/>
  <c r="J173" i="2"/>
  <c r="J174" i="2"/>
  <c r="J175" i="2"/>
  <c r="J176" i="2"/>
  <c r="J185" i="2" l="1"/>
  <c r="J168" i="2" l="1"/>
  <c r="J163" i="2" l="1"/>
  <c r="J157" i="2" l="1"/>
  <c r="J156" i="2" l="1"/>
  <c r="J155" i="2" l="1"/>
  <c r="J151" i="2" l="1"/>
  <c r="J152" i="2"/>
  <c r="J153" i="2"/>
  <c r="J146" i="2" l="1"/>
  <c r="J144" i="2" l="1"/>
  <c r="J145" i="2"/>
  <c r="J142" i="2" l="1"/>
  <c r="J141" i="2" l="1"/>
  <c r="J140" i="2"/>
  <c r="J138" i="2"/>
  <c r="J137" i="2" l="1"/>
  <c r="J135" i="2" l="1"/>
  <c r="J126" i="2" l="1"/>
  <c r="J127" i="2"/>
  <c r="J128" i="2"/>
  <c r="J129" i="2"/>
  <c r="J130" i="2"/>
  <c r="J131" i="2"/>
  <c r="J125" i="2" l="1"/>
  <c r="J102" i="2" l="1"/>
  <c r="J104" i="2"/>
  <c r="J105" i="2"/>
  <c r="J103" i="2" l="1"/>
  <c r="J101" i="2"/>
  <c r="K2" i="2" l="1"/>
  <c r="J91" i="2" l="1"/>
  <c r="J85" i="2" l="1"/>
  <c r="J86" i="2"/>
  <c r="J88" i="2" l="1"/>
  <c r="J87" i="2"/>
  <c r="J73" i="2" l="1"/>
  <c r="J74" i="2"/>
  <c r="J75" i="2"/>
  <c r="J78" i="2"/>
  <c r="J81" i="2"/>
  <c r="J76" i="2" l="1"/>
  <c r="J62" i="2" l="1"/>
  <c r="J47" i="2" l="1"/>
  <c r="J53" i="2"/>
  <c r="J55" i="2"/>
  <c r="J34" i="2"/>
  <c r="J243" i="2" l="1"/>
  <c r="J269" i="2" l="1"/>
  <c r="J244" i="2"/>
  <c r="J49" i="2"/>
  <c r="J19" i="2"/>
  <c r="J16" i="2"/>
  <c r="J15" i="2"/>
  <c r="J240" i="2" l="1"/>
  <c r="J25" i="2"/>
  <c r="J257" i="2"/>
  <c r="J154" i="2"/>
  <c r="J13" i="2"/>
  <c r="J122" i="2"/>
  <c r="J57" i="2"/>
  <c r="J66" i="2"/>
  <c r="J111" i="2"/>
  <c r="J132" i="2"/>
  <c r="J116" i="2"/>
  <c r="J147" i="2"/>
  <c r="J112" i="2"/>
  <c r="J166" i="2"/>
  <c r="J264" i="2"/>
  <c r="J48" i="2"/>
  <c r="J72" i="2"/>
  <c r="J83" i="2"/>
  <c r="J99" i="2"/>
  <c r="J80" i="2"/>
  <c r="J65" i="2"/>
  <c r="J120" i="2"/>
  <c r="J40" i="2"/>
  <c r="J119" i="2"/>
  <c r="J77" i="2"/>
  <c r="J180" i="2"/>
  <c r="J189" i="2"/>
  <c r="J242" i="2"/>
  <c r="J43" i="2"/>
  <c r="J50" i="2"/>
  <c r="J98" i="2"/>
  <c r="J133" i="2"/>
  <c r="J106" i="2"/>
  <c r="J217" i="2"/>
  <c r="J266" i="2"/>
  <c r="J37" i="2"/>
  <c r="J56" i="2"/>
  <c r="J45" i="2"/>
  <c r="J44" i="2"/>
  <c r="J46" i="2"/>
  <c r="J90" i="2"/>
  <c r="J108" i="2"/>
  <c r="J150" i="2"/>
  <c r="J179" i="2"/>
  <c r="J61" i="2"/>
  <c r="J267" i="2"/>
  <c r="J115" i="2"/>
  <c r="J94" i="2"/>
  <c r="J182" i="2"/>
  <c r="J230" i="2"/>
  <c r="J227" i="2"/>
  <c r="J183" i="2"/>
  <c r="J23" i="2"/>
  <c r="J32" i="2"/>
  <c r="J31" i="2"/>
  <c r="J27" i="2"/>
  <c r="J24" i="2"/>
  <c r="J41" i="2"/>
  <c r="J33" i="2"/>
  <c r="J20" i="2"/>
  <c r="J14" i="2"/>
  <c r="J21" i="2"/>
  <c r="J17" i="2" l="1"/>
  <c r="J30" i="2"/>
  <c r="J64" i="2"/>
  <c r="J92" i="2"/>
  <c r="J35" i="2"/>
  <c r="J39" i="2"/>
  <c r="J254" i="2"/>
  <c r="J170" i="2"/>
  <c r="J162" i="2"/>
  <c r="J58" i="2"/>
  <c r="J71" i="2"/>
  <c r="J113" i="2"/>
  <c r="J59" i="2"/>
  <c r="J139" i="2"/>
  <c r="J60" i="2"/>
  <c r="J79" i="2"/>
  <c r="J124" i="2"/>
  <c r="J167" i="2"/>
  <c r="J160" i="2"/>
  <c r="J89" i="2"/>
  <c r="J36" i="2"/>
  <c r="J109" i="2"/>
  <c r="J110" i="2"/>
  <c r="J97" i="2"/>
  <c r="J67" i="2"/>
  <c r="J164" i="2"/>
  <c r="J246" i="2"/>
  <c r="J68" i="2"/>
  <c r="J82" i="2"/>
  <c r="J52" i="2"/>
  <c r="J69" i="2"/>
  <c r="J63" i="2"/>
  <c r="J123" i="2"/>
  <c r="J165" i="2"/>
  <c r="J118" i="2"/>
  <c r="J178" i="2"/>
  <c r="J38" i="2"/>
  <c r="J70" i="2"/>
  <c r="J42" i="2"/>
  <c r="J51" i="2"/>
  <c r="J96" i="2"/>
  <c r="J95" i="2"/>
  <c r="J100" i="2"/>
  <c r="J84" i="2"/>
  <c r="J107" i="2"/>
  <c r="J204" i="2"/>
  <c r="J149" i="2"/>
  <c r="J181" i="2"/>
  <c r="J143" i="2"/>
  <c r="J193" i="2"/>
  <c r="J190" i="2"/>
  <c r="J188" i="2"/>
  <c r="J186" i="2"/>
  <c r="J184" i="2"/>
  <c r="J177" i="2"/>
  <c r="J159" i="2"/>
  <c r="J158" i="2"/>
  <c r="J136" i="2"/>
  <c r="J172" i="2"/>
  <c r="J161" i="2"/>
  <c r="J117" i="2"/>
  <c r="J134" i="2"/>
  <c r="J114" i="2"/>
  <c r="J29" i="2"/>
  <c r="J26" i="2"/>
  <c r="J18" i="2"/>
  <c r="J22" i="2"/>
  <c r="J28" i="2"/>
  <c r="J54" i="2" l="1"/>
  <c r="J121" i="2"/>
  <c r="J169" i="2"/>
  <c r="J93" i="2"/>
  <c r="J148" i="2"/>
  <c r="J2" i="2" l="1"/>
</calcChain>
</file>

<file path=xl/sharedStrings.xml><?xml version="1.0" encoding="utf-8"?>
<sst xmlns="http://schemas.openxmlformats.org/spreadsheetml/2006/main" count="612" uniqueCount="336">
  <si>
    <t>N° br</t>
  </si>
  <si>
    <t>N° mdt</t>
  </si>
  <si>
    <t>Montant</t>
  </si>
  <si>
    <t>Date d'envoi</t>
  </si>
  <si>
    <t>Montant réglé</t>
  </si>
  <si>
    <t>Date</t>
  </si>
  <si>
    <t>Solde</t>
  </si>
  <si>
    <t>Rejet ou annulation</t>
  </si>
  <si>
    <t>Chaine de mandats</t>
  </si>
  <si>
    <t>Montant envoyé</t>
  </si>
  <si>
    <t/>
  </si>
  <si>
    <t>VL 67</t>
  </si>
  <si>
    <t>(2) 11316 au 11316</t>
  </si>
  <si>
    <t>SB 65</t>
  </si>
  <si>
    <t>(2) 11538 au 11538</t>
  </si>
  <si>
    <t>(6) 11541 au 11545</t>
  </si>
  <si>
    <t>(3) 13212 au 13214</t>
  </si>
  <si>
    <t xml:space="preserve"> 66</t>
  </si>
  <si>
    <t>(25) 13215 au 13239</t>
  </si>
  <si>
    <t>(3) 13242 au 13244</t>
  </si>
  <si>
    <t xml:space="preserve"> 21</t>
  </si>
  <si>
    <t>(29) 13245 au 13273</t>
  </si>
  <si>
    <t>VD 60</t>
  </si>
  <si>
    <t>(3) 2 au 4</t>
  </si>
  <si>
    <t>VD 65</t>
  </si>
  <si>
    <t>(1) 5 au 5</t>
  </si>
  <si>
    <t>VD 61</t>
  </si>
  <si>
    <t>(13) 6 au 18</t>
  </si>
  <si>
    <t>(1) 19 au 19</t>
  </si>
  <si>
    <t>(1) 20 au 20</t>
  </si>
  <si>
    <t>(1) 21 au 21</t>
  </si>
  <si>
    <t>(1) 22 au 22</t>
  </si>
  <si>
    <t>(1) 23 au 23</t>
  </si>
  <si>
    <t>(1) 24 au 24</t>
  </si>
  <si>
    <t>(3) 25 au 27</t>
  </si>
  <si>
    <t>(3) 28 au 30</t>
  </si>
  <si>
    <t>(1) 31 au 31</t>
  </si>
  <si>
    <t>(1) 32 au 32</t>
  </si>
  <si>
    <t>(29) 33 au 61</t>
  </si>
  <si>
    <t>(1) 62 au 62</t>
  </si>
  <si>
    <t>(1) 63 au 63</t>
  </si>
  <si>
    <t>(1) 64 au 64</t>
  </si>
  <si>
    <t>(1) 65 au 65</t>
  </si>
  <si>
    <t>(1) 66 au 66</t>
  </si>
  <si>
    <t>(1) 67 au 67</t>
  </si>
  <si>
    <t>VD 62</t>
  </si>
  <si>
    <t>(1) 68 au 68</t>
  </si>
  <si>
    <t>(1) 69 au 69</t>
  </si>
  <si>
    <t>(4) 70 au 73</t>
  </si>
  <si>
    <t>(11) 74 au 84</t>
  </si>
  <si>
    <t>SB 64</t>
  </si>
  <si>
    <t>(12) 85 au 96</t>
  </si>
  <si>
    <t>SB 61</t>
  </si>
  <si>
    <t>(1) 97 au 97</t>
  </si>
  <si>
    <t>SB 62</t>
  </si>
  <si>
    <t>(3) 98 au 100</t>
  </si>
  <si>
    <t>(12) 101 au 112</t>
  </si>
  <si>
    <t>H- 62</t>
  </si>
  <si>
    <t>(3) 113 au 115</t>
  </si>
  <si>
    <t>H- 65</t>
  </si>
  <si>
    <t>(3) 116 au 118</t>
  </si>
  <si>
    <t>H- 60</t>
  </si>
  <si>
    <t>(23) 119 au 141</t>
  </si>
  <si>
    <t>H- 61</t>
  </si>
  <si>
    <t>(20) 142 au 161</t>
  </si>
  <si>
    <t>MD 64</t>
  </si>
  <si>
    <t>(20) 162 au 181</t>
  </si>
  <si>
    <t>MD 60</t>
  </si>
  <si>
    <t>(1) 182 au 182</t>
  </si>
  <si>
    <t>MD 62</t>
  </si>
  <si>
    <t>(13) 183 au 195</t>
  </si>
  <si>
    <t>MD 61</t>
  </si>
  <si>
    <t>(15) 196 au 210</t>
  </si>
  <si>
    <t>(3) 211 au 213</t>
  </si>
  <si>
    <t>(4) 214 au 217</t>
  </si>
  <si>
    <t>MD mu</t>
  </si>
  <si>
    <t>(1) 218 au 218</t>
  </si>
  <si>
    <t>MD 65</t>
  </si>
  <si>
    <t>(1) 219 au 219</t>
  </si>
  <si>
    <t>(19) 220 au 238</t>
  </si>
  <si>
    <t>(1) 239 au 239</t>
  </si>
  <si>
    <t>(18) 240 au 257</t>
  </si>
  <si>
    <t>(12) 258 au 269</t>
  </si>
  <si>
    <t>(13) 270 au 282</t>
  </si>
  <si>
    <t>(1) 283 au 283</t>
  </si>
  <si>
    <t>(1) 284 au 284</t>
  </si>
  <si>
    <t>VD mu</t>
  </si>
  <si>
    <t>(1) 285 au 285</t>
  </si>
  <si>
    <t>(2) 286 au 287</t>
  </si>
  <si>
    <t>(3) 288 au 290</t>
  </si>
  <si>
    <t>(1) 291 au 291</t>
  </si>
  <si>
    <t>(12) 292 au 303</t>
  </si>
  <si>
    <t>(6) 304 au 309</t>
  </si>
  <si>
    <t>(9) 310 au 318</t>
  </si>
  <si>
    <t>H- 67</t>
  </si>
  <si>
    <t>(1) 319 au 319</t>
  </si>
  <si>
    <t>(2) 320 au 321</t>
  </si>
  <si>
    <t>(15) 322 au 336</t>
  </si>
  <si>
    <t>(15) 337 au 351</t>
  </si>
  <si>
    <t>(18) 352 au 369</t>
  </si>
  <si>
    <t>SB 60</t>
  </si>
  <si>
    <t>(1) 370 au 370</t>
  </si>
  <si>
    <t>(1) 371 au 371</t>
  </si>
  <si>
    <t>(1) 372 au 372</t>
  </si>
  <si>
    <t>(14) 373 au 386</t>
  </si>
  <si>
    <t>(11) 387 au 397</t>
  </si>
  <si>
    <t>(1) 398 au 398</t>
  </si>
  <si>
    <t>(1) 399 au 399</t>
  </si>
  <si>
    <t>(15) 400 au 414</t>
  </si>
  <si>
    <t>(3) 415 au 417</t>
  </si>
  <si>
    <t>(2) 418 au 419</t>
  </si>
  <si>
    <t>(7) 420 au 426</t>
  </si>
  <si>
    <t>(4) 427 au 430</t>
  </si>
  <si>
    <t>(1) 431 au 431</t>
  </si>
  <si>
    <t>(1) 432 au 432</t>
  </si>
  <si>
    <t>(1) 433 au 433</t>
  </si>
  <si>
    <t>(1) 434 au 434</t>
  </si>
  <si>
    <t>(1) 435 au 435</t>
  </si>
  <si>
    <t>(16) 436 au 451</t>
  </si>
  <si>
    <t>(4) 452 au 455</t>
  </si>
  <si>
    <t>(4) 456 au 459</t>
  </si>
  <si>
    <t>(4) 460 au 463</t>
  </si>
  <si>
    <t>(1) 464 au 464</t>
  </si>
  <si>
    <t>(12) 465 au 476</t>
  </si>
  <si>
    <t>(8) 477 au 484</t>
  </si>
  <si>
    <t>(14) 485 au 498</t>
  </si>
  <si>
    <t>(17) 499 au 515</t>
  </si>
  <si>
    <t>(5) 516 au 520</t>
  </si>
  <si>
    <t>(18) 521 au 538</t>
  </si>
  <si>
    <t>(1) 539 au 539</t>
  </si>
  <si>
    <t>(5) 540 au 544</t>
  </si>
  <si>
    <t>(1) 545 au 545</t>
  </si>
  <si>
    <t>(1) 546 au 546</t>
  </si>
  <si>
    <t>(1) 547 au 547</t>
  </si>
  <si>
    <t>H- 20</t>
  </si>
  <si>
    <t>(1) 548 au 548</t>
  </si>
  <si>
    <t>(27) 549 au 575</t>
  </si>
  <si>
    <t>H- 21</t>
  </si>
  <si>
    <t>(1) 576 au 576</t>
  </si>
  <si>
    <t>H- 23</t>
  </si>
  <si>
    <t>(2) 577 au 578</t>
  </si>
  <si>
    <t xml:space="preserve"> 23</t>
  </si>
  <si>
    <t>(2) 579 au 580</t>
  </si>
  <si>
    <t>(6) 581 au 586</t>
  </si>
  <si>
    <t>(1) 587 au 587</t>
  </si>
  <si>
    <t>(4) 588 au 591</t>
  </si>
  <si>
    <t>(2) 592 au 593</t>
  </si>
  <si>
    <t>(1) 594 au 594</t>
  </si>
  <si>
    <t>(1) 595 au 595</t>
  </si>
  <si>
    <t>(1) 596 au 596</t>
  </si>
  <si>
    <t>(1) 597 au 597</t>
  </si>
  <si>
    <t>(1) 598 au 598</t>
  </si>
  <si>
    <t>(1) 599 au 599</t>
  </si>
  <si>
    <t>(1) 600 au 600</t>
  </si>
  <si>
    <t>SB 21</t>
  </si>
  <si>
    <t>(10) 601 au 610</t>
  </si>
  <si>
    <t xml:space="preserve"> mu</t>
  </si>
  <si>
    <t>(1) 611 au 611</t>
  </si>
  <si>
    <t>(15) 612 au 626</t>
  </si>
  <si>
    <t>(1) 627 au 627</t>
  </si>
  <si>
    <t>(1) 628 au 628</t>
  </si>
  <si>
    <t>(1) 629 au 629</t>
  </si>
  <si>
    <t>SB 20</t>
  </si>
  <si>
    <t>(1) 630 au 630</t>
  </si>
  <si>
    <t>(1) 631 au 631</t>
  </si>
  <si>
    <t>(1) 632 au 632</t>
  </si>
  <si>
    <t>(1) 633 au 633</t>
  </si>
  <si>
    <t>(2) 634 au 635</t>
  </si>
  <si>
    <t>(11) 636 au 646</t>
  </si>
  <si>
    <t>(26) 647 au 672</t>
  </si>
  <si>
    <t>(2) 673 au 674</t>
  </si>
  <si>
    <t>(1) 675 au 675</t>
  </si>
  <si>
    <t>(12) 676 au 687</t>
  </si>
  <si>
    <t>(2) 688 au 689</t>
  </si>
  <si>
    <t>VD 21</t>
  </si>
  <si>
    <t>(8) 690 au 697</t>
  </si>
  <si>
    <t>(7) 698 au 704</t>
  </si>
  <si>
    <t>(2) 705 au 706</t>
  </si>
  <si>
    <t>(6) 707 au 712</t>
  </si>
  <si>
    <t>(33) 713 au 745</t>
  </si>
  <si>
    <t>(8) 746 au 753</t>
  </si>
  <si>
    <t>(37) 754 au 790</t>
  </si>
  <si>
    <t>(2) 791 au 792</t>
  </si>
  <si>
    <t>(1) 793 au 793</t>
  </si>
  <si>
    <t>(1) 794 au 794</t>
  </si>
  <si>
    <t>(17) 795 au 811</t>
  </si>
  <si>
    <t>(1) 812 au 812</t>
  </si>
  <si>
    <t>(1) 813 au 813</t>
  </si>
  <si>
    <t>(1) 814 au 814</t>
  </si>
  <si>
    <t>(11) 815 au 825</t>
  </si>
  <si>
    <t>(2) 826 au 827</t>
  </si>
  <si>
    <t>(1) 828 au 828</t>
  </si>
  <si>
    <t>(1) 829 au 829</t>
  </si>
  <si>
    <t>(5) 830 au 834</t>
  </si>
  <si>
    <t>(19) 835 au 853</t>
  </si>
  <si>
    <t>(14) 854 au 867</t>
  </si>
  <si>
    <t>(2) 868 au 869</t>
  </si>
  <si>
    <t>(1) 870 au 870</t>
  </si>
  <si>
    <t>(1) 871 au 871</t>
  </si>
  <si>
    <t>(1) 872 au 872</t>
  </si>
  <si>
    <t>(2) 873 au 874</t>
  </si>
  <si>
    <t xml:space="preserve"> 64</t>
  </si>
  <si>
    <t>(11) 875 au 885</t>
  </si>
  <si>
    <t>(8) 886 au 893</t>
  </si>
  <si>
    <t>(7) 894 au 900</t>
  </si>
  <si>
    <t>VD 23</t>
  </si>
  <si>
    <t>(2) 901 au 902</t>
  </si>
  <si>
    <t>(7) 903 au 909</t>
  </si>
  <si>
    <t>(1) 910 au 910</t>
  </si>
  <si>
    <t>(1) 911 au 911</t>
  </si>
  <si>
    <t>(27) 912 au 938</t>
  </si>
  <si>
    <t>(1) 939 au 939</t>
  </si>
  <si>
    <t>(2) 940 au 941</t>
  </si>
  <si>
    <t>(4) 942 au 945</t>
  </si>
  <si>
    <t>(3) 946 au 948</t>
  </si>
  <si>
    <t>(7) 949 au 955</t>
  </si>
  <si>
    <t>(13) 956 au 968</t>
  </si>
  <si>
    <t>(17) 969 au 985</t>
  </si>
  <si>
    <t>(20) 986 au 1005</t>
  </si>
  <si>
    <t>(20) 1006 au 1025</t>
  </si>
  <si>
    <t>(2) 1026 au 1027</t>
  </si>
  <si>
    <t>(2) 1028 au 1029</t>
  </si>
  <si>
    <t>(11) 1030 au 1040</t>
  </si>
  <si>
    <t>SB 66</t>
  </si>
  <si>
    <t>(39) 1041 au 1079</t>
  </si>
  <si>
    <t>(13) 1080 au 1092</t>
  </si>
  <si>
    <t>(1) 1093 au 1093</t>
  </si>
  <si>
    <t>(24) 1094 au 1117</t>
  </si>
  <si>
    <t>(4) 1118 au 1121</t>
  </si>
  <si>
    <t>(15) 1122 au 1136</t>
  </si>
  <si>
    <t>(1) 1137 au 1137</t>
  </si>
  <si>
    <t>(1) 1138 au 1138</t>
  </si>
  <si>
    <t>(19) 1139 au 1157</t>
  </si>
  <si>
    <t>(1) 1158 au 1158</t>
  </si>
  <si>
    <t>(3) 1159 au 1161</t>
  </si>
  <si>
    <t>(2) 1162 au 1163</t>
  </si>
  <si>
    <t>(2) 1164 au 1165</t>
  </si>
  <si>
    <t>(1) 1166 au 1166</t>
  </si>
  <si>
    <t>(7) 1167 au 1173</t>
  </si>
  <si>
    <t>(10) 1174 au 1183</t>
  </si>
  <si>
    <t>(2) 1184 au 1185</t>
  </si>
  <si>
    <t>(27) 1186 au 1212</t>
  </si>
  <si>
    <t>(6) 1213 au 1218</t>
  </si>
  <si>
    <t>(2) 1219 au 1220</t>
  </si>
  <si>
    <t>(1) 1221 au 1221</t>
  </si>
  <si>
    <t>(1) 1222 au 1222</t>
  </si>
  <si>
    <t>(38) 1223 au 1260</t>
  </si>
  <si>
    <t>(6) 1261 au 1266</t>
  </si>
  <si>
    <t>(1) 1267 au 1267</t>
  </si>
  <si>
    <t>(1) 1268 au 1268</t>
  </si>
  <si>
    <t>(1) 1269 au 1269</t>
  </si>
  <si>
    <t>(10) 1270 au 1279</t>
  </si>
  <si>
    <t>(4) 1280 au 1283</t>
  </si>
  <si>
    <t>(5) 1284 au 1288</t>
  </si>
  <si>
    <t>(8) 1289 au 1296</t>
  </si>
  <si>
    <t>(17) 1297 au 1313</t>
  </si>
  <si>
    <t>(4) 1314 au 1317</t>
  </si>
  <si>
    <t>H- 64</t>
  </si>
  <si>
    <t>(7) 1318 au 1324</t>
  </si>
  <si>
    <t>(1) 1325 au 1325</t>
  </si>
  <si>
    <t>(2) 1326 au 1327</t>
  </si>
  <si>
    <t>(20) 1328 au 1347</t>
  </si>
  <si>
    <t>(20) 1348 au 1367</t>
  </si>
  <si>
    <t>(1) 1368 au 1368</t>
  </si>
  <si>
    <t>(4) 1369 au 1372</t>
  </si>
  <si>
    <t>(21) 1373 au 1393</t>
  </si>
  <si>
    <t>(9) 1394 au 1402</t>
  </si>
  <si>
    <t>(6) 1403 au 1408</t>
  </si>
  <si>
    <t>(2) 1409 au 1410</t>
  </si>
  <si>
    <t>(2) 1411 au 1412</t>
  </si>
  <si>
    <t>(6) 1413 au 1418</t>
  </si>
  <si>
    <t>(1) 1419 au 1419</t>
  </si>
  <si>
    <t>(22) 1420 au 1441</t>
  </si>
  <si>
    <t>(9) 1442 au 1450</t>
  </si>
  <si>
    <t>(13) 1451 au 1463</t>
  </si>
  <si>
    <t>(3) 1464 au 1466</t>
  </si>
  <si>
    <t>(1) 1467 au 1467</t>
  </si>
  <si>
    <t>(12) 1468 au 1479</t>
  </si>
  <si>
    <t>(22) 1480 au 1501</t>
  </si>
  <si>
    <t>(1) 1502 au 1502</t>
  </si>
  <si>
    <t>VL 73</t>
  </si>
  <si>
    <t>(2) 1503 au 1504</t>
  </si>
  <si>
    <t>(35) 1505 au 1539</t>
  </si>
  <si>
    <t>(1) 1540 au 1540</t>
  </si>
  <si>
    <t>(1) 1541 au 1541</t>
  </si>
  <si>
    <t>(1) 1542 au 1542</t>
  </si>
  <si>
    <t>MD 21</t>
  </si>
  <si>
    <t>(1) 1543 au 1543</t>
  </si>
  <si>
    <t>(13) 1544 au 1556</t>
  </si>
  <si>
    <t>(10) 1557 au 1566</t>
  </si>
  <si>
    <t>(6) 1567 au 1572</t>
  </si>
  <si>
    <t>VD 67</t>
  </si>
  <si>
    <t>(6) 1573 au 1578</t>
  </si>
  <si>
    <t>(1) 1579 au 1579</t>
  </si>
  <si>
    <t>(1) 1580 au 1580</t>
  </si>
  <si>
    <t>(1) 1581 au 1581</t>
  </si>
  <si>
    <t>(1) 1582 au 1582</t>
  </si>
  <si>
    <t>VL 64</t>
  </si>
  <si>
    <t>(1) 1583 au 1583</t>
  </si>
  <si>
    <t>(1) 1584 au 1584</t>
  </si>
  <si>
    <t>(1) 1585 au 1585</t>
  </si>
  <si>
    <t>(4) 1586 au 1589</t>
  </si>
  <si>
    <t>(16) 1590 au 1605</t>
  </si>
  <si>
    <t>(12) 1606 au 1617</t>
  </si>
  <si>
    <t>(1) 1618 au 1618</t>
  </si>
  <si>
    <t>(2) 1619 au 1620</t>
  </si>
  <si>
    <t>(5) 1621 au 1625</t>
  </si>
  <si>
    <t>(1) 1626 au 1626</t>
  </si>
  <si>
    <t>(1) 1627 au 1627</t>
  </si>
  <si>
    <t>(9) 1628 au 1636</t>
  </si>
  <si>
    <t>(11) 1637 au 1647</t>
  </si>
  <si>
    <t>(7) 1648 au 1654</t>
  </si>
  <si>
    <t>(4) 1655 au 1658</t>
  </si>
  <si>
    <t>(6) 1659 au 1664</t>
  </si>
  <si>
    <t>(9) 1665 au 1673</t>
  </si>
  <si>
    <t>(1) 1674 au 1674</t>
  </si>
  <si>
    <t>(1) 1675 au 1675</t>
  </si>
  <si>
    <t>(1) 1676 au 1676</t>
  </si>
  <si>
    <t>(11) 1677 au 1687</t>
  </si>
  <si>
    <t>(12) 1688 au 1699</t>
  </si>
  <si>
    <t>(16) 1700 au 1715</t>
  </si>
  <si>
    <t>(14) 1716 au 1729</t>
  </si>
  <si>
    <t>(9) 1730 au 1738</t>
  </si>
  <si>
    <t>(19) 1739 au 1757</t>
  </si>
  <si>
    <t>(2) 1758 au 1759</t>
  </si>
  <si>
    <t>(1) 1760 au 1760</t>
  </si>
  <si>
    <t>(22) 1761 au 1782</t>
  </si>
  <si>
    <t>(19) 1783 au 1801</t>
  </si>
  <si>
    <t>(17) 1802 au 1818</t>
  </si>
  <si>
    <t>(21) 1819 au 1839</t>
  </si>
  <si>
    <t>(2) 1840 au 1841</t>
  </si>
  <si>
    <t>(1) 1842 au 1842</t>
  </si>
  <si>
    <t>(2) 1843 au 1844</t>
  </si>
  <si>
    <t>(1) 1845 au 1845</t>
  </si>
  <si>
    <t>(1) 1846 au 1846</t>
  </si>
  <si>
    <t>(1) 1847 au 1847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</si>
</sst>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4" fontId="2" fillId="0" borderId="0" xfId="0" applyNumberFormat="1" applyFont="1"/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2" fillId="5" borderId="0" xfId="0" applyNumberFormat="1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57"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8C71"/>
          </stop>
          <stop position="1">
            <color theme="7" tint="0.59999389629810485"/>
          </stop>
        </gradientFill>
      </fill>
    </dxf>
    <dxf>
      <fill>
        <patternFill>
          <bgColor rgb="FFFBEDAF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rgb="FFF66B60"/>
          </stop>
        </gradientFill>
      </fill>
    </dxf>
    <dxf>
      <fill>
        <gradientFill degree="90">
          <stop position="0">
            <color theme="2" tint="-9.8025452436902985E-2"/>
          </stop>
          <stop position="0.5">
            <color rgb="FFFF8585"/>
          </stop>
          <stop position="1">
            <color theme="2" tint="-9.8025452436902985E-2"/>
          </stop>
        </gradient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patternFill>
          <bgColor rgb="FFFFEFBD"/>
        </patternFill>
      </fill>
    </dxf>
    <dxf>
      <fill>
        <patternFill>
          <bgColor rgb="FFFFEFBD"/>
        </pattern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ont>
        <b/>
        <i val="0"/>
      </font>
      <fill>
        <patternFill>
          <bgColor rgb="FFA3FFDA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FF8C71"/>
          </stop>
          <stop position="1">
            <color theme="7" tint="0.59999389629810485"/>
          </stop>
        </gradientFill>
      </fill>
    </dxf>
    <dxf>
      <fill>
        <patternFill>
          <bgColor rgb="FFFBEDAF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A3FFDA"/>
        </pattern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rgb="FFF66B6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rgb="FFF66B60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0"/>
          </stop>
          <stop position="1">
            <color rgb="FFF66B60"/>
          </stop>
        </gradientFill>
      </fill>
    </dxf>
    <dxf>
      <font>
        <b/>
        <i val="0"/>
      </font>
      <fill>
        <patternFill>
          <bgColor rgb="FFA3FFDA"/>
        </pattern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gradientFill degree="90">
          <stop position="0">
            <color theme="2" tint="-9.8025452436902985E-2"/>
          </stop>
          <stop position="0.5">
            <color rgb="FFFF8585"/>
          </stop>
          <stop position="1">
            <color theme="2" tint="-9.8025452436902985E-2"/>
          </stop>
        </gradientFill>
      </fill>
    </dxf>
    <dxf>
      <font>
        <b/>
        <i val="0"/>
      </font>
      <fill>
        <patternFill>
          <bgColor theme="8" tint="0.79998168889431442"/>
        </pattern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patternFill>
          <bgColor rgb="FFFFEFBD"/>
        </patternFill>
      </fill>
    </dxf>
    <dxf>
      <font>
        <b/>
        <i val="0"/>
      </font>
      <fill>
        <patternFill>
          <bgColor rgb="FFA3FFDA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gradientFill degree="90">
          <stop position="0">
            <color theme="2" tint="-9.8025452436902985E-2"/>
          </stop>
          <stop position="0.5">
            <color rgb="FFFF8585"/>
          </stop>
          <stop position="1">
            <color theme="2" tint="-9.8025452436902985E-2"/>
          </stop>
        </gradientFill>
      </fill>
    </dxf>
    <dxf>
      <font>
        <b/>
        <i val="0"/>
      </font>
      <fill>
        <patternFill>
          <bgColor theme="8" tint="0.79998168889431442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patternFill>
          <bgColor rgb="FFFFEFBD"/>
        </pattern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patternFill>
          <bgColor rgb="FFFFEFBD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ont>
        <b/>
        <i val="0"/>
      </font>
      <fill>
        <gradientFill degree="90">
          <stop position="0">
            <color rgb="FFF8B6CA"/>
          </stop>
          <stop position="0.5">
            <color rgb="FFFFF0C1"/>
          </stop>
          <stop position="1">
            <color rgb="FFF8B6CA"/>
          </stop>
        </gradientFill>
      </fill>
    </dxf>
    <dxf>
      <fill>
        <patternFill>
          <bgColor rgb="FFFFEFBD"/>
        </patternFill>
      </fill>
    </dxf>
    <dxf>
      <fill>
        <patternFill>
          <bgColor rgb="FFFFEFBD"/>
        </patternFill>
      </fill>
    </dxf>
    <dxf>
      <fill>
        <gradientFill>
          <stop position="0">
            <color theme="0"/>
          </stop>
          <stop position="0.5">
            <color theme="9" tint="0.80001220740379042"/>
          </stop>
          <stop position="1">
            <color theme="0"/>
          </stop>
        </gradientFill>
      </fill>
    </dxf>
    <dxf>
      <font>
        <b/>
        <i val="0"/>
      </font>
      <fill>
        <patternFill>
          <bgColor rgb="FFA3FFDA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</dxfs>
  <tableStyles count="0" defaultTableStyle="TableStyleMedium2" defaultPivotStyle="PivotStyleLight16"/>
  <colors>
    <mruColors>
      <color rgb="FFFF6565"/>
      <color rgb="FFEEA6D6"/>
      <color rgb="FFFF8585"/>
      <color rgb="FFFF8C71"/>
      <color rgb="FFFFC4A3"/>
      <color rgb="FFA5FDF5"/>
      <color rgb="FFF35747"/>
      <color rgb="FFFFFF71"/>
      <color rgb="FFFFFFA3"/>
      <color rgb="FFFFFF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1A1C8-C40E-4AAC-BFF0-9492C8F1E224}">
  <sheetPr codeName="Feuil2">
    <tabColor theme="7" tint="0.39997558519241921"/>
    <pageSetUpPr fitToPage="1"/>
  </sheetPr>
  <dimension ref="A1:K291"/>
  <sheetViews>
    <sheetView tabSelected="1" defaultGridColor="0" colorId="46" workbookViewId="0">
      <pane ySplit="3" topLeftCell="A4" activePane="bottomLeft" state="frozen"/>
      <selection activeCell="I129" sqref="I129"/>
      <selection pane="bottomLeft" activeCell="K219" sqref="K219"/>
    </sheetView>
  </sheetViews>
  <sheetFormatPr baseColWidth="10" defaultRowHeight="15" x14ac:dyDescent="0.25"/>
  <cols>
    <col min="1" max="1" width="5.5703125" style="19" customWidth="1"/>
    <col min="2" max="2" width="14" style="12" customWidth="1"/>
    <col min="3" max="3" width="6.140625" style="10" customWidth="1"/>
    <col min="4" max="4" width="6.5703125" style="10" customWidth="1"/>
    <col min="5" max="5" width="9.5703125" style="8" customWidth="1"/>
    <col min="6" max="6" width="11.7109375" style="1" customWidth="1"/>
    <col min="7" max="7" width="13.5703125" style="11" customWidth="1"/>
    <col min="8" max="8" width="12.42578125" style="1" bestFit="1" customWidth="1"/>
    <col min="9" max="9" width="8.7109375" style="8" customWidth="1"/>
    <col min="10" max="10" width="11.140625" style="1" customWidth="1"/>
    <col min="11" max="11" width="10.5703125" style="1" customWidth="1"/>
    <col min="12" max="16384" width="11.42578125" style="2"/>
  </cols>
  <sheetData>
    <row r="1" spans="1:11" ht="17.25" customHeight="1" x14ac:dyDescent="0.25"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0"/>
      <c r="C2" s="12"/>
      <c r="D2" s="12"/>
      <c r="E2" s="1"/>
      <c r="J2" s="1">
        <f>SUM(J4:J1588)</f>
        <v>335528.08999999997</v>
      </c>
      <c r="K2" s="1">
        <f>SUM(K4:K1588)</f>
        <v>3870.1600000000008</v>
      </c>
    </row>
    <row r="3" spans="1:11" s="3" customFormat="1" ht="30" x14ac:dyDescent="0.25">
      <c r="A3" s="19"/>
      <c r="B3" s="13" t="s">
        <v>8</v>
      </c>
      <c r="C3" s="6" t="s">
        <v>0</v>
      </c>
      <c r="D3" s="6" t="s">
        <v>1</v>
      </c>
      <c r="E3" s="5" t="s">
        <v>3</v>
      </c>
      <c r="F3" s="4" t="s">
        <v>2</v>
      </c>
      <c r="G3" s="5" t="s">
        <v>9</v>
      </c>
      <c r="H3" s="4" t="s">
        <v>4</v>
      </c>
      <c r="I3" s="9" t="s">
        <v>5</v>
      </c>
      <c r="J3" s="4" t="s">
        <v>6</v>
      </c>
      <c r="K3" s="4" t="s">
        <v>7</v>
      </c>
    </row>
    <row r="4" spans="1:11" hidden="1" x14ac:dyDescent="0.2">
      <c r="A4" s="19" t="s">
        <v>11</v>
      </c>
      <c r="B4" s="14" t="s">
        <v>12</v>
      </c>
      <c r="C4" s="15">
        <v>1424</v>
      </c>
      <c r="D4" s="14">
        <v>11316</v>
      </c>
      <c r="E4" s="8">
        <v>44154</v>
      </c>
      <c r="F4" s="7">
        <v>45.25</v>
      </c>
      <c r="G4" s="16">
        <v>45.25</v>
      </c>
      <c r="H4" s="7"/>
      <c r="J4" s="7">
        <f t="shared" ref="J4" si="0">IF(G4&gt;0,G4-H4,"")</f>
        <v>45.25</v>
      </c>
      <c r="K4" s="7">
        <v>45.25</v>
      </c>
    </row>
    <row r="5" spans="1:11" hidden="1" x14ac:dyDescent="0.2">
      <c r="A5" s="19" t="s">
        <v>13</v>
      </c>
      <c r="B5" s="14" t="s">
        <v>14</v>
      </c>
      <c r="C5" s="17">
        <v>1444</v>
      </c>
      <c r="D5" s="18">
        <v>11538</v>
      </c>
      <c r="E5" s="8">
        <v>44214</v>
      </c>
      <c r="F5" s="7">
        <v>453708.77</v>
      </c>
      <c r="G5" s="16">
        <v>453708.77</v>
      </c>
      <c r="H5" s="7">
        <v>453708.77</v>
      </c>
      <c r="I5" s="8">
        <v>44214</v>
      </c>
      <c r="J5" s="7">
        <f t="shared" ref="J5:J6" si="1">IF(G5&gt;0,G5-H5,"")</f>
        <v>0</v>
      </c>
      <c r="K5" s="7"/>
    </row>
    <row r="6" spans="1:11" hidden="1" x14ac:dyDescent="0.2">
      <c r="A6" s="19" t="s">
        <v>11</v>
      </c>
      <c r="B6" s="14" t="s">
        <v>15</v>
      </c>
      <c r="C6" s="18">
        <v>1447</v>
      </c>
      <c r="D6" s="18">
        <v>11545</v>
      </c>
      <c r="E6" s="8">
        <v>44154</v>
      </c>
      <c r="F6" s="7">
        <v>19.73</v>
      </c>
      <c r="G6" s="16">
        <v>19.73</v>
      </c>
      <c r="H6" s="7">
        <v>12.1</v>
      </c>
      <c r="I6" s="8">
        <v>44158</v>
      </c>
      <c r="J6" s="7">
        <f t="shared" si="1"/>
        <v>7.6300000000000008</v>
      </c>
      <c r="K6" s="7">
        <v>7.63</v>
      </c>
    </row>
    <row r="7" spans="1:11" hidden="1" x14ac:dyDescent="0.2">
      <c r="A7" s="19" t="s">
        <v>11</v>
      </c>
      <c r="B7" s="14" t="s">
        <v>16</v>
      </c>
      <c r="C7" s="18">
        <v>1672</v>
      </c>
      <c r="D7" s="18">
        <v>13214</v>
      </c>
      <c r="E7" s="8">
        <v>44201</v>
      </c>
      <c r="F7" s="7">
        <v>226.73</v>
      </c>
      <c r="G7" s="16">
        <v>226.73</v>
      </c>
      <c r="H7" s="7">
        <v>2.48</v>
      </c>
      <c r="I7" s="8">
        <v>44209</v>
      </c>
      <c r="J7" s="7">
        <f t="shared" ref="J7:J9" si="2">IF(G7&gt;0,G7-H7,"")</f>
        <v>224.25</v>
      </c>
      <c r="K7" s="7">
        <v>224.25</v>
      </c>
    </row>
    <row r="8" spans="1:11" hidden="1" x14ac:dyDescent="0.2">
      <c r="A8" s="19" t="s">
        <v>17</v>
      </c>
      <c r="B8" s="14" t="s">
        <v>18</v>
      </c>
      <c r="C8" s="18">
        <v>1673</v>
      </c>
      <c r="D8" s="18">
        <v>13239</v>
      </c>
      <c r="E8" s="8">
        <v>44201</v>
      </c>
      <c r="F8" s="7">
        <v>0</v>
      </c>
      <c r="G8" s="16">
        <v>0</v>
      </c>
      <c r="H8" s="7"/>
      <c r="J8" s="7" t="str">
        <f t="shared" si="2"/>
        <v/>
      </c>
      <c r="K8" s="7"/>
    </row>
    <row r="9" spans="1:11" hidden="1" x14ac:dyDescent="0.2">
      <c r="A9" s="19" t="s">
        <v>11</v>
      </c>
      <c r="B9" s="14" t="s">
        <v>19</v>
      </c>
      <c r="C9" s="18">
        <v>1676</v>
      </c>
      <c r="D9" s="18">
        <v>13244</v>
      </c>
      <c r="E9" s="8">
        <v>44202</v>
      </c>
      <c r="F9" s="7">
        <v>34.409999999999997</v>
      </c>
      <c r="G9" s="16">
        <v>34.409999999999997</v>
      </c>
      <c r="H9" s="7">
        <v>29.16</v>
      </c>
      <c r="I9" s="8">
        <v>44209</v>
      </c>
      <c r="J9" s="7">
        <f t="shared" si="2"/>
        <v>5.2499999999999964</v>
      </c>
      <c r="K9" s="7">
        <v>5.25</v>
      </c>
    </row>
    <row r="10" spans="1:11" hidden="1" x14ac:dyDescent="0.2">
      <c r="A10" s="19" t="s">
        <v>20</v>
      </c>
      <c r="B10" s="14" t="s">
        <v>21</v>
      </c>
      <c r="C10" s="18">
        <v>1677</v>
      </c>
      <c r="D10" s="18">
        <v>13273</v>
      </c>
      <c r="F10" s="7">
        <v>0</v>
      </c>
      <c r="G10" s="16">
        <v>0</v>
      </c>
      <c r="H10" s="7"/>
      <c r="J10" s="7" t="s">
        <v>10</v>
      </c>
      <c r="K10" s="7"/>
    </row>
    <row r="11" spans="1:11" hidden="1" x14ac:dyDescent="0.2">
      <c r="A11" s="19">
        <v>16</v>
      </c>
      <c r="B11" s="14">
        <v>13296</v>
      </c>
      <c r="C11" s="14">
        <v>1680</v>
      </c>
      <c r="D11" s="14">
        <v>13296</v>
      </c>
      <c r="E11" s="8">
        <v>44203</v>
      </c>
      <c r="F11" s="7">
        <v>150</v>
      </c>
      <c r="G11" s="16">
        <v>150</v>
      </c>
      <c r="H11" s="7">
        <v>150</v>
      </c>
      <c r="I11" s="8">
        <v>44214</v>
      </c>
      <c r="J11" s="7">
        <f t="shared" ref="J11" si="3">IF(G11&gt;0,G11-H11,"")</f>
        <v>0</v>
      </c>
      <c r="K11" s="7"/>
    </row>
    <row r="12" spans="1:11" hidden="1" x14ac:dyDescent="0.2">
      <c r="A12" s="19">
        <v>65</v>
      </c>
      <c r="B12" s="14">
        <v>13298</v>
      </c>
      <c r="C12" s="14">
        <v>1682</v>
      </c>
      <c r="D12" s="14">
        <v>13298</v>
      </c>
      <c r="E12" s="8">
        <v>44210</v>
      </c>
      <c r="F12" s="7">
        <v>100000</v>
      </c>
      <c r="G12" s="16">
        <v>100000</v>
      </c>
      <c r="H12" s="7">
        <v>100000</v>
      </c>
      <c r="I12" s="8">
        <v>44210</v>
      </c>
      <c r="J12" s="7">
        <f t="shared" ref="J12" si="4">IF(G12&gt;0,G12-H12,"")</f>
        <v>0</v>
      </c>
      <c r="K12" s="7"/>
    </row>
    <row r="13" spans="1:11" hidden="1" x14ac:dyDescent="0.2">
      <c r="A13" s="19" t="s">
        <v>22</v>
      </c>
      <c r="B13" s="14">
        <v>1</v>
      </c>
      <c r="C13" s="14">
        <v>1</v>
      </c>
      <c r="D13" s="14">
        <v>1</v>
      </c>
      <c r="E13" s="8">
        <v>44208</v>
      </c>
      <c r="F13" s="7">
        <v>29635.86</v>
      </c>
      <c r="G13" s="16">
        <v>29635.86</v>
      </c>
      <c r="H13" s="7">
        <v>29635.86</v>
      </c>
      <c r="I13" s="8">
        <v>44214</v>
      </c>
      <c r="J13" s="7">
        <f t="shared" ref="J13" si="5">IF(G13&gt;0,G13-H13,"")</f>
        <v>0</v>
      </c>
      <c r="K13" s="7"/>
    </row>
    <row r="14" spans="1:11" hidden="1" x14ac:dyDescent="0.2">
      <c r="A14" s="19" t="s">
        <v>22</v>
      </c>
      <c r="B14" s="14" t="s">
        <v>23</v>
      </c>
      <c r="C14" s="14">
        <v>2</v>
      </c>
      <c r="D14" s="14">
        <v>4</v>
      </c>
      <c r="E14" s="8">
        <v>44208</v>
      </c>
      <c r="F14" s="7">
        <v>2377.19</v>
      </c>
      <c r="G14" s="16">
        <v>2377.19</v>
      </c>
      <c r="H14" s="7">
        <v>2377.19</v>
      </c>
      <c r="I14" s="8">
        <v>44214</v>
      </c>
      <c r="J14" s="7">
        <f t="shared" ref="J14:J77" si="6">IF(G14&gt;0,G14-H14,"")</f>
        <v>0</v>
      </c>
      <c r="K14" s="7"/>
    </row>
    <row r="15" spans="1:11" hidden="1" x14ac:dyDescent="0.2">
      <c r="A15" s="19" t="s">
        <v>24</v>
      </c>
      <c r="B15" s="14" t="s">
        <v>25</v>
      </c>
      <c r="C15" s="14">
        <v>3</v>
      </c>
      <c r="D15" s="14">
        <v>5</v>
      </c>
      <c r="E15" s="8">
        <v>44208</v>
      </c>
      <c r="F15" s="7">
        <v>16000</v>
      </c>
      <c r="G15" s="16">
        <v>16000</v>
      </c>
      <c r="H15" s="7">
        <v>16000</v>
      </c>
      <c r="I15" s="8">
        <v>44214</v>
      </c>
      <c r="J15" s="7">
        <f t="shared" si="6"/>
        <v>0</v>
      </c>
      <c r="K15" s="7"/>
    </row>
    <row r="16" spans="1:11" hidden="1" x14ac:dyDescent="0.2">
      <c r="A16" s="19" t="s">
        <v>26</v>
      </c>
      <c r="B16" s="14" t="s">
        <v>27</v>
      </c>
      <c r="C16" s="14">
        <v>4</v>
      </c>
      <c r="D16" s="14">
        <v>18</v>
      </c>
      <c r="E16" s="8">
        <v>44208</v>
      </c>
      <c r="F16" s="7">
        <v>12895.619999999999</v>
      </c>
      <c r="G16" s="16">
        <v>12895.619999999999</v>
      </c>
      <c r="H16" s="7">
        <v>12895.619999999999</v>
      </c>
      <c r="I16" s="8">
        <v>44214</v>
      </c>
      <c r="J16" s="7">
        <f t="shared" si="6"/>
        <v>0</v>
      </c>
      <c r="K16" s="7"/>
    </row>
    <row r="17" spans="1:11" hidden="1" x14ac:dyDescent="0.2">
      <c r="A17" s="19" t="s">
        <v>22</v>
      </c>
      <c r="B17" s="14" t="s">
        <v>28</v>
      </c>
      <c r="C17" s="14">
        <v>5</v>
      </c>
      <c r="D17" s="14">
        <v>19</v>
      </c>
      <c r="E17" s="8">
        <v>44208</v>
      </c>
      <c r="F17" s="7">
        <v>5528.88</v>
      </c>
      <c r="G17" s="16">
        <v>5528.88</v>
      </c>
      <c r="H17" s="7">
        <v>5528.88</v>
      </c>
      <c r="I17" s="8">
        <v>44209</v>
      </c>
      <c r="J17" s="7">
        <f t="shared" si="6"/>
        <v>0</v>
      </c>
      <c r="K17" s="7"/>
    </row>
    <row r="18" spans="1:11" hidden="1" x14ac:dyDescent="0.2">
      <c r="A18" s="19" t="s">
        <v>26</v>
      </c>
      <c r="B18" s="14" t="s">
        <v>29</v>
      </c>
      <c r="C18" s="14">
        <v>6</v>
      </c>
      <c r="D18" s="14">
        <v>20</v>
      </c>
      <c r="E18" s="8">
        <v>44208</v>
      </c>
      <c r="F18" s="7">
        <v>77242.3</v>
      </c>
      <c r="G18" s="16">
        <v>77242.3</v>
      </c>
      <c r="H18" s="7">
        <v>77242.3</v>
      </c>
      <c r="I18" s="8">
        <v>44214</v>
      </c>
      <c r="J18" s="7">
        <f t="shared" si="6"/>
        <v>0</v>
      </c>
      <c r="K18" s="7"/>
    </row>
    <row r="19" spans="1:11" hidden="1" x14ac:dyDescent="0.2">
      <c r="A19" s="19" t="s">
        <v>26</v>
      </c>
      <c r="B19" s="14" t="s">
        <v>30</v>
      </c>
      <c r="C19" s="14">
        <v>7</v>
      </c>
      <c r="D19" s="14">
        <v>21</v>
      </c>
      <c r="E19" s="8">
        <v>44208</v>
      </c>
      <c r="F19" s="7">
        <v>36396.800000000003</v>
      </c>
      <c r="G19" s="16">
        <v>36396.800000000003</v>
      </c>
      <c r="H19" s="7">
        <v>36396.800000000003</v>
      </c>
      <c r="I19" s="8">
        <v>44214</v>
      </c>
      <c r="J19" s="7">
        <f t="shared" si="6"/>
        <v>0</v>
      </c>
      <c r="K19" s="7"/>
    </row>
    <row r="20" spans="1:11" hidden="1" x14ac:dyDescent="0.2">
      <c r="A20" s="19" t="s">
        <v>26</v>
      </c>
      <c r="B20" s="14" t="s">
        <v>31</v>
      </c>
      <c r="C20" s="14">
        <v>8</v>
      </c>
      <c r="D20" s="14">
        <v>22</v>
      </c>
      <c r="E20" s="8">
        <v>44208</v>
      </c>
      <c r="F20" s="7">
        <v>13680</v>
      </c>
      <c r="G20" s="16">
        <v>13680</v>
      </c>
      <c r="H20" s="7">
        <v>13680</v>
      </c>
      <c r="I20" s="8">
        <v>44214</v>
      </c>
      <c r="J20" s="7">
        <f t="shared" si="6"/>
        <v>0</v>
      </c>
      <c r="K20" s="7"/>
    </row>
    <row r="21" spans="1:11" hidden="1" x14ac:dyDescent="0.2">
      <c r="A21" s="19" t="s">
        <v>26</v>
      </c>
      <c r="B21" s="14" t="s">
        <v>32</v>
      </c>
      <c r="C21" s="14">
        <v>9</v>
      </c>
      <c r="D21" s="14">
        <v>23</v>
      </c>
      <c r="E21" s="8">
        <v>44208</v>
      </c>
      <c r="F21" s="7">
        <v>7802.08</v>
      </c>
      <c r="G21" s="16">
        <v>7802.08</v>
      </c>
      <c r="H21" s="7">
        <v>7802.08</v>
      </c>
      <c r="I21" s="8">
        <v>44214</v>
      </c>
      <c r="J21" s="7">
        <f t="shared" si="6"/>
        <v>0</v>
      </c>
      <c r="K21" s="7"/>
    </row>
    <row r="22" spans="1:11" hidden="1" x14ac:dyDescent="0.2">
      <c r="A22" s="19" t="s">
        <v>22</v>
      </c>
      <c r="B22" s="14" t="s">
        <v>33</v>
      </c>
      <c r="C22" s="14">
        <v>10</v>
      </c>
      <c r="D22" s="14">
        <v>24</v>
      </c>
      <c r="E22" s="8">
        <v>44208</v>
      </c>
      <c r="F22" s="7">
        <v>15161.36</v>
      </c>
      <c r="G22" s="16">
        <v>15161.36</v>
      </c>
      <c r="H22" s="7">
        <v>15161.36</v>
      </c>
      <c r="I22" s="8">
        <v>44214</v>
      </c>
      <c r="J22" s="7">
        <f t="shared" si="6"/>
        <v>0</v>
      </c>
      <c r="K22" s="7"/>
    </row>
    <row r="23" spans="1:11" hidden="1" x14ac:dyDescent="0.2">
      <c r="A23" s="19" t="s">
        <v>26</v>
      </c>
      <c r="B23" s="14" t="s">
        <v>34</v>
      </c>
      <c r="C23" s="14">
        <v>11</v>
      </c>
      <c r="D23" s="14">
        <v>27</v>
      </c>
      <c r="E23" s="8">
        <v>44208</v>
      </c>
      <c r="F23" s="7">
        <v>10150.91</v>
      </c>
      <c r="G23" s="16">
        <v>10150.91</v>
      </c>
      <c r="H23" s="7">
        <v>10150.91</v>
      </c>
      <c r="I23" s="8">
        <v>44214</v>
      </c>
      <c r="J23" s="7">
        <f t="shared" si="6"/>
        <v>0</v>
      </c>
      <c r="K23" s="7"/>
    </row>
    <row r="24" spans="1:11" hidden="1" x14ac:dyDescent="0.2">
      <c r="A24" s="19" t="s">
        <v>22</v>
      </c>
      <c r="B24" s="14" t="s">
        <v>35</v>
      </c>
      <c r="C24" s="14">
        <v>12</v>
      </c>
      <c r="D24" s="14">
        <v>30</v>
      </c>
      <c r="E24" s="8">
        <v>44208</v>
      </c>
      <c r="F24" s="7">
        <v>5637.47</v>
      </c>
      <c r="G24" s="16">
        <v>5637.47</v>
      </c>
      <c r="H24" s="7">
        <v>5637.47</v>
      </c>
      <c r="I24" s="8">
        <v>44214</v>
      </c>
      <c r="J24" s="7">
        <f t="shared" si="6"/>
        <v>0</v>
      </c>
      <c r="K24" s="7"/>
    </row>
    <row r="25" spans="1:11" hidden="1" x14ac:dyDescent="0.2">
      <c r="A25" s="19" t="s">
        <v>26</v>
      </c>
      <c r="B25" s="14" t="s">
        <v>36</v>
      </c>
      <c r="C25" s="14">
        <v>13</v>
      </c>
      <c r="D25" s="14">
        <v>31</v>
      </c>
      <c r="E25" s="8">
        <v>44208</v>
      </c>
      <c r="F25" s="7">
        <v>7164</v>
      </c>
      <c r="G25" s="16">
        <v>7164</v>
      </c>
      <c r="H25" s="7">
        <v>7164</v>
      </c>
      <c r="I25" s="8">
        <v>44214</v>
      </c>
      <c r="J25" s="7">
        <f t="shared" si="6"/>
        <v>0</v>
      </c>
      <c r="K25" s="7"/>
    </row>
    <row r="26" spans="1:11" hidden="1" x14ac:dyDescent="0.2">
      <c r="A26" s="19" t="s">
        <v>22</v>
      </c>
      <c r="B26" s="14" t="s">
        <v>37</v>
      </c>
      <c r="C26" s="14">
        <v>14</v>
      </c>
      <c r="D26" s="14">
        <v>32</v>
      </c>
      <c r="E26" s="8">
        <v>44208</v>
      </c>
      <c r="F26" s="7">
        <v>44543.199999999997</v>
      </c>
      <c r="G26" s="16">
        <v>44543.199999999997</v>
      </c>
      <c r="H26" s="7">
        <v>44543.199999999997</v>
      </c>
      <c r="I26" s="8">
        <v>44215</v>
      </c>
      <c r="J26" s="7">
        <f t="shared" si="6"/>
        <v>0</v>
      </c>
      <c r="K26" s="7"/>
    </row>
    <row r="27" spans="1:11" hidden="1" x14ac:dyDescent="0.2">
      <c r="A27" s="19" t="s">
        <v>26</v>
      </c>
      <c r="B27" s="14" t="s">
        <v>38</v>
      </c>
      <c r="C27" s="14">
        <v>15</v>
      </c>
      <c r="D27" s="14">
        <v>61</v>
      </c>
      <c r="E27" s="8">
        <v>44208</v>
      </c>
      <c r="F27" s="7">
        <v>14349.43</v>
      </c>
      <c r="G27" s="16">
        <v>14349.43</v>
      </c>
      <c r="H27" s="7">
        <v>12120.65</v>
      </c>
      <c r="I27" s="8">
        <v>44214</v>
      </c>
      <c r="J27" s="7">
        <f t="shared" si="6"/>
        <v>2228.7800000000007</v>
      </c>
      <c r="K27" s="7">
        <f>14349.43-12120.65</f>
        <v>2228.7800000000007</v>
      </c>
    </row>
    <row r="28" spans="1:11" hidden="1" x14ac:dyDescent="0.2">
      <c r="A28" s="19" t="s">
        <v>22</v>
      </c>
      <c r="B28" s="14" t="s">
        <v>39</v>
      </c>
      <c r="C28" s="14">
        <v>16</v>
      </c>
      <c r="D28" s="14">
        <v>62</v>
      </c>
      <c r="E28" s="8">
        <v>44208</v>
      </c>
      <c r="F28" s="7">
        <v>9955.2000000000007</v>
      </c>
      <c r="G28" s="16">
        <v>9955.2000000000007</v>
      </c>
      <c r="H28" s="7">
        <v>9955.2000000000007</v>
      </c>
      <c r="I28" s="8">
        <v>44214</v>
      </c>
      <c r="J28" s="7">
        <f t="shared" si="6"/>
        <v>0</v>
      </c>
      <c r="K28" s="7"/>
    </row>
    <row r="29" spans="1:11" hidden="1" x14ac:dyDescent="0.2">
      <c r="A29" s="19" t="s">
        <v>26</v>
      </c>
      <c r="B29" s="14" t="s">
        <v>40</v>
      </c>
      <c r="C29" s="14">
        <v>17</v>
      </c>
      <c r="D29" s="14">
        <v>63</v>
      </c>
      <c r="E29" s="8">
        <v>44209</v>
      </c>
      <c r="F29" s="7">
        <v>19759.52</v>
      </c>
      <c r="G29" s="16">
        <v>19759.52</v>
      </c>
      <c r="H29" s="7">
        <v>19759.52</v>
      </c>
      <c r="I29" s="8">
        <v>44215</v>
      </c>
      <c r="J29" s="7">
        <f t="shared" si="6"/>
        <v>0</v>
      </c>
      <c r="K29" s="7"/>
    </row>
    <row r="30" spans="1:11" hidden="1" x14ac:dyDescent="0.2">
      <c r="A30" s="19" t="s">
        <v>26</v>
      </c>
      <c r="B30" s="14" t="s">
        <v>41</v>
      </c>
      <c r="C30" s="14">
        <v>18</v>
      </c>
      <c r="D30" s="14">
        <v>64</v>
      </c>
      <c r="E30" s="8">
        <v>44209</v>
      </c>
      <c r="F30" s="7">
        <v>14981.74</v>
      </c>
      <c r="G30" s="16">
        <v>14981.74</v>
      </c>
      <c r="H30" s="7">
        <v>14981.74</v>
      </c>
      <c r="I30" s="8">
        <v>44214</v>
      </c>
      <c r="J30" s="7">
        <f t="shared" si="6"/>
        <v>0</v>
      </c>
      <c r="K30" s="7"/>
    </row>
    <row r="31" spans="1:11" hidden="1" x14ac:dyDescent="0.2">
      <c r="A31" s="19" t="s">
        <v>26</v>
      </c>
      <c r="B31" s="14" t="s">
        <v>42</v>
      </c>
      <c r="C31" s="14">
        <v>19</v>
      </c>
      <c r="D31" s="14">
        <v>65</v>
      </c>
      <c r="E31" s="8">
        <v>44209</v>
      </c>
      <c r="F31" s="7">
        <v>34121.21</v>
      </c>
      <c r="G31" s="16">
        <v>34121.21</v>
      </c>
      <c r="H31" s="7">
        <v>34121.21</v>
      </c>
      <c r="I31" s="8">
        <v>44215</v>
      </c>
      <c r="J31" s="7">
        <f t="shared" si="6"/>
        <v>0</v>
      </c>
      <c r="K31" s="7"/>
    </row>
    <row r="32" spans="1:11" hidden="1" x14ac:dyDescent="0.2">
      <c r="A32" s="19" t="s">
        <v>26</v>
      </c>
      <c r="B32" s="14" t="s">
        <v>43</v>
      </c>
      <c r="C32" s="14">
        <v>20</v>
      </c>
      <c r="D32" s="14">
        <v>66</v>
      </c>
      <c r="E32" s="8">
        <v>44209</v>
      </c>
      <c r="F32" s="7">
        <v>6009.93</v>
      </c>
      <c r="G32" s="16">
        <v>6009.93</v>
      </c>
      <c r="H32" s="7">
        <v>6009.93</v>
      </c>
      <c r="I32" s="8">
        <v>44214</v>
      </c>
      <c r="J32" s="7">
        <f t="shared" si="6"/>
        <v>0</v>
      </c>
      <c r="K32" s="7"/>
    </row>
    <row r="33" spans="1:11" hidden="1" x14ac:dyDescent="0.2">
      <c r="A33" s="19" t="s">
        <v>22</v>
      </c>
      <c r="B33" s="14" t="s">
        <v>44</v>
      </c>
      <c r="C33" s="14">
        <v>21</v>
      </c>
      <c r="D33" s="14">
        <v>67</v>
      </c>
      <c r="E33" s="8">
        <v>44214</v>
      </c>
      <c r="F33" s="7">
        <v>22415.49</v>
      </c>
      <c r="G33" s="16">
        <v>22415.49</v>
      </c>
      <c r="H33" s="7">
        <v>22415.49</v>
      </c>
      <c r="I33" s="8">
        <v>44215</v>
      </c>
      <c r="J33" s="7">
        <f t="shared" si="6"/>
        <v>0</v>
      </c>
      <c r="K33" s="7"/>
    </row>
    <row r="34" spans="1:11" x14ac:dyDescent="0.2">
      <c r="A34" s="19" t="s">
        <v>45</v>
      </c>
      <c r="B34" s="14" t="s">
        <v>46</v>
      </c>
      <c r="C34" s="14">
        <v>22</v>
      </c>
      <c r="D34" s="14">
        <v>68</v>
      </c>
      <c r="F34" s="7">
        <v>95831</v>
      </c>
      <c r="G34" s="16">
        <v>0</v>
      </c>
      <c r="H34" s="7"/>
      <c r="J34" s="7" t="str">
        <f t="shared" si="6"/>
        <v/>
      </c>
      <c r="K34" s="7"/>
    </row>
    <row r="35" spans="1:11" hidden="1" x14ac:dyDescent="0.2">
      <c r="A35" s="19" t="s">
        <v>26</v>
      </c>
      <c r="B35" s="14" t="s">
        <v>47</v>
      </c>
      <c r="C35" s="14">
        <v>23</v>
      </c>
      <c r="D35" s="14">
        <v>69</v>
      </c>
      <c r="E35" s="8">
        <v>44214</v>
      </c>
      <c r="F35" s="7">
        <v>24741.58</v>
      </c>
      <c r="G35" s="16">
        <v>24741.58</v>
      </c>
      <c r="H35" s="7">
        <v>24741.58</v>
      </c>
      <c r="I35" s="8">
        <v>44215</v>
      </c>
      <c r="J35" s="7">
        <f t="shared" si="6"/>
        <v>0</v>
      </c>
      <c r="K35" s="7"/>
    </row>
    <row r="36" spans="1:11" hidden="1" x14ac:dyDescent="0.2">
      <c r="A36" s="19" t="s">
        <v>26</v>
      </c>
      <c r="B36" s="14" t="s">
        <v>48</v>
      </c>
      <c r="C36" s="14">
        <v>24</v>
      </c>
      <c r="D36" s="14">
        <v>73</v>
      </c>
      <c r="E36" s="8">
        <v>44214</v>
      </c>
      <c r="F36" s="7">
        <v>12895.470000000001</v>
      </c>
      <c r="G36" s="16">
        <v>12895.470000000001</v>
      </c>
      <c r="H36" s="7">
        <v>12895.470000000001</v>
      </c>
      <c r="I36" s="8">
        <v>44215</v>
      </c>
      <c r="J36" s="7">
        <f t="shared" si="6"/>
        <v>0</v>
      </c>
      <c r="K36" s="7"/>
    </row>
    <row r="37" spans="1:11" hidden="1" x14ac:dyDescent="0.2">
      <c r="A37" s="19" t="s">
        <v>22</v>
      </c>
      <c r="B37" s="14" t="s">
        <v>49</v>
      </c>
      <c r="C37" s="14">
        <v>25</v>
      </c>
      <c r="D37" s="14">
        <v>84</v>
      </c>
      <c r="E37" s="8">
        <v>44214</v>
      </c>
      <c r="F37" s="7">
        <v>7307.3099999999995</v>
      </c>
      <c r="G37" s="16">
        <v>7307.3099999999995</v>
      </c>
      <c r="H37" s="7">
        <v>7307.3099999999995</v>
      </c>
      <c r="I37" s="8">
        <v>44215</v>
      </c>
      <c r="J37" s="7">
        <f t="shared" si="6"/>
        <v>0</v>
      </c>
      <c r="K37" s="7"/>
    </row>
    <row r="38" spans="1:11" hidden="1" x14ac:dyDescent="0.2">
      <c r="A38" s="19" t="s">
        <v>50</v>
      </c>
      <c r="B38" s="14" t="s">
        <v>51</v>
      </c>
      <c r="C38" s="14">
        <v>26</v>
      </c>
      <c r="D38" s="14">
        <v>96</v>
      </c>
      <c r="E38" s="8">
        <v>44214</v>
      </c>
      <c r="F38" s="7">
        <v>10441.85</v>
      </c>
      <c r="G38" s="16">
        <v>10441.85</v>
      </c>
      <c r="H38" s="7">
        <v>10441.85</v>
      </c>
      <c r="I38" s="8">
        <v>44215</v>
      </c>
      <c r="J38" s="7">
        <f t="shared" si="6"/>
        <v>0</v>
      </c>
      <c r="K38" s="7"/>
    </row>
    <row r="39" spans="1:11" hidden="1" x14ac:dyDescent="0.2">
      <c r="A39" s="19" t="s">
        <v>52</v>
      </c>
      <c r="B39" s="14" t="s">
        <v>53</v>
      </c>
      <c r="C39" s="14">
        <v>27</v>
      </c>
      <c r="D39" s="14">
        <v>97</v>
      </c>
      <c r="E39" s="8">
        <v>44214</v>
      </c>
      <c r="F39" s="7">
        <v>11664</v>
      </c>
      <c r="G39" s="16">
        <v>11664</v>
      </c>
      <c r="H39" s="7">
        <v>11664</v>
      </c>
      <c r="I39" s="8">
        <v>44215</v>
      </c>
      <c r="J39" s="7">
        <f t="shared" si="6"/>
        <v>0</v>
      </c>
      <c r="K39" s="7"/>
    </row>
    <row r="40" spans="1:11" hidden="1" x14ac:dyDescent="0.2">
      <c r="A40" s="19" t="s">
        <v>54</v>
      </c>
      <c r="B40" s="14" t="s">
        <v>55</v>
      </c>
      <c r="C40" s="14">
        <v>28</v>
      </c>
      <c r="D40" s="14">
        <v>100</v>
      </c>
      <c r="E40" s="8">
        <v>44214</v>
      </c>
      <c r="F40" s="7">
        <v>11377.74</v>
      </c>
      <c r="G40" s="16">
        <v>11377.74</v>
      </c>
      <c r="H40" s="7">
        <v>11377.74</v>
      </c>
      <c r="I40" s="8">
        <v>44215</v>
      </c>
      <c r="J40" s="7">
        <f t="shared" si="6"/>
        <v>0</v>
      </c>
      <c r="K40" s="7"/>
    </row>
    <row r="41" spans="1:11" hidden="1" x14ac:dyDescent="0.2">
      <c r="A41" s="19" t="s">
        <v>50</v>
      </c>
      <c r="B41" s="14" t="s">
        <v>56</v>
      </c>
      <c r="C41" s="14">
        <v>29</v>
      </c>
      <c r="D41" s="14">
        <v>112</v>
      </c>
      <c r="E41" s="8">
        <v>44214</v>
      </c>
      <c r="F41" s="7">
        <v>1231.6399999999999</v>
      </c>
      <c r="G41" s="16">
        <v>1231.6399999999999</v>
      </c>
      <c r="H41" s="7">
        <v>1231.6399999999999</v>
      </c>
      <c r="I41" s="8">
        <v>44215</v>
      </c>
      <c r="J41" s="7">
        <f t="shared" si="6"/>
        <v>0</v>
      </c>
      <c r="K41" s="7"/>
    </row>
    <row r="42" spans="1:11" hidden="1" x14ac:dyDescent="0.2">
      <c r="A42" s="19" t="s">
        <v>57</v>
      </c>
      <c r="B42" s="14" t="s">
        <v>58</v>
      </c>
      <c r="C42" s="14">
        <v>30</v>
      </c>
      <c r="D42" s="14">
        <v>115</v>
      </c>
      <c r="E42" s="8">
        <v>44215</v>
      </c>
      <c r="F42" s="7">
        <v>22237.43</v>
      </c>
      <c r="G42" s="16">
        <v>22237.43</v>
      </c>
      <c r="H42" s="7">
        <v>22237.43</v>
      </c>
      <c r="I42" s="8">
        <v>44217</v>
      </c>
      <c r="J42" s="7">
        <f t="shared" si="6"/>
        <v>0</v>
      </c>
      <c r="K42" s="7"/>
    </row>
    <row r="43" spans="1:11" hidden="1" x14ac:dyDescent="0.2">
      <c r="A43" s="19" t="s">
        <v>59</v>
      </c>
      <c r="B43" s="14" t="s">
        <v>60</v>
      </c>
      <c r="C43" s="14">
        <v>31</v>
      </c>
      <c r="D43" s="14">
        <v>118</v>
      </c>
      <c r="E43" s="8">
        <v>44215</v>
      </c>
      <c r="F43" s="7">
        <v>4320</v>
      </c>
      <c r="G43" s="16">
        <v>4320</v>
      </c>
      <c r="H43" s="7">
        <v>4320</v>
      </c>
      <c r="I43" s="8">
        <v>44217</v>
      </c>
      <c r="J43" s="7">
        <f t="shared" si="6"/>
        <v>0</v>
      </c>
      <c r="K43" s="7"/>
    </row>
    <row r="44" spans="1:11" hidden="1" x14ac:dyDescent="0.2">
      <c r="A44" s="19" t="s">
        <v>61</v>
      </c>
      <c r="B44" s="14" t="s">
        <v>62</v>
      </c>
      <c r="C44" s="14">
        <v>32</v>
      </c>
      <c r="D44" s="14">
        <v>141</v>
      </c>
      <c r="E44" s="8">
        <v>44215</v>
      </c>
      <c r="F44" s="7">
        <v>4018.46</v>
      </c>
      <c r="G44" s="16">
        <v>4018.46</v>
      </c>
      <c r="H44" s="7">
        <v>4018.46</v>
      </c>
      <c r="I44" s="8">
        <v>44217</v>
      </c>
      <c r="J44" s="7">
        <f t="shared" si="6"/>
        <v>0</v>
      </c>
      <c r="K44" s="7"/>
    </row>
    <row r="45" spans="1:11" hidden="1" x14ac:dyDescent="0.2">
      <c r="A45" s="19" t="s">
        <v>63</v>
      </c>
      <c r="B45" s="14" t="s">
        <v>64</v>
      </c>
      <c r="C45" s="14">
        <v>33</v>
      </c>
      <c r="D45" s="14">
        <v>161</v>
      </c>
      <c r="E45" s="8">
        <v>44215</v>
      </c>
      <c r="F45" s="7">
        <v>12606.619999999997</v>
      </c>
      <c r="G45" s="16">
        <v>12606.619999999997</v>
      </c>
      <c r="H45" s="7">
        <v>12606.619999999997</v>
      </c>
      <c r="I45" s="8">
        <v>44217</v>
      </c>
      <c r="J45" s="7">
        <f t="shared" si="6"/>
        <v>0</v>
      </c>
      <c r="K45" s="7"/>
    </row>
    <row r="46" spans="1:11" hidden="1" x14ac:dyDescent="0.2">
      <c r="A46" s="19" t="s">
        <v>65</v>
      </c>
      <c r="B46" s="14" t="s">
        <v>66</v>
      </c>
      <c r="C46" s="14">
        <v>34</v>
      </c>
      <c r="D46" s="14">
        <v>181</v>
      </c>
      <c r="E46" s="8">
        <v>44215</v>
      </c>
      <c r="F46" s="7">
        <v>3195.07</v>
      </c>
      <c r="G46" s="16">
        <v>3195.07</v>
      </c>
      <c r="H46" s="7">
        <v>3195.07</v>
      </c>
      <c r="I46" s="8">
        <v>44217</v>
      </c>
      <c r="J46" s="7">
        <f t="shared" si="6"/>
        <v>0</v>
      </c>
      <c r="K46" s="7"/>
    </row>
    <row r="47" spans="1:11" x14ac:dyDescent="0.2">
      <c r="A47" s="19" t="s">
        <v>67</v>
      </c>
      <c r="B47" s="14" t="s">
        <v>68</v>
      </c>
      <c r="C47" s="14">
        <v>35</v>
      </c>
      <c r="D47" s="14">
        <v>182</v>
      </c>
      <c r="F47" s="7">
        <v>26759.71</v>
      </c>
      <c r="G47" s="16">
        <v>0</v>
      </c>
      <c r="H47" s="7"/>
      <c r="J47" s="7" t="str">
        <f t="shared" si="6"/>
        <v/>
      </c>
      <c r="K47" s="7"/>
    </row>
    <row r="48" spans="1:11" hidden="1" x14ac:dyDescent="0.2">
      <c r="A48" s="19" t="s">
        <v>69</v>
      </c>
      <c r="B48" s="14" t="s">
        <v>70</v>
      </c>
      <c r="C48" s="14">
        <v>36</v>
      </c>
      <c r="D48" s="14">
        <v>195</v>
      </c>
      <c r="E48" s="8">
        <v>44215</v>
      </c>
      <c r="F48" s="7">
        <v>11455.74</v>
      </c>
      <c r="G48" s="16">
        <v>11455.74</v>
      </c>
      <c r="H48" s="7">
        <v>11455.74</v>
      </c>
      <c r="I48" s="8">
        <v>44217</v>
      </c>
      <c r="J48" s="7">
        <f t="shared" si="6"/>
        <v>0</v>
      </c>
      <c r="K48" s="7"/>
    </row>
    <row r="49" spans="1:11" hidden="1" x14ac:dyDescent="0.2">
      <c r="A49" s="19" t="s">
        <v>71</v>
      </c>
      <c r="B49" s="14" t="s">
        <v>72</v>
      </c>
      <c r="C49" s="14">
        <v>37</v>
      </c>
      <c r="D49" s="14">
        <v>210</v>
      </c>
      <c r="E49" s="8">
        <v>44215</v>
      </c>
      <c r="F49" s="7">
        <v>1873.96</v>
      </c>
      <c r="G49" s="16">
        <v>1873.96</v>
      </c>
      <c r="H49" s="7">
        <v>1873.96</v>
      </c>
      <c r="I49" s="8">
        <v>44217</v>
      </c>
      <c r="J49" s="7">
        <f t="shared" si="6"/>
        <v>0</v>
      </c>
      <c r="K49" s="7"/>
    </row>
    <row r="50" spans="1:11" hidden="1" x14ac:dyDescent="0.2">
      <c r="A50" s="19" t="s">
        <v>71</v>
      </c>
      <c r="B50" s="14" t="s">
        <v>73</v>
      </c>
      <c r="C50" s="14">
        <v>38</v>
      </c>
      <c r="D50" s="14">
        <v>213</v>
      </c>
      <c r="E50" s="8">
        <v>44215</v>
      </c>
      <c r="F50" s="7">
        <v>4973.1000000000004</v>
      </c>
      <c r="G50" s="16">
        <v>4973.1000000000004</v>
      </c>
      <c r="H50" s="7">
        <v>4973.1000000000004</v>
      </c>
      <c r="I50" s="8">
        <v>44217</v>
      </c>
      <c r="J50" s="7">
        <f t="shared" si="6"/>
        <v>0</v>
      </c>
      <c r="K50" s="7"/>
    </row>
    <row r="51" spans="1:11" hidden="1" x14ac:dyDescent="0.2">
      <c r="A51" s="19" t="s">
        <v>57</v>
      </c>
      <c r="B51" s="14" t="s">
        <v>74</v>
      </c>
      <c r="C51" s="14">
        <v>39</v>
      </c>
      <c r="D51" s="14">
        <v>217</v>
      </c>
      <c r="E51" s="8">
        <v>44225</v>
      </c>
      <c r="F51" s="7">
        <v>8510.57</v>
      </c>
      <c r="G51" s="16">
        <v>8510.57</v>
      </c>
      <c r="H51" s="7">
        <v>8510.57</v>
      </c>
      <c r="I51" s="8">
        <v>44225</v>
      </c>
      <c r="J51" s="7">
        <f t="shared" si="6"/>
        <v>0</v>
      </c>
      <c r="K51" s="7"/>
    </row>
    <row r="52" spans="1:11" hidden="1" x14ac:dyDescent="0.2">
      <c r="A52" s="19" t="s">
        <v>75</v>
      </c>
      <c r="B52" s="14" t="s">
        <v>76</v>
      </c>
      <c r="C52" s="14">
        <v>40</v>
      </c>
      <c r="D52" s="14">
        <v>218</v>
      </c>
      <c r="E52" s="8">
        <v>44225</v>
      </c>
      <c r="F52" s="7">
        <v>4529.8100000000004</v>
      </c>
      <c r="G52" s="16">
        <v>4529.8100000000004</v>
      </c>
      <c r="H52" s="7">
        <v>4529.8100000000004</v>
      </c>
      <c r="I52" s="8">
        <v>44225</v>
      </c>
      <c r="J52" s="7">
        <f t="shared" si="6"/>
        <v>0</v>
      </c>
      <c r="K52" s="7"/>
    </row>
    <row r="53" spans="1:11" x14ac:dyDescent="0.2">
      <c r="A53" s="19" t="s">
        <v>77</v>
      </c>
      <c r="B53" s="14" t="s">
        <v>78</v>
      </c>
      <c r="C53" s="14">
        <v>41</v>
      </c>
      <c r="D53" s="14">
        <v>219</v>
      </c>
      <c r="F53" s="7">
        <v>8510.9599999999991</v>
      </c>
      <c r="G53" s="16">
        <v>0</v>
      </c>
      <c r="H53" s="7"/>
      <c r="J53" s="7" t="str">
        <f t="shared" si="6"/>
        <v/>
      </c>
      <c r="K53" s="7"/>
    </row>
    <row r="54" spans="1:11" hidden="1" x14ac:dyDescent="0.2">
      <c r="A54" s="19" t="s">
        <v>67</v>
      </c>
      <c r="B54" s="14" t="s">
        <v>79</v>
      </c>
      <c r="C54" s="14">
        <v>42</v>
      </c>
      <c r="D54" s="14">
        <v>238</v>
      </c>
      <c r="E54" s="8">
        <v>44221</v>
      </c>
      <c r="F54" s="7">
        <v>2394.14</v>
      </c>
      <c r="G54" s="16">
        <v>2394.14</v>
      </c>
      <c r="H54" s="7">
        <v>2394.14</v>
      </c>
      <c r="I54" s="8">
        <v>44224</v>
      </c>
      <c r="J54" s="7">
        <f t="shared" si="6"/>
        <v>0</v>
      </c>
      <c r="K54" s="7"/>
    </row>
    <row r="55" spans="1:11" x14ac:dyDescent="0.2">
      <c r="A55" s="19" t="s">
        <v>52</v>
      </c>
      <c r="B55" s="14" t="s">
        <v>80</v>
      </c>
      <c r="C55" s="14">
        <v>43</v>
      </c>
      <c r="D55" s="14">
        <v>239</v>
      </c>
      <c r="F55" s="7">
        <v>18646.22</v>
      </c>
      <c r="G55" s="16">
        <v>0</v>
      </c>
      <c r="H55" s="7"/>
      <c r="J55" s="7" t="str">
        <f t="shared" si="6"/>
        <v/>
      </c>
      <c r="K55" s="7"/>
    </row>
    <row r="56" spans="1:11" hidden="1" x14ac:dyDescent="0.2">
      <c r="A56" s="19" t="s">
        <v>54</v>
      </c>
      <c r="B56" s="14" t="s">
        <v>81</v>
      </c>
      <c r="C56" s="14">
        <v>44</v>
      </c>
      <c r="D56" s="14">
        <v>257</v>
      </c>
      <c r="E56" s="8">
        <v>44221</v>
      </c>
      <c r="F56" s="7">
        <v>10259.67</v>
      </c>
      <c r="G56" s="16">
        <v>10259.67</v>
      </c>
      <c r="H56" s="7">
        <v>10259.67</v>
      </c>
      <c r="I56" s="8">
        <v>44224</v>
      </c>
      <c r="J56" s="7">
        <f t="shared" si="6"/>
        <v>0</v>
      </c>
      <c r="K56" s="7"/>
    </row>
    <row r="57" spans="1:11" hidden="1" x14ac:dyDescent="0.2">
      <c r="A57" s="19" t="s">
        <v>22</v>
      </c>
      <c r="B57" s="14" t="s">
        <v>82</v>
      </c>
      <c r="C57" s="14">
        <v>45</v>
      </c>
      <c r="D57" s="14">
        <v>269</v>
      </c>
      <c r="E57" s="8">
        <v>44221</v>
      </c>
      <c r="F57" s="7">
        <v>10388.289999999999</v>
      </c>
      <c r="G57" s="16">
        <v>10388.289999999999</v>
      </c>
      <c r="H57" s="7">
        <v>10388.289999999999</v>
      </c>
      <c r="I57" s="8">
        <v>44224</v>
      </c>
      <c r="J57" s="7">
        <f t="shared" si="6"/>
        <v>0</v>
      </c>
      <c r="K57" s="7"/>
    </row>
    <row r="58" spans="1:11" hidden="1" x14ac:dyDescent="0.2">
      <c r="A58" s="19" t="s">
        <v>45</v>
      </c>
      <c r="B58" s="14" t="s">
        <v>83</v>
      </c>
      <c r="C58" s="14">
        <v>46</v>
      </c>
      <c r="D58" s="14">
        <v>282</v>
      </c>
      <c r="E58" s="8">
        <v>44221</v>
      </c>
      <c r="F58" s="7">
        <v>10432.330000000002</v>
      </c>
      <c r="G58" s="16">
        <v>10432.330000000002</v>
      </c>
      <c r="H58" s="7">
        <v>10432.330000000002</v>
      </c>
      <c r="I58" s="8">
        <v>44224</v>
      </c>
      <c r="J58" s="7">
        <f t="shared" si="6"/>
        <v>0</v>
      </c>
      <c r="K58" s="7"/>
    </row>
    <row r="59" spans="1:11" hidden="1" x14ac:dyDescent="0.2">
      <c r="A59" s="19" t="s">
        <v>26</v>
      </c>
      <c r="B59" s="14" t="s">
        <v>84</v>
      </c>
      <c r="C59" s="14">
        <v>47</v>
      </c>
      <c r="D59" s="14">
        <v>283</v>
      </c>
      <c r="E59" s="8">
        <v>44237</v>
      </c>
      <c r="F59" s="7">
        <v>13680</v>
      </c>
      <c r="G59" s="16">
        <v>13680</v>
      </c>
      <c r="H59" s="7">
        <v>13680</v>
      </c>
      <c r="I59" s="8">
        <v>44238</v>
      </c>
      <c r="J59" s="7">
        <f t="shared" si="6"/>
        <v>0</v>
      </c>
      <c r="K59" s="7"/>
    </row>
    <row r="60" spans="1:11" hidden="1" x14ac:dyDescent="0.2">
      <c r="A60" s="19" t="s">
        <v>22</v>
      </c>
      <c r="B60" s="14" t="s">
        <v>85</v>
      </c>
      <c r="C60" s="14">
        <v>48</v>
      </c>
      <c r="D60" s="14">
        <v>284</v>
      </c>
      <c r="E60" s="8">
        <v>44237</v>
      </c>
      <c r="F60" s="7">
        <v>5528.88</v>
      </c>
      <c r="G60" s="16">
        <v>5528.88</v>
      </c>
      <c r="H60" s="7">
        <v>5528.88</v>
      </c>
      <c r="I60" s="8">
        <v>44237</v>
      </c>
      <c r="J60" s="7">
        <f t="shared" si="6"/>
        <v>0</v>
      </c>
      <c r="K60" s="7"/>
    </row>
    <row r="61" spans="1:11" hidden="1" x14ac:dyDescent="0.2">
      <c r="A61" s="19" t="s">
        <v>86</v>
      </c>
      <c r="B61" s="14" t="s">
        <v>87</v>
      </c>
      <c r="C61" s="14">
        <v>49</v>
      </c>
      <c r="D61" s="14">
        <v>285</v>
      </c>
      <c r="E61" s="8">
        <v>44229</v>
      </c>
      <c r="F61" s="7">
        <v>13504.460000000001</v>
      </c>
      <c r="G61" s="16">
        <v>13504.460000000001</v>
      </c>
      <c r="H61" s="7">
        <v>13504.460000000001</v>
      </c>
      <c r="I61" s="8">
        <v>44230</v>
      </c>
      <c r="J61" s="7">
        <f t="shared" si="6"/>
        <v>0</v>
      </c>
      <c r="K61" s="7"/>
    </row>
    <row r="62" spans="1:11" x14ac:dyDescent="0.2">
      <c r="A62" s="19" t="s">
        <v>63</v>
      </c>
      <c r="B62" s="14" t="s">
        <v>88</v>
      </c>
      <c r="C62" s="14">
        <v>50</v>
      </c>
      <c r="D62" s="14">
        <v>287</v>
      </c>
      <c r="E62" s="8">
        <v>44258</v>
      </c>
      <c r="F62" s="7">
        <v>4672.68</v>
      </c>
      <c r="G62" s="16">
        <v>4672.68</v>
      </c>
      <c r="H62" s="7"/>
      <c r="J62" s="7">
        <f t="shared" si="6"/>
        <v>4672.68</v>
      </c>
      <c r="K62" s="7"/>
    </row>
    <row r="63" spans="1:11" hidden="1" x14ac:dyDescent="0.2">
      <c r="A63" s="19" t="s">
        <v>54</v>
      </c>
      <c r="B63" s="14" t="s">
        <v>89</v>
      </c>
      <c r="C63" s="14">
        <v>51</v>
      </c>
      <c r="D63" s="14">
        <v>290</v>
      </c>
      <c r="E63" s="8">
        <v>44229</v>
      </c>
      <c r="F63" s="7">
        <v>3299.1800000000003</v>
      </c>
      <c r="G63" s="16">
        <v>3299.1800000000003</v>
      </c>
      <c r="H63" s="7">
        <v>3299.1800000000003</v>
      </c>
      <c r="I63" s="8">
        <v>44230</v>
      </c>
      <c r="J63" s="7">
        <f t="shared" si="6"/>
        <v>0</v>
      </c>
      <c r="K63" s="7"/>
    </row>
    <row r="64" spans="1:11" hidden="1" x14ac:dyDescent="0.2">
      <c r="A64" s="19" t="s">
        <v>22</v>
      </c>
      <c r="B64" s="14" t="s">
        <v>90</v>
      </c>
      <c r="C64" s="14">
        <v>52</v>
      </c>
      <c r="D64" s="14">
        <v>291</v>
      </c>
      <c r="E64" s="8">
        <v>44216</v>
      </c>
      <c r="F64" s="7">
        <v>913.22</v>
      </c>
      <c r="G64" s="16">
        <v>913.22</v>
      </c>
      <c r="H64" s="7">
        <v>913.22</v>
      </c>
      <c r="I64" s="8">
        <v>44217</v>
      </c>
      <c r="J64" s="7">
        <f t="shared" si="6"/>
        <v>0</v>
      </c>
      <c r="K64" s="7"/>
    </row>
    <row r="65" spans="1:11" hidden="1" x14ac:dyDescent="0.2">
      <c r="A65" s="19" t="s">
        <v>57</v>
      </c>
      <c r="B65" s="14" t="s">
        <v>91</v>
      </c>
      <c r="C65" s="14">
        <v>53</v>
      </c>
      <c r="D65" s="14">
        <v>303</v>
      </c>
      <c r="E65" s="8">
        <v>44221</v>
      </c>
      <c r="F65" s="7">
        <v>4213.32</v>
      </c>
      <c r="G65" s="16">
        <v>4213.32</v>
      </c>
      <c r="H65" s="7">
        <v>4213.32</v>
      </c>
      <c r="I65" s="8">
        <v>44224</v>
      </c>
      <c r="J65" s="7">
        <f t="shared" si="6"/>
        <v>0</v>
      </c>
      <c r="K65" s="7"/>
    </row>
    <row r="66" spans="1:11" hidden="1" x14ac:dyDescent="0.2">
      <c r="A66" s="19" t="s">
        <v>22</v>
      </c>
      <c r="B66" s="14" t="s">
        <v>92</v>
      </c>
      <c r="C66" s="14">
        <v>54</v>
      </c>
      <c r="D66" s="14">
        <v>309</v>
      </c>
      <c r="E66" s="8">
        <v>44223</v>
      </c>
      <c r="F66" s="7">
        <v>9041.7000000000007</v>
      </c>
      <c r="G66" s="16">
        <v>9041.7000000000007</v>
      </c>
      <c r="H66" s="7">
        <v>9041.7000000000007</v>
      </c>
      <c r="I66" s="8">
        <v>44224</v>
      </c>
      <c r="J66" s="7">
        <f t="shared" si="6"/>
        <v>0</v>
      </c>
      <c r="K66" s="7"/>
    </row>
    <row r="67" spans="1:11" hidden="1" x14ac:dyDescent="0.2">
      <c r="A67" s="19" t="s">
        <v>22</v>
      </c>
      <c r="B67" s="14" t="s">
        <v>93</v>
      </c>
      <c r="C67" s="14">
        <v>55</v>
      </c>
      <c r="D67" s="14">
        <v>318</v>
      </c>
      <c r="E67" s="8">
        <v>44229</v>
      </c>
      <c r="F67" s="7">
        <v>10445.549999999999</v>
      </c>
      <c r="G67" s="16">
        <v>10445.549999999999</v>
      </c>
      <c r="H67" s="7">
        <v>10445.549999999999</v>
      </c>
      <c r="I67" s="8">
        <v>44230</v>
      </c>
      <c r="J67" s="7">
        <f t="shared" si="6"/>
        <v>0</v>
      </c>
      <c r="K67" s="7"/>
    </row>
    <row r="68" spans="1:11" hidden="1" x14ac:dyDescent="0.2">
      <c r="A68" s="19" t="s">
        <v>94</v>
      </c>
      <c r="B68" s="14" t="s">
        <v>95</v>
      </c>
      <c r="C68" s="14">
        <v>56</v>
      </c>
      <c r="D68" s="14">
        <v>319</v>
      </c>
      <c r="E68" s="8">
        <v>44221</v>
      </c>
      <c r="F68" s="7">
        <v>2000</v>
      </c>
      <c r="G68" s="16">
        <v>2000</v>
      </c>
      <c r="H68" s="7">
        <v>2000</v>
      </c>
      <c r="I68" s="8">
        <v>44224</v>
      </c>
      <c r="J68" s="7">
        <f t="shared" si="6"/>
        <v>0</v>
      </c>
      <c r="K68" s="7"/>
    </row>
    <row r="69" spans="1:11" hidden="1" x14ac:dyDescent="0.2">
      <c r="A69" s="19" t="s">
        <v>67</v>
      </c>
      <c r="B69" s="14" t="s">
        <v>96</v>
      </c>
      <c r="C69" s="14">
        <v>57</v>
      </c>
      <c r="D69" s="14">
        <v>321</v>
      </c>
      <c r="E69" s="8">
        <v>44229</v>
      </c>
      <c r="F69" s="7">
        <v>3845.08</v>
      </c>
      <c r="G69" s="16">
        <v>3845.08</v>
      </c>
      <c r="H69" s="7">
        <v>3845.08</v>
      </c>
      <c r="I69" s="8">
        <v>44230</v>
      </c>
      <c r="J69" s="7">
        <f t="shared" si="6"/>
        <v>0</v>
      </c>
      <c r="K69" s="7"/>
    </row>
    <row r="70" spans="1:11" hidden="1" x14ac:dyDescent="0.2">
      <c r="A70" s="19" t="s">
        <v>71</v>
      </c>
      <c r="B70" s="14" t="s">
        <v>97</v>
      </c>
      <c r="C70" s="14">
        <v>58</v>
      </c>
      <c r="D70" s="14">
        <v>336</v>
      </c>
      <c r="E70" s="8">
        <v>44221</v>
      </c>
      <c r="F70" s="7">
        <v>2762.1899999999996</v>
      </c>
      <c r="G70" s="16">
        <v>2762.1899999999996</v>
      </c>
      <c r="H70" s="7">
        <v>2762.1899999999996</v>
      </c>
      <c r="I70" s="8">
        <v>44224</v>
      </c>
      <c r="J70" s="7">
        <f t="shared" si="6"/>
        <v>0</v>
      </c>
      <c r="K70" s="7"/>
    </row>
    <row r="71" spans="1:11" hidden="1" x14ac:dyDescent="0.2">
      <c r="A71" s="19" t="s">
        <v>71</v>
      </c>
      <c r="B71" s="14" t="s">
        <v>98</v>
      </c>
      <c r="C71" s="14">
        <v>59</v>
      </c>
      <c r="D71" s="14">
        <v>351</v>
      </c>
      <c r="E71" s="8">
        <v>44221</v>
      </c>
      <c r="F71" s="7">
        <v>2331.7800000000007</v>
      </c>
      <c r="G71" s="16">
        <v>2331.7800000000007</v>
      </c>
      <c r="H71" s="7">
        <v>2331.7800000000007</v>
      </c>
      <c r="I71" s="8">
        <v>44224</v>
      </c>
      <c r="J71" s="7">
        <f t="shared" si="6"/>
        <v>0</v>
      </c>
      <c r="K71" s="7"/>
    </row>
    <row r="72" spans="1:11" hidden="1" x14ac:dyDescent="0.2">
      <c r="A72" s="19" t="s">
        <v>63</v>
      </c>
      <c r="B72" s="14" t="s">
        <v>99</v>
      </c>
      <c r="C72" s="14">
        <v>60</v>
      </c>
      <c r="D72" s="14">
        <v>369</v>
      </c>
      <c r="E72" s="8">
        <v>44221</v>
      </c>
      <c r="F72" s="7">
        <v>10311.689999999999</v>
      </c>
      <c r="G72" s="16">
        <v>10311.689999999999</v>
      </c>
      <c r="H72" s="7">
        <v>10311.689999999999</v>
      </c>
      <c r="I72" s="8">
        <v>44224</v>
      </c>
      <c r="J72" s="7">
        <f t="shared" si="6"/>
        <v>0</v>
      </c>
      <c r="K72" s="7"/>
    </row>
    <row r="73" spans="1:11" x14ac:dyDescent="0.2">
      <c r="A73" s="19" t="s">
        <v>100</v>
      </c>
      <c r="B73" s="14" t="s">
        <v>101</v>
      </c>
      <c r="C73" s="14">
        <v>61</v>
      </c>
      <c r="D73" s="14">
        <v>370</v>
      </c>
      <c r="F73" s="7">
        <v>17301.419999999998</v>
      </c>
      <c r="G73" s="16">
        <v>0</v>
      </c>
      <c r="H73" s="7"/>
      <c r="J73" s="7" t="str">
        <f t="shared" si="6"/>
        <v/>
      </c>
      <c r="K73" s="7"/>
    </row>
    <row r="74" spans="1:11" x14ac:dyDescent="0.2">
      <c r="A74" s="19" t="s">
        <v>100</v>
      </c>
      <c r="B74" s="14" t="s">
        <v>102</v>
      </c>
      <c r="C74" s="14">
        <v>62</v>
      </c>
      <c r="D74" s="14">
        <v>371</v>
      </c>
      <c r="F74" s="7">
        <v>12274.28</v>
      </c>
      <c r="G74" s="16">
        <v>0</v>
      </c>
      <c r="H74" s="7"/>
      <c r="J74" s="7" t="str">
        <f t="shared" si="6"/>
        <v/>
      </c>
      <c r="K74" s="7"/>
    </row>
    <row r="75" spans="1:11" x14ac:dyDescent="0.2">
      <c r="A75" s="19" t="s">
        <v>100</v>
      </c>
      <c r="B75" s="14" t="s">
        <v>103</v>
      </c>
      <c r="C75" s="14">
        <v>63</v>
      </c>
      <c r="D75" s="14">
        <v>372</v>
      </c>
      <c r="F75" s="7">
        <v>18883.43</v>
      </c>
      <c r="G75" s="16">
        <v>0</v>
      </c>
      <c r="H75" s="7"/>
      <c r="J75" s="7" t="str">
        <f t="shared" si="6"/>
        <v/>
      </c>
      <c r="K75" s="7"/>
    </row>
    <row r="76" spans="1:11" x14ac:dyDescent="0.2">
      <c r="A76" s="19" t="s">
        <v>54</v>
      </c>
      <c r="B76" s="14" t="s">
        <v>104</v>
      </c>
      <c r="C76" s="14">
        <v>64</v>
      </c>
      <c r="D76" s="14">
        <v>386</v>
      </c>
      <c r="F76" s="7">
        <v>10013.450000000001</v>
      </c>
      <c r="G76" s="16">
        <v>0</v>
      </c>
      <c r="H76" s="7"/>
      <c r="J76" s="7" t="str">
        <f t="shared" si="6"/>
        <v/>
      </c>
      <c r="K76" s="7"/>
    </row>
    <row r="77" spans="1:11" hidden="1" x14ac:dyDescent="0.2">
      <c r="A77" s="19" t="s">
        <v>54</v>
      </c>
      <c r="B77" s="14" t="s">
        <v>105</v>
      </c>
      <c r="C77" s="14">
        <v>65</v>
      </c>
      <c r="D77" s="14">
        <v>397</v>
      </c>
      <c r="E77" s="8">
        <v>44225</v>
      </c>
      <c r="F77" s="7">
        <v>10110.209999999999</v>
      </c>
      <c r="G77" s="16">
        <v>10110.209999999999</v>
      </c>
      <c r="H77" s="7">
        <v>10110.209999999999</v>
      </c>
      <c r="I77" s="8">
        <v>44225</v>
      </c>
      <c r="J77" s="7">
        <f t="shared" si="6"/>
        <v>0</v>
      </c>
      <c r="K77" s="7"/>
    </row>
    <row r="78" spans="1:11" x14ac:dyDescent="0.2">
      <c r="A78" s="19" t="s">
        <v>63</v>
      </c>
      <c r="B78" s="14" t="s">
        <v>106</v>
      </c>
      <c r="C78" s="14">
        <v>66</v>
      </c>
      <c r="D78" s="14">
        <v>398</v>
      </c>
      <c r="F78" s="7">
        <v>50620.85</v>
      </c>
      <c r="G78" s="16">
        <v>0</v>
      </c>
      <c r="H78" s="7"/>
      <c r="J78" s="7" t="str">
        <f t="shared" ref="J78:J135" si="7">IF(G78&gt;0,G78-H78,"")</f>
        <v/>
      </c>
      <c r="K78" s="7"/>
    </row>
    <row r="79" spans="1:11" hidden="1" x14ac:dyDescent="0.2">
      <c r="A79" s="19" t="s">
        <v>75</v>
      </c>
      <c r="B79" s="14" t="s">
        <v>107</v>
      </c>
      <c r="C79" s="14">
        <v>67</v>
      </c>
      <c r="D79" s="14">
        <v>399</v>
      </c>
      <c r="E79" s="8">
        <v>44237</v>
      </c>
      <c r="F79" s="7">
        <v>4412.22</v>
      </c>
      <c r="G79" s="16">
        <v>4412.22</v>
      </c>
      <c r="H79" s="7">
        <v>4412.22</v>
      </c>
      <c r="I79" s="8">
        <v>44238</v>
      </c>
      <c r="J79" s="7">
        <f t="shared" si="7"/>
        <v>0</v>
      </c>
      <c r="K79" s="7"/>
    </row>
    <row r="80" spans="1:11" hidden="1" x14ac:dyDescent="0.2">
      <c r="A80" s="19" t="s">
        <v>71</v>
      </c>
      <c r="B80" s="14" t="s">
        <v>108</v>
      </c>
      <c r="C80" s="14">
        <v>68</v>
      </c>
      <c r="D80" s="14">
        <v>414</v>
      </c>
      <c r="E80" s="8">
        <v>44221</v>
      </c>
      <c r="F80" s="7">
        <v>5600.6799999999994</v>
      </c>
      <c r="G80" s="16">
        <v>5600.6799999999994</v>
      </c>
      <c r="H80" s="7">
        <v>5600.6799999999994</v>
      </c>
      <c r="I80" s="8">
        <v>44224</v>
      </c>
      <c r="J80" s="7">
        <f t="shared" si="7"/>
        <v>0</v>
      </c>
      <c r="K80" s="7"/>
    </row>
    <row r="81" spans="1:11" x14ac:dyDescent="0.2">
      <c r="A81" s="19" t="s">
        <v>63</v>
      </c>
      <c r="B81" s="14" t="s">
        <v>109</v>
      </c>
      <c r="C81" s="14">
        <v>69</v>
      </c>
      <c r="D81" s="14">
        <v>417</v>
      </c>
      <c r="E81" s="8">
        <v>44258</v>
      </c>
      <c r="F81" s="7">
        <v>3546.99</v>
      </c>
      <c r="G81" s="16">
        <v>3546.99</v>
      </c>
      <c r="H81" s="7"/>
      <c r="J81" s="7">
        <f t="shared" si="7"/>
        <v>3546.99</v>
      </c>
      <c r="K81" s="7"/>
    </row>
    <row r="82" spans="1:11" hidden="1" x14ac:dyDescent="0.2">
      <c r="A82" s="19" t="s">
        <v>22</v>
      </c>
      <c r="B82" s="14" t="s">
        <v>110</v>
      </c>
      <c r="C82" s="14">
        <v>70</v>
      </c>
      <c r="D82" s="14">
        <v>419</v>
      </c>
      <c r="E82" s="8">
        <v>44225</v>
      </c>
      <c r="F82" s="7">
        <v>3887.8</v>
      </c>
      <c r="G82" s="16">
        <v>3887.8</v>
      </c>
      <c r="H82" s="7">
        <v>3887.8</v>
      </c>
      <c r="I82" s="8">
        <v>44225</v>
      </c>
      <c r="J82" s="7">
        <f t="shared" si="7"/>
        <v>0</v>
      </c>
      <c r="K82" s="7"/>
    </row>
    <row r="83" spans="1:11" hidden="1" x14ac:dyDescent="0.2">
      <c r="A83" s="19" t="s">
        <v>45</v>
      </c>
      <c r="B83" s="14" t="s">
        <v>111</v>
      </c>
      <c r="C83" s="14">
        <v>71</v>
      </c>
      <c r="D83" s="14">
        <v>426</v>
      </c>
      <c r="E83" s="8">
        <v>44225</v>
      </c>
      <c r="F83" s="7">
        <v>7245.28</v>
      </c>
      <c r="G83" s="16">
        <v>7245.28</v>
      </c>
      <c r="H83" s="7">
        <v>7245.28</v>
      </c>
      <c r="I83" s="8">
        <v>44225</v>
      </c>
      <c r="J83" s="7">
        <f t="shared" si="7"/>
        <v>0</v>
      </c>
      <c r="K83" s="7"/>
    </row>
    <row r="84" spans="1:11" hidden="1" x14ac:dyDescent="0.2">
      <c r="A84" s="19" t="s">
        <v>26</v>
      </c>
      <c r="B84" s="14" t="s">
        <v>112</v>
      </c>
      <c r="C84" s="14">
        <v>72</v>
      </c>
      <c r="D84" s="14">
        <v>430</v>
      </c>
      <c r="E84" s="8">
        <v>44237</v>
      </c>
      <c r="F84" s="7">
        <v>9784.51</v>
      </c>
      <c r="G84" s="16">
        <v>9784.51</v>
      </c>
      <c r="H84" s="7">
        <v>9784.51</v>
      </c>
      <c r="I84" s="8">
        <v>44237</v>
      </c>
      <c r="J84" s="7">
        <f t="shared" si="7"/>
        <v>0</v>
      </c>
      <c r="K84" s="7"/>
    </row>
    <row r="85" spans="1:11" x14ac:dyDescent="0.2">
      <c r="A85" s="19" t="s">
        <v>26</v>
      </c>
      <c r="B85" s="14" t="s">
        <v>113</v>
      </c>
      <c r="C85" s="14">
        <v>73</v>
      </c>
      <c r="D85" s="14">
        <v>431</v>
      </c>
      <c r="F85" s="7">
        <v>17546.28</v>
      </c>
      <c r="G85" s="16">
        <v>0</v>
      </c>
      <c r="H85" s="7"/>
      <c r="J85" s="7" t="str">
        <f t="shared" si="7"/>
        <v/>
      </c>
      <c r="K85" s="7"/>
    </row>
    <row r="86" spans="1:11" x14ac:dyDescent="0.2">
      <c r="A86" s="19" t="s">
        <v>26</v>
      </c>
      <c r="B86" s="14" t="s">
        <v>114</v>
      </c>
      <c r="C86" s="14">
        <v>74</v>
      </c>
      <c r="D86" s="14">
        <v>432</v>
      </c>
      <c r="F86" s="7">
        <v>10655</v>
      </c>
      <c r="G86" s="16">
        <v>0</v>
      </c>
      <c r="H86" s="7"/>
      <c r="J86" s="7" t="str">
        <f t="shared" si="7"/>
        <v/>
      </c>
      <c r="K86" s="7"/>
    </row>
    <row r="87" spans="1:11" x14ac:dyDescent="0.2">
      <c r="A87" s="19" t="s">
        <v>26</v>
      </c>
      <c r="B87" s="14" t="s">
        <v>115</v>
      </c>
      <c r="C87" s="14">
        <v>75</v>
      </c>
      <c r="D87" s="14">
        <v>433</v>
      </c>
      <c r="F87" s="7">
        <v>82681.59</v>
      </c>
      <c r="G87" s="16">
        <v>0</v>
      </c>
      <c r="H87" s="7"/>
      <c r="J87" s="7" t="str">
        <f t="shared" si="7"/>
        <v/>
      </c>
      <c r="K87" s="7"/>
    </row>
    <row r="88" spans="1:11" x14ac:dyDescent="0.2">
      <c r="A88" s="19" t="s">
        <v>26</v>
      </c>
      <c r="B88" s="14" t="s">
        <v>116</v>
      </c>
      <c r="C88" s="14">
        <v>76</v>
      </c>
      <c r="D88" s="14">
        <v>434</v>
      </c>
      <c r="F88" s="7">
        <v>9210.52</v>
      </c>
      <c r="G88" s="16">
        <v>0</v>
      </c>
      <c r="H88" s="7"/>
      <c r="J88" s="7" t="str">
        <f t="shared" si="7"/>
        <v/>
      </c>
      <c r="K88" s="7"/>
    </row>
    <row r="89" spans="1:11" hidden="1" x14ac:dyDescent="0.2">
      <c r="A89" s="19" t="s">
        <v>26</v>
      </c>
      <c r="B89" s="14" t="s">
        <v>117</v>
      </c>
      <c r="C89" s="23">
        <v>77</v>
      </c>
      <c r="D89" s="14">
        <v>435</v>
      </c>
      <c r="E89" s="8">
        <v>44253</v>
      </c>
      <c r="F89" s="7">
        <v>37246.22</v>
      </c>
      <c r="G89" s="16">
        <v>37246.22</v>
      </c>
      <c r="H89" s="7">
        <v>37246.22</v>
      </c>
      <c r="I89" s="8">
        <v>44258</v>
      </c>
      <c r="J89" s="7">
        <f t="shared" si="7"/>
        <v>0</v>
      </c>
      <c r="K89" s="7"/>
    </row>
    <row r="90" spans="1:11" hidden="1" x14ac:dyDescent="0.2">
      <c r="A90" s="19" t="s">
        <v>22</v>
      </c>
      <c r="B90" s="14" t="s">
        <v>118</v>
      </c>
      <c r="C90" s="14">
        <v>78</v>
      </c>
      <c r="D90" s="14">
        <v>451</v>
      </c>
      <c r="E90" s="8">
        <v>44221</v>
      </c>
      <c r="F90" s="7">
        <v>4193.7900000000009</v>
      </c>
      <c r="G90" s="16">
        <v>4193.7900000000009</v>
      </c>
      <c r="H90" s="7">
        <v>4193.7900000000009</v>
      </c>
      <c r="I90" s="8">
        <v>44224</v>
      </c>
      <c r="J90" s="7">
        <f t="shared" si="7"/>
        <v>0</v>
      </c>
      <c r="K90" s="7"/>
    </row>
    <row r="91" spans="1:11" x14ac:dyDescent="0.2">
      <c r="A91" s="19" t="s">
        <v>26</v>
      </c>
      <c r="B91" s="14" t="s">
        <v>119</v>
      </c>
      <c r="C91" s="14">
        <v>79</v>
      </c>
      <c r="D91" s="14">
        <v>455</v>
      </c>
      <c r="F91" s="7">
        <v>10572.86</v>
      </c>
      <c r="G91" s="16">
        <v>0</v>
      </c>
      <c r="H91" s="7"/>
      <c r="J91" s="7" t="str">
        <f t="shared" si="7"/>
        <v/>
      </c>
      <c r="K91" s="7"/>
    </row>
    <row r="92" spans="1:11" hidden="1" x14ac:dyDescent="0.2">
      <c r="A92" s="19" t="s">
        <v>22</v>
      </c>
      <c r="B92" s="14" t="s">
        <v>120</v>
      </c>
      <c r="C92" s="14">
        <v>80</v>
      </c>
      <c r="D92" s="14">
        <v>459</v>
      </c>
      <c r="E92" s="8">
        <v>44237</v>
      </c>
      <c r="F92" s="7">
        <v>10498.49</v>
      </c>
      <c r="G92" s="16">
        <v>10498.49</v>
      </c>
      <c r="H92" s="7">
        <v>10498.49</v>
      </c>
      <c r="I92" s="8">
        <v>44238</v>
      </c>
      <c r="J92" s="7">
        <f t="shared" si="7"/>
        <v>0</v>
      </c>
      <c r="K92" s="7"/>
    </row>
    <row r="93" spans="1:11" hidden="1" x14ac:dyDescent="0.2">
      <c r="A93" s="19" t="s">
        <v>50</v>
      </c>
      <c r="B93" s="14" t="s">
        <v>121</v>
      </c>
      <c r="C93" s="14">
        <v>81</v>
      </c>
      <c r="D93" s="14">
        <v>463</v>
      </c>
      <c r="E93" s="8">
        <v>44235</v>
      </c>
      <c r="F93" s="7">
        <v>11163.23</v>
      </c>
      <c r="G93" s="16">
        <v>11163.23</v>
      </c>
      <c r="H93" s="7">
        <v>11163.23</v>
      </c>
      <c r="I93" s="8">
        <v>44235</v>
      </c>
      <c r="J93" s="7">
        <f t="shared" si="7"/>
        <v>0</v>
      </c>
      <c r="K93" s="7"/>
    </row>
    <row r="94" spans="1:11" hidden="1" x14ac:dyDescent="0.2">
      <c r="A94" s="19" t="s">
        <v>22</v>
      </c>
      <c r="B94" s="14" t="s">
        <v>122</v>
      </c>
      <c r="C94" s="23">
        <v>82</v>
      </c>
      <c r="D94" s="14">
        <v>464</v>
      </c>
      <c r="E94" s="8">
        <v>44253</v>
      </c>
      <c r="F94" s="7">
        <v>10408.32</v>
      </c>
      <c r="G94" s="16">
        <v>10408.32</v>
      </c>
      <c r="H94" s="7">
        <v>10408.32</v>
      </c>
      <c r="I94" s="8">
        <v>44258</v>
      </c>
      <c r="J94" s="7">
        <f t="shared" si="7"/>
        <v>0</v>
      </c>
      <c r="K94" s="7"/>
    </row>
    <row r="95" spans="1:11" hidden="1" x14ac:dyDescent="0.2">
      <c r="A95" s="19" t="s">
        <v>26</v>
      </c>
      <c r="B95" s="14" t="s">
        <v>123</v>
      </c>
      <c r="C95" s="14">
        <v>83</v>
      </c>
      <c r="D95" s="14">
        <v>476</v>
      </c>
      <c r="E95" s="8">
        <v>44229</v>
      </c>
      <c r="F95" s="7">
        <v>7247.03</v>
      </c>
      <c r="G95" s="16">
        <v>7247.03</v>
      </c>
      <c r="H95" s="7">
        <v>7247.03</v>
      </c>
      <c r="I95" s="8">
        <v>44230</v>
      </c>
      <c r="J95" s="7">
        <f t="shared" si="7"/>
        <v>0</v>
      </c>
      <c r="K95" s="7"/>
    </row>
    <row r="96" spans="1:11" hidden="1" x14ac:dyDescent="0.2">
      <c r="A96" s="19" t="s">
        <v>67</v>
      </c>
      <c r="B96" s="14" t="s">
        <v>124</v>
      </c>
      <c r="C96" s="14">
        <v>84</v>
      </c>
      <c r="D96" s="14">
        <v>484</v>
      </c>
      <c r="E96" s="8">
        <v>44229</v>
      </c>
      <c r="F96" s="7">
        <v>860.48</v>
      </c>
      <c r="G96" s="16">
        <v>860.48</v>
      </c>
      <c r="H96" s="7">
        <v>860.48</v>
      </c>
      <c r="I96" s="8">
        <v>44230</v>
      </c>
      <c r="J96" s="7">
        <f t="shared" si="7"/>
        <v>0</v>
      </c>
      <c r="K96" s="7"/>
    </row>
    <row r="97" spans="1:11" hidden="1" x14ac:dyDescent="0.2">
      <c r="A97" s="19" t="s">
        <v>69</v>
      </c>
      <c r="B97" s="14" t="s">
        <v>125</v>
      </c>
      <c r="C97" s="14">
        <v>85</v>
      </c>
      <c r="D97" s="14">
        <v>498</v>
      </c>
      <c r="E97" s="8">
        <v>44229</v>
      </c>
      <c r="F97" s="7">
        <v>3884.8500000000004</v>
      </c>
      <c r="G97" s="16">
        <v>3884.8500000000004</v>
      </c>
      <c r="H97" s="7">
        <v>3884.8500000000004</v>
      </c>
      <c r="I97" s="8">
        <v>44232</v>
      </c>
      <c r="J97" s="7">
        <f t="shared" si="7"/>
        <v>0</v>
      </c>
      <c r="K97" s="7"/>
    </row>
    <row r="98" spans="1:11" hidden="1" x14ac:dyDescent="0.2">
      <c r="A98" s="19" t="s">
        <v>26</v>
      </c>
      <c r="B98" s="14" t="s">
        <v>126</v>
      </c>
      <c r="C98" s="14">
        <v>86</v>
      </c>
      <c r="D98" s="14">
        <v>515</v>
      </c>
      <c r="E98" s="8">
        <v>44237</v>
      </c>
      <c r="F98" s="7">
        <v>7655.11</v>
      </c>
      <c r="G98" s="16">
        <v>7655.11</v>
      </c>
      <c r="H98" s="7">
        <v>7655.11</v>
      </c>
      <c r="I98" s="8">
        <v>44238</v>
      </c>
      <c r="J98" s="7">
        <f t="shared" si="7"/>
        <v>0</v>
      </c>
      <c r="K98" s="7"/>
    </row>
    <row r="99" spans="1:11" hidden="1" x14ac:dyDescent="0.2">
      <c r="A99" s="19" t="s">
        <v>63</v>
      </c>
      <c r="B99" s="14" t="s">
        <v>127</v>
      </c>
      <c r="C99" s="14">
        <v>87</v>
      </c>
      <c r="D99" s="14">
        <v>520</v>
      </c>
      <c r="E99" s="8">
        <v>44237</v>
      </c>
      <c r="F99" s="7">
        <v>2062.58</v>
      </c>
      <c r="G99" s="16">
        <v>2062.58</v>
      </c>
      <c r="H99" s="7">
        <v>2062.58</v>
      </c>
      <c r="I99" s="8">
        <v>44238</v>
      </c>
      <c r="J99" s="7">
        <f t="shared" si="7"/>
        <v>0</v>
      </c>
      <c r="K99" s="7"/>
    </row>
    <row r="100" spans="1:11" hidden="1" x14ac:dyDescent="0.2">
      <c r="A100" s="19" t="s">
        <v>22</v>
      </c>
      <c r="B100" s="14" t="s">
        <v>128</v>
      </c>
      <c r="C100" s="14">
        <v>88</v>
      </c>
      <c r="D100" s="14">
        <v>538</v>
      </c>
      <c r="E100" s="8">
        <v>44237</v>
      </c>
      <c r="F100" s="7">
        <v>13545.970000000001</v>
      </c>
      <c r="G100" s="16">
        <v>13545.970000000001</v>
      </c>
      <c r="H100" s="7">
        <v>13545.970000000001</v>
      </c>
      <c r="I100" s="8">
        <v>44237</v>
      </c>
      <c r="J100" s="7">
        <f t="shared" si="7"/>
        <v>0</v>
      </c>
      <c r="K100" s="7"/>
    </row>
    <row r="101" spans="1:11" x14ac:dyDescent="0.2">
      <c r="A101" s="19" t="s">
        <v>26</v>
      </c>
      <c r="B101" s="14" t="s">
        <v>129</v>
      </c>
      <c r="C101" s="14">
        <v>89</v>
      </c>
      <c r="D101" s="14">
        <v>539</v>
      </c>
      <c r="F101" s="7">
        <v>7806.35</v>
      </c>
      <c r="G101" s="16">
        <v>0</v>
      </c>
      <c r="H101" s="7"/>
      <c r="J101" s="7" t="str">
        <f t="shared" si="7"/>
        <v/>
      </c>
      <c r="K101" s="7"/>
    </row>
    <row r="102" spans="1:11" x14ac:dyDescent="0.2">
      <c r="A102" s="19" t="s">
        <v>26</v>
      </c>
      <c r="B102" s="14" t="s">
        <v>130</v>
      </c>
      <c r="C102" s="14">
        <v>90</v>
      </c>
      <c r="D102" s="14">
        <v>544</v>
      </c>
      <c r="F102" s="7">
        <v>11068.25</v>
      </c>
      <c r="G102" s="16">
        <v>0</v>
      </c>
      <c r="H102" s="7"/>
      <c r="J102" s="7" t="str">
        <f t="shared" si="7"/>
        <v/>
      </c>
      <c r="K102" s="7"/>
    </row>
    <row r="103" spans="1:11" x14ac:dyDescent="0.2">
      <c r="A103" s="19" t="s">
        <v>26</v>
      </c>
      <c r="B103" s="14" t="s">
        <v>131</v>
      </c>
      <c r="C103" s="14">
        <v>91</v>
      </c>
      <c r="D103" s="14">
        <v>545</v>
      </c>
      <c r="F103" s="7">
        <v>44068.6</v>
      </c>
      <c r="G103" s="16">
        <v>0</v>
      </c>
      <c r="H103" s="7"/>
      <c r="J103" s="7" t="str">
        <f t="shared" si="7"/>
        <v/>
      </c>
      <c r="K103" s="7"/>
    </row>
    <row r="104" spans="1:11" x14ac:dyDescent="0.2">
      <c r="A104" s="19" t="s">
        <v>26</v>
      </c>
      <c r="B104" s="14" t="s">
        <v>132</v>
      </c>
      <c r="C104" s="14">
        <v>92</v>
      </c>
      <c r="D104" s="14">
        <v>546</v>
      </c>
      <c r="F104" s="7">
        <v>13855.6</v>
      </c>
      <c r="G104" s="16">
        <v>0</v>
      </c>
      <c r="H104" s="7"/>
      <c r="J104" s="7" t="str">
        <f t="shared" si="7"/>
        <v/>
      </c>
      <c r="K104" s="7"/>
    </row>
    <row r="105" spans="1:11" x14ac:dyDescent="0.2">
      <c r="A105" s="19" t="s">
        <v>26</v>
      </c>
      <c r="B105" s="14" t="s">
        <v>133</v>
      </c>
      <c r="C105" s="14">
        <v>93</v>
      </c>
      <c r="D105" s="14">
        <v>547</v>
      </c>
      <c r="F105" s="7">
        <v>13581.96</v>
      </c>
      <c r="G105" s="16">
        <v>0</v>
      </c>
      <c r="H105" s="7"/>
      <c r="J105" s="7" t="str">
        <f t="shared" si="7"/>
        <v/>
      </c>
      <c r="K105" s="7"/>
    </row>
    <row r="106" spans="1:11" hidden="1" x14ac:dyDescent="0.2">
      <c r="A106" s="19" t="s">
        <v>134</v>
      </c>
      <c r="B106" s="14" t="s">
        <v>135</v>
      </c>
      <c r="C106" s="14">
        <v>94</v>
      </c>
      <c r="D106" s="14">
        <v>548</v>
      </c>
      <c r="E106" s="8">
        <v>44223</v>
      </c>
      <c r="F106" s="7">
        <v>430</v>
      </c>
      <c r="G106" s="16">
        <v>430</v>
      </c>
      <c r="H106" s="7">
        <v>430</v>
      </c>
      <c r="I106" s="8">
        <v>44224</v>
      </c>
      <c r="J106" s="7">
        <f t="shared" si="7"/>
        <v>0</v>
      </c>
      <c r="K106" s="7"/>
    </row>
    <row r="107" spans="1:11" hidden="1" x14ac:dyDescent="0.2">
      <c r="A107" s="19" t="s">
        <v>71</v>
      </c>
      <c r="B107" s="14" t="s">
        <v>136</v>
      </c>
      <c r="C107" s="14">
        <v>95</v>
      </c>
      <c r="D107" s="14">
        <v>575</v>
      </c>
      <c r="E107" s="8">
        <v>44237</v>
      </c>
      <c r="F107" s="7">
        <v>3363.7799999999993</v>
      </c>
      <c r="G107" s="16">
        <v>3363.7799999999993</v>
      </c>
      <c r="H107" s="7">
        <v>3363.7799999999993</v>
      </c>
      <c r="I107" s="8">
        <v>44238</v>
      </c>
      <c r="J107" s="7">
        <f t="shared" si="7"/>
        <v>0</v>
      </c>
      <c r="K107" s="7"/>
    </row>
    <row r="108" spans="1:11" hidden="1" x14ac:dyDescent="0.2">
      <c r="A108" s="19" t="s">
        <v>137</v>
      </c>
      <c r="B108" s="14" t="s">
        <v>138</v>
      </c>
      <c r="C108" s="14">
        <v>96</v>
      </c>
      <c r="D108" s="14">
        <v>576</v>
      </c>
      <c r="E108" s="8">
        <v>44221</v>
      </c>
      <c r="F108" s="7">
        <v>13279.2</v>
      </c>
      <c r="G108" s="16">
        <v>13279.2</v>
      </c>
      <c r="H108" s="7">
        <v>13279.2</v>
      </c>
      <c r="I108" s="8">
        <v>44224</v>
      </c>
      <c r="J108" s="7">
        <f t="shared" si="7"/>
        <v>0</v>
      </c>
      <c r="K108" s="7"/>
    </row>
    <row r="109" spans="1:11" hidden="1" x14ac:dyDescent="0.2">
      <c r="A109" s="19" t="s">
        <v>139</v>
      </c>
      <c r="B109" s="14" t="s">
        <v>140</v>
      </c>
      <c r="C109" s="14">
        <v>97</v>
      </c>
      <c r="D109" s="14">
        <v>578</v>
      </c>
      <c r="E109" s="8">
        <v>44223</v>
      </c>
      <c r="F109" s="7">
        <v>2640</v>
      </c>
      <c r="G109" s="16">
        <v>2640</v>
      </c>
      <c r="H109" s="7">
        <v>2640</v>
      </c>
      <c r="I109" s="8">
        <v>44224</v>
      </c>
      <c r="J109" s="7">
        <f t="shared" si="7"/>
        <v>0</v>
      </c>
      <c r="K109" s="7"/>
    </row>
    <row r="110" spans="1:11" hidden="1" x14ac:dyDescent="0.2">
      <c r="A110" s="19" t="s">
        <v>141</v>
      </c>
      <c r="B110" s="14" t="s">
        <v>142</v>
      </c>
      <c r="C110" s="14">
        <v>98</v>
      </c>
      <c r="D110" s="14">
        <v>580</v>
      </c>
      <c r="E110" s="8">
        <v>44217</v>
      </c>
      <c r="F110" s="7">
        <v>109785.23</v>
      </c>
      <c r="G110" s="16">
        <v>109785.23</v>
      </c>
      <c r="H110" s="7">
        <v>109785.23</v>
      </c>
      <c r="I110" s="8">
        <v>44217</v>
      </c>
      <c r="J110" s="7">
        <f t="shared" si="7"/>
        <v>0</v>
      </c>
      <c r="K110" s="7"/>
    </row>
    <row r="111" spans="1:11" hidden="1" x14ac:dyDescent="0.2">
      <c r="A111" s="19" t="s">
        <v>137</v>
      </c>
      <c r="B111" s="14" t="s">
        <v>143</v>
      </c>
      <c r="C111" s="14">
        <v>99</v>
      </c>
      <c r="D111" s="14">
        <v>586</v>
      </c>
      <c r="E111" s="8">
        <v>44223</v>
      </c>
      <c r="F111" s="7">
        <v>2295.17</v>
      </c>
      <c r="G111" s="16">
        <v>2295.17</v>
      </c>
      <c r="H111" s="7">
        <v>2295.17</v>
      </c>
      <c r="I111" s="8">
        <v>44224</v>
      </c>
      <c r="J111" s="7">
        <f t="shared" si="7"/>
        <v>0</v>
      </c>
      <c r="K111" s="7"/>
    </row>
    <row r="112" spans="1:11" hidden="1" x14ac:dyDescent="0.2">
      <c r="A112" s="19" t="s">
        <v>137</v>
      </c>
      <c r="B112" s="14" t="s">
        <v>144</v>
      </c>
      <c r="C112" s="14">
        <v>100</v>
      </c>
      <c r="D112" s="14">
        <v>587</v>
      </c>
      <c r="E112" s="8">
        <v>44223</v>
      </c>
      <c r="F112" s="7">
        <v>1997.1</v>
      </c>
      <c r="G112" s="16">
        <v>1997.1</v>
      </c>
      <c r="H112" s="7">
        <v>1997.1</v>
      </c>
      <c r="I112" s="8">
        <v>44224</v>
      </c>
      <c r="J112" s="7">
        <f t="shared" si="7"/>
        <v>0</v>
      </c>
      <c r="K112" s="7"/>
    </row>
    <row r="113" spans="1:11" hidden="1" x14ac:dyDescent="0.2">
      <c r="A113" s="19" t="s">
        <v>141</v>
      </c>
      <c r="B113" s="14" t="s">
        <v>145</v>
      </c>
      <c r="C113" s="14">
        <v>101</v>
      </c>
      <c r="D113" s="14">
        <v>591</v>
      </c>
      <c r="E113" s="8">
        <v>44221</v>
      </c>
      <c r="F113" s="21">
        <v>57740.7</v>
      </c>
      <c r="G113" s="16">
        <v>57740.7</v>
      </c>
      <c r="H113" s="7">
        <v>57740.7</v>
      </c>
      <c r="I113" s="8">
        <v>44224</v>
      </c>
      <c r="J113" s="7">
        <f t="shared" si="7"/>
        <v>0</v>
      </c>
      <c r="K113" s="7"/>
    </row>
    <row r="114" spans="1:11" hidden="1" x14ac:dyDescent="0.2">
      <c r="A114" s="19" t="s">
        <v>141</v>
      </c>
      <c r="B114" s="14" t="s">
        <v>146</v>
      </c>
      <c r="C114" s="14">
        <v>102</v>
      </c>
      <c r="D114" s="14">
        <v>593</v>
      </c>
      <c r="E114" s="8">
        <v>44221</v>
      </c>
      <c r="F114" s="7">
        <v>13175.8</v>
      </c>
      <c r="G114" s="16">
        <v>13175.8</v>
      </c>
      <c r="H114" s="7">
        <v>13175.8</v>
      </c>
      <c r="I114" s="8">
        <v>44224</v>
      </c>
      <c r="J114" s="7">
        <f t="shared" si="7"/>
        <v>0</v>
      </c>
      <c r="K114" s="7"/>
    </row>
    <row r="115" spans="1:11" x14ac:dyDescent="0.2">
      <c r="A115" s="19" t="s">
        <v>141</v>
      </c>
      <c r="B115" s="14" t="s">
        <v>147</v>
      </c>
      <c r="C115" s="23">
        <v>103</v>
      </c>
      <c r="D115" s="14">
        <v>594</v>
      </c>
      <c r="E115" s="8">
        <v>44253</v>
      </c>
      <c r="F115" s="7">
        <v>152694.98000000001</v>
      </c>
      <c r="G115" s="16">
        <v>152694.98000000001</v>
      </c>
      <c r="H115" s="7"/>
      <c r="J115" s="7">
        <f t="shared" si="7"/>
        <v>152694.98000000001</v>
      </c>
      <c r="K115" s="7"/>
    </row>
    <row r="116" spans="1:11" hidden="1" x14ac:dyDescent="0.2">
      <c r="A116" s="19" t="s">
        <v>141</v>
      </c>
      <c r="B116" s="14" t="s">
        <v>148</v>
      </c>
      <c r="C116" s="14">
        <v>104</v>
      </c>
      <c r="D116" s="14">
        <v>595</v>
      </c>
      <c r="E116" s="8">
        <v>44223</v>
      </c>
      <c r="F116" s="7">
        <v>15511.25</v>
      </c>
      <c r="G116" s="16">
        <v>15511.25</v>
      </c>
      <c r="H116" s="7">
        <v>15511.25</v>
      </c>
      <c r="I116" s="8">
        <v>44224</v>
      </c>
      <c r="J116" s="7">
        <f t="shared" si="7"/>
        <v>0</v>
      </c>
      <c r="K116" s="7"/>
    </row>
    <row r="117" spans="1:11" x14ac:dyDescent="0.2">
      <c r="A117" s="19" t="s">
        <v>141</v>
      </c>
      <c r="B117" s="14" t="s">
        <v>149</v>
      </c>
      <c r="C117" s="23">
        <v>105</v>
      </c>
      <c r="D117" s="14">
        <v>596</v>
      </c>
      <c r="E117" s="8">
        <v>44253</v>
      </c>
      <c r="F117" s="7">
        <v>32585.34</v>
      </c>
      <c r="G117" s="16">
        <v>32585.34</v>
      </c>
      <c r="H117" s="7"/>
      <c r="J117" s="7">
        <f t="shared" si="7"/>
        <v>32585.34</v>
      </c>
      <c r="K117" s="7"/>
    </row>
    <row r="118" spans="1:11" hidden="1" x14ac:dyDescent="0.2">
      <c r="A118" s="19" t="s">
        <v>139</v>
      </c>
      <c r="B118" s="14" t="s">
        <v>150</v>
      </c>
      <c r="C118" s="14">
        <v>106</v>
      </c>
      <c r="D118" s="14">
        <v>597</v>
      </c>
      <c r="E118" s="8">
        <v>44237</v>
      </c>
      <c r="F118" s="7">
        <v>9061.42</v>
      </c>
      <c r="G118" s="16">
        <v>9061.42</v>
      </c>
      <c r="H118" s="7">
        <v>9061.42</v>
      </c>
      <c r="I118" s="8">
        <v>44238</v>
      </c>
      <c r="J118" s="7">
        <f t="shared" si="7"/>
        <v>0</v>
      </c>
      <c r="K118" s="7"/>
    </row>
    <row r="119" spans="1:11" hidden="1" x14ac:dyDescent="0.2">
      <c r="A119" s="19" t="s">
        <v>20</v>
      </c>
      <c r="B119" s="14" t="s">
        <v>151</v>
      </c>
      <c r="C119" s="14">
        <v>107</v>
      </c>
      <c r="D119" s="14">
        <v>598</v>
      </c>
      <c r="E119" s="8">
        <v>44221</v>
      </c>
      <c r="F119" s="7">
        <v>18592.93</v>
      </c>
      <c r="G119" s="16">
        <v>18592.93</v>
      </c>
      <c r="H119" s="7">
        <v>18592.93</v>
      </c>
      <c r="I119" s="8">
        <v>44224</v>
      </c>
      <c r="J119" s="7">
        <f t="shared" si="7"/>
        <v>0</v>
      </c>
      <c r="K119" s="7"/>
    </row>
    <row r="120" spans="1:11" hidden="1" x14ac:dyDescent="0.2">
      <c r="A120" s="19" t="s">
        <v>20</v>
      </c>
      <c r="B120" s="14" t="s">
        <v>152</v>
      </c>
      <c r="C120" s="14">
        <v>108</v>
      </c>
      <c r="D120" s="14">
        <v>599</v>
      </c>
      <c r="E120" s="8">
        <v>44221</v>
      </c>
      <c r="F120" s="7">
        <v>79473.59</v>
      </c>
      <c r="G120" s="16">
        <v>79473.59</v>
      </c>
      <c r="H120" s="7">
        <v>79473.59</v>
      </c>
      <c r="I120" s="8">
        <v>44224</v>
      </c>
      <c r="J120" s="7">
        <f t="shared" si="7"/>
        <v>0</v>
      </c>
      <c r="K120" s="7"/>
    </row>
    <row r="121" spans="1:11" hidden="1" x14ac:dyDescent="0.2">
      <c r="A121" s="19" t="s">
        <v>20</v>
      </c>
      <c r="B121" s="14" t="s">
        <v>153</v>
      </c>
      <c r="C121" s="14">
        <v>109</v>
      </c>
      <c r="D121" s="14">
        <v>600</v>
      </c>
      <c r="E121" s="8">
        <v>44250</v>
      </c>
      <c r="F121" s="7">
        <v>145329.95000000001</v>
      </c>
      <c r="G121" s="16">
        <v>145329.95000000001</v>
      </c>
      <c r="H121" s="7">
        <v>145329.95000000001</v>
      </c>
      <c r="I121" s="8">
        <v>44250</v>
      </c>
      <c r="J121" s="7">
        <f t="shared" si="7"/>
        <v>0</v>
      </c>
      <c r="K121" s="7"/>
    </row>
    <row r="122" spans="1:11" hidden="1" x14ac:dyDescent="0.2">
      <c r="A122" s="19" t="s">
        <v>154</v>
      </c>
      <c r="B122" s="14" t="s">
        <v>155</v>
      </c>
      <c r="C122" s="14">
        <v>110</v>
      </c>
      <c r="D122" s="14">
        <v>610</v>
      </c>
      <c r="E122" s="8">
        <v>44257</v>
      </c>
      <c r="F122" s="7">
        <v>8883.75</v>
      </c>
      <c r="G122" s="16">
        <v>8883.75</v>
      </c>
      <c r="H122" s="7">
        <v>8883.75</v>
      </c>
      <c r="I122" s="8">
        <v>44258</v>
      </c>
      <c r="J122" s="7">
        <f t="shared" si="7"/>
        <v>0</v>
      </c>
      <c r="K122" s="7"/>
    </row>
    <row r="123" spans="1:11" hidden="1" x14ac:dyDescent="0.2">
      <c r="A123" s="19" t="s">
        <v>156</v>
      </c>
      <c r="B123" s="14" t="s">
        <v>157</v>
      </c>
      <c r="C123" s="14">
        <v>111</v>
      </c>
      <c r="D123" s="14">
        <v>611</v>
      </c>
      <c r="E123" s="8">
        <v>44218</v>
      </c>
      <c r="F123" s="7">
        <v>894533</v>
      </c>
      <c r="G123" s="16">
        <v>894533</v>
      </c>
      <c r="H123" s="7">
        <v>894533</v>
      </c>
      <c r="I123" s="8">
        <v>44221</v>
      </c>
      <c r="J123" s="7">
        <f t="shared" si="7"/>
        <v>0</v>
      </c>
      <c r="K123" s="7"/>
    </row>
    <row r="124" spans="1:11" hidden="1" x14ac:dyDescent="0.2">
      <c r="A124" s="19" t="s">
        <v>71</v>
      </c>
      <c r="B124" s="14" t="s">
        <v>158</v>
      </c>
      <c r="C124" s="14">
        <v>112</v>
      </c>
      <c r="D124" s="14">
        <v>626</v>
      </c>
      <c r="E124" s="8">
        <v>44237</v>
      </c>
      <c r="F124" s="7">
        <v>4051.0899999999997</v>
      </c>
      <c r="G124" s="16">
        <v>4051.0899999999997</v>
      </c>
      <c r="H124" s="7">
        <v>4051.0899999999997</v>
      </c>
      <c r="I124" s="8">
        <v>44238</v>
      </c>
      <c r="J124" s="7">
        <f t="shared" si="7"/>
        <v>0</v>
      </c>
      <c r="K124" s="7"/>
    </row>
    <row r="125" spans="1:11" x14ac:dyDescent="0.2">
      <c r="A125" s="19" t="s">
        <v>20</v>
      </c>
      <c r="B125" s="14" t="s">
        <v>159</v>
      </c>
      <c r="C125" s="14">
        <v>113</v>
      </c>
      <c r="D125" s="14">
        <v>627</v>
      </c>
      <c r="F125" s="7">
        <v>93457.88</v>
      </c>
      <c r="G125" s="16">
        <v>0</v>
      </c>
      <c r="H125" s="7"/>
      <c r="J125" s="7" t="str">
        <f t="shared" si="7"/>
        <v/>
      </c>
      <c r="K125" s="7"/>
    </row>
    <row r="126" spans="1:11" x14ac:dyDescent="0.2">
      <c r="A126" s="19" t="s">
        <v>154</v>
      </c>
      <c r="B126" s="14" t="s">
        <v>160</v>
      </c>
      <c r="C126" s="14">
        <v>114</v>
      </c>
      <c r="D126" s="14">
        <v>628</v>
      </c>
      <c r="F126" s="7">
        <v>11026.8</v>
      </c>
      <c r="G126" s="16">
        <v>0</v>
      </c>
      <c r="H126" s="7"/>
      <c r="J126" s="7" t="str">
        <f t="shared" si="7"/>
        <v/>
      </c>
      <c r="K126" s="7"/>
    </row>
    <row r="127" spans="1:11" x14ac:dyDescent="0.2">
      <c r="A127" s="19" t="s">
        <v>154</v>
      </c>
      <c r="B127" s="14" t="s">
        <v>161</v>
      </c>
      <c r="C127" s="14">
        <v>115</v>
      </c>
      <c r="D127" s="14">
        <v>629</v>
      </c>
      <c r="F127" s="7">
        <v>6750</v>
      </c>
      <c r="G127" s="16">
        <v>0</v>
      </c>
      <c r="H127" s="7"/>
      <c r="J127" s="7" t="str">
        <f t="shared" si="7"/>
        <v/>
      </c>
      <c r="K127" s="7"/>
    </row>
    <row r="128" spans="1:11" x14ac:dyDescent="0.2">
      <c r="A128" s="19" t="s">
        <v>162</v>
      </c>
      <c r="B128" s="14" t="s">
        <v>163</v>
      </c>
      <c r="C128" s="14">
        <v>116</v>
      </c>
      <c r="D128" s="14">
        <v>630</v>
      </c>
      <c r="F128" s="7">
        <v>12000</v>
      </c>
      <c r="G128" s="16">
        <v>0</v>
      </c>
      <c r="H128" s="7"/>
      <c r="J128" s="7" t="str">
        <f t="shared" si="7"/>
        <v/>
      </c>
      <c r="K128" s="7"/>
    </row>
    <row r="129" spans="1:11" x14ac:dyDescent="0.2">
      <c r="A129" s="19" t="s">
        <v>162</v>
      </c>
      <c r="B129" s="14" t="s">
        <v>164</v>
      </c>
      <c r="C129" s="14">
        <v>117</v>
      </c>
      <c r="D129" s="14">
        <v>631</v>
      </c>
      <c r="F129" s="7">
        <v>9091.14</v>
      </c>
      <c r="G129" s="16">
        <v>0</v>
      </c>
      <c r="H129" s="7"/>
      <c r="J129" s="7" t="str">
        <f t="shared" si="7"/>
        <v/>
      </c>
      <c r="K129" s="7"/>
    </row>
    <row r="130" spans="1:11" x14ac:dyDescent="0.2">
      <c r="A130" s="19" t="s">
        <v>141</v>
      </c>
      <c r="B130" s="14" t="s">
        <v>165</v>
      </c>
      <c r="C130" s="14">
        <v>118</v>
      </c>
      <c r="D130" s="14">
        <v>632</v>
      </c>
      <c r="F130" s="7">
        <v>16140.67</v>
      </c>
      <c r="G130" s="16">
        <v>0</v>
      </c>
      <c r="H130" s="7"/>
      <c r="J130" s="7" t="str">
        <f t="shared" si="7"/>
        <v/>
      </c>
      <c r="K130" s="7"/>
    </row>
    <row r="131" spans="1:11" x14ac:dyDescent="0.2">
      <c r="A131" s="19" t="s">
        <v>141</v>
      </c>
      <c r="B131" s="14" t="s">
        <v>166</v>
      </c>
      <c r="C131" s="14">
        <v>119</v>
      </c>
      <c r="D131" s="14">
        <v>633</v>
      </c>
      <c r="F131" s="7">
        <v>51637.32</v>
      </c>
      <c r="G131" s="16">
        <v>0</v>
      </c>
      <c r="H131" s="7"/>
      <c r="J131" s="7" t="str">
        <f t="shared" si="7"/>
        <v/>
      </c>
      <c r="K131" s="7"/>
    </row>
    <row r="132" spans="1:11" hidden="1" x14ac:dyDescent="0.2">
      <c r="A132" s="19" t="s">
        <v>137</v>
      </c>
      <c r="B132" s="14" t="s">
        <v>167</v>
      </c>
      <c r="C132" s="14">
        <v>120</v>
      </c>
      <c r="D132" s="14">
        <v>635</v>
      </c>
      <c r="E132" s="8">
        <v>44223</v>
      </c>
      <c r="F132" s="7">
        <v>259.16000000000003</v>
      </c>
      <c r="G132" s="16">
        <v>259.16000000000003</v>
      </c>
      <c r="H132" s="7">
        <v>259.16000000000003</v>
      </c>
      <c r="I132" s="8">
        <v>44224</v>
      </c>
      <c r="J132" s="7">
        <f t="shared" si="7"/>
        <v>0</v>
      </c>
      <c r="K132" s="7"/>
    </row>
    <row r="133" spans="1:11" hidden="1" x14ac:dyDescent="0.2">
      <c r="A133" s="19" t="s">
        <v>22</v>
      </c>
      <c r="B133" s="14" t="s">
        <v>168</v>
      </c>
      <c r="C133" s="14">
        <v>121</v>
      </c>
      <c r="D133" s="14">
        <v>646</v>
      </c>
      <c r="E133" s="8">
        <v>44223</v>
      </c>
      <c r="F133" s="7">
        <v>3522.0100000000007</v>
      </c>
      <c r="G133" s="16">
        <v>3522.0100000000007</v>
      </c>
      <c r="H133" s="7">
        <v>3522.0100000000007</v>
      </c>
      <c r="I133" s="8">
        <v>44224</v>
      </c>
      <c r="J133" s="7">
        <f t="shared" si="7"/>
        <v>0</v>
      </c>
      <c r="K133" s="7"/>
    </row>
    <row r="134" spans="1:11" hidden="1" x14ac:dyDescent="0.2">
      <c r="A134" s="19" t="s">
        <v>71</v>
      </c>
      <c r="B134" s="14" t="s">
        <v>169</v>
      </c>
      <c r="C134" s="14">
        <v>122</v>
      </c>
      <c r="D134" s="14">
        <v>672</v>
      </c>
      <c r="E134" s="8">
        <v>44237</v>
      </c>
      <c r="F134" s="7">
        <v>2915.78</v>
      </c>
      <c r="G134" s="16">
        <v>2915.78</v>
      </c>
      <c r="H134" s="7">
        <v>2915.78</v>
      </c>
      <c r="I134" s="8">
        <v>44237</v>
      </c>
      <c r="J134" s="7">
        <f t="shared" si="7"/>
        <v>0</v>
      </c>
      <c r="K134" s="7"/>
    </row>
    <row r="135" spans="1:11" x14ac:dyDescent="0.2">
      <c r="A135" s="19" t="s">
        <v>20</v>
      </c>
      <c r="B135" s="14" t="s">
        <v>170</v>
      </c>
      <c r="C135" s="14">
        <v>123</v>
      </c>
      <c r="D135" s="14">
        <v>674</v>
      </c>
      <c r="F135" s="7">
        <v>4310.0200000000004</v>
      </c>
      <c r="G135" s="16">
        <v>0</v>
      </c>
      <c r="H135" s="7"/>
      <c r="J135" s="7" t="str">
        <f t="shared" si="7"/>
        <v/>
      </c>
      <c r="K135" s="7"/>
    </row>
    <row r="136" spans="1:11" hidden="1" x14ac:dyDescent="0.2">
      <c r="A136" s="19" t="s">
        <v>22</v>
      </c>
      <c r="B136" s="14" t="s">
        <v>171</v>
      </c>
      <c r="C136" s="23">
        <v>124</v>
      </c>
      <c r="D136" s="14">
        <v>675</v>
      </c>
      <c r="E136" s="8">
        <v>44253</v>
      </c>
      <c r="F136" s="7">
        <v>9987.1200000000008</v>
      </c>
      <c r="G136" s="16">
        <v>9987.1200000000008</v>
      </c>
      <c r="H136" s="7">
        <v>9987.1200000000008</v>
      </c>
      <c r="I136" s="8">
        <v>44258</v>
      </c>
      <c r="J136" s="7">
        <f t="shared" ref="J136:J176" si="8">IF(G136&gt;0,G136-H136,"")</f>
        <v>0</v>
      </c>
      <c r="K136" s="7"/>
    </row>
    <row r="137" spans="1:11" x14ac:dyDescent="0.2">
      <c r="A137" s="19" t="s">
        <v>22</v>
      </c>
      <c r="B137" s="14" t="s">
        <v>172</v>
      </c>
      <c r="C137" s="14">
        <v>125</v>
      </c>
      <c r="D137" s="14">
        <v>687</v>
      </c>
      <c r="F137" s="7">
        <v>7471.4600000000009</v>
      </c>
      <c r="G137" s="16">
        <v>0</v>
      </c>
      <c r="H137" s="7"/>
      <c r="J137" s="7" t="str">
        <f t="shared" si="8"/>
        <v/>
      </c>
      <c r="K137" s="7"/>
    </row>
    <row r="138" spans="1:11" x14ac:dyDescent="0.2">
      <c r="A138" s="19" t="s">
        <v>63</v>
      </c>
      <c r="B138" s="14" t="s">
        <v>173</v>
      </c>
      <c r="C138" s="14">
        <v>126</v>
      </c>
      <c r="D138" s="14">
        <v>689</v>
      </c>
      <c r="F138" s="7">
        <v>9349.41</v>
      </c>
      <c r="G138" s="16">
        <v>0</v>
      </c>
      <c r="H138" s="7"/>
      <c r="J138" s="7" t="str">
        <f t="shared" si="8"/>
        <v/>
      </c>
      <c r="K138" s="7"/>
    </row>
    <row r="139" spans="1:11" hidden="1" x14ac:dyDescent="0.2">
      <c r="A139" s="19" t="s">
        <v>174</v>
      </c>
      <c r="B139" s="14" t="s">
        <v>175</v>
      </c>
      <c r="C139" s="14">
        <v>127</v>
      </c>
      <c r="D139" s="14">
        <v>697</v>
      </c>
      <c r="E139" s="8">
        <v>44237</v>
      </c>
      <c r="F139" s="7">
        <v>16971.79</v>
      </c>
      <c r="G139" s="16">
        <v>16971.79</v>
      </c>
      <c r="H139" s="7">
        <v>16971.79</v>
      </c>
      <c r="I139" s="8">
        <v>44238</v>
      </c>
      <c r="J139" s="7">
        <f t="shared" si="8"/>
        <v>0</v>
      </c>
      <c r="K139" s="7"/>
    </row>
    <row r="140" spans="1:11" x14ac:dyDescent="0.2">
      <c r="A140" s="19" t="s">
        <v>22</v>
      </c>
      <c r="B140" s="14" t="s">
        <v>176</v>
      </c>
      <c r="C140" s="14">
        <v>128</v>
      </c>
      <c r="D140" s="14">
        <v>704</v>
      </c>
      <c r="F140" s="7">
        <v>2468.46</v>
      </c>
      <c r="G140" s="16">
        <v>0</v>
      </c>
      <c r="H140" s="7"/>
      <c r="J140" s="7" t="str">
        <f t="shared" si="8"/>
        <v/>
      </c>
      <c r="K140" s="7"/>
    </row>
    <row r="141" spans="1:11" x14ac:dyDescent="0.2">
      <c r="A141" s="19" t="s">
        <v>141</v>
      </c>
      <c r="B141" s="14" t="s">
        <v>177</v>
      </c>
      <c r="C141" s="14">
        <v>129</v>
      </c>
      <c r="D141" s="14">
        <v>706</v>
      </c>
      <c r="F141" s="7">
        <v>52807.87</v>
      </c>
      <c r="G141" s="16">
        <v>0</v>
      </c>
      <c r="H141" s="7"/>
      <c r="J141" s="7" t="str">
        <f t="shared" si="8"/>
        <v/>
      </c>
      <c r="K141" s="7"/>
    </row>
    <row r="142" spans="1:11" x14ac:dyDescent="0.2">
      <c r="A142" s="19" t="s">
        <v>86</v>
      </c>
      <c r="B142" s="14" t="s">
        <v>178</v>
      </c>
      <c r="C142" s="14">
        <v>130</v>
      </c>
      <c r="D142" s="14">
        <v>712</v>
      </c>
      <c r="F142" s="7">
        <v>10835.06</v>
      </c>
      <c r="G142" s="16">
        <v>0</v>
      </c>
      <c r="H142" s="7"/>
      <c r="J142" s="7" t="str">
        <f t="shared" si="8"/>
        <v/>
      </c>
      <c r="K142" s="7"/>
    </row>
    <row r="143" spans="1:11" hidden="1" x14ac:dyDescent="0.2">
      <c r="A143" s="19" t="s">
        <v>71</v>
      </c>
      <c r="B143" s="14" t="s">
        <v>179</v>
      </c>
      <c r="C143" s="14">
        <v>131</v>
      </c>
      <c r="D143" s="14">
        <v>745</v>
      </c>
      <c r="E143" s="8">
        <v>44237</v>
      </c>
      <c r="F143" s="7">
        <v>4164.9299999999985</v>
      </c>
      <c r="G143" s="16">
        <v>4164.9299999999985</v>
      </c>
      <c r="H143" s="7">
        <v>4164.9299999999985</v>
      </c>
      <c r="I143" s="8">
        <v>44237</v>
      </c>
      <c r="J143" s="7">
        <f t="shared" si="8"/>
        <v>0</v>
      </c>
      <c r="K143" s="7"/>
    </row>
    <row r="144" spans="1:11" x14ac:dyDescent="0.2">
      <c r="A144" s="19" t="s">
        <v>54</v>
      </c>
      <c r="B144" s="14" t="s">
        <v>180</v>
      </c>
      <c r="C144" s="14">
        <v>132</v>
      </c>
      <c r="D144" s="14">
        <v>753</v>
      </c>
      <c r="F144" s="7">
        <v>4825.04</v>
      </c>
      <c r="G144" s="16">
        <v>0</v>
      </c>
      <c r="H144" s="7"/>
      <c r="J144" s="7" t="str">
        <f t="shared" si="8"/>
        <v/>
      </c>
      <c r="K144" s="7"/>
    </row>
    <row r="145" spans="1:11" x14ac:dyDescent="0.2">
      <c r="A145" s="19" t="s">
        <v>54</v>
      </c>
      <c r="B145" s="14" t="s">
        <v>181</v>
      </c>
      <c r="C145" s="14">
        <v>133</v>
      </c>
      <c r="D145" s="14">
        <v>790</v>
      </c>
      <c r="F145" s="7">
        <v>5601.8200000000006</v>
      </c>
      <c r="G145" s="16">
        <v>0</v>
      </c>
      <c r="H145" s="7"/>
      <c r="J145" s="7" t="str">
        <f t="shared" si="8"/>
        <v/>
      </c>
      <c r="K145" s="7"/>
    </row>
    <row r="146" spans="1:11" x14ac:dyDescent="0.2">
      <c r="A146" s="19" t="s">
        <v>141</v>
      </c>
      <c r="B146" s="14" t="s">
        <v>182</v>
      </c>
      <c r="C146" s="14">
        <v>134</v>
      </c>
      <c r="D146" s="14">
        <v>792</v>
      </c>
      <c r="E146" s="8">
        <v>44258</v>
      </c>
      <c r="F146" s="7">
        <v>9301.2099999999991</v>
      </c>
      <c r="G146" s="16">
        <v>9301.2099999999991</v>
      </c>
      <c r="H146" s="7"/>
      <c r="J146" s="7">
        <f t="shared" si="8"/>
        <v>9301.2099999999991</v>
      </c>
      <c r="K146" s="7"/>
    </row>
    <row r="147" spans="1:11" hidden="1" x14ac:dyDescent="0.2">
      <c r="A147" s="19" t="s">
        <v>174</v>
      </c>
      <c r="B147" s="14" t="s">
        <v>183</v>
      </c>
      <c r="C147" s="14">
        <v>135</v>
      </c>
      <c r="D147" s="14">
        <v>793</v>
      </c>
      <c r="E147" s="8">
        <v>44229</v>
      </c>
      <c r="F147" s="7">
        <v>1500</v>
      </c>
      <c r="G147" s="16">
        <v>1500</v>
      </c>
      <c r="H147" s="7">
        <v>1500</v>
      </c>
      <c r="I147" s="8">
        <v>44232</v>
      </c>
      <c r="J147" s="7">
        <f t="shared" si="8"/>
        <v>0</v>
      </c>
      <c r="K147" s="7"/>
    </row>
    <row r="148" spans="1:11" hidden="1" x14ac:dyDescent="0.2">
      <c r="A148" s="19" t="s">
        <v>26</v>
      </c>
      <c r="B148" s="14" t="s">
        <v>184</v>
      </c>
      <c r="C148" s="14">
        <v>136</v>
      </c>
      <c r="D148" s="14">
        <v>794</v>
      </c>
      <c r="E148" s="8">
        <v>44229</v>
      </c>
      <c r="F148" s="7">
        <v>4000</v>
      </c>
      <c r="G148" s="16">
        <v>4000</v>
      </c>
      <c r="H148" s="7">
        <v>4000</v>
      </c>
      <c r="I148" s="8">
        <v>44230</v>
      </c>
      <c r="J148" s="7">
        <f t="shared" si="8"/>
        <v>0</v>
      </c>
      <c r="K148" s="7"/>
    </row>
    <row r="149" spans="1:11" hidden="1" x14ac:dyDescent="0.2">
      <c r="A149" s="19" t="s">
        <v>63</v>
      </c>
      <c r="B149" s="14" t="s">
        <v>185</v>
      </c>
      <c r="C149" s="14">
        <v>137</v>
      </c>
      <c r="D149" s="14">
        <v>811</v>
      </c>
      <c r="E149" s="8">
        <v>44229</v>
      </c>
      <c r="F149" s="7">
        <v>2376.1999999999998</v>
      </c>
      <c r="G149" s="16">
        <v>2376.1999999999998</v>
      </c>
      <c r="H149" s="7">
        <v>2376.1999999999998</v>
      </c>
      <c r="I149" s="8">
        <v>44230</v>
      </c>
      <c r="J149" s="7">
        <f t="shared" si="8"/>
        <v>0</v>
      </c>
      <c r="K149" s="7"/>
    </row>
    <row r="150" spans="1:11" hidden="1" x14ac:dyDescent="0.2">
      <c r="A150" s="19" t="s">
        <v>137</v>
      </c>
      <c r="B150" s="14" t="s">
        <v>186</v>
      </c>
      <c r="C150" s="14">
        <v>138</v>
      </c>
      <c r="D150" s="14">
        <v>812</v>
      </c>
      <c r="E150" s="8">
        <v>44229</v>
      </c>
      <c r="F150" s="7">
        <v>75</v>
      </c>
      <c r="G150" s="16">
        <v>75</v>
      </c>
      <c r="H150" s="7">
        <v>75</v>
      </c>
      <c r="I150" s="8">
        <v>44230</v>
      </c>
      <c r="J150" s="7">
        <f t="shared" si="8"/>
        <v>0</v>
      </c>
      <c r="K150" s="7"/>
    </row>
    <row r="151" spans="1:11" x14ac:dyDescent="0.2">
      <c r="A151" s="19" t="s">
        <v>100</v>
      </c>
      <c r="B151" s="14" t="s">
        <v>187</v>
      </c>
      <c r="C151" s="14">
        <v>139</v>
      </c>
      <c r="D151" s="14">
        <v>813</v>
      </c>
      <c r="F151" s="7">
        <v>17106.37</v>
      </c>
      <c r="G151" s="16">
        <v>0</v>
      </c>
      <c r="H151" s="7"/>
      <c r="J151" s="7" t="str">
        <f t="shared" si="8"/>
        <v/>
      </c>
      <c r="K151" s="7"/>
    </row>
    <row r="152" spans="1:11" x14ac:dyDescent="0.2">
      <c r="A152" s="19" t="s">
        <v>100</v>
      </c>
      <c r="B152" s="14" t="s">
        <v>188</v>
      </c>
      <c r="C152" s="14">
        <v>140</v>
      </c>
      <c r="D152" s="14">
        <v>814</v>
      </c>
      <c r="F152" s="7">
        <v>13168.37</v>
      </c>
      <c r="G152" s="16">
        <v>0</v>
      </c>
      <c r="H152" s="7"/>
      <c r="J152" s="7" t="str">
        <f t="shared" si="8"/>
        <v/>
      </c>
      <c r="K152" s="7"/>
    </row>
    <row r="153" spans="1:11" x14ac:dyDescent="0.2">
      <c r="A153" s="19" t="s">
        <v>50</v>
      </c>
      <c r="B153" s="14" t="s">
        <v>189</v>
      </c>
      <c r="C153" s="14">
        <v>141</v>
      </c>
      <c r="D153" s="14">
        <v>825</v>
      </c>
      <c r="F153" s="7">
        <v>15249.519999999999</v>
      </c>
      <c r="G153" s="16">
        <v>0</v>
      </c>
      <c r="H153" s="7"/>
      <c r="J153" s="7" t="str">
        <f t="shared" si="8"/>
        <v/>
      </c>
      <c r="K153" s="7"/>
    </row>
    <row r="154" spans="1:11" hidden="1" x14ac:dyDescent="0.2">
      <c r="A154" s="19" t="s">
        <v>11</v>
      </c>
      <c r="B154" s="14" t="s">
        <v>190</v>
      </c>
      <c r="C154" s="14">
        <v>142</v>
      </c>
      <c r="D154" s="14">
        <v>827</v>
      </c>
      <c r="F154" s="7">
        <v>0</v>
      </c>
      <c r="G154" s="16">
        <v>0</v>
      </c>
      <c r="H154" s="7"/>
      <c r="J154" s="7" t="str">
        <f t="shared" si="8"/>
        <v/>
      </c>
      <c r="K154" s="7"/>
    </row>
    <row r="155" spans="1:11" x14ac:dyDescent="0.2">
      <c r="A155" s="19" t="s">
        <v>63</v>
      </c>
      <c r="B155" s="14" t="s">
        <v>191</v>
      </c>
      <c r="C155" s="14">
        <v>143</v>
      </c>
      <c r="D155" s="14">
        <v>828</v>
      </c>
      <c r="F155" s="7">
        <v>6529.83</v>
      </c>
      <c r="G155" s="16">
        <v>0</v>
      </c>
      <c r="H155" s="7"/>
      <c r="J155" s="7" t="str">
        <f t="shared" si="8"/>
        <v/>
      </c>
      <c r="K155" s="7"/>
    </row>
    <row r="156" spans="1:11" x14ac:dyDescent="0.2">
      <c r="A156" s="19" t="s">
        <v>59</v>
      </c>
      <c r="B156" s="14" t="s">
        <v>192</v>
      </c>
      <c r="C156" s="14">
        <v>144</v>
      </c>
      <c r="D156" s="14">
        <v>829</v>
      </c>
      <c r="F156" s="7">
        <v>1800</v>
      </c>
      <c r="G156" s="16">
        <v>0</v>
      </c>
      <c r="H156" s="7"/>
      <c r="J156" s="7" t="str">
        <f t="shared" si="8"/>
        <v/>
      </c>
      <c r="K156" s="7"/>
    </row>
    <row r="157" spans="1:11" x14ac:dyDescent="0.2">
      <c r="A157" s="19" t="s">
        <v>63</v>
      </c>
      <c r="B157" s="14" t="s">
        <v>193</v>
      </c>
      <c r="C157" s="14">
        <v>145</v>
      </c>
      <c r="D157" s="14">
        <v>834</v>
      </c>
      <c r="F157" s="7">
        <v>4631.3</v>
      </c>
      <c r="G157" s="16">
        <v>0</v>
      </c>
      <c r="H157" s="7"/>
      <c r="J157" s="7" t="str">
        <f t="shared" si="8"/>
        <v/>
      </c>
      <c r="K157" s="7"/>
    </row>
    <row r="158" spans="1:11" hidden="1" x14ac:dyDescent="0.2">
      <c r="A158" s="19" t="s">
        <v>71</v>
      </c>
      <c r="B158" s="14" t="s">
        <v>194</v>
      </c>
      <c r="C158" s="23">
        <v>146</v>
      </c>
      <c r="D158" s="14">
        <v>853</v>
      </c>
      <c r="E158" s="8">
        <v>44253</v>
      </c>
      <c r="F158" s="7">
        <v>4143.96</v>
      </c>
      <c r="G158" s="16">
        <v>4143.96</v>
      </c>
      <c r="H158" s="7">
        <v>4143.96</v>
      </c>
      <c r="I158" s="8">
        <v>44258</v>
      </c>
      <c r="J158" s="7">
        <f t="shared" si="8"/>
        <v>0</v>
      </c>
      <c r="K158" s="7"/>
    </row>
    <row r="159" spans="1:11" hidden="1" x14ac:dyDescent="0.2">
      <c r="A159" s="19" t="s">
        <v>67</v>
      </c>
      <c r="B159" s="14" t="s">
        <v>195</v>
      </c>
      <c r="C159" s="23">
        <v>147</v>
      </c>
      <c r="D159" s="14">
        <v>867</v>
      </c>
      <c r="E159" s="8">
        <v>44253</v>
      </c>
      <c r="F159" s="7">
        <v>3458.83</v>
      </c>
      <c r="G159" s="16">
        <v>3458.83</v>
      </c>
      <c r="H159" s="7">
        <v>3458.83</v>
      </c>
      <c r="I159" s="8">
        <v>44258</v>
      </c>
      <c r="J159" s="7">
        <f t="shared" si="8"/>
        <v>0</v>
      </c>
      <c r="K159" s="7"/>
    </row>
    <row r="160" spans="1:11" hidden="1" x14ac:dyDescent="0.2">
      <c r="A160" s="19" t="s">
        <v>141</v>
      </c>
      <c r="B160" s="14" t="s">
        <v>196</v>
      </c>
      <c r="C160" s="14">
        <v>148</v>
      </c>
      <c r="D160" s="14">
        <v>869</v>
      </c>
      <c r="E160" s="8">
        <v>44239</v>
      </c>
      <c r="F160" s="7">
        <v>59363.39</v>
      </c>
      <c r="G160" s="16">
        <v>59363.39</v>
      </c>
      <c r="H160" s="7">
        <v>59363.39</v>
      </c>
      <c r="I160" s="8">
        <v>44242</v>
      </c>
      <c r="J160" s="7">
        <f t="shared" si="8"/>
        <v>0</v>
      </c>
      <c r="K160" s="7"/>
    </row>
    <row r="161" spans="1:11" x14ac:dyDescent="0.2">
      <c r="A161" s="19" t="s">
        <v>141</v>
      </c>
      <c r="B161" s="14" t="s">
        <v>197</v>
      </c>
      <c r="C161" s="23">
        <v>149</v>
      </c>
      <c r="D161" s="14">
        <v>870</v>
      </c>
      <c r="E161" s="8">
        <v>44253</v>
      </c>
      <c r="F161" s="7">
        <v>20829.830000000002</v>
      </c>
      <c r="G161" s="16">
        <v>20829.830000000002</v>
      </c>
      <c r="H161" s="7"/>
      <c r="J161" s="7">
        <f t="shared" si="8"/>
        <v>20829.830000000002</v>
      </c>
      <c r="K161" s="7"/>
    </row>
    <row r="162" spans="1:11" x14ac:dyDescent="0.2">
      <c r="A162" s="19" t="s">
        <v>141</v>
      </c>
      <c r="B162" s="14" t="s">
        <v>198</v>
      </c>
      <c r="C162" s="14">
        <v>150</v>
      </c>
      <c r="D162" s="14">
        <v>871</v>
      </c>
      <c r="E162" s="8">
        <v>44256</v>
      </c>
      <c r="F162" s="7">
        <v>29460.13</v>
      </c>
      <c r="G162" s="16">
        <v>29460.13</v>
      </c>
      <c r="H162" s="7"/>
      <c r="J162" s="7">
        <f t="shared" si="8"/>
        <v>29460.13</v>
      </c>
      <c r="K162" s="7"/>
    </row>
    <row r="163" spans="1:11" x14ac:dyDescent="0.2">
      <c r="A163" s="19" t="s">
        <v>141</v>
      </c>
      <c r="B163" s="14" t="s">
        <v>199</v>
      </c>
      <c r="C163" s="14">
        <v>151</v>
      </c>
      <c r="D163" s="14">
        <v>872</v>
      </c>
      <c r="F163" s="7">
        <v>65834.41</v>
      </c>
      <c r="G163" s="16">
        <v>0</v>
      </c>
      <c r="H163" s="7"/>
      <c r="J163" s="7" t="str">
        <f t="shared" si="8"/>
        <v/>
      </c>
      <c r="K163" s="7"/>
    </row>
    <row r="164" spans="1:11" hidden="1" x14ac:dyDescent="0.2">
      <c r="A164" s="19" t="s">
        <v>141</v>
      </c>
      <c r="B164" s="14" t="s">
        <v>200</v>
      </c>
      <c r="C164" s="14">
        <v>152</v>
      </c>
      <c r="D164" s="14">
        <v>874</v>
      </c>
      <c r="E164" s="8">
        <v>44239</v>
      </c>
      <c r="F164" s="7">
        <v>107997.71</v>
      </c>
      <c r="G164" s="16">
        <v>107997.71</v>
      </c>
      <c r="H164" s="7">
        <v>107997.71</v>
      </c>
      <c r="I164" s="8">
        <v>44239</v>
      </c>
      <c r="J164" s="7">
        <f t="shared" si="8"/>
        <v>0</v>
      </c>
      <c r="K164" s="7"/>
    </row>
    <row r="165" spans="1:11" hidden="1" x14ac:dyDescent="0.2">
      <c r="A165" s="19" t="s">
        <v>201</v>
      </c>
      <c r="B165" s="14" t="s">
        <v>202</v>
      </c>
      <c r="C165" s="14">
        <v>153</v>
      </c>
      <c r="D165" s="14">
        <v>885</v>
      </c>
      <c r="E165" s="8">
        <v>44229</v>
      </c>
      <c r="F165" s="7">
        <v>687667.27</v>
      </c>
      <c r="G165" s="16">
        <v>687667.27</v>
      </c>
      <c r="H165" s="7">
        <v>687667.27</v>
      </c>
      <c r="I165" s="8">
        <v>44230</v>
      </c>
      <c r="J165" s="7">
        <f t="shared" si="8"/>
        <v>0</v>
      </c>
      <c r="K165" s="7"/>
    </row>
    <row r="166" spans="1:11" hidden="1" x14ac:dyDescent="0.2">
      <c r="A166" s="19" t="s">
        <v>201</v>
      </c>
      <c r="B166" s="14" t="s">
        <v>203</v>
      </c>
      <c r="C166" s="14">
        <v>154</v>
      </c>
      <c r="D166" s="14">
        <v>893</v>
      </c>
      <c r="E166" s="8">
        <v>44229</v>
      </c>
      <c r="F166" s="7">
        <v>22386.03</v>
      </c>
      <c r="G166" s="16">
        <v>22386.03</v>
      </c>
      <c r="H166" s="7">
        <v>22386.03</v>
      </c>
      <c r="I166" s="8">
        <v>44232</v>
      </c>
      <c r="J166" s="7">
        <f t="shared" si="8"/>
        <v>0</v>
      </c>
      <c r="K166" s="7"/>
    </row>
    <row r="167" spans="1:11" hidden="1" x14ac:dyDescent="0.2">
      <c r="A167" s="19" t="s">
        <v>65</v>
      </c>
      <c r="B167" s="14" t="s">
        <v>204</v>
      </c>
      <c r="C167" s="14">
        <v>155</v>
      </c>
      <c r="D167" s="14">
        <v>900</v>
      </c>
      <c r="E167" s="8">
        <v>44242</v>
      </c>
      <c r="F167" s="7">
        <v>715.71</v>
      </c>
      <c r="G167" s="16">
        <v>715.71</v>
      </c>
      <c r="H167" s="7">
        <v>715.71</v>
      </c>
      <c r="I167" s="8">
        <v>44243</v>
      </c>
      <c r="J167" s="7">
        <f t="shared" si="8"/>
        <v>0</v>
      </c>
      <c r="K167" s="7"/>
    </row>
    <row r="168" spans="1:11" x14ac:dyDescent="0.2">
      <c r="A168" s="19" t="s">
        <v>205</v>
      </c>
      <c r="B168" s="14" t="s">
        <v>206</v>
      </c>
      <c r="C168" s="14">
        <v>156</v>
      </c>
      <c r="D168" s="14">
        <v>902</v>
      </c>
      <c r="F168" s="7">
        <v>1008</v>
      </c>
      <c r="G168" s="16">
        <v>0</v>
      </c>
      <c r="H168" s="7"/>
      <c r="J168" s="7" t="str">
        <f t="shared" si="8"/>
        <v/>
      </c>
      <c r="K168" s="7"/>
    </row>
    <row r="169" spans="1:11" hidden="1" x14ac:dyDescent="0.2">
      <c r="A169" s="19" t="s">
        <v>54</v>
      </c>
      <c r="B169" s="14" t="s">
        <v>207</v>
      </c>
      <c r="C169" s="14">
        <v>157</v>
      </c>
      <c r="D169" s="14">
        <v>909</v>
      </c>
      <c r="E169" s="8">
        <v>44238</v>
      </c>
      <c r="F169" s="7">
        <v>796.19999999999993</v>
      </c>
      <c r="G169" s="16">
        <v>796.19999999999993</v>
      </c>
      <c r="H169" s="7">
        <v>796.19999999999993</v>
      </c>
      <c r="I169" s="8">
        <v>44238</v>
      </c>
      <c r="J169" s="7">
        <f t="shared" si="8"/>
        <v>0</v>
      </c>
      <c r="K169" s="7"/>
    </row>
    <row r="170" spans="1:11" hidden="1" x14ac:dyDescent="0.2">
      <c r="A170" s="19" t="s">
        <v>201</v>
      </c>
      <c r="B170" s="14" t="s">
        <v>208</v>
      </c>
      <c r="C170" s="14">
        <v>158</v>
      </c>
      <c r="D170" s="14">
        <v>910</v>
      </c>
      <c r="E170" s="8">
        <v>44232</v>
      </c>
      <c r="F170" s="7">
        <v>256.99</v>
      </c>
      <c r="G170" s="16">
        <v>256.99</v>
      </c>
      <c r="H170" s="7">
        <v>256.99</v>
      </c>
      <c r="I170" s="8">
        <v>44232</v>
      </c>
      <c r="J170" s="7">
        <f t="shared" si="8"/>
        <v>0</v>
      </c>
      <c r="K170" s="7"/>
    </row>
    <row r="171" spans="1:11" x14ac:dyDescent="0.2">
      <c r="A171" s="19" t="s">
        <v>205</v>
      </c>
      <c r="B171" s="14" t="s">
        <v>209</v>
      </c>
      <c r="C171" s="14">
        <v>159</v>
      </c>
      <c r="D171" s="14">
        <v>911</v>
      </c>
      <c r="F171" s="7">
        <v>12964.6</v>
      </c>
      <c r="G171" s="16">
        <v>0</v>
      </c>
      <c r="H171" s="7"/>
      <c r="J171" s="7" t="str">
        <f t="shared" si="8"/>
        <v/>
      </c>
      <c r="K171" s="7"/>
    </row>
    <row r="172" spans="1:11" hidden="1" x14ac:dyDescent="0.2">
      <c r="A172" s="19" t="s">
        <v>22</v>
      </c>
      <c r="B172" s="14" t="s">
        <v>210</v>
      </c>
      <c r="C172" s="23">
        <v>160</v>
      </c>
      <c r="D172" s="14">
        <v>938</v>
      </c>
      <c r="E172" s="8">
        <v>44253</v>
      </c>
      <c r="F172" s="7">
        <v>10992.48</v>
      </c>
      <c r="G172" s="16">
        <v>10992.48</v>
      </c>
      <c r="H172" s="7">
        <v>10992.48</v>
      </c>
      <c r="I172" s="8">
        <v>44258</v>
      </c>
      <c r="J172" s="7">
        <f t="shared" si="8"/>
        <v>0</v>
      </c>
      <c r="K172" s="7"/>
    </row>
    <row r="173" spans="1:11" x14ac:dyDescent="0.2">
      <c r="A173" s="19" t="s">
        <v>20</v>
      </c>
      <c r="B173" s="14" t="s">
        <v>211</v>
      </c>
      <c r="C173" s="14">
        <v>161</v>
      </c>
      <c r="D173" s="14">
        <v>939</v>
      </c>
      <c r="E173" s="8">
        <v>44258</v>
      </c>
      <c r="F173" s="7">
        <v>16267.92</v>
      </c>
      <c r="G173" s="16">
        <v>16267.92</v>
      </c>
      <c r="H173" s="7"/>
      <c r="J173" s="7">
        <f t="shared" si="8"/>
        <v>16267.92</v>
      </c>
      <c r="K173" s="7"/>
    </row>
    <row r="174" spans="1:11" x14ac:dyDescent="0.2">
      <c r="A174" s="19" t="s">
        <v>141</v>
      </c>
      <c r="B174" s="14" t="s">
        <v>212</v>
      </c>
      <c r="C174" s="14">
        <v>162</v>
      </c>
      <c r="D174" s="14">
        <v>941</v>
      </c>
      <c r="F174" s="7">
        <v>35403.590000000004</v>
      </c>
      <c r="G174" s="16">
        <v>0</v>
      </c>
      <c r="H174" s="7"/>
      <c r="J174" s="7" t="str">
        <f t="shared" si="8"/>
        <v/>
      </c>
      <c r="K174" s="7"/>
    </row>
    <row r="175" spans="1:11" x14ac:dyDescent="0.2">
      <c r="A175" s="19" t="s">
        <v>141</v>
      </c>
      <c r="B175" s="14" t="s">
        <v>213</v>
      </c>
      <c r="C175" s="14">
        <v>163</v>
      </c>
      <c r="D175" s="14">
        <v>945</v>
      </c>
      <c r="F175" s="7">
        <v>21730.18</v>
      </c>
      <c r="G175" s="16">
        <v>0</v>
      </c>
      <c r="H175" s="7"/>
      <c r="J175" s="7" t="str">
        <f t="shared" si="8"/>
        <v/>
      </c>
      <c r="K175" s="7"/>
    </row>
    <row r="176" spans="1:11" x14ac:dyDescent="0.2">
      <c r="A176" s="19" t="s">
        <v>154</v>
      </c>
      <c r="B176" s="14" t="s">
        <v>214</v>
      </c>
      <c r="C176" s="14">
        <v>164</v>
      </c>
      <c r="D176" s="14">
        <v>948</v>
      </c>
      <c r="F176" s="7">
        <v>15763.43</v>
      </c>
      <c r="G176" s="16">
        <v>0</v>
      </c>
      <c r="H176" s="7"/>
      <c r="J176" s="7" t="str">
        <f t="shared" si="8"/>
        <v/>
      </c>
      <c r="K176" s="7"/>
    </row>
    <row r="177" spans="1:11" hidden="1" x14ac:dyDescent="0.2">
      <c r="A177" s="19" t="s">
        <v>22</v>
      </c>
      <c r="B177" s="14" t="s">
        <v>215</v>
      </c>
      <c r="C177" s="23">
        <v>165</v>
      </c>
      <c r="D177" s="14">
        <v>955</v>
      </c>
      <c r="E177" s="8">
        <v>44253</v>
      </c>
      <c r="F177" s="7">
        <v>2596.58</v>
      </c>
      <c r="G177" s="16">
        <v>2596.58</v>
      </c>
      <c r="H177" s="7">
        <v>2596.58</v>
      </c>
      <c r="I177" s="8">
        <v>44258</v>
      </c>
      <c r="J177" s="7">
        <f t="shared" ref="J177:J240" si="9">IF(G177&gt;0,G177-H177,"")</f>
        <v>0</v>
      </c>
      <c r="K177" s="7"/>
    </row>
    <row r="178" spans="1:11" hidden="1" x14ac:dyDescent="0.2">
      <c r="A178" s="19" t="s">
        <v>22</v>
      </c>
      <c r="B178" s="14" t="s">
        <v>216</v>
      </c>
      <c r="C178" s="14">
        <v>166</v>
      </c>
      <c r="D178" s="14">
        <v>968</v>
      </c>
      <c r="E178" s="8">
        <v>44242</v>
      </c>
      <c r="F178" s="7">
        <v>8603.2799999999988</v>
      </c>
      <c r="G178" s="16">
        <v>8603.2799999999988</v>
      </c>
      <c r="H178" s="7">
        <v>8603.2799999999988</v>
      </c>
      <c r="I178" s="8">
        <v>44243</v>
      </c>
      <c r="J178" s="7">
        <f t="shared" si="9"/>
        <v>0</v>
      </c>
      <c r="K178" s="7"/>
    </row>
    <row r="179" spans="1:11" hidden="1" x14ac:dyDescent="0.2">
      <c r="A179" s="19" t="s">
        <v>71</v>
      </c>
      <c r="B179" s="14" t="s">
        <v>217</v>
      </c>
      <c r="C179" s="14">
        <v>167</v>
      </c>
      <c r="D179" s="14">
        <v>985</v>
      </c>
      <c r="E179" s="8">
        <v>44242</v>
      </c>
      <c r="F179" s="7">
        <v>4308.32</v>
      </c>
      <c r="G179" s="16">
        <v>4308.32</v>
      </c>
      <c r="H179" s="7">
        <v>4308.32</v>
      </c>
      <c r="I179" s="8">
        <v>44243</v>
      </c>
      <c r="J179" s="7">
        <f t="shared" si="9"/>
        <v>0</v>
      </c>
      <c r="K179" s="7"/>
    </row>
    <row r="180" spans="1:11" hidden="1" x14ac:dyDescent="0.2">
      <c r="A180" s="19" t="s">
        <v>67</v>
      </c>
      <c r="B180" s="14" t="s">
        <v>218</v>
      </c>
      <c r="C180" s="14">
        <v>168</v>
      </c>
      <c r="D180" s="14">
        <v>1005</v>
      </c>
      <c r="E180" s="8">
        <v>44242</v>
      </c>
      <c r="F180" s="7">
        <v>1751.6599999999996</v>
      </c>
      <c r="G180" s="16">
        <v>1751.6599999999996</v>
      </c>
      <c r="H180" s="7">
        <v>1751.6599999999996</v>
      </c>
      <c r="I180" s="8">
        <v>44243</v>
      </c>
      <c r="J180" s="7">
        <f t="shared" si="9"/>
        <v>0</v>
      </c>
      <c r="K180" s="7"/>
    </row>
    <row r="181" spans="1:11" hidden="1" x14ac:dyDescent="0.2">
      <c r="A181" s="19" t="s">
        <v>67</v>
      </c>
      <c r="B181" s="14" t="s">
        <v>219</v>
      </c>
      <c r="C181" s="14">
        <v>169</v>
      </c>
      <c r="D181" s="14">
        <v>1025</v>
      </c>
      <c r="E181" s="8">
        <v>44242</v>
      </c>
      <c r="F181" s="7">
        <v>4698.57</v>
      </c>
      <c r="G181" s="16">
        <v>4698.57</v>
      </c>
      <c r="H181" s="7">
        <v>4698.57</v>
      </c>
      <c r="I181" s="8">
        <v>44243</v>
      </c>
      <c r="J181" s="7">
        <f t="shared" si="9"/>
        <v>0</v>
      </c>
      <c r="K181" s="7"/>
    </row>
    <row r="182" spans="1:11" x14ac:dyDescent="0.2">
      <c r="A182" s="19" t="s">
        <v>141</v>
      </c>
      <c r="B182" s="14" t="s">
        <v>220</v>
      </c>
      <c r="C182" s="14">
        <v>170</v>
      </c>
      <c r="D182" s="14">
        <v>1027</v>
      </c>
      <c r="E182" s="8">
        <v>44252</v>
      </c>
      <c r="F182" s="7">
        <v>50697.05</v>
      </c>
      <c r="G182" s="16">
        <v>50697.05</v>
      </c>
      <c r="H182" s="7"/>
      <c r="J182" s="7">
        <f t="shared" si="9"/>
        <v>50697.05</v>
      </c>
      <c r="K182" s="7"/>
    </row>
    <row r="183" spans="1:11" hidden="1" x14ac:dyDescent="0.2">
      <c r="A183" s="19" t="s">
        <v>20</v>
      </c>
      <c r="B183" s="14" t="s">
        <v>221</v>
      </c>
      <c r="C183" s="14">
        <v>171</v>
      </c>
      <c r="D183" s="14">
        <v>1029</v>
      </c>
      <c r="E183" s="8">
        <v>44243</v>
      </c>
      <c r="F183" s="7">
        <v>27180</v>
      </c>
      <c r="G183" s="16">
        <v>27180</v>
      </c>
      <c r="H183" s="7">
        <v>25821</v>
      </c>
      <c r="I183" s="8">
        <v>44244</v>
      </c>
      <c r="J183" s="7">
        <f t="shared" si="9"/>
        <v>1359</v>
      </c>
      <c r="K183" s="7">
        <f>279+1080</f>
        <v>1359</v>
      </c>
    </row>
    <row r="184" spans="1:11" hidden="1" x14ac:dyDescent="0.2">
      <c r="A184" s="19" t="s">
        <v>71</v>
      </c>
      <c r="B184" s="14" t="s">
        <v>222</v>
      </c>
      <c r="C184" s="23">
        <v>172</v>
      </c>
      <c r="D184" s="14">
        <v>1040</v>
      </c>
      <c r="E184" s="8">
        <v>44253</v>
      </c>
      <c r="F184" s="7">
        <v>1996.1200000000003</v>
      </c>
      <c r="G184" s="16">
        <v>1996.1200000000003</v>
      </c>
      <c r="H184" s="7">
        <v>1996.1200000000003</v>
      </c>
      <c r="I184" s="8">
        <v>44257</v>
      </c>
      <c r="J184" s="7">
        <f t="shared" si="9"/>
        <v>0</v>
      </c>
      <c r="K184" s="7"/>
    </row>
    <row r="185" spans="1:11" hidden="1" x14ac:dyDescent="0.2">
      <c r="A185" s="19" t="s">
        <v>223</v>
      </c>
      <c r="B185" s="14" t="s">
        <v>224</v>
      </c>
      <c r="C185" s="23">
        <v>173</v>
      </c>
      <c r="D185" s="14">
        <v>1079</v>
      </c>
      <c r="E185" s="8">
        <v>44253</v>
      </c>
      <c r="F185" s="7">
        <v>0</v>
      </c>
      <c r="G185" s="16">
        <v>0</v>
      </c>
      <c r="H185" s="7"/>
      <c r="J185" s="7" t="str">
        <f t="shared" si="9"/>
        <v/>
      </c>
      <c r="K185" s="7"/>
    </row>
    <row r="186" spans="1:11" hidden="1" x14ac:dyDescent="0.2">
      <c r="A186" s="19" t="s">
        <v>63</v>
      </c>
      <c r="B186" s="14" t="s">
        <v>225</v>
      </c>
      <c r="C186" s="23">
        <v>174</v>
      </c>
      <c r="D186" s="14">
        <v>1092</v>
      </c>
      <c r="E186" s="8">
        <v>44253</v>
      </c>
      <c r="F186" s="7">
        <v>1671.56</v>
      </c>
      <c r="G186" s="16">
        <v>1671.56</v>
      </c>
      <c r="H186" s="7">
        <v>1671.56</v>
      </c>
      <c r="I186" s="8">
        <v>44258</v>
      </c>
      <c r="J186" s="7">
        <f t="shared" si="9"/>
        <v>0</v>
      </c>
      <c r="K186" s="7"/>
    </row>
    <row r="187" spans="1:11" x14ac:dyDescent="0.2">
      <c r="A187" s="19" t="s">
        <v>139</v>
      </c>
      <c r="B187" s="14" t="s">
        <v>226</v>
      </c>
      <c r="C187" s="14">
        <v>175</v>
      </c>
      <c r="D187" s="14">
        <v>1093</v>
      </c>
      <c r="F187" s="7">
        <v>778.58</v>
      </c>
      <c r="G187" s="16">
        <v>0</v>
      </c>
      <c r="H187" s="7"/>
      <c r="J187" s="7" t="str">
        <f t="shared" si="9"/>
        <v/>
      </c>
      <c r="K187" s="7"/>
    </row>
    <row r="188" spans="1:11" hidden="1" x14ac:dyDescent="0.2">
      <c r="A188" s="19" t="s">
        <v>67</v>
      </c>
      <c r="B188" s="14" t="s">
        <v>227</v>
      </c>
      <c r="C188" s="23">
        <v>176</v>
      </c>
      <c r="D188" s="14">
        <v>1117</v>
      </c>
      <c r="E188" s="8">
        <v>44253</v>
      </c>
      <c r="F188" s="7">
        <v>914.05000000000018</v>
      </c>
      <c r="G188" s="16">
        <v>914.05000000000018</v>
      </c>
      <c r="H188" s="7">
        <v>914.05000000000018</v>
      </c>
      <c r="I188" s="8">
        <v>44258</v>
      </c>
      <c r="J188" s="7">
        <f t="shared" si="9"/>
        <v>0</v>
      </c>
      <c r="K188" s="7"/>
    </row>
    <row r="189" spans="1:11" hidden="1" x14ac:dyDescent="0.2">
      <c r="A189" s="19" t="s">
        <v>11</v>
      </c>
      <c r="B189" s="14" t="s">
        <v>228</v>
      </c>
      <c r="C189" s="14">
        <v>177</v>
      </c>
      <c r="D189" s="14">
        <v>1121</v>
      </c>
      <c r="E189" s="8">
        <v>44238</v>
      </c>
      <c r="F189" s="7">
        <v>0</v>
      </c>
      <c r="G189" s="16">
        <v>0</v>
      </c>
      <c r="H189" s="7"/>
      <c r="J189" s="7" t="str">
        <f t="shared" si="9"/>
        <v/>
      </c>
      <c r="K189" s="7"/>
    </row>
    <row r="190" spans="1:11" hidden="1" x14ac:dyDescent="0.2">
      <c r="A190" s="19" t="s">
        <v>65</v>
      </c>
      <c r="B190" s="14" t="s">
        <v>229</v>
      </c>
      <c r="C190" s="23">
        <v>178</v>
      </c>
      <c r="D190" s="14">
        <v>1136</v>
      </c>
      <c r="E190" s="8">
        <v>44253</v>
      </c>
      <c r="F190" s="7">
        <v>2365.12</v>
      </c>
      <c r="G190" s="16">
        <v>2365.12</v>
      </c>
      <c r="H190" s="7">
        <v>2365.12</v>
      </c>
      <c r="I190" s="8">
        <v>44258</v>
      </c>
      <c r="J190" s="7">
        <f t="shared" si="9"/>
        <v>0</v>
      </c>
      <c r="K190" s="7"/>
    </row>
    <row r="191" spans="1:11" x14ac:dyDescent="0.2">
      <c r="A191" s="19" t="s">
        <v>26</v>
      </c>
      <c r="B191" s="14" t="s">
        <v>230</v>
      </c>
      <c r="C191" s="14">
        <v>179</v>
      </c>
      <c r="D191" s="14">
        <v>1137</v>
      </c>
      <c r="F191" s="7">
        <v>13680</v>
      </c>
      <c r="G191" s="16">
        <v>0</v>
      </c>
      <c r="H191" s="7"/>
      <c r="J191" s="7" t="str">
        <f t="shared" si="9"/>
        <v/>
      </c>
      <c r="K191" s="7"/>
    </row>
    <row r="192" spans="1:11" x14ac:dyDescent="0.2">
      <c r="A192" s="19" t="s">
        <v>22</v>
      </c>
      <c r="B192" s="14" t="s">
        <v>231</v>
      </c>
      <c r="C192" s="14">
        <v>180</v>
      </c>
      <c r="D192" s="14">
        <v>1138</v>
      </c>
      <c r="F192" s="7">
        <v>28171.040000000001</v>
      </c>
      <c r="G192" s="16">
        <v>0</v>
      </c>
      <c r="H192" s="7"/>
      <c r="J192" s="7" t="str">
        <f t="shared" si="9"/>
        <v/>
      </c>
      <c r="K192" s="7"/>
    </row>
    <row r="193" spans="1:11" hidden="1" x14ac:dyDescent="0.2">
      <c r="A193" s="19" t="s">
        <v>67</v>
      </c>
      <c r="B193" s="14" t="s">
        <v>232</v>
      </c>
      <c r="C193" s="23">
        <v>181</v>
      </c>
      <c r="D193" s="14">
        <v>1157</v>
      </c>
      <c r="E193" s="8">
        <v>44253</v>
      </c>
      <c r="F193" s="7">
        <v>2211.31</v>
      </c>
      <c r="G193" s="16">
        <v>2211.31</v>
      </c>
      <c r="H193" s="7">
        <v>2211.31</v>
      </c>
      <c r="I193" s="8">
        <v>44257</v>
      </c>
      <c r="J193" s="7">
        <f t="shared" si="9"/>
        <v>0</v>
      </c>
      <c r="K193" s="7"/>
    </row>
    <row r="194" spans="1:11" x14ac:dyDescent="0.2">
      <c r="A194" s="19" t="s">
        <v>22</v>
      </c>
      <c r="B194" s="14" t="s">
        <v>233</v>
      </c>
      <c r="C194" s="14">
        <v>182</v>
      </c>
      <c r="D194" s="14">
        <v>1158</v>
      </c>
      <c r="F194" s="7">
        <v>9190.01</v>
      </c>
      <c r="G194" s="16">
        <v>0</v>
      </c>
      <c r="H194" s="7"/>
      <c r="J194" s="7" t="str">
        <f t="shared" si="9"/>
        <v/>
      </c>
      <c r="K194" s="7"/>
    </row>
    <row r="195" spans="1:11" x14ac:dyDescent="0.2">
      <c r="A195" s="19" t="s">
        <v>154</v>
      </c>
      <c r="B195" s="14" t="s">
        <v>234</v>
      </c>
      <c r="C195" s="14">
        <v>183</v>
      </c>
      <c r="D195" s="14">
        <v>1161</v>
      </c>
      <c r="F195" s="7">
        <v>10839.73</v>
      </c>
      <c r="G195" s="16">
        <v>0</v>
      </c>
      <c r="H195" s="7"/>
      <c r="J195" s="7" t="str">
        <f t="shared" si="9"/>
        <v/>
      </c>
      <c r="K195" s="7"/>
    </row>
    <row r="196" spans="1:11" x14ac:dyDescent="0.2">
      <c r="A196" s="19" t="s">
        <v>154</v>
      </c>
      <c r="B196" s="14" t="s">
        <v>235</v>
      </c>
      <c r="C196" s="14">
        <v>184</v>
      </c>
      <c r="D196" s="14">
        <v>1163</v>
      </c>
      <c r="F196" s="7">
        <v>18929.34</v>
      </c>
      <c r="G196" s="16">
        <v>0</v>
      </c>
      <c r="H196" s="7"/>
      <c r="J196" s="7" t="str">
        <f t="shared" si="9"/>
        <v/>
      </c>
      <c r="K196" s="7"/>
    </row>
    <row r="197" spans="1:11" x14ac:dyDescent="0.2">
      <c r="A197" s="19" t="s">
        <v>154</v>
      </c>
      <c r="B197" s="14" t="s">
        <v>236</v>
      </c>
      <c r="C197" s="14">
        <v>185</v>
      </c>
      <c r="D197" s="14">
        <v>1165</v>
      </c>
      <c r="F197" s="7">
        <v>4428</v>
      </c>
      <c r="G197" s="16">
        <v>0</v>
      </c>
      <c r="H197" s="7"/>
      <c r="J197" s="7" t="str">
        <f t="shared" si="9"/>
        <v/>
      </c>
      <c r="K197" s="7"/>
    </row>
    <row r="198" spans="1:11" x14ac:dyDescent="0.2">
      <c r="A198" s="19" t="s">
        <v>100</v>
      </c>
      <c r="B198" s="14" t="s">
        <v>237</v>
      </c>
      <c r="C198" s="14">
        <v>186</v>
      </c>
      <c r="D198" s="14">
        <v>1166</v>
      </c>
      <c r="F198" s="7">
        <v>15690</v>
      </c>
      <c r="G198" s="16">
        <v>0</v>
      </c>
      <c r="H198" s="7"/>
      <c r="J198" s="7" t="str">
        <f t="shared" si="9"/>
        <v/>
      </c>
      <c r="K198" s="7"/>
    </row>
    <row r="199" spans="1:11" x14ac:dyDescent="0.2">
      <c r="A199" s="19" t="s">
        <v>52</v>
      </c>
      <c r="B199" s="14" t="s">
        <v>238</v>
      </c>
      <c r="C199" s="14">
        <v>187</v>
      </c>
      <c r="D199" s="14">
        <v>1173</v>
      </c>
      <c r="F199" s="7">
        <v>9766.4599999999991</v>
      </c>
      <c r="G199" s="16">
        <v>0</v>
      </c>
      <c r="H199" s="7"/>
      <c r="J199" s="7" t="str">
        <f t="shared" si="9"/>
        <v/>
      </c>
      <c r="K199" s="7"/>
    </row>
    <row r="200" spans="1:11" x14ac:dyDescent="0.2">
      <c r="A200" s="19" t="s">
        <v>61</v>
      </c>
      <c r="B200" s="14" t="s">
        <v>239</v>
      </c>
      <c r="C200" s="14">
        <v>188</v>
      </c>
      <c r="D200" s="14">
        <v>1183</v>
      </c>
      <c r="F200" s="7">
        <v>2897.7599999999998</v>
      </c>
      <c r="G200" s="16">
        <v>0</v>
      </c>
      <c r="H200" s="7"/>
      <c r="J200" s="7" t="str">
        <f t="shared" si="9"/>
        <v/>
      </c>
      <c r="K200" s="7"/>
    </row>
    <row r="201" spans="1:11" x14ac:dyDescent="0.2">
      <c r="A201" s="19" t="s">
        <v>52</v>
      </c>
      <c r="B201" s="14" t="s">
        <v>240</v>
      </c>
      <c r="C201" s="14">
        <v>189</v>
      </c>
      <c r="D201" s="14">
        <v>1185</v>
      </c>
      <c r="F201" s="7">
        <v>10663.279999999999</v>
      </c>
      <c r="G201" s="16">
        <v>0</v>
      </c>
      <c r="H201" s="7"/>
      <c r="J201" s="7" t="str">
        <f t="shared" si="9"/>
        <v/>
      </c>
      <c r="K201" s="7"/>
    </row>
    <row r="202" spans="1:11" x14ac:dyDescent="0.2">
      <c r="A202" s="19" t="s">
        <v>22</v>
      </c>
      <c r="B202" s="14" t="s">
        <v>241</v>
      </c>
      <c r="C202" s="14">
        <v>190</v>
      </c>
      <c r="D202" s="14">
        <v>1212</v>
      </c>
      <c r="F202" s="7">
        <v>12603.110000000004</v>
      </c>
      <c r="G202" s="16">
        <v>0</v>
      </c>
      <c r="H202" s="7"/>
      <c r="J202" s="7" t="str">
        <f t="shared" si="9"/>
        <v/>
      </c>
      <c r="K202" s="7"/>
    </row>
    <row r="203" spans="1:11" x14ac:dyDescent="0.2">
      <c r="A203" s="19" t="s">
        <v>22</v>
      </c>
      <c r="B203" s="14" t="s">
        <v>242</v>
      </c>
      <c r="C203" s="14">
        <v>191</v>
      </c>
      <c r="D203" s="14">
        <v>1218</v>
      </c>
      <c r="F203" s="7">
        <v>4010.6</v>
      </c>
      <c r="G203" s="16">
        <v>0</v>
      </c>
      <c r="H203" s="7"/>
      <c r="J203" s="7" t="str">
        <f t="shared" si="9"/>
        <v/>
      </c>
      <c r="K203" s="7"/>
    </row>
    <row r="204" spans="1:11" hidden="1" x14ac:dyDescent="0.2">
      <c r="A204" s="19" t="s">
        <v>156</v>
      </c>
      <c r="B204" s="14" t="s">
        <v>243</v>
      </c>
      <c r="C204" s="14">
        <v>192</v>
      </c>
      <c r="D204" s="14">
        <v>1220</v>
      </c>
      <c r="E204" s="8">
        <v>44238</v>
      </c>
      <c r="F204" s="7">
        <v>19424</v>
      </c>
      <c r="G204" s="16">
        <v>19424</v>
      </c>
      <c r="H204" s="7">
        <v>19424</v>
      </c>
      <c r="I204" s="8">
        <v>44239</v>
      </c>
      <c r="J204" s="7">
        <f t="shared" si="9"/>
        <v>0</v>
      </c>
      <c r="K204" s="7"/>
    </row>
    <row r="205" spans="1:11" x14ac:dyDescent="0.2">
      <c r="A205" s="19" t="s">
        <v>26</v>
      </c>
      <c r="B205" s="14" t="s">
        <v>244</v>
      </c>
      <c r="C205" s="14">
        <v>193</v>
      </c>
      <c r="D205" s="14">
        <v>1221</v>
      </c>
      <c r="F205" s="7">
        <v>39833.730000000003</v>
      </c>
      <c r="G205" s="16">
        <v>0</v>
      </c>
      <c r="H205" s="7"/>
      <c r="J205" s="7" t="str">
        <f t="shared" si="9"/>
        <v/>
      </c>
      <c r="K205" s="7"/>
    </row>
    <row r="206" spans="1:11" x14ac:dyDescent="0.2">
      <c r="A206" s="19" t="s">
        <v>26</v>
      </c>
      <c r="B206" s="14" t="s">
        <v>245</v>
      </c>
      <c r="C206" s="14">
        <v>194</v>
      </c>
      <c r="D206" s="14">
        <v>1222</v>
      </c>
      <c r="F206" s="7">
        <v>10878.25</v>
      </c>
      <c r="G206" s="16">
        <v>0</v>
      </c>
      <c r="H206" s="7"/>
      <c r="J206" s="7" t="str">
        <f t="shared" si="9"/>
        <v/>
      </c>
      <c r="K206" s="7"/>
    </row>
    <row r="207" spans="1:11" x14ac:dyDescent="0.2">
      <c r="A207" s="19" t="s">
        <v>67</v>
      </c>
      <c r="B207" s="14" t="s">
        <v>246</v>
      </c>
      <c r="C207" s="14">
        <v>195</v>
      </c>
      <c r="D207" s="14">
        <v>1260</v>
      </c>
      <c r="F207" s="7">
        <v>3706.76</v>
      </c>
      <c r="G207" s="16">
        <v>0</v>
      </c>
      <c r="H207" s="7"/>
      <c r="J207" s="7" t="str">
        <f t="shared" si="9"/>
        <v/>
      </c>
      <c r="K207" s="7"/>
    </row>
    <row r="208" spans="1:11" x14ac:dyDescent="0.2">
      <c r="A208" s="19" t="s">
        <v>26</v>
      </c>
      <c r="B208" s="14" t="s">
        <v>247</v>
      </c>
      <c r="C208" s="14">
        <v>196</v>
      </c>
      <c r="D208" s="14">
        <v>1266</v>
      </c>
      <c r="F208" s="7">
        <v>10467.52</v>
      </c>
      <c r="G208" s="16">
        <v>0</v>
      </c>
      <c r="H208" s="7"/>
      <c r="J208" s="7" t="str">
        <f t="shared" si="9"/>
        <v/>
      </c>
      <c r="K208" s="7"/>
    </row>
    <row r="209" spans="1:11" x14ac:dyDescent="0.2">
      <c r="A209" s="19" t="s">
        <v>26</v>
      </c>
      <c r="B209" s="14" t="s">
        <v>248</v>
      </c>
      <c r="C209" s="14">
        <v>197</v>
      </c>
      <c r="D209" s="14">
        <v>1267</v>
      </c>
      <c r="F209" s="7">
        <v>9557.65</v>
      </c>
      <c r="G209" s="16">
        <v>0</v>
      </c>
      <c r="H209" s="7"/>
      <c r="J209" s="7" t="str">
        <f t="shared" si="9"/>
        <v/>
      </c>
      <c r="K209" s="7"/>
    </row>
    <row r="210" spans="1:11" x14ac:dyDescent="0.2">
      <c r="A210" s="19" t="s">
        <v>26</v>
      </c>
      <c r="B210" s="14" t="s">
        <v>249</v>
      </c>
      <c r="C210" s="14">
        <v>198</v>
      </c>
      <c r="D210" s="14">
        <v>1268</v>
      </c>
      <c r="F210" s="7">
        <v>74166.27</v>
      </c>
      <c r="G210" s="16">
        <v>0</v>
      </c>
      <c r="H210" s="7"/>
      <c r="J210" s="7" t="str">
        <f t="shared" si="9"/>
        <v/>
      </c>
      <c r="K210" s="7"/>
    </row>
    <row r="211" spans="1:11" x14ac:dyDescent="0.2">
      <c r="A211" s="19" t="s">
        <v>26</v>
      </c>
      <c r="B211" s="14" t="s">
        <v>250</v>
      </c>
      <c r="C211" s="14">
        <v>199</v>
      </c>
      <c r="D211" s="14">
        <v>1269</v>
      </c>
      <c r="F211" s="7">
        <v>20524.71</v>
      </c>
      <c r="G211" s="16">
        <v>0</v>
      </c>
      <c r="H211" s="7"/>
      <c r="J211" s="7" t="str">
        <f t="shared" si="9"/>
        <v/>
      </c>
      <c r="K211" s="7"/>
    </row>
    <row r="212" spans="1:11" x14ac:dyDescent="0.2">
      <c r="A212" s="19" t="s">
        <v>26</v>
      </c>
      <c r="B212" s="14" t="s">
        <v>251</v>
      </c>
      <c r="C212" s="14">
        <v>200</v>
      </c>
      <c r="D212" s="14">
        <v>1279</v>
      </c>
      <c r="F212" s="7">
        <v>9710.48</v>
      </c>
      <c r="G212" s="16">
        <v>0</v>
      </c>
      <c r="H212" s="7"/>
      <c r="J212" s="7" t="str">
        <f t="shared" si="9"/>
        <v/>
      </c>
      <c r="K212" s="7"/>
    </row>
    <row r="213" spans="1:11" x14ac:dyDescent="0.2">
      <c r="A213" s="19" t="s">
        <v>26</v>
      </c>
      <c r="B213" s="14" t="s">
        <v>252</v>
      </c>
      <c r="C213" s="14">
        <v>201</v>
      </c>
      <c r="D213" s="14">
        <v>1283</v>
      </c>
      <c r="F213" s="7">
        <v>8010.06</v>
      </c>
      <c r="G213" s="16">
        <v>0</v>
      </c>
      <c r="H213" s="7"/>
      <c r="J213" s="7" t="str">
        <f t="shared" si="9"/>
        <v/>
      </c>
      <c r="K213" s="7"/>
    </row>
    <row r="214" spans="1:11" x14ac:dyDescent="0.2">
      <c r="A214" s="19" t="s">
        <v>223</v>
      </c>
      <c r="B214" s="14" t="s">
        <v>253</v>
      </c>
      <c r="C214" s="14">
        <v>202</v>
      </c>
      <c r="D214" s="14">
        <v>1288</v>
      </c>
      <c r="F214" s="7">
        <v>11128.88</v>
      </c>
      <c r="G214" s="16">
        <v>0</v>
      </c>
      <c r="H214" s="7"/>
      <c r="J214" s="7" t="str">
        <f t="shared" si="9"/>
        <v/>
      </c>
      <c r="K214" s="7"/>
    </row>
    <row r="215" spans="1:11" x14ac:dyDescent="0.2">
      <c r="A215" s="19" t="s">
        <v>69</v>
      </c>
      <c r="B215" s="14" t="s">
        <v>254</v>
      </c>
      <c r="C215" s="14">
        <v>203</v>
      </c>
      <c r="D215" s="14">
        <v>1296</v>
      </c>
      <c r="F215" s="7">
        <v>5102.8900000000003</v>
      </c>
      <c r="G215" s="16">
        <v>0</v>
      </c>
      <c r="H215" s="7"/>
      <c r="J215" s="7" t="str">
        <f t="shared" si="9"/>
        <v/>
      </c>
      <c r="K215" s="7"/>
    </row>
    <row r="216" spans="1:11" x14ac:dyDescent="0.2">
      <c r="A216" s="19" t="s">
        <v>71</v>
      </c>
      <c r="B216" s="14" t="s">
        <v>255</v>
      </c>
      <c r="C216" s="14">
        <v>204</v>
      </c>
      <c r="D216" s="14">
        <v>1313</v>
      </c>
      <c r="F216" s="7">
        <v>2427.9200000000005</v>
      </c>
      <c r="G216" s="16">
        <v>0</v>
      </c>
      <c r="H216" s="7"/>
      <c r="J216" s="7" t="str">
        <f t="shared" si="9"/>
        <v/>
      </c>
      <c r="K216" s="7"/>
    </row>
    <row r="217" spans="1:11" hidden="1" x14ac:dyDescent="0.2">
      <c r="A217" s="19" t="s">
        <v>11</v>
      </c>
      <c r="B217" s="14" t="s">
        <v>256</v>
      </c>
      <c r="C217" s="14">
        <v>205</v>
      </c>
      <c r="D217" s="14">
        <v>1317</v>
      </c>
      <c r="E217" s="8">
        <v>44238</v>
      </c>
      <c r="F217" s="7">
        <v>0</v>
      </c>
      <c r="G217" s="16">
        <v>0</v>
      </c>
      <c r="H217" s="7"/>
      <c r="J217" s="7" t="str">
        <f t="shared" si="9"/>
        <v/>
      </c>
      <c r="K217" s="7"/>
    </row>
    <row r="218" spans="1:11" x14ac:dyDescent="0.2">
      <c r="A218" s="19" t="s">
        <v>257</v>
      </c>
      <c r="B218" s="14" t="s">
        <v>258</v>
      </c>
      <c r="C218" s="14">
        <v>206</v>
      </c>
      <c r="D218" s="14">
        <v>1324</v>
      </c>
      <c r="F218" s="7">
        <v>2466.35</v>
      </c>
      <c r="G218" s="16">
        <v>0</v>
      </c>
      <c r="H218" s="7"/>
      <c r="J218" s="7" t="str">
        <f t="shared" si="9"/>
        <v/>
      </c>
      <c r="K218" s="7"/>
    </row>
    <row r="219" spans="1:11" x14ac:dyDescent="0.2">
      <c r="A219" s="19" t="s">
        <v>94</v>
      </c>
      <c r="B219" s="14" t="s">
        <v>259</v>
      </c>
      <c r="C219" s="14">
        <v>207</v>
      </c>
      <c r="D219" s="14">
        <v>1325</v>
      </c>
      <c r="F219" s="7">
        <v>2000</v>
      </c>
      <c r="G219" s="16">
        <v>0</v>
      </c>
      <c r="H219" s="7"/>
      <c r="J219" s="7" t="str">
        <f t="shared" si="9"/>
        <v/>
      </c>
      <c r="K219" s="7"/>
    </row>
    <row r="220" spans="1:11" x14ac:dyDescent="0.2">
      <c r="A220" s="19" t="s">
        <v>137</v>
      </c>
      <c r="B220" s="14" t="s">
        <v>260</v>
      </c>
      <c r="C220" s="14">
        <v>208</v>
      </c>
      <c r="D220" s="14">
        <v>1327</v>
      </c>
      <c r="F220" s="7">
        <v>2066.73</v>
      </c>
      <c r="G220" s="16">
        <v>0</v>
      </c>
      <c r="H220" s="7"/>
      <c r="J220" s="7" t="str">
        <f t="shared" si="9"/>
        <v/>
      </c>
      <c r="K220" s="7"/>
    </row>
    <row r="221" spans="1:11" x14ac:dyDescent="0.2">
      <c r="A221" s="19" t="s">
        <v>67</v>
      </c>
      <c r="B221" s="14" t="s">
        <v>261</v>
      </c>
      <c r="C221" s="14">
        <v>209</v>
      </c>
      <c r="D221" s="14">
        <v>1347</v>
      </c>
      <c r="F221" s="7">
        <v>2488.7600000000002</v>
      </c>
      <c r="G221" s="16">
        <v>0</v>
      </c>
      <c r="H221" s="7"/>
      <c r="J221" s="7" t="str">
        <f t="shared" si="9"/>
        <v/>
      </c>
      <c r="K221" s="7"/>
    </row>
    <row r="222" spans="1:11" x14ac:dyDescent="0.2">
      <c r="A222" s="19" t="s">
        <v>71</v>
      </c>
      <c r="B222" s="14" t="s">
        <v>262</v>
      </c>
      <c r="C222" s="14">
        <v>210</v>
      </c>
      <c r="D222" s="14">
        <v>1367</v>
      </c>
      <c r="F222" s="7">
        <v>3729.920000000001</v>
      </c>
      <c r="G222" s="16">
        <v>0</v>
      </c>
      <c r="H222" s="7"/>
      <c r="J222" s="7" t="str">
        <f t="shared" si="9"/>
        <v/>
      </c>
      <c r="K222" s="7"/>
    </row>
    <row r="223" spans="1:11" x14ac:dyDescent="0.2">
      <c r="A223" s="19" t="s">
        <v>22</v>
      </c>
      <c r="B223" s="14" t="s">
        <v>263</v>
      </c>
      <c r="C223" s="14">
        <v>211</v>
      </c>
      <c r="D223" s="14">
        <v>1368</v>
      </c>
      <c r="F223" s="7">
        <v>10637.04</v>
      </c>
      <c r="G223" s="16">
        <v>0</v>
      </c>
      <c r="H223" s="7"/>
      <c r="J223" s="7" t="str">
        <f t="shared" si="9"/>
        <v/>
      </c>
      <c r="K223" s="7"/>
    </row>
    <row r="224" spans="1:11" x14ac:dyDescent="0.2">
      <c r="A224" s="19" t="s">
        <v>26</v>
      </c>
      <c r="B224" s="14" t="s">
        <v>264</v>
      </c>
      <c r="C224" s="14">
        <v>212</v>
      </c>
      <c r="D224" s="14">
        <v>1372</v>
      </c>
      <c r="F224" s="7">
        <v>10401.939999999999</v>
      </c>
      <c r="G224" s="16">
        <v>0</v>
      </c>
      <c r="H224" s="7"/>
      <c r="J224" s="7" t="str">
        <f t="shared" si="9"/>
        <v/>
      </c>
      <c r="K224" s="7"/>
    </row>
    <row r="225" spans="1:11" x14ac:dyDescent="0.2">
      <c r="A225" s="19" t="s">
        <v>26</v>
      </c>
      <c r="B225" s="14" t="s">
        <v>265</v>
      </c>
      <c r="C225" s="14">
        <v>213</v>
      </c>
      <c r="D225" s="14">
        <v>1393</v>
      </c>
      <c r="F225" s="7">
        <v>10346.26</v>
      </c>
      <c r="G225" s="16">
        <v>0</v>
      </c>
      <c r="H225" s="7"/>
      <c r="J225" s="7" t="str">
        <f t="shared" si="9"/>
        <v/>
      </c>
      <c r="K225" s="7"/>
    </row>
    <row r="226" spans="1:11" x14ac:dyDescent="0.2">
      <c r="A226" s="19" t="s">
        <v>63</v>
      </c>
      <c r="B226" s="14" t="s">
        <v>266</v>
      </c>
      <c r="C226" s="14">
        <v>214</v>
      </c>
      <c r="D226" s="14">
        <v>1402</v>
      </c>
      <c r="F226" s="7">
        <v>8418.7699999999986</v>
      </c>
      <c r="G226" s="16">
        <v>0</v>
      </c>
      <c r="H226" s="7"/>
      <c r="J226" s="7" t="str">
        <f t="shared" si="9"/>
        <v/>
      </c>
      <c r="K226" s="7"/>
    </row>
    <row r="227" spans="1:11" hidden="1" x14ac:dyDescent="0.2">
      <c r="A227" s="19" t="s">
        <v>11</v>
      </c>
      <c r="B227" s="14" t="s">
        <v>267</v>
      </c>
      <c r="C227" s="14">
        <v>215</v>
      </c>
      <c r="D227" s="14">
        <v>1408</v>
      </c>
      <c r="E227" s="8">
        <v>44249</v>
      </c>
      <c r="F227" s="7">
        <v>0</v>
      </c>
      <c r="G227" s="16">
        <v>0</v>
      </c>
      <c r="H227" s="7"/>
      <c r="J227" s="7" t="str">
        <f t="shared" si="9"/>
        <v/>
      </c>
      <c r="K227" s="7"/>
    </row>
    <row r="228" spans="1:11" x14ac:dyDescent="0.2">
      <c r="A228" s="19" t="s">
        <v>139</v>
      </c>
      <c r="B228" s="14" t="s">
        <v>268</v>
      </c>
      <c r="C228" s="14">
        <v>216</v>
      </c>
      <c r="D228" s="14">
        <v>1410</v>
      </c>
      <c r="F228" s="7">
        <v>40560</v>
      </c>
      <c r="G228" s="16">
        <v>0</v>
      </c>
      <c r="H228" s="7"/>
      <c r="J228" s="7" t="str">
        <f t="shared" si="9"/>
        <v/>
      </c>
      <c r="K228" s="7"/>
    </row>
    <row r="229" spans="1:11" x14ac:dyDescent="0.2">
      <c r="A229" s="19" t="s">
        <v>67</v>
      </c>
      <c r="B229" s="14" t="s">
        <v>269</v>
      </c>
      <c r="C229" s="14">
        <v>217</v>
      </c>
      <c r="D229" s="14">
        <v>1412</v>
      </c>
      <c r="F229" s="7">
        <v>37047.479999999996</v>
      </c>
      <c r="G229" s="16">
        <v>0</v>
      </c>
      <c r="H229" s="7"/>
      <c r="J229" s="7" t="str">
        <f t="shared" si="9"/>
        <v/>
      </c>
      <c r="K229" s="7"/>
    </row>
    <row r="230" spans="1:11" hidden="1" x14ac:dyDescent="0.2">
      <c r="A230" s="19" t="s">
        <v>50</v>
      </c>
      <c r="B230" s="14" t="s">
        <v>270</v>
      </c>
      <c r="C230" s="22">
        <v>218</v>
      </c>
      <c r="D230" s="14">
        <v>1418</v>
      </c>
      <c r="E230" s="8">
        <v>44251</v>
      </c>
      <c r="F230" s="7">
        <v>1207.6100000000001</v>
      </c>
      <c r="G230" s="16">
        <v>1207.6100000000001</v>
      </c>
      <c r="H230" s="7">
        <v>1207.6100000000001</v>
      </c>
      <c r="I230" s="8">
        <v>44253</v>
      </c>
      <c r="J230" s="7">
        <f t="shared" si="9"/>
        <v>0</v>
      </c>
      <c r="K230" s="7"/>
    </row>
    <row r="231" spans="1:11" x14ac:dyDescent="0.2">
      <c r="A231" s="19" t="s">
        <v>22</v>
      </c>
      <c r="B231" s="14" t="s">
        <v>271</v>
      </c>
      <c r="C231" s="14">
        <v>219</v>
      </c>
      <c r="D231" s="14">
        <v>1419</v>
      </c>
      <c r="F231" s="7">
        <v>6000</v>
      </c>
      <c r="G231" s="16">
        <v>0</v>
      </c>
      <c r="H231" s="7"/>
      <c r="J231" s="7" t="str">
        <f t="shared" si="9"/>
        <v/>
      </c>
      <c r="K231" s="7"/>
    </row>
    <row r="232" spans="1:11" x14ac:dyDescent="0.2">
      <c r="A232" s="19" t="s">
        <v>22</v>
      </c>
      <c r="B232" s="14" t="s">
        <v>272</v>
      </c>
      <c r="C232" s="14">
        <v>220</v>
      </c>
      <c r="D232" s="14">
        <v>1441</v>
      </c>
      <c r="F232" s="7">
        <v>9619.7700000000023</v>
      </c>
      <c r="G232" s="16">
        <v>0</v>
      </c>
      <c r="H232" s="7"/>
      <c r="J232" s="7" t="str">
        <f t="shared" si="9"/>
        <v/>
      </c>
      <c r="K232" s="7"/>
    </row>
    <row r="233" spans="1:11" x14ac:dyDescent="0.2">
      <c r="A233" s="19" t="s">
        <v>54</v>
      </c>
      <c r="B233" s="14" t="s">
        <v>273</v>
      </c>
      <c r="C233" s="14">
        <v>221</v>
      </c>
      <c r="D233" s="14">
        <v>1450</v>
      </c>
      <c r="F233" s="7">
        <v>10635.84</v>
      </c>
      <c r="G233" s="16">
        <v>0</v>
      </c>
      <c r="H233" s="7"/>
      <c r="J233" s="7" t="str">
        <f t="shared" si="9"/>
        <v/>
      </c>
      <c r="K233" s="7"/>
    </row>
    <row r="234" spans="1:11" x14ac:dyDescent="0.2">
      <c r="A234" s="19" t="s">
        <v>67</v>
      </c>
      <c r="B234" s="14" t="s">
        <v>274</v>
      </c>
      <c r="C234" s="14">
        <v>222</v>
      </c>
      <c r="D234" s="14">
        <v>1463</v>
      </c>
      <c r="F234" s="7">
        <v>2008.19</v>
      </c>
      <c r="G234" s="16">
        <v>0</v>
      </c>
      <c r="H234" s="7"/>
      <c r="J234" s="7" t="str">
        <f t="shared" si="9"/>
        <v/>
      </c>
      <c r="K234" s="7"/>
    </row>
    <row r="235" spans="1:11" x14ac:dyDescent="0.2">
      <c r="A235" s="19" t="s">
        <v>26</v>
      </c>
      <c r="B235" s="14" t="s">
        <v>275</v>
      </c>
      <c r="C235" s="14">
        <v>223</v>
      </c>
      <c r="D235" s="14">
        <v>1466</v>
      </c>
      <c r="F235" s="7">
        <v>8446.08</v>
      </c>
      <c r="G235" s="16">
        <v>0</v>
      </c>
      <c r="H235" s="7"/>
      <c r="J235" s="7" t="str">
        <f t="shared" si="9"/>
        <v/>
      </c>
      <c r="K235" s="7"/>
    </row>
    <row r="236" spans="1:11" x14ac:dyDescent="0.2">
      <c r="A236" s="19" t="s">
        <v>141</v>
      </c>
      <c r="B236" s="14" t="s">
        <v>276</v>
      </c>
      <c r="C236" s="14">
        <v>224</v>
      </c>
      <c r="D236" s="14">
        <v>1467</v>
      </c>
      <c r="F236" s="7">
        <v>52073.279999999999</v>
      </c>
      <c r="G236" s="16">
        <v>0</v>
      </c>
      <c r="H236" s="7"/>
      <c r="J236" s="7" t="str">
        <f t="shared" si="9"/>
        <v/>
      </c>
      <c r="K236" s="7"/>
    </row>
    <row r="237" spans="1:11" x14ac:dyDescent="0.2">
      <c r="A237" s="19" t="s">
        <v>65</v>
      </c>
      <c r="B237" s="14" t="s">
        <v>277</v>
      </c>
      <c r="C237" s="14">
        <v>225</v>
      </c>
      <c r="D237" s="14">
        <v>1479</v>
      </c>
      <c r="F237" s="7">
        <v>3000.59</v>
      </c>
      <c r="G237" s="16">
        <v>0</v>
      </c>
      <c r="H237" s="7"/>
      <c r="J237" s="7" t="str">
        <f t="shared" si="9"/>
        <v/>
      </c>
      <c r="K237" s="7"/>
    </row>
    <row r="238" spans="1:11" x14ac:dyDescent="0.2">
      <c r="A238" s="19" t="s">
        <v>67</v>
      </c>
      <c r="B238" s="14" t="s">
        <v>278</v>
      </c>
      <c r="C238" s="14">
        <v>226</v>
      </c>
      <c r="D238" s="14">
        <v>1501</v>
      </c>
      <c r="F238" s="7">
        <v>2505.52</v>
      </c>
      <c r="G238" s="16">
        <v>0</v>
      </c>
      <c r="H238" s="7"/>
      <c r="J238" s="7" t="str">
        <f t="shared" si="9"/>
        <v/>
      </c>
      <c r="K238" s="7"/>
    </row>
    <row r="239" spans="1:11" x14ac:dyDescent="0.2">
      <c r="A239" s="19" t="s">
        <v>52</v>
      </c>
      <c r="B239" s="14" t="s">
        <v>279</v>
      </c>
      <c r="C239" s="14">
        <v>227</v>
      </c>
      <c r="D239" s="14">
        <v>1502</v>
      </c>
      <c r="F239" s="7">
        <v>504</v>
      </c>
      <c r="G239" s="16">
        <v>0</v>
      </c>
      <c r="H239" s="7"/>
      <c r="J239" s="7" t="str">
        <f t="shared" si="9"/>
        <v/>
      </c>
      <c r="K239" s="7"/>
    </row>
    <row r="240" spans="1:11" x14ac:dyDescent="0.2">
      <c r="A240" s="19" t="s">
        <v>280</v>
      </c>
      <c r="B240" s="14" t="s">
        <v>281</v>
      </c>
      <c r="C240" s="14">
        <v>228</v>
      </c>
      <c r="D240" s="14">
        <v>1504</v>
      </c>
      <c r="E240" s="8">
        <v>44249</v>
      </c>
      <c r="F240" s="7">
        <v>0</v>
      </c>
      <c r="G240" s="16">
        <v>0</v>
      </c>
      <c r="H240" s="7"/>
      <c r="J240" s="7" t="str">
        <f t="shared" si="9"/>
        <v/>
      </c>
      <c r="K240" s="7"/>
    </row>
    <row r="241" spans="1:11" x14ac:dyDescent="0.2">
      <c r="A241" s="19" t="s">
        <v>54</v>
      </c>
      <c r="B241" s="14" t="s">
        <v>282</v>
      </c>
      <c r="C241" s="14">
        <v>229</v>
      </c>
      <c r="D241" s="14">
        <v>1539</v>
      </c>
      <c r="F241" s="7">
        <v>9886.44</v>
      </c>
      <c r="G241" s="16">
        <v>0</v>
      </c>
      <c r="H241" s="7"/>
      <c r="J241" s="7" t="str">
        <f t="shared" ref="J241:J274" si="10">IF(G241&gt;0,G241-H241,"")</f>
        <v/>
      </c>
      <c r="K241" s="7"/>
    </row>
    <row r="242" spans="1:11" hidden="1" x14ac:dyDescent="0.2">
      <c r="A242" s="19" t="s">
        <v>75</v>
      </c>
      <c r="B242" s="14" t="s">
        <v>283</v>
      </c>
      <c r="C242" s="14">
        <v>230</v>
      </c>
      <c r="D242" s="14">
        <v>1540</v>
      </c>
      <c r="E242" s="8">
        <v>44250</v>
      </c>
      <c r="F242" s="7">
        <v>5251.03</v>
      </c>
      <c r="G242" s="16">
        <v>5251.03</v>
      </c>
      <c r="H242" s="7">
        <v>5251.03</v>
      </c>
      <c r="I242" s="8">
        <v>44250</v>
      </c>
      <c r="J242" s="7">
        <f t="shared" si="10"/>
        <v>0</v>
      </c>
      <c r="K242" s="7"/>
    </row>
    <row r="243" spans="1:11" hidden="1" x14ac:dyDescent="0.2">
      <c r="A243" s="19" t="s">
        <v>156</v>
      </c>
      <c r="B243" s="14" t="s">
        <v>284</v>
      </c>
      <c r="C243" s="14">
        <v>231</v>
      </c>
      <c r="D243" s="14">
        <v>1541</v>
      </c>
      <c r="E243" s="8">
        <v>44249</v>
      </c>
      <c r="F243" s="7">
        <v>904714.5</v>
      </c>
      <c r="G243" s="16">
        <v>904714.5</v>
      </c>
      <c r="H243" s="7">
        <v>904714.5</v>
      </c>
      <c r="I243" s="8">
        <v>44249</v>
      </c>
      <c r="J243" s="7">
        <f t="shared" si="10"/>
        <v>0</v>
      </c>
      <c r="K243" s="7"/>
    </row>
    <row r="244" spans="1:11" hidden="1" x14ac:dyDescent="0.2">
      <c r="A244" s="19" t="s">
        <v>156</v>
      </c>
      <c r="B244" s="14" t="s">
        <v>285</v>
      </c>
      <c r="C244" s="14">
        <v>232</v>
      </c>
      <c r="D244" s="14">
        <v>1542</v>
      </c>
      <c r="E244" s="8">
        <v>44249</v>
      </c>
      <c r="F244" s="7">
        <v>20974.49</v>
      </c>
      <c r="G244" s="16">
        <v>20974.49</v>
      </c>
      <c r="H244" s="7">
        <v>20974.49</v>
      </c>
      <c r="I244" s="8">
        <v>44249</v>
      </c>
      <c r="J244" s="7">
        <f t="shared" si="10"/>
        <v>0</v>
      </c>
      <c r="K244" s="7"/>
    </row>
    <row r="245" spans="1:11" x14ac:dyDescent="0.2">
      <c r="A245" s="19" t="s">
        <v>286</v>
      </c>
      <c r="B245" s="14" t="s">
        <v>287</v>
      </c>
      <c r="C245" s="14">
        <v>233</v>
      </c>
      <c r="D245" s="14">
        <v>1543</v>
      </c>
      <c r="F245" s="7">
        <v>189</v>
      </c>
      <c r="G245" s="16">
        <v>0</v>
      </c>
      <c r="H245" s="7"/>
      <c r="J245" s="7" t="str">
        <f t="shared" si="10"/>
        <v/>
      </c>
      <c r="K245" s="7"/>
    </row>
    <row r="246" spans="1:11" hidden="1" x14ac:dyDescent="0.2">
      <c r="A246" s="19" t="s">
        <v>54</v>
      </c>
      <c r="B246" s="14" t="s">
        <v>288</v>
      </c>
      <c r="C246" s="14">
        <v>234</v>
      </c>
      <c r="D246" s="14">
        <v>1556</v>
      </c>
      <c r="E246" s="8">
        <v>44251</v>
      </c>
      <c r="F246" s="7">
        <v>8106.07</v>
      </c>
      <c r="G246" s="16">
        <v>8106.07</v>
      </c>
      <c r="H246" s="7">
        <v>8106.07</v>
      </c>
      <c r="I246" s="8">
        <v>44253</v>
      </c>
      <c r="J246" s="7">
        <f t="shared" si="10"/>
        <v>0</v>
      </c>
      <c r="K246" s="7"/>
    </row>
    <row r="247" spans="1:11" x14ac:dyDescent="0.2">
      <c r="A247" s="19" t="s">
        <v>67</v>
      </c>
      <c r="B247" s="14" t="s">
        <v>289</v>
      </c>
      <c r="C247" s="14">
        <v>235</v>
      </c>
      <c r="D247" s="14">
        <v>1566</v>
      </c>
      <c r="F247" s="7">
        <v>1323.94</v>
      </c>
      <c r="G247" s="16">
        <v>0</v>
      </c>
      <c r="H247" s="7"/>
      <c r="J247" s="7" t="str">
        <f t="shared" si="10"/>
        <v/>
      </c>
      <c r="K247" s="7"/>
    </row>
    <row r="248" spans="1:11" x14ac:dyDescent="0.2">
      <c r="A248" s="19" t="s">
        <v>63</v>
      </c>
      <c r="B248" s="14" t="s">
        <v>290</v>
      </c>
      <c r="C248" s="14">
        <v>236</v>
      </c>
      <c r="D248" s="14">
        <v>1572</v>
      </c>
      <c r="F248" s="7">
        <v>558.71</v>
      </c>
      <c r="G248" s="16">
        <v>0</v>
      </c>
      <c r="H248" s="7"/>
      <c r="J248" s="7" t="str">
        <f t="shared" si="10"/>
        <v/>
      </c>
      <c r="K248" s="7"/>
    </row>
    <row r="249" spans="1:11" x14ac:dyDescent="0.2">
      <c r="A249" s="19" t="s">
        <v>291</v>
      </c>
      <c r="B249" s="14" t="s">
        <v>292</v>
      </c>
      <c r="C249" s="14">
        <v>237</v>
      </c>
      <c r="D249" s="14">
        <v>1578</v>
      </c>
      <c r="F249" s="7">
        <v>11557.58</v>
      </c>
      <c r="G249" s="16">
        <v>0</v>
      </c>
      <c r="H249" s="7"/>
      <c r="J249" s="7" t="str">
        <f t="shared" si="10"/>
        <v/>
      </c>
      <c r="K249" s="7"/>
    </row>
    <row r="250" spans="1:11" x14ac:dyDescent="0.2">
      <c r="A250" s="19" t="s">
        <v>26</v>
      </c>
      <c r="B250" s="14" t="s">
        <v>293</v>
      </c>
      <c r="C250" s="14">
        <v>238</v>
      </c>
      <c r="D250" s="14">
        <v>1579</v>
      </c>
      <c r="F250" s="7">
        <v>18567.43</v>
      </c>
      <c r="G250" s="16">
        <v>0</v>
      </c>
      <c r="H250" s="7"/>
      <c r="J250" s="7" t="str">
        <f t="shared" si="10"/>
        <v/>
      </c>
      <c r="K250" s="7"/>
    </row>
    <row r="251" spans="1:11" x14ac:dyDescent="0.2">
      <c r="A251" s="19" t="s">
        <v>26</v>
      </c>
      <c r="B251" s="14" t="s">
        <v>294</v>
      </c>
      <c r="C251" s="14">
        <v>239</v>
      </c>
      <c r="D251" s="14">
        <v>1580</v>
      </c>
      <c r="F251" s="7">
        <v>20038.82</v>
      </c>
      <c r="G251" s="16">
        <v>0</v>
      </c>
      <c r="H251" s="7"/>
      <c r="J251" s="7" t="str">
        <f t="shared" si="10"/>
        <v/>
      </c>
      <c r="K251" s="7"/>
    </row>
    <row r="252" spans="1:11" x14ac:dyDescent="0.2">
      <c r="A252" s="19" t="s">
        <v>26</v>
      </c>
      <c r="B252" s="14" t="s">
        <v>295</v>
      </c>
      <c r="C252" s="14">
        <v>240</v>
      </c>
      <c r="D252" s="14">
        <v>1581</v>
      </c>
      <c r="F252" s="7">
        <v>37037.08</v>
      </c>
      <c r="G252" s="16">
        <v>0</v>
      </c>
      <c r="H252" s="7"/>
      <c r="J252" s="7" t="str">
        <f t="shared" si="10"/>
        <v/>
      </c>
      <c r="K252" s="7"/>
    </row>
    <row r="253" spans="1:11" x14ac:dyDescent="0.2">
      <c r="A253" s="19" t="s">
        <v>22</v>
      </c>
      <c r="B253" s="14" t="s">
        <v>296</v>
      </c>
      <c r="C253" s="14">
        <v>241</v>
      </c>
      <c r="D253" s="14">
        <v>1582</v>
      </c>
      <c r="F253" s="7">
        <v>11219.04</v>
      </c>
      <c r="G253" s="16">
        <v>0</v>
      </c>
      <c r="H253" s="7"/>
      <c r="J253" s="7" t="str">
        <f t="shared" si="10"/>
        <v/>
      </c>
      <c r="K253" s="7"/>
    </row>
    <row r="254" spans="1:11" hidden="1" x14ac:dyDescent="0.2">
      <c r="A254" s="19" t="s">
        <v>297</v>
      </c>
      <c r="B254" s="14" t="s">
        <v>298</v>
      </c>
      <c r="C254" s="14">
        <v>242</v>
      </c>
      <c r="D254" s="14">
        <v>1583</v>
      </c>
      <c r="E254" s="8">
        <v>44251</v>
      </c>
      <c r="F254" s="7">
        <v>33635</v>
      </c>
      <c r="G254" s="16">
        <v>33635</v>
      </c>
      <c r="H254" s="7">
        <v>33635</v>
      </c>
      <c r="I254" s="8">
        <v>44253</v>
      </c>
      <c r="J254" s="7">
        <f t="shared" si="10"/>
        <v>0</v>
      </c>
      <c r="K254" s="7"/>
    </row>
    <row r="255" spans="1:11" x14ac:dyDescent="0.2">
      <c r="A255" s="19" t="s">
        <v>13</v>
      </c>
      <c r="B255" s="14" t="s">
        <v>299</v>
      </c>
      <c r="C255" s="14">
        <v>243</v>
      </c>
      <c r="D255" s="14">
        <v>1584</v>
      </c>
      <c r="F255" s="7">
        <v>33559.629999999997</v>
      </c>
      <c r="G255" s="16">
        <v>0</v>
      </c>
      <c r="H255" s="7"/>
      <c r="J255" s="7" t="str">
        <f t="shared" si="10"/>
        <v/>
      </c>
      <c r="K255" s="7"/>
    </row>
    <row r="256" spans="1:11" x14ac:dyDescent="0.2">
      <c r="A256" s="19" t="s">
        <v>13</v>
      </c>
      <c r="B256" s="14" t="s">
        <v>300</v>
      </c>
      <c r="C256" s="14">
        <v>244</v>
      </c>
      <c r="D256" s="14">
        <v>1585</v>
      </c>
      <c r="F256" s="7">
        <v>101228.63</v>
      </c>
      <c r="G256" s="16">
        <v>0</v>
      </c>
      <c r="H256" s="7"/>
      <c r="J256" s="7" t="str">
        <f t="shared" si="10"/>
        <v/>
      </c>
      <c r="K256" s="7"/>
    </row>
    <row r="257" spans="1:11" hidden="1" x14ac:dyDescent="0.2">
      <c r="A257" s="19" t="s">
        <v>11</v>
      </c>
      <c r="B257" s="14" t="s">
        <v>301</v>
      </c>
      <c r="C257" s="14">
        <v>245</v>
      </c>
      <c r="D257" s="14">
        <v>1589</v>
      </c>
      <c r="E257" s="8">
        <v>44252</v>
      </c>
      <c r="F257" s="7">
        <v>81.420000000000016</v>
      </c>
      <c r="G257" s="16">
        <v>81.420000000000016</v>
      </c>
      <c r="H257" s="7">
        <v>81.420000000000016</v>
      </c>
      <c r="I257" s="8">
        <v>44258</v>
      </c>
      <c r="J257" s="7">
        <f t="shared" si="10"/>
        <v>0</v>
      </c>
      <c r="K257" s="7"/>
    </row>
    <row r="258" spans="1:11" x14ac:dyDescent="0.2">
      <c r="A258" s="19" t="s">
        <v>22</v>
      </c>
      <c r="B258" s="14" t="s">
        <v>302</v>
      </c>
      <c r="C258" s="14">
        <v>246</v>
      </c>
      <c r="D258" s="14">
        <v>1605</v>
      </c>
      <c r="F258" s="7">
        <v>10510.810000000001</v>
      </c>
      <c r="G258" s="16">
        <v>0</v>
      </c>
      <c r="H258" s="7"/>
      <c r="J258" s="7" t="str">
        <f t="shared" si="10"/>
        <v/>
      </c>
      <c r="K258" s="7"/>
    </row>
    <row r="259" spans="1:11" x14ac:dyDescent="0.2">
      <c r="A259" s="19" t="s">
        <v>63</v>
      </c>
      <c r="B259" s="14" t="s">
        <v>303</v>
      </c>
      <c r="C259" s="14">
        <v>247</v>
      </c>
      <c r="D259" s="14">
        <v>1617</v>
      </c>
      <c r="F259" s="7">
        <v>2437.0500000000002</v>
      </c>
      <c r="G259" s="16">
        <v>0</v>
      </c>
      <c r="H259" s="7"/>
      <c r="J259" s="7" t="str">
        <f t="shared" si="10"/>
        <v/>
      </c>
      <c r="K259" s="7"/>
    </row>
    <row r="260" spans="1:11" x14ac:dyDescent="0.2">
      <c r="A260" s="19" t="s">
        <v>52</v>
      </c>
      <c r="B260" s="14" t="s">
        <v>304</v>
      </c>
      <c r="C260" s="14">
        <v>248</v>
      </c>
      <c r="D260" s="14">
        <v>1618</v>
      </c>
      <c r="F260" s="7">
        <v>86.4</v>
      </c>
      <c r="G260" s="16">
        <v>0</v>
      </c>
      <c r="H260" s="7"/>
      <c r="J260" s="7" t="str">
        <f t="shared" si="10"/>
        <v/>
      </c>
      <c r="K260" s="7"/>
    </row>
    <row r="261" spans="1:11" x14ac:dyDescent="0.2">
      <c r="A261" s="19" t="s">
        <v>59</v>
      </c>
      <c r="B261" s="14" t="s">
        <v>305</v>
      </c>
      <c r="C261" s="14">
        <v>249</v>
      </c>
      <c r="D261" s="14">
        <v>1620</v>
      </c>
      <c r="F261" s="7">
        <v>7490</v>
      </c>
      <c r="G261" s="16">
        <v>0</v>
      </c>
      <c r="H261" s="7"/>
      <c r="J261" s="7" t="str">
        <f t="shared" si="10"/>
        <v/>
      </c>
      <c r="K261" s="7"/>
    </row>
    <row r="262" spans="1:11" x14ac:dyDescent="0.2">
      <c r="A262" s="19" t="s">
        <v>22</v>
      </c>
      <c r="B262" s="14" t="s">
        <v>306</v>
      </c>
      <c r="C262" s="14">
        <v>250</v>
      </c>
      <c r="D262" s="14">
        <v>1625</v>
      </c>
      <c r="F262" s="7">
        <v>8014.99</v>
      </c>
      <c r="G262" s="16">
        <v>0</v>
      </c>
      <c r="H262" s="7"/>
      <c r="J262" s="7" t="str">
        <f t="shared" si="10"/>
        <v/>
      </c>
      <c r="K262" s="7"/>
    </row>
    <row r="263" spans="1:11" x14ac:dyDescent="0.2">
      <c r="A263" s="19" t="s">
        <v>205</v>
      </c>
      <c r="B263" s="14" t="s">
        <v>307</v>
      </c>
      <c r="C263" s="14">
        <v>251</v>
      </c>
      <c r="D263" s="14">
        <v>1626</v>
      </c>
      <c r="F263" s="7">
        <v>240</v>
      </c>
      <c r="G263" s="16">
        <v>0</v>
      </c>
      <c r="H263" s="7"/>
      <c r="J263" s="7" t="str">
        <f t="shared" si="10"/>
        <v/>
      </c>
      <c r="K263" s="7"/>
    </row>
    <row r="264" spans="1:11" x14ac:dyDescent="0.2">
      <c r="A264" s="19" t="s">
        <v>201</v>
      </c>
      <c r="B264" s="14" t="s">
        <v>308</v>
      </c>
      <c r="C264" s="14">
        <v>252</v>
      </c>
      <c r="D264" s="14">
        <v>1627</v>
      </c>
      <c r="E264" s="8">
        <v>44256</v>
      </c>
      <c r="F264" s="7">
        <v>10233.26</v>
      </c>
      <c r="G264" s="16">
        <v>10233.26</v>
      </c>
      <c r="H264" s="7"/>
      <c r="J264" s="7">
        <f t="shared" si="10"/>
        <v>10233.26</v>
      </c>
      <c r="K264" s="7"/>
    </row>
    <row r="265" spans="1:11" x14ac:dyDescent="0.2">
      <c r="A265" s="19" t="s">
        <v>26</v>
      </c>
      <c r="B265" s="14" t="s">
        <v>309</v>
      </c>
      <c r="C265" s="14">
        <v>253</v>
      </c>
      <c r="D265" s="14">
        <v>1636</v>
      </c>
      <c r="F265" s="7">
        <v>5437.2300000000005</v>
      </c>
      <c r="G265" s="16">
        <v>0</v>
      </c>
      <c r="H265" s="7"/>
      <c r="J265" s="7" t="str">
        <f t="shared" si="10"/>
        <v/>
      </c>
      <c r="K265" s="7"/>
    </row>
    <row r="266" spans="1:11" hidden="1" x14ac:dyDescent="0.2">
      <c r="A266" s="19" t="s">
        <v>156</v>
      </c>
      <c r="B266" s="14" t="s">
        <v>310</v>
      </c>
      <c r="C266" s="14">
        <v>254</v>
      </c>
      <c r="D266" s="14">
        <v>1647</v>
      </c>
      <c r="E266" s="8">
        <v>44256</v>
      </c>
      <c r="F266" s="7">
        <v>697808.82000000007</v>
      </c>
      <c r="G266" s="16">
        <v>697808.82000000007</v>
      </c>
      <c r="H266" s="7">
        <v>697808.82000000007</v>
      </c>
      <c r="I266" s="8">
        <v>44258</v>
      </c>
      <c r="J266" s="7">
        <f t="shared" si="10"/>
        <v>0</v>
      </c>
      <c r="K266" s="7"/>
    </row>
    <row r="267" spans="1:11" x14ac:dyDescent="0.2">
      <c r="A267" s="19" t="s">
        <v>201</v>
      </c>
      <c r="B267" s="14" t="s">
        <v>311</v>
      </c>
      <c r="C267" s="14">
        <v>255</v>
      </c>
      <c r="D267" s="14">
        <v>1654</v>
      </c>
      <c r="E267" s="8">
        <v>44256</v>
      </c>
      <c r="F267" s="7">
        <v>16269.61</v>
      </c>
      <c r="G267" s="16">
        <v>16269.61</v>
      </c>
      <c r="H267" s="7">
        <v>15874.61</v>
      </c>
      <c r="I267" s="8">
        <v>44258</v>
      </c>
      <c r="J267" s="7">
        <f t="shared" si="10"/>
        <v>395</v>
      </c>
      <c r="K267" s="7"/>
    </row>
    <row r="268" spans="1:11" x14ac:dyDescent="0.2">
      <c r="A268" s="19" t="s">
        <v>54</v>
      </c>
      <c r="B268" s="14" t="s">
        <v>312</v>
      </c>
      <c r="C268" s="14">
        <v>256</v>
      </c>
      <c r="D268" s="14">
        <v>1658</v>
      </c>
      <c r="F268" s="7">
        <v>599.25</v>
      </c>
      <c r="G268" s="16">
        <v>0</v>
      </c>
      <c r="H268" s="7"/>
      <c r="J268" s="7" t="str">
        <f t="shared" si="10"/>
        <v/>
      </c>
      <c r="K268" s="7"/>
    </row>
    <row r="269" spans="1:11" x14ac:dyDescent="0.2">
      <c r="A269" s="19" t="s">
        <v>11</v>
      </c>
      <c r="B269" s="14" t="s">
        <v>313</v>
      </c>
      <c r="C269" s="14">
        <v>257</v>
      </c>
      <c r="D269" s="14">
        <v>1664</v>
      </c>
      <c r="E269" s="8">
        <v>44257</v>
      </c>
      <c r="F269" s="7">
        <v>1019.0799999999999</v>
      </c>
      <c r="G269" s="16">
        <v>1019.0799999999999</v>
      </c>
      <c r="H269" s="7">
        <v>45.54</v>
      </c>
      <c r="I269" s="8">
        <v>44258</v>
      </c>
      <c r="J269" s="7">
        <f t="shared" si="10"/>
        <v>973.54</v>
      </c>
      <c r="K269" s="7"/>
    </row>
    <row r="270" spans="1:11" x14ac:dyDescent="0.2">
      <c r="A270" s="19" t="s">
        <v>257</v>
      </c>
      <c r="B270" s="14" t="s">
        <v>314</v>
      </c>
      <c r="C270" s="14">
        <v>258</v>
      </c>
      <c r="D270" s="14">
        <v>1673</v>
      </c>
      <c r="F270" s="7">
        <v>8150.74</v>
      </c>
      <c r="G270" s="16">
        <v>0</v>
      </c>
      <c r="H270" s="7"/>
      <c r="J270" s="7" t="str">
        <f t="shared" si="10"/>
        <v/>
      </c>
      <c r="K270" s="7"/>
    </row>
    <row r="271" spans="1:11" x14ac:dyDescent="0.2">
      <c r="A271" s="19" t="s">
        <v>13</v>
      </c>
      <c r="B271" s="14" t="s">
        <v>315</v>
      </c>
      <c r="C271" s="14">
        <v>259</v>
      </c>
      <c r="D271" s="14">
        <v>1674</v>
      </c>
      <c r="F271" s="7">
        <v>449960.3</v>
      </c>
      <c r="G271" s="16">
        <v>0</v>
      </c>
      <c r="H271" s="7"/>
      <c r="J271" s="7" t="str">
        <f t="shared" si="10"/>
        <v/>
      </c>
      <c r="K271" s="7"/>
    </row>
    <row r="272" spans="1:11" x14ac:dyDescent="0.2">
      <c r="A272" s="19" t="s">
        <v>100</v>
      </c>
      <c r="B272" s="14" t="s">
        <v>316</v>
      </c>
      <c r="C272" s="14">
        <v>260</v>
      </c>
      <c r="D272" s="14">
        <v>1675</v>
      </c>
      <c r="F272" s="7">
        <v>6307.2</v>
      </c>
      <c r="G272" s="16">
        <v>0</v>
      </c>
      <c r="H272" s="7"/>
      <c r="J272" s="7" t="str">
        <f t="shared" si="10"/>
        <v/>
      </c>
      <c r="K272" s="7"/>
    </row>
    <row r="273" spans="1:11" x14ac:dyDescent="0.2">
      <c r="A273" s="19" t="s">
        <v>52</v>
      </c>
      <c r="B273" s="14" t="s">
        <v>317</v>
      </c>
      <c r="C273" s="14">
        <v>261</v>
      </c>
      <c r="D273" s="14">
        <v>1676</v>
      </c>
      <c r="F273" s="7">
        <v>11157.32</v>
      </c>
      <c r="G273" s="16">
        <v>0</v>
      </c>
      <c r="H273" s="7"/>
      <c r="J273" s="7" t="str">
        <f t="shared" si="10"/>
        <v/>
      </c>
      <c r="K273" s="7"/>
    </row>
    <row r="274" spans="1:11" x14ac:dyDescent="0.2">
      <c r="A274" s="19" t="s">
        <v>63</v>
      </c>
      <c r="B274" s="14" t="s">
        <v>318</v>
      </c>
      <c r="C274" s="14">
        <v>262</v>
      </c>
      <c r="D274" s="14">
        <v>1687</v>
      </c>
      <c r="F274" s="7">
        <v>3156.74</v>
      </c>
      <c r="G274" s="16">
        <v>0</v>
      </c>
      <c r="H274" s="7"/>
      <c r="J274" s="7" t="str">
        <f t="shared" si="10"/>
        <v/>
      </c>
      <c r="K274" s="7"/>
    </row>
    <row r="275" spans="1:11" x14ac:dyDescent="0.2">
      <c r="A275" s="19" t="s">
        <v>52</v>
      </c>
      <c r="B275" s="14" t="s">
        <v>319</v>
      </c>
      <c r="C275" s="14">
        <v>263</v>
      </c>
      <c r="D275" s="14">
        <v>1699</v>
      </c>
      <c r="F275" s="7">
        <v>14308.049999999997</v>
      </c>
      <c r="G275" s="16">
        <v>0</v>
      </c>
      <c r="H275" s="7"/>
      <c r="J275" s="7" t="str">
        <f t="shared" ref="J275:J278" si="11">IF(G275&gt;0,G275-H275,"")</f>
        <v/>
      </c>
      <c r="K275" s="7"/>
    </row>
    <row r="276" spans="1:11" x14ac:dyDescent="0.2">
      <c r="A276" s="19" t="s">
        <v>71</v>
      </c>
      <c r="B276" s="14" t="s">
        <v>320</v>
      </c>
      <c r="C276" s="14">
        <v>264</v>
      </c>
      <c r="D276" s="14">
        <v>1715</v>
      </c>
      <c r="F276" s="7">
        <v>3506.1000000000008</v>
      </c>
      <c r="G276" s="16">
        <v>0</v>
      </c>
      <c r="H276" s="7"/>
      <c r="J276" s="7" t="str">
        <f t="shared" si="11"/>
        <v/>
      </c>
      <c r="K276" s="7"/>
    </row>
    <row r="277" spans="1:11" x14ac:dyDescent="0.2">
      <c r="A277" s="19" t="s">
        <v>67</v>
      </c>
      <c r="B277" s="14" t="s">
        <v>321</v>
      </c>
      <c r="C277" s="14">
        <v>265</v>
      </c>
      <c r="D277" s="14">
        <v>1729</v>
      </c>
      <c r="F277" s="7">
        <v>4280.12</v>
      </c>
      <c r="G277" s="16">
        <v>0</v>
      </c>
      <c r="H277" s="7"/>
      <c r="J277" s="7" t="str">
        <f t="shared" si="11"/>
        <v/>
      </c>
      <c r="K277" s="7"/>
    </row>
    <row r="278" spans="1:11" x14ac:dyDescent="0.2">
      <c r="A278" s="19" t="s">
        <v>69</v>
      </c>
      <c r="B278" s="14" t="s">
        <v>322</v>
      </c>
      <c r="C278" s="14">
        <v>266</v>
      </c>
      <c r="D278" s="14">
        <v>1738</v>
      </c>
      <c r="F278" s="7">
        <v>13081.75</v>
      </c>
      <c r="G278" s="16">
        <v>0</v>
      </c>
      <c r="H278" s="7"/>
      <c r="J278" s="7" t="str">
        <f t="shared" si="11"/>
        <v/>
      </c>
      <c r="K278" s="7"/>
    </row>
    <row r="279" spans="1:11" x14ac:dyDescent="0.2">
      <c r="A279" s="19" t="s">
        <v>67</v>
      </c>
      <c r="B279" s="14" t="s">
        <v>323</v>
      </c>
      <c r="C279" s="14">
        <v>267</v>
      </c>
      <c r="D279" s="14">
        <v>1757</v>
      </c>
      <c r="F279" s="7">
        <v>1427.2100000000005</v>
      </c>
      <c r="G279" s="16">
        <v>0</v>
      </c>
      <c r="H279" s="7"/>
      <c r="J279" s="7" t="str">
        <f t="shared" ref="J279:J286" si="12">IF(G279&gt;0,G279-H279,"")</f>
        <v/>
      </c>
      <c r="K279" s="7"/>
    </row>
    <row r="280" spans="1:11" x14ac:dyDescent="0.2">
      <c r="A280" s="19" t="s">
        <v>67</v>
      </c>
      <c r="B280" s="14" t="s">
        <v>324</v>
      </c>
      <c r="C280" s="14">
        <v>268</v>
      </c>
      <c r="D280" s="14">
        <v>1759</v>
      </c>
      <c r="F280" s="7">
        <v>3810.79</v>
      </c>
      <c r="G280" s="16">
        <v>0</v>
      </c>
      <c r="H280" s="7"/>
      <c r="J280" s="7" t="str">
        <f t="shared" si="12"/>
        <v/>
      </c>
      <c r="K280" s="7"/>
    </row>
    <row r="281" spans="1:11" x14ac:dyDescent="0.2">
      <c r="A281" s="19" t="s">
        <v>280</v>
      </c>
      <c r="B281" s="14" t="s">
        <v>325</v>
      </c>
      <c r="C281" s="14">
        <v>269</v>
      </c>
      <c r="D281" s="14">
        <v>1760</v>
      </c>
      <c r="F281" s="7">
        <v>0</v>
      </c>
      <c r="G281" s="16">
        <v>0</v>
      </c>
      <c r="H281" s="7"/>
      <c r="J281" s="7" t="str">
        <f t="shared" si="12"/>
        <v/>
      </c>
      <c r="K281" s="7"/>
    </row>
    <row r="282" spans="1:11" x14ac:dyDescent="0.2">
      <c r="A282" s="19" t="s">
        <v>22</v>
      </c>
      <c r="B282" s="14" t="s">
        <v>326</v>
      </c>
      <c r="C282" s="14">
        <v>270</v>
      </c>
      <c r="D282" s="14">
        <v>1782</v>
      </c>
      <c r="F282" s="7">
        <v>12454.01</v>
      </c>
      <c r="G282" s="16">
        <v>0</v>
      </c>
      <c r="H282" s="7"/>
      <c r="J282" s="7" t="str">
        <f t="shared" si="12"/>
        <v/>
      </c>
      <c r="K282" s="7"/>
    </row>
    <row r="283" spans="1:11" x14ac:dyDescent="0.2">
      <c r="A283" s="19" t="s">
        <v>61</v>
      </c>
      <c r="B283" s="14" t="s">
        <v>327</v>
      </c>
      <c r="C283" s="14">
        <v>271</v>
      </c>
      <c r="D283" s="14">
        <v>1801</v>
      </c>
      <c r="F283" s="7">
        <v>1681.1599999999999</v>
      </c>
      <c r="G283" s="16">
        <v>0</v>
      </c>
      <c r="H283" s="7"/>
      <c r="J283" s="7" t="str">
        <f t="shared" si="12"/>
        <v/>
      </c>
      <c r="K283" s="7"/>
    </row>
    <row r="284" spans="1:11" x14ac:dyDescent="0.2">
      <c r="A284" s="19" t="s">
        <v>67</v>
      </c>
      <c r="B284" s="14" t="s">
        <v>328</v>
      </c>
      <c r="C284" s="14">
        <v>272</v>
      </c>
      <c r="D284" s="14">
        <v>1818</v>
      </c>
      <c r="F284" s="7">
        <v>1184.44</v>
      </c>
      <c r="G284" s="16">
        <v>0</v>
      </c>
      <c r="H284" s="7"/>
      <c r="J284" s="7" t="str">
        <f t="shared" si="12"/>
        <v/>
      </c>
      <c r="K284" s="7"/>
    </row>
    <row r="285" spans="1:11" x14ac:dyDescent="0.2">
      <c r="A285" s="19" t="s">
        <v>69</v>
      </c>
      <c r="B285" s="14" t="s">
        <v>329</v>
      </c>
      <c r="C285" s="14">
        <v>273</v>
      </c>
      <c r="D285" s="14">
        <v>1839</v>
      </c>
      <c r="F285" s="7">
        <v>3253.27</v>
      </c>
      <c r="G285" s="16">
        <v>0</v>
      </c>
      <c r="H285" s="7"/>
      <c r="J285" s="7" t="str">
        <f t="shared" si="12"/>
        <v/>
      </c>
      <c r="K285" s="7"/>
    </row>
    <row r="286" spans="1:11" x14ac:dyDescent="0.2">
      <c r="A286" s="19" t="s">
        <v>69</v>
      </c>
      <c r="B286" s="14" t="s">
        <v>330</v>
      </c>
      <c r="C286" s="14">
        <v>274</v>
      </c>
      <c r="D286" s="14">
        <v>1841</v>
      </c>
      <c r="F286" s="7">
        <v>8179.3799999999992</v>
      </c>
      <c r="G286" s="16">
        <v>0</v>
      </c>
      <c r="H286" s="7"/>
      <c r="J286" s="7" t="str">
        <f t="shared" si="12"/>
        <v/>
      </c>
      <c r="K286" s="7"/>
    </row>
    <row r="287" spans="1:11" x14ac:dyDescent="0.2">
      <c r="A287" s="19" t="s">
        <v>20</v>
      </c>
      <c r="B287" s="14" t="s">
        <v>331</v>
      </c>
      <c r="C287" s="14">
        <v>275</v>
      </c>
      <c r="D287" s="14">
        <v>1842</v>
      </c>
      <c r="F287" s="7">
        <v>18188.77</v>
      </c>
      <c r="G287" s="16">
        <v>0</v>
      </c>
      <c r="H287" s="7"/>
      <c r="J287" s="7" t="str">
        <f t="shared" ref="J287:J291" si="13">IF(G287&gt;0,G287-H287,"")</f>
        <v/>
      </c>
      <c r="K287" s="7"/>
    </row>
    <row r="288" spans="1:11" x14ac:dyDescent="0.2">
      <c r="A288" s="19" t="s">
        <v>141</v>
      </c>
      <c r="B288" s="14" t="s">
        <v>332</v>
      </c>
      <c r="C288" s="14">
        <v>276</v>
      </c>
      <c r="D288" s="14">
        <v>1844</v>
      </c>
      <c r="F288" s="7">
        <v>153219.26</v>
      </c>
      <c r="G288" s="16">
        <v>0</v>
      </c>
      <c r="H288" s="7"/>
      <c r="J288" s="7" t="str">
        <f t="shared" si="13"/>
        <v/>
      </c>
      <c r="K288" s="7"/>
    </row>
    <row r="289" spans="1:11" x14ac:dyDescent="0.2">
      <c r="A289" s="19" t="s">
        <v>141</v>
      </c>
      <c r="B289" s="14" t="s">
        <v>333</v>
      </c>
      <c r="C289" s="14">
        <v>277</v>
      </c>
      <c r="D289" s="14">
        <v>1845</v>
      </c>
      <c r="F289" s="7">
        <v>36531.61</v>
      </c>
      <c r="G289" s="16">
        <v>0</v>
      </c>
      <c r="H289" s="7"/>
      <c r="J289" s="7" t="str">
        <f t="shared" si="13"/>
        <v/>
      </c>
      <c r="K289" s="7"/>
    </row>
    <row r="290" spans="1:11" x14ac:dyDescent="0.2">
      <c r="A290" s="19" t="s">
        <v>141</v>
      </c>
      <c r="B290" s="14" t="s">
        <v>334</v>
      </c>
      <c r="C290" s="14">
        <v>278</v>
      </c>
      <c r="D290" s="14">
        <v>1846</v>
      </c>
      <c r="F290" s="7">
        <v>21990.97</v>
      </c>
      <c r="G290" s="16">
        <v>0</v>
      </c>
      <c r="H290" s="7"/>
      <c r="J290" s="7" t="str">
        <f t="shared" si="13"/>
        <v/>
      </c>
      <c r="K290" s="7"/>
    </row>
    <row r="291" spans="1:11" x14ac:dyDescent="0.2">
      <c r="A291" s="19" t="s">
        <v>141</v>
      </c>
      <c r="B291" s="14" t="s">
        <v>335</v>
      </c>
      <c r="C291" s="14">
        <v>279</v>
      </c>
      <c r="D291" s="14">
        <v>1847</v>
      </c>
      <c r="F291" s="7">
        <v>25166.27</v>
      </c>
      <c r="G291" s="16">
        <v>0</v>
      </c>
      <c r="H291" s="7"/>
      <c r="J291" s="7" t="str">
        <f t="shared" si="13"/>
        <v/>
      </c>
      <c r="K291" s="7"/>
    </row>
  </sheetData>
  <phoneticPr fontId="3" type="noConversion"/>
  <conditionalFormatting sqref="E5:E10 E29:E539">
    <cfRule type="expression" dxfId="56" priority="677">
      <formula>AND(E5&gt;0,G5&gt;(H5+K5))</formula>
    </cfRule>
  </conditionalFormatting>
  <conditionalFormatting sqref="I5:I6 G4:G6 E5:G6 J4:J6 F13:J28 E7:J11 E29:J3274">
    <cfRule type="expression" dxfId="55" priority="676">
      <formula>$E4&gt;0</formula>
    </cfRule>
  </conditionalFormatting>
  <conditionalFormatting sqref="F292:F553 F5:F8">
    <cfRule type="cellIs" dxfId="54" priority="930" operator="lessThan">
      <formula>1500</formula>
    </cfRule>
  </conditionalFormatting>
  <conditionalFormatting sqref="J12197">
    <cfRule type="expression" dxfId="53" priority="679">
      <formula>AND($H12197+$K12197&gt;0,$G12197&gt;$H12197+$K12197)</formula>
    </cfRule>
  </conditionalFormatting>
  <conditionalFormatting sqref="C5:C10 C13:C1981">
    <cfRule type="expression" dxfId="52" priority="670">
      <formula>AND($H5+$K5&gt;0,$G5&gt;$H5+$K5)</formula>
    </cfRule>
    <cfRule type="expression" dxfId="51" priority="671">
      <formula>$H5+$K5</formula>
    </cfRule>
  </conditionalFormatting>
  <conditionalFormatting sqref="F9:F10">
    <cfRule type="cellIs" dxfId="50" priority="224" operator="lessThan">
      <formula>1500</formula>
    </cfRule>
  </conditionalFormatting>
  <conditionalFormatting sqref="F11">
    <cfRule type="cellIs" dxfId="49" priority="169" operator="lessThan">
      <formula>1500</formula>
    </cfRule>
  </conditionalFormatting>
  <conditionalFormatting sqref="F11">
    <cfRule type="cellIs" dxfId="48" priority="163" operator="lessThan">
      <formula>1500</formula>
    </cfRule>
  </conditionalFormatting>
  <conditionalFormatting sqref="F11">
    <cfRule type="cellIs" dxfId="47" priority="162" operator="lessThan">
      <formula>1500</formula>
    </cfRule>
  </conditionalFormatting>
  <conditionalFormatting sqref="F11">
    <cfRule type="cellIs" dxfId="46" priority="159" operator="lessThan">
      <formula>1500</formula>
    </cfRule>
  </conditionalFormatting>
  <conditionalFormatting sqref="C13:C291 E5:K1992">
    <cfRule type="expression" dxfId="45" priority="185">
      <formula>$H5+$K5</formula>
    </cfRule>
  </conditionalFormatting>
  <conditionalFormatting sqref="F11">
    <cfRule type="cellIs" dxfId="44" priority="160" operator="lessThan">
      <formula>1500</formula>
    </cfRule>
  </conditionalFormatting>
  <conditionalFormatting sqref="F13:F291">
    <cfRule type="cellIs" dxfId="43" priority="314" operator="lessThan">
      <formula>1500</formula>
    </cfRule>
  </conditionalFormatting>
  <conditionalFormatting sqref="E11">
    <cfRule type="expression" dxfId="42" priority="171">
      <formula>AND(E11&gt;0,G11&gt;(H11+K11))</formula>
    </cfRule>
  </conditionalFormatting>
  <conditionalFormatting sqref="C11">
    <cfRule type="expression" dxfId="41" priority="166">
      <formula>AND($H11+$K11&gt;0,$G11&gt;$H11+$K11)</formula>
    </cfRule>
    <cfRule type="expression" dxfId="40" priority="167">
      <formula>$H11+$K11</formula>
    </cfRule>
  </conditionalFormatting>
  <conditionalFormatting sqref="C11">
    <cfRule type="expression" dxfId="39" priority="157">
      <formula>$H11+$K11</formula>
    </cfRule>
  </conditionalFormatting>
  <conditionalFormatting sqref="C11">
    <cfRule type="expression" dxfId="38" priority="153">
      <formula>AND($H11+$K11&gt;0,$G11&gt;$H11+$K11)</formula>
    </cfRule>
    <cfRule type="expression" dxfId="37" priority="154">
      <formula>$H11+$K11</formula>
    </cfRule>
  </conditionalFormatting>
  <conditionalFormatting sqref="E13:E25">
    <cfRule type="expression" dxfId="36" priority="129">
      <formula>AND(E13&gt;0,G13&gt;(H13+K13))</formula>
    </cfRule>
  </conditionalFormatting>
  <conditionalFormatting sqref="E26:E28">
    <cfRule type="expression" dxfId="35" priority="124">
      <formula>AND(E26&gt;0,G26&gt;(H26+K26))</formula>
    </cfRule>
  </conditionalFormatting>
  <conditionalFormatting sqref="F7:K11 F13:K1993">
    <cfRule type="expression" dxfId="34" priority="389">
      <formula>$E7&gt;0</formula>
    </cfRule>
  </conditionalFormatting>
  <conditionalFormatting sqref="C24:K2892">
    <cfRule type="expression" dxfId="33" priority="24">
      <formula>IF(AND($H24&gt;0),$J24&gt;0)</formula>
    </cfRule>
  </conditionalFormatting>
  <conditionalFormatting sqref="E12">
    <cfRule type="expression" dxfId="32" priority="18">
      <formula>AND(E12&gt;0,G12&gt;(H12+K12))</formula>
    </cfRule>
  </conditionalFormatting>
  <conditionalFormatting sqref="E12:J12">
    <cfRule type="expression" dxfId="31" priority="17">
      <formula>$E12&gt;0</formula>
    </cfRule>
  </conditionalFormatting>
  <conditionalFormatting sqref="C12">
    <cfRule type="expression" dxfId="30" priority="15">
      <formula>AND($H12+$K12&gt;0,$G12&gt;$H12+$K12)</formula>
    </cfRule>
    <cfRule type="expression" dxfId="29" priority="16">
      <formula>$H12+$K12</formula>
    </cfRule>
  </conditionalFormatting>
  <conditionalFormatting sqref="C12">
    <cfRule type="expression" dxfId="28" priority="7">
      <formula>$H12+$K12</formula>
    </cfRule>
  </conditionalFormatting>
  <conditionalFormatting sqref="F12">
    <cfRule type="cellIs" dxfId="27" priority="13" operator="lessThan">
      <formula>1500</formula>
    </cfRule>
  </conditionalFormatting>
  <conditionalFormatting sqref="F12:K12">
    <cfRule type="expression" dxfId="26" priority="14">
      <formula>$E12&gt;0</formula>
    </cfRule>
  </conditionalFormatting>
  <conditionalFormatting sqref="C12:K12">
    <cfRule type="expression" dxfId="25" priority="5">
      <formula>IF(AND($H12&gt;0),$J12&gt;0)</formula>
    </cfRule>
  </conditionalFormatting>
  <conditionalFormatting sqref="H5:H6 J5:K5 K6 H13:H16 H25 H18:H23 H27:H28 H30 H32">
    <cfRule type="expression" dxfId="24" priority="1572">
      <formula>$H5+$K5</formula>
    </cfRule>
    <cfRule type="expression" dxfId="23" priority="1573">
      <formula>$E5&gt;0</formula>
    </cfRule>
    <cfRule type="cellIs" dxfId="22" priority="1574" operator="equal">
      <formula>#REF!</formula>
    </cfRule>
  </conditionalFormatting>
  <conditionalFormatting sqref="H4 J4:J5 G4:G10 E7:E8 J4:K4 A11:J291">
    <cfRule type="cellIs" dxfId="21" priority="1596" operator="equal">
      <formula>#REF!</formula>
    </cfRule>
  </conditionalFormatting>
  <conditionalFormatting sqref="H4 E13:E28 J4:K4">
    <cfRule type="cellIs" dxfId="20" priority="1600" operator="equal">
      <formula>#REF!</formula>
    </cfRule>
    <cfRule type="expression" dxfId="19" priority="1601">
      <formula>$H4+$K4</formula>
    </cfRule>
    <cfRule type="expression" dxfId="18" priority="1602">
      <formula>$E4&gt;0</formula>
    </cfRule>
  </conditionalFormatting>
  <conditionalFormatting sqref="A4:A2481">
    <cfRule type="expression" dxfId="17" priority="1614">
      <formula>#REF!=""</formula>
    </cfRule>
    <cfRule type="expression" dxfId="16" priority="1615">
      <formula>#REF!&lt;50</formula>
    </cfRule>
  </conditionalFormatting>
  <conditionalFormatting sqref="E4:K6 F7:F8 E9:F10 G7:K10 H13:I16 H25:I25 H18:I23 H27:I28 H30:I30 E292:K2481 H32:I32">
    <cfRule type="cellIs" dxfId="15" priority="1618" operator="equal">
      <formula>#REF!</formula>
    </cfRule>
    <cfRule type="expression" dxfId="14" priority="1619">
      <formula>$H4+$K4</formula>
    </cfRule>
  </conditionalFormatting>
  <pageMargins left="0.70866141732283472" right="0.70866141732283472" top="0.74803149606299213" bottom="0.74803149606299213" header="0.31496062992125984" footer="0.31496062992125984"/>
  <pageSetup paperSize="9" scale="9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AFD6D-27BD-40B5-BBEB-ACE1799E9B4C}">
  <sheetPr>
    <tabColor theme="7" tint="0.39997558519241921"/>
    <pageSetUpPr fitToPage="1"/>
  </sheetPr>
  <dimension ref="A1:K13"/>
  <sheetViews>
    <sheetView defaultGridColor="0" colorId="46" workbookViewId="0">
      <pane ySplit="3" topLeftCell="A4" activePane="bottomLeft" state="frozen"/>
      <selection activeCell="I129" sqref="I129"/>
      <selection pane="bottomLeft" activeCell="B38" sqref="B38"/>
    </sheetView>
  </sheetViews>
  <sheetFormatPr baseColWidth="10" defaultRowHeight="15" x14ac:dyDescent="0.25"/>
  <cols>
    <col min="1" max="1" width="5.5703125" style="19" customWidth="1"/>
    <col min="2" max="2" width="14" style="12" customWidth="1"/>
    <col min="3" max="3" width="6.140625" style="10" customWidth="1"/>
    <col min="4" max="4" width="6.5703125" style="10" customWidth="1"/>
    <col min="5" max="5" width="9.5703125" style="8" customWidth="1"/>
    <col min="6" max="6" width="11.7109375" style="1" customWidth="1"/>
    <col min="7" max="7" width="13.5703125" style="11" customWidth="1"/>
    <col min="8" max="8" width="12.42578125" style="1" bestFit="1" customWidth="1"/>
    <col min="9" max="9" width="8.7109375" style="8" customWidth="1"/>
    <col min="10" max="10" width="11.140625" style="1" customWidth="1"/>
    <col min="11" max="11" width="10.5703125" style="1" customWidth="1"/>
    <col min="12" max="16384" width="11.42578125" style="2"/>
  </cols>
  <sheetData>
    <row r="1" spans="1:11" ht="17.25" customHeight="1" x14ac:dyDescent="0.25"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0"/>
      <c r="C2" s="12"/>
      <c r="D2" s="12"/>
      <c r="E2" s="1"/>
      <c r="J2" s="1">
        <f>SUM(J4:J1310)</f>
        <v>330289.39</v>
      </c>
      <c r="K2" s="1">
        <f>SUM(K4:K1310)</f>
        <v>0</v>
      </c>
    </row>
    <row r="3" spans="1:11" s="3" customFormat="1" ht="30" x14ac:dyDescent="0.25">
      <c r="A3" s="19"/>
      <c r="B3" s="13" t="s">
        <v>8</v>
      </c>
      <c r="C3" s="6" t="s">
        <v>0</v>
      </c>
      <c r="D3" s="6" t="s">
        <v>1</v>
      </c>
      <c r="E3" s="5" t="s">
        <v>3</v>
      </c>
      <c r="F3" s="4" t="s">
        <v>2</v>
      </c>
      <c r="G3" s="5" t="s">
        <v>9</v>
      </c>
      <c r="H3" s="4" t="s">
        <v>4</v>
      </c>
      <c r="I3" s="9" t="s">
        <v>5</v>
      </c>
      <c r="J3" s="4" t="s">
        <v>6</v>
      </c>
      <c r="K3" s="4" t="s">
        <v>7</v>
      </c>
    </row>
    <row r="4" spans="1:11" x14ac:dyDescent="0.2">
      <c r="A4" s="19" t="s">
        <v>63</v>
      </c>
      <c r="B4" s="14" t="s">
        <v>88</v>
      </c>
      <c r="C4" s="14">
        <v>50</v>
      </c>
      <c r="D4" s="14">
        <v>287</v>
      </c>
      <c r="E4" s="8">
        <v>44258</v>
      </c>
      <c r="F4" s="7">
        <v>4672.68</v>
      </c>
      <c r="G4" s="16">
        <v>4672.68</v>
      </c>
      <c r="H4" s="7"/>
      <c r="J4" s="7">
        <f t="shared" ref="J4" si="0">IF(G4&gt;0,G4-H4,"")</f>
        <v>4672.68</v>
      </c>
      <c r="K4" s="7"/>
    </row>
    <row r="5" spans="1:11" x14ac:dyDescent="0.2">
      <c r="A5" s="19" t="s">
        <v>63</v>
      </c>
      <c r="B5" s="14" t="s">
        <v>109</v>
      </c>
      <c r="C5" s="14">
        <v>69</v>
      </c>
      <c r="D5" s="14">
        <v>417</v>
      </c>
      <c r="E5" s="8">
        <v>44258</v>
      </c>
      <c r="F5" s="7">
        <v>3546.99</v>
      </c>
      <c r="G5" s="16">
        <v>3546.99</v>
      </c>
      <c r="H5" s="7"/>
      <c r="J5" s="7">
        <f t="shared" ref="J5:J7" si="1">IF(G5&gt;0,G5-H5,"")</f>
        <v>3546.99</v>
      </c>
      <c r="K5" s="7"/>
    </row>
    <row r="6" spans="1:11" x14ac:dyDescent="0.2">
      <c r="A6" s="19" t="s">
        <v>141</v>
      </c>
      <c r="B6" s="14" t="s">
        <v>147</v>
      </c>
      <c r="C6" s="23">
        <v>103</v>
      </c>
      <c r="D6" s="14">
        <v>594</v>
      </c>
      <c r="E6" s="8">
        <v>44253</v>
      </c>
      <c r="F6" s="7">
        <v>152694.98000000001</v>
      </c>
      <c r="G6" s="16">
        <v>152694.98000000001</v>
      </c>
      <c r="H6" s="7"/>
      <c r="J6" s="7">
        <f t="shared" si="1"/>
        <v>152694.98000000001</v>
      </c>
      <c r="K6" s="7"/>
    </row>
    <row r="7" spans="1:11" x14ac:dyDescent="0.2">
      <c r="A7" s="19" t="s">
        <v>141</v>
      </c>
      <c r="B7" s="14" t="s">
        <v>149</v>
      </c>
      <c r="C7" s="23">
        <v>105</v>
      </c>
      <c r="D7" s="14">
        <v>596</v>
      </c>
      <c r="E7" s="8">
        <v>44253</v>
      </c>
      <c r="F7" s="7">
        <v>32585.34</v>
      </c>
      <c r="G7" s="16">
        <v>32585.34</v>
      </c>
      <c r="H7" s="7"/>
      <c r="J7" s="7">
        <f t="shared" si="1"/>
        <v>32585.34</v>
      </c>
      <c r="K7" s="7"/>
    </row>
    <row r="8" spans="1:11" x14ac:dyDescent="0.2">
      <c r="A8" s="19" t="s">
        <v>141</v>
      </c>
      <c r="B8" s="14" t="s">
        <v>182</v>
      </c>
      <c r="C8" s="14">
        <v>134</v>
      </c>
      <c r="D8" s="14">
        <v>792</v>
      </c>
      <c r="E8" s="8">
        <v>44258</v>
      </c>
      <c r="F8" s="7">
        <v>9301.2099999999991</v>
      </c>
      <c r="G8" s="16">
        <v>9301.2099999999991</v>
      </c>
      <c r="H8" s="7"/>
      <c r="J8" s="7">
        <f t="shared" ref="J8:J12" si="2">IF(G8&gt;0,G8-H8,"")</f>
        <v>9301.2099999999991</v>
      </c>
      <c r="K8" s="7"/>
    </row>
    <row r="9" spans="1:11" x14ac:dyDescent="0.2">
      <c r="A9" s="19" t="s">
        <v>141</v>
      </c>
      <c r="B9" s="14" t="s">
        <v>197</v>
      </c>
      <c r="C9" s="23">
        <v>149</v>
      </c>
      <c r="D9" s="14">
        <v>870</v>
      </c>
      <c r="E9" s="8">
        <v>44253</v>
      </c>
      <c r="F9" s="7">
        <v>20829.830000000002</v>
      </c>
      <c r="G9" s="16">
        <v>20829.830000000002</v>
      </c>
      <c r="H9" s="7"/>
      <c r="J9" s="7">
        <f t="shared" si="2"/>
        <v>20829.830000000002</v>
      </c>
      <c r="K9" s="7"/>
    </row>
    <row r="10" spans="1:11" x14ac:dyDescent="0.2">
      <c r="A10" s="19" t="s">
        <v>141</v>
      </c>
      <c r="B10" s="14" t="s">
        <v>198</v>
      </c>
      <c r="C10" s="14">
        <v>150</v>
      </c>
      <c r="D10" s="14">
        <v>871</v>
      </c>
      <c r="E10" s="8">
        <v>44256</v>
      </c>
      <c r="F10" s="7">
        <v>29460.13</v>
      </c>
      <c r="G10" s="16">
        <v>29460.13</v>
      </c>
      <c r="H10" s="7"/>
      <c r="J10" s="7">
        <f t="shared" si="2"/>
        <v>29460.13</v>
      </c>
      <c r="K10" s="7"/>
    </row>
    <row r="11" spans="1:11" x14ac:dyDescent="0.2">
      <c r="A11" s="19" t="s">
        <v>20</v>
      </c>
      <c r="B11" s="14" t="s">
        <v>211</v>
      </c>
      <c r="C11" s="14">
        <v>161</v>
      </c>
      <c r="D11" s="14">
        <v>939</v>
      </c>
      <c r="E11" s="8">
        <v>44258</v>
      </c>
      <c r="F11" s="7">
        <v>16267.92</v>
      </c>
      <c r="G11" s="16">
        <v>16267.92</v>
      </c>
      <c r="H11" s="7"/>
      <c r="J11" s="7">
        <f t="shared" si="2"/>
        <v>16267.92</v>
      </c>
      <c r="K11" s="7"/>
    </row>
    <row r="12" spans="1:11" x14ac:dyDescent="0.2">
      <c r="A12" s="19" t="s">
        <v>141</v>
      </c>
      <c r="B12" s="14" t="s">
        <v>220</v>
      </c>
      <c r="C12" s="14">
        <v>170</v>
      </c>
      <c r="D12" s="14">
        <v>1027</v>
      </c>
      <c r="E12" s="8">
        <v>44252</v>
      </c>
      <c r="F12" s="7">
        <v>50697.05</v>
      </c>
      <c r="G12" s="16">
        <v>50697.05</v>
      </c>
      <c r="H12" s="7"/>
      <c r="J12" s="7">
        <f t="shared" si="2"/>
        <v>50697.05</v>
      </c>
      <c r="K12" s="7"/>
    </row>
    <row r="13" spans="1:11" x14ac:dyDescent="0.2">
      <c r="A13" s="19" t="s">
        <v>201</v>
      </c>
      <c r="B13" s="14" t="s">
        <v>308</v>
      </c>
      <c r="C13" s="14">
        <v>252</v>
      </c>
      <c r="D13" s="14">
        <v>1627</v>
      </c>
      <c r="E13" s="8">
        <v>44256</v>
      </c>
      <c r="F13" s="7">
        <v>10233.26</v>
      </c>
      <c r="G13" s="16">
        <v>10233.26</v>
      </c>
      <c r="H13" s="7"/>
      <c r="J13" s="7">
        <f t="shared" ref="J13" si="3">IF(G13&gt;0,G13-H13,"")</f>
        <v>10233.26</v>
      </c>
      <c r="K13" s="7"/>
    </row>
  </sheetData>
  <conditionalFormatting sqref="E4:E261">
    <cfRule type="expression" dxfId="13" priority="30">
      <formula>AND(E4&gt;0,G4&gt;(H4+K4))</formula>
    </cfRule>
  </conditionalFormatting>
  <conditionalFormatting sqref="E4:J2996">
    <cfRule type="expression" dxfId="12" priority="29">
      <formula>$E4&gt;0</formula>
    </cfRule>
  </conditionalFormatting>
  <conditionalFormatting sqref="F4:F275">
    <cfRule type="cellIs" dxfId="11" priority="32" operator="lessThan">
      <formula>1500</formula>
    </cfRule>
  </conditionalFormatting>
  <conditionalFormatting sqref="J11919">
    <cfRule type="expression" dxfId="10" priority="31">
      <formula>AND($H11919+$K11919&gt;0,$G11919&gt;$H11919+$K11919)</formula>
    </cfRule>
  </conditionalFormatting>
  <conditionalFormatting sqref="C4:C1703">
    <cfRule type="expression" dxfId="9" priority="27">
      <formula>AND($H4+$K4&gt;0,$G4&gt;$H4+$K4)</formula>
    </cfRule>
    <cfRule type="expression" dxfId="8" priority="28">
      <formula>$H4+$K4</formula>
    </cfRule>
  </conditionalFormatting>
  <conditionalFormatting sqref="C4:C13 E4:K1714">
    <cfRule type="expression" dxfId="7" priority="23">
      <formula>$H4+$K4</formula>
    </cfRule>
  </conditionalFormatting>
  <conditionalFormatting sqref="F4:K1715">
    <cfRule type="expression" dxfId="6" priority="26">
      <formula>$E4&gt;0</formula>
    </cfRule>
  </conditionalFormatting>
  <conditionalFormatting sqref="C4:K2614">
    <cfRule type="expression" dxfId="5" priority="9">
      <formula>IF(AND($H4&gt;0),$J4&gt;0)</formula>
    </cfRule>
  </conditionalFormatting>
  <conditionalFormatting sqref="A4:J13">
    <cfRule type="cellIs" dxfId="4" priority="36" operator="equal">
      <formula>#REF!</formula>
    </cfRule>
  </conditionalFormatting>
  <conditionalFormatting sqref="A4:A2203">
    <cfRule type="expression" dxfId="3" priority="40">
      <formula>#REF!=""</formula>
    </cfRule>
    <cfRule type="expression" dxfId="2" priority="41">
      <formula>#REF!&lt;50</formula>
    </cfRule>
  </conditionalFormatting>
  <conditionalFormatting sqref="E14:K2203">
    <cfRule type="cellIs" dxfId="1" priority="42" operator="equal">
      <formula>#REF!</formula>
    </cfRule>
    <cfRule type="expression" dxfId="0" priority="43">
      <formula>$H14+$K14</formula>
    </cfRule>
  </conditionalFormatting>
  <pageMargins left="0.70866141732283472" right="0.70866141732283472" top="0.74803149606299213" bottom="0.74803149606299213" header="0.31496062992125984" footer="0.31496062992125984"/>
  <pageSetup paperSize="9" scale="90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Mdts</vt:lpstr>
      <vt:lpstr>Mdts non soldés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Sébastien DAMAY</cp:lastModifiedBy>
  <cp:lastPrinted>2020-10-23T10:22:36Z</cp:lastPrinted>
  <dcterms:created xsi:type="dcterms:W3CDTF">2019-08-22T14:15:09Z</dcterms:created>
  <dcterms:modified xsi:type="dcterms:W3CDTF">2021-03-03T16:08:35Z</dcterms:modified>
</cp:coreProperties>
</file>