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damay\Desktop\"/>
    </mc:Choice>
  </mc:AlternateContent>
  <xr:revisionPtr revIDLastSave="0" documentId="13_ncr:40009_{34F9F0B1-59D4-4C01-8823-39006A48901E}" xr6:coauthVersionLast="45" xr6:coauthVersionMax="45" xr10:uidLastSave="{00000000-0000-0000-0000-000000000000}"/>
  <bookViews>
    <workbookView xWindow="-120" yWindow="-120" windowWidth="29040" windowHeight="15840"/>
  </bookViews>
  <sheets>
    <sheet name="Mandat" sheetId="1" r:id="rId1"/>
  </sheets>
  <calcPr calcId="0"/>
</workbook>
</file>

<file path=xl/calcChain.xml><?xml version="1.0" encoding="utf-8"?>
<calcChain xmlns="http://schemas.openxmlformats.org/spreadsheetml/2006/main">
  <c r="N3" i="1" l="1"/>
  <c r="N4" i="1"/>
  <c r="N5" i="1"/>
  <c r="N6" i="1"/>
  <c r="M6" i="1"/>
  <c r="M5" i="1"/>
  <c r="M4" i="1"/>
  <c r="M3" i="1"/>
  <c r="M2" i="1" l="1"/>
  <c r="F4" i="1"/>
  <c r="G4" i="1" s="1"/>
  <c r="F31" i="1"/>
  <c r="G31" i="1" s="1"/>
  <c r="F32" i="1"/>
  <c r="H32" i="1" s="1"/>
  <c r="F33" i="1"/>
  <c r="H33" i="1" s="1"/>
  <c r="F34" i="1"/>
  <c r="G34" i="1" s="1"/>
  <c r="F35" i="1"/>
  <c r="G35" i="1" s="1"/>
  <c r="F36" i="1"/>
  <c r="F37" i="1"/>
  <c r="F38" i="1"/>
  <c r="G38" i="1" s="1"/>
  <c r="F5" i="1"/>
  <c r="G5" i="1" s="1"/>
  <c r="F39" i="1"/>
  <c r="F40" i="1"/>
  <c r="G40" i="1" s="1"/>
  <c r="F41" i="1"/>
  <c r="G41" i="1" s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F42" i="1"/>
  <c r="G42" i="1" s="1"/>
  <c r="E36" i="1"/>
  <c r="F6" i="1"/>
  <c r="G6" i="1" s="1"/>
  <c r="E37" i="1"/>
  <c r="F7" i="1"/>
  <c r="G7" i="1" s="1"/>
  <c r="E38" i="1"/>
  <c r="F8" i="1"/>
  <c r="G8" i="1" s="1"/>
  <c r="E39" i="1"/>
  <c r="F9" i="1"/>
  <c r="G9" i="1" s="1"/>
  <c r="E40" i="1"/>
  <c r="F10" i="1"/>
  <c r="G10" i="1" s="1"/>
  <c r="E41" i="1"/>
  <c r="F43" i="1"/>
  <c r="G43" i="1" s="1"/>
  <c r="E42" i="1"/>
  <c r="F44" i="1"/>
  <c r="G44" i="1" s="1"/>
  <c r="E43" i="1"/>
  <c r="F45" i="1"/>
  <c r="G45" i="1" s="1"/>
  <c r="E44" i="1"/>
  <c r="F46" i="1"/>
  <c r="G46" i="1" s="1"/>
  <c r="E45" i="1"/>
  <c r="F47" i="1"/>
  <c r="G47" i="1" s="1"/>
  <c r="E46" i="1"/>
  <c r="F48" i="1"/>
  <c r="G48" i="1" s="1"/>
  <c r="E47" i="1"/>
  <c r="F49" i="1"/>
  <c r="G49" i="1" s="1"/>
  <c r="E48" i="1"/>
  <c r="F50" i="1"/>
  <c r="G50" i="1" s="1"/>
  <c r="E49" i="1"/>
  <c r="F11" i="1"/>
  <c r="G11" i="1" s="1"/>
  <c r="E50" i="1"/>
  <c r="F12" i="1"/>
  <c r="G12" i="1" s="1"/>
  <c r="E51" i="1"/>
  <c r="F51" i="1"/>
  <c r="G51" i="1" s="1"/>
  <c r="E52" i="1"/>
  <c r="F52" i="1"/>
  <c r="G52" i="1" s="1"/>
  <c r="E53" i="1"/>
  <c r="F53" i="1"/>
  <c r="G53" i="1" s="1"/>
  <c r="E54" i="1"/>
  <c r="F54" i="1"/>
  <c r="G54" i="1" s="1"/>
  <c r="E55" i="1"/>
  <c r="F55" i="1"/>
  <c r="G55" i="1" s="1"/>
  <c r="E56" i="1"/>
  <c r="F56" i="1"/>
  <c r="G56" i="1" s="1"/>
  <c r="E57" i="1"/>
  <c r="F57" i="1"/>
  <c r="G57" i="1" s="1"/>
  <c r="E58" i="1"/>
  <c r="F58" i="1"/>
  <c r="G58" i="1" s="1"/>
  <c r="E59" i="1"/>
  <c r="F59" i="1"/>
  <c r="G59" i="1" s="1"/>
  <c r="F3" i="1"/>
  <c r="G3" i="1" s="1"/>
  <c r="E21" i="1"/>
  <c r="F30" i="1"/>
  <c r="G30" i="1" s="1"/>
  <c r="E20" i="1"/>
  <c r="F29" i="1"/>
  <c r="G29" i="1" s="1"/>
  <c r="E19" i="1"/>
  <c r="F28" i="1"/>
  <c r="G28" i="1" s="1"/>
  <c r="E18" i="1"/>
  <c r="F27" i="1"/>
  <c r="G27" i="1" s="1"/>
  <c r="E17" i="1"/>
  <c r="F26" i="1"/>
  <c r="G26" i="1" s="1"/>
  <c r="E16" i="1"/>
  <c r="F25" i="1"/>
  <c r="G25" i="1" s="1"/>
  <c r="E15" i="1"/>
  <c r="F24" i="1"/>
  <c r="G24" i="1" s="1"/>
  <c r="E14" i="1"/>
  <c r="F23" i="1"/>
  <c r="G23" i="1" s="1"/>
  <c r="E13" i="1"/>
  <c r="F22" i="1"/>
  <c r="G22" i="1" s="1"/>
  <c r="E12" i="1"/>
  <c r="F21" i="1"/>
  <c r="G21" i="1" s="1"/>
  <c r="E11" i="1"/>
  <c r="F20" i="1"/>
  <c r="G20" i="1" s="1"/>
  <c r="E10" i="1"/>
  <c r="F19" i="1"/>
  <c r="G19" i="1" s="1"/>
  <c r="E9" i="1"/>
  <c r="F18" i="1"/>
  <c r="G18" i="1" s="1"/>
  <c r="E8" i="1"/>
  <c r="F17" i="1"/>
  <c r="G17" i="1" s="1"/>
  <c r="E7" i="1"/>
  <c r="F16" i="1"/>
  <c r="G16" i="1" s="1"/>
  <c r="E6" i="1"/>
  <c r="F15" i="1"/>
  <c r="G15" i="1" s="1"/>
  <c r="E5" i="1"/>
  <c r="F14" i="1"/>
  <c r="G14" i="1" s="1"/>
  <c r="E4" i="1"/>
  <c r="F13" i="1"/>
  <c r="G13" i="1" s="1"/>
  <c r="E3" i="1"/>
  <c r="G2" i="1"/>
  <c r="E2" i="1"/>
  <c r="H2" i="1" s="1"/>
  <c r="N2" i="1" s="1"/>
  <c r="H37" i="1" l="1"/>
  <c r="H55" i="1"/>
  <c r="H39" i="1"/>
  <c r="H36" i="1"/>
  <c r="H9" i="1"/>
  <c r="H51" i="1"/>
  <c r="H42" i="1"/>
  <c r="G36" i="1"/>
  <c r="G33" i="1"/>
  <c r="H49" i="1"/>
  <c r="H35" i="1"/>
  <c r="H59" i="1"/>
  <c r="H45" i="1"/>
  <c r="H31" i="1"/>
  <c r="H29" i="1"/>
  <c r="H17" i="1"/>
  <c r="H58" i="1"/>
  <c r="H54" i="1"/>
  <c r="H12" i="1"/>
  <c r="H48" i="1"/>
  <c r="H44" i="1"/>
  <c r="H8" i="1"/>
  <c r="H41" i="1"/>
  <c r="H38" i="1"/>
  <c r="H34" i="1"/>
  <c r="H4" i="1"/>
  <c r="H28" i="1"/>
  <c r="H24" i="1"/>
  <c r="H20" i="1"/>
  <c r="H16" i="1"/>
  <c r="H21" i="1"/>
  <c r="G39" i="1"/>
  <c r="G37" i="1"/>
  <c r="G32" i="1"/>
  <c r="H57" i="1"/>
  <c r="H53" i="1"/>
  <c r="H11" i="1"/>
  <c r="H47" i="1"/>
  <c r="H43" i="1"/>
  <c r="H7" i="1"/>
  <c r="H40" i="1"/>
  <c r="H3" i="1"/>
  <c r="H27" i="1"/>
  <c r="H23" i="1"/>
  <c r="H19" i="1"/>
  <c r="H15" i="1"/>
  <c r="H5" i="1"/>
  <c r="H25" i="1"/>
  <c r="H13" i="1"/>
  <c r="H56" i="1"/>
  <c r="H52" i="1"/>
  <c r="H50" i="1"/>
  <c r="H46" i="1"/>
  <c r="H10" i="1"/>
  <c r="H6" i="1"/>
  <c r="H30" i="1"/>
  <c r="H26" i="1"/>
  <c r="H22" i="1"/>
  <c r="H18" i="1"/>
  <c r="H14" i="1"/>
  <c r="F2" i="1"/>
  <c r="L2" i="1" s="1"/>
  <c r="L3" i="1" l="1"/>
  <c r="L4" i="1" l="1"/>
  <c r="L5" i="1" l="1"/>
  <c r="L6" i="1" s="1"/>
  <c r="L7" i="1" s="1"/>
  <c r="L8" i="1" s="1"/>
  <c r="L9" i="1" s="1"/>
  <c r="L10" i="1" s="1"/>
  <c r="L11" i="1" s="1"/>
  <c r="L12" i="1" s="1"/>
</calcChain>
</file>

<file path=xl/sharedStrings.xml><?xml version="1.0" encoding="utf-8"?>
<sst xmlns="http://schemas.openxmlformats.org/spreadsheetml/2006/main" count="10" uniqueCount="7">
  <si>
    <t>N__de_bordereau</t>
  </si>
  <si>
    <t>N__de_pièce</t>
  </si>
  <si>
    <t>Montant_TTC</t>
  </si>
  <si>
    <t>Br</t>
  </si>
  <si>
    <t>Mdt</t>
  </si>
  <si>
    <t>Montant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</si>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</sst>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0" xfId="0" applyBorder="1"/>
    <xf numFmtId="4" fontId="0" fillId="0" borderId="14" xfId="0" applyNumberFormat="1" applyBorder="1"/>
    <xf numFmtId="0" fontId="0" fillId="0" borderId="15" xfId="0" applyBorder="1"/>
    <xf numFmtId="0" fontId="0" fillId="0" borderId="16" xfId="0" applyBorder="1"/>
    <xf numFmtId="4" fontId="0" fillId="0" borderId="17" xfId="0" applyNumberFormat="1" applyBorder="1"/>
    <xf numFmtId="0" fontId="0" fillId="33" borderId="13" xfId="0" applyFill="1" applyBorder="1"/>
    <xf numFmtId="0" fontId="0" fillId="33" borderId="0" xfId="0" applyFill="1" applyBorder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tabSelected="1" workbookViewId="0">
      <selection activeCell="L19" sqref="L19"/>
    </sheetView>
  </sheetViews>
  <sheetFormatPr baseColWidth="10" defaultRowHeight="15" x14ac:dyDescent="0.25"/>
  <cols>
    <col min="8" max="8" width="11.42578125" style="3"/>
  </cols>
  <sheetData>
    <row r="1" spans="1:14" ht="15.75" thickTop="1" x14ac:dyDescent="0.25">
      <c r="A1" t="s">
        <v>0</v>
      </c>
      <c r="B1" t="s">
        <v>1</v>
      </c>
      <c r="C1" t="s">
        <v>2</v>
      </c>
      <c r="F1" s="1" t="s">
        <v>3</v>
      </c>
      <c r="G1" s="1" t="s">
        <v>4</v>
      </c>
      <c r="H1" s="2" t="s">
        <v>5</v>
      </c>
      <c r="J1" s="4"/>
      <c r="K1" s="5"/>
      <c r="L1" s="6" t="s">
        <v>3</v>
      </c>
      <c r="M1" s="6" t="s">
        <v>4</v>
      </c>
      <c r="N1" s="7" t="s">
        <v>5</v>
      </c>
    </row>
    <row r="2" spans="1:14" x14ac:dyDescent="0.25">
      <c r="A2">
        <v>1117</v>
      </c>
      <c r="B2">
        <v>7140</v>
      </c>
      <c r="C2">
        <v>169</v>
      </c>
      <c r="E2">
        <f>+A2</f>
        <v>1117</v>
      </c>
      <c r="F2">
        <f>+E2</f>
        <v>1117</v>
      </c>
      <c r="G2">
        <f>+B2</f>
        <v>7140</v>
      </c>
      <c r="H2" s="3">
        <f>SUMIF(A2:A158,E2,C2:C158)</f>
        <v>5595.2600000000011</v>
      </c>
      <c r="J2" s="14"/>
      <c r="K2" s="15" t="s">
        <v>6</v>
      </c>
      <c r="L2" s="9">
        <f>+F2</f>
        <v>1117</v>
      </c>
      <c r="M2" s="9">
        <f>+G2</f>
        <v>7140</v>
      </c>
      <c r="N2" s="10">
        <f>+H2</f>
        <v>5595.2600000000011</v>
      </c>
    </row>
    <row r="3" spans="1:14" x14ac:dyDescent="0.25">
      <c r="A3">
        <v>1117</v>
      </c>
      <c r="B3">
        <v>7139</v>
      </c>
      <c r="C3">
        <v>212.95</v>
      </c>
      <c r="E3">
        <f>IF(A3=A2,A2,A3)</f>
        <v>1117</v>
      </c>
      <c r="F3">
        <f>IF(A3=A2,0,A3)</f>
        <v>0</v>
      </c>
      <c r="G3">
        <f>IF(F3=0,0,B3)</f>
        <v>0</v>
      </c>
      <c r="H3" s="3">
        <f>IF(F3=0,0,SUMIF(A3:A159,E3,C3:C159))</f>
        <v>0</v>
      </c>
      <c r="J3" s="8"/>
      <c r="K3" s="9"/>
      <c r="L3" s="9">
        <f>+L2-1</f>
        <v>1116</v>
      </c>
      <c r="M3" s="9">
        <f>+G21</f>
        <v>7121</v>
      </c>
      <c r="N3" s="10">
        <f>+H21</f>
        <v>62.04</v>
      </c>
    </row>
    <row r="4" spans="1:14" x14ac:dyDescent="0.25">
      <c r="A4">
        <v>1117</v>
      </c>
      <c r="B4">
        <v>7138</v>
      </c>
      <c r="C4">
        <v>474.74</v>
      </c>
      <c r="E4">
        <f>IF(A4=A3,A3,A4)</f>
        <v>1117</v>
      </c>
      <c r="F4">
        <f>IF(A4=A3,0,A4)</f>
        <v>0</v>
      </c>
      <c r="G4">
        <f>IF(F4=0,0,B4)</f>
        <v>0</v>
      </c>
      <c r="H4" s="3">
        <f>IF(F4=0,0,SUMIF(A4:A160,E4,C4:C160))</f>
        <v>0</v>
      </c>
      <c r="J4" s="8"/>
      <c r="K4" s="9"/>
      <c r="L4" s="9">
        <f t="shared" ref="L4:L12" si="0">+L3-1</f>
        <v>1115</v>
      </c>
      <c r="M4" s="9">
        <f>+G22</f>
        <v>7120</v>
      </c>
      <c r="N4" s="10">
        <f>+H22</f>
        <v>10671.720000000001</v>
      </c>
    </row>
    <row r="5" spans="1:14" x14ac:dyDescent="0.25">
      <c r="A5">
        <v>1117</v>
      </c>
      <c r="B5">
        <v>7137</v>
      </c>
      <c r="C5">
        <v>145.96</v>
      </c>
      <c r="E5">
        <f>IF(A5=A4,A4,A5)</f>
        <v>1117</v>
      </c>
      <c r="F5">
        <f>IF(A5=A4,0,A5)</f>
        <v>0</v>
      </c>
      <c r="G5">
        <f>IF(F5=0,0,B5)</f>
        <v>0</v>
      </c>
      <c r="H5" s="3">
        <f>IF(F5=0,0,SUMIF(A5:A161,E5,C5:C161))</f>
        <v>0</v>
      </c>
      <c r="J5" s="8"/>
      <c r="K5" s="9"/>
      <c r="L5" s="9">
        <f t="shared" si="0"/>
        <v>1114</v>
      </c>
      <c r="M5" s="9">
        <f>+G31</f>
        <v>7111</v>
      </c>
      <c r="N5" s="10">
        <f>+H31</f>
        <v>4344.1900000000005</v>
      </c>
    </row>
    <row r="6" spans="1:14" x14ac:dyDescent="0.25">
      <c r="A6">
        <v>1117</v>
      </c>
      <c r="B6">
        <v>7136</v>
      </c>
      <c r="C6">
        <v>170.65</v>
      </c>
      <c r="E6">
        <f>IF(A6=A5,A5,A6)</f>
        <v>1117</v>
      </c>
      <c r="F6">
        <f>IF(A6=A5,0,A6)</f>
        <v>0</v>
      </c>
      <c r="G6">
        <f>IF(F6=0,0,B6)</f>
        <v>0</v>
      </c>
      <c r="H6" s="3">
        <f>IF(F6=0,0,SUMIF(A6:A162,E6,C6:C162))</f>
        <v>0</v>
      </c>
      <c r="J6" s="8"/>
      <c r="K6" s="9"/>
      <c r="L6" s="9">
        <f t="shared" si="0"/>
        <v>1113</v>
      </c>
      <c r="M6" s="9">
        <f>+G36</f>
        <v>7106</v>
      </c>
      <c r="N6" s="10">
        <f>+H36</f>
        <v>16799.38</v>
      </c>
    </row>
    <row r="7" spans="1:14" x14ac:dyDescent="0.25">
      <c r="A7">
        <v>1117</v>
      </c>
      <c r="B7">
        <v>7135</v>
      </c>
      <c r="C7">
        <v>712.8</v>
      </c>
      <c r="E7">
        <f>IF(A7=A6,A6,A7)</f>
        <v>1117</v>
      </c>
      <c r="F7">
        <f>IF(A7=A6,0,A7)</f>
        <v>0</v>
      </c>
      <c r="G7">
        <f>IF(F7=0,0,B7)</f>
        <v>0</v>
      </c>
      <c r="H7" s="3">
        <f>IF(F7=0,0,SUMIF(A7:A163,E7,C7:C163))</f>
        <v>0</v>
      </c>
      <c r="J7" s="8"/>
      <c r="K7" s="9"/>
      <c r="L7" s="9">
        <f t="shared" si="0"/>
        <v>1112</v>
      </c>
      <c r="M7" s="9"/>
      <c r="N7" s="10"/>
    </row>
    <row r="8" spans="1:14" x14ac:dyDescent="0.25">
      <c r="A8">
        <v>1117</v>
      </c>
      <c r="B8">
        <v>7134</v>
      </c>
      <c r="C8">
        <v>81.48</v>
      </c>
      <c r="E8">
        <f>IF(A8=A7,A7,A8)</f>
        <v>1117</v>
      </c>
      <c r="F8">
        <f>IF(A8=A7,0,A8)</f>
        <v>0</v>
      </c>
      <c r="G8">
        <f>IF(F8=0,0,B8)</f>
        <v>0</v>
      </c>
      <c r="H8" s="3">
        <f>IF(F8=0,0,SUMIF(A8:A164,E8,C8:C164))</f>
        <v>0</v>
      </c>
      <c r="J8" s="8"/>
      <c r="K8" s="9"/>
      <c r="L8" s="9">
        <f t="shared" si="0"/>
        <v>1111</v>
      </c>
      <c r="M8" s="9"/>
      <c r="N8" s="10"/>
    </row>
    <row r="9" spans="1:14" x14ac:dyDescent="0.25">
      <c r="A9">
        <v>1117</v>
      </c>
      <c r="B9">
        <v>7133</v>
      </c>
      <c r="C9">
        <v>81.48</v>
      </c>
      <c r="E9">
        <f>IF(A9=A8,A8,A9)</f>
        <v>1117</v>
      </c>
      <c r="F9">
        <f>IF(A9=A8,0,A9)</f>
        <v>0</v>
      </c>
      <c r="G9">
        <f>IF(F9=0,0,B9)</f>
        <v>0</v>
      </c>
      <c r="H9" s="3">
        <f>IF(F9=0,0,SUMIF(A9:A165,E9,C9:C165))</f>
        <v>0</v>
      </c>
      <c r="J9" s="8"/>
      <c r="K9" s="9"/>
      <c r="L9" s="9">
        <f t="shared" si="0"/>
        <v>1110</v>
      </c>
      <c r="M9" s="9"/>
      <c r="N9" s="10"/>
    </row>
    <row r="10" spans="1:14" x14ac:dyDescent="0.25">
      <c r="A10">
        <v>1117</v>
      </c>
      <c r="B10">
        <v>7132</v>
      </c>
      <c r="C10">
        <v>19.440000000000001</v>
      </c>
      <c r="E10">
        <f>IF(A10=A9,A9,A10)</f>
        <v>1117</v>
      </c>
      <c r="F10">
        <f>IF(A10=A9,0,A10)</f>
        <v>0</v>
      </c>
      <c r="G10">
        <f>IF(F10=0,0,B10)</f>
        <v>0</v>
      </c>
      <c r="H10" s="3">
        <f>IF(F10=0,0,SUMIF(A10:A166,E10,C10:C166))</f>
        <v>0</v>
      </c>
      <c r="J10" s="8"/>
      <c r="K10" s="9"/>
      <c r="L10" s="9">
        <f t="shared" si="0"/>
        <v>1109</v>
      </c>
      <c r="M10" s="9"/>
      <c r="N10" s="10"/>
    </row>
    <row r="11" spans="1:14" x14ac:dyDescent="0.25">
      <c r="A11">
        <v>1117</v>
      </c>
      <c r="B11">
        <v>7131</v>
      </c>
      <c r="C11">
        <v>3039.92</v>
      </c>
      <c r="E11">
        <f>IF(A11=A10,A10,A11)</f>
        <v>1117</v>
      </c>
      <c r="F11">
        <f>IF(A11=A10,0,A11)</f>
        <v>0</v>
      </c>
      <c r="G11">
        <f>IF(F11=0,0,B11)</f>
        <v>0</v>
      </c>
      <c r="H11" s="3">
        <f>IF(F11=0,0,SUMIF(A11:A167,E11,C11:C167))</f>
        <v>0</v>
      </c>
      <c r="J11" s="8"/>
      <c r="K11" s="9"/>
      <c r="L11" s="9">
        <f t="shared" si="0"/>
        <v>1108</v>
      </c>
      <c r="M11" s="9"/>
      <c r="N11" s="10"/>
    </row>
    <row r="12" spans="1:14" ht="15.75" thickBot="1" x14ac:dyDescent="0.3">
      <c r="A12">
        <v>1117</v>
      </c>
      <c r="B12">
        <v>7130</v>
      </c>
      <c r="C12">
        <v>142.09</v>
      </c>
      <c r="E12">
        <f>IF(A12=A11,A11,A12)</f>
        <v>1117</v>
      </c>
      <c r="F12">
        <f>IF(A12=A11,0,A12)</f>
        <v>0</v>
      </c>
      <c r="G12">
        <f>IF(F12=0,0,B12)</f>
        <v>0</v>
      </c>
      <c r="H12" s="3">
        <f>IF(F12=0,0,SUMIF(A12:A168,E12,C12:C168))</f>
        <v>0</v>
      </c>
      <c r="J12" s="11"/>
      <c r="K12" s="12"/>
      <c r="L12" s="12">
        <f t="shared" si="0"/>
        <v>1107</v>
      </c>
      <c r="M12" s="12"/>
      <c r="N12" s="13"/>
    </row>
    <row r="13" spans="1:14" ht="15.75" thickTop="1" x14ac:dyDescent="0.25">
      <c r="A13">
        <v>1117</v>
      </c>
      <c r="B13">
        <v>7129</v>
      </c>
      <c r="C13">
        <v>18.600000000000001</v>
      </c>
      <c r="E13">
        <f>IF(A13=A12,A12,A13)</f>
        <v>1117</v>
      </c>
      <c r="F13">
        <f>IF(A13=A12,0,A13)</f>
        <v>0</v>
      </c>
      <c r="G13">
        <f>IF(F13=0,0,B13)</f>
        <v>0</v>
      </c>
      <c r="H13" s="3">
        <f>IF(F13=0,0,SUMIF(A13:A169,E13,C13:C169))</f>
        <v>0</v>
      </c>
    </row>
    <row r="14" spans="1:14" x14ac:dyDescent="0.25">
      <c r="A14">
        <v>1117</v>
      </c>
      <c r="B14">
        <v>7128</v>
      </c>
      <c r="C14">
        <v>103.2</v>
      </c>
      <c r="E14">
        <f>IF(A14=A13,A13,A14)</f>
        <v>1117</v>
      </c>
      <c r="F14">
        <f>IF(A14=A13,0,A14)</f>
        <v>0</v>
      </c>
      <c r="G14">
        <f>IF(F14=0,0,B14)</f>
        <v>0</v>
      </c>
      <c r="H14" s="3">
        <f>IF(F14=0,0,SUMIF(A14:A170,E14,C14:C170))</f>
        <v>0</v>
      </c>
    </row>
    <row r="15" spans="1:14" x14ac:dyDescent="0.25">
      <c r="A15">
        <v>1117</v>
      </c>
      <c r="B15">
        <v>7127</v>
      </c>
      <c r="C15">
        <v>129.02000000000001</v>
      </c>
      <c r="E15">
        <f>IF(A15=A14,A14,A15)</f>
        <v>1117</v>
      </c>
      <c r="F15">
        <f>IF(A15=A14,0,A15)</f>
        <v>0</v>
      </c>
      <c r="G15">
        <f>IF(F15=0,0,B15)</f>
        <v>0</v>
      </c>
      <c r="H15" s="3">
        <f>IF(F15=0,0,SUMIF(A15:A171,E15,C15:C171))</f>
        <v>0</v>
      </c>
    </row>
    <row r="16" spans="1:14" x14ac:dyDescent="0.25">
      <c r="A16">
        <v>1117</v>
      </c>
      <c r="B16">
        <v>7126</v>
      </c>
      <c r="C16">
        <v>53.3</v>
      </c>
      <c r="E16">
        <f>IF(A16=A15,A15,A16)</f>
        <v>1117</v>
      </c>
      <c r="F16">
        <f>IF(A16=A15,0,A16)</f>
        <v>0</v>
      </c>
      <c r="G16">
        <f>IF(F16=0,0,B16)</f>
        <v>0</v>
      </c>
      <c r="H16" s="3">
        <f>IF(F16=0,0,SUMIF(A16:A172,E16,C16:C172))</f>
        <v>0</v>
      </c>
    </row>
    <row r="17" spans="1:8" x14ac:dyDescent="0.25">
      <c r="A17">
        <v>1117</v>
      </c>
      <c r="B17">
        <v>7125</v>
      </c>
      <c r="C17">
        <v>3.23</v>
      </c>
      <c r="E17">
        <f>IF(A17=A16,A16,A17)</f>
        <v>1117</v>
      </c>
      <c r="F17">
        <f>IF(A17=A16,0,A17)</f>
        <v>0</v>
      </c>
      <c r="G17">
        <f>IF(F17=0,0,B17)</f>
        <v>0</v>
      </c>
      <c r="H17" s="3">
        <f>IF(F17=0,0,SUMIF(A17:A173,E17,C17:C173))</f>
        <v>0</v>
      </c>
    </row>
    <row r="18" spans="1:8" x14ac:dyDescent="0.25">
      <c r="A18">
        <v>1117</v>
      </c>
      <c r="B18">
        <v>7124</v>
      </c>
      <c r="C18">
        <v>10.63</v>
      </c>
      <c r="E18">
        <f>IF(A18=A17,A17,A18)</f>
        <v>1117</v>
      </c>
      <c r="F18">
        <f>IF(A18=A17,0,A18)</f>
        <v>0</v>
      </c>
      <c r="G18">
        <f>IF(F18=0,0,B18)</f>
        <v>0</v>
      </c>
      <c r="H18" s="3">
        <f>IF(F18=0,0,SUMIF(A18:A174,E18,C18:C174))</f>
        <v>0</v>
      </c>
    </row>
    <row r="19" spans="1:8" x14ac:dyDescent="0.25">
      <c r="A19">
        <v>1117</v>
      </c>
      <c r="B19">
        <v>7123</v>
      </c>
      <c r="C19">
        <v>10.63</v>
      </c>
      <c r="E19">
        <f>IF(A19=A18,A18,A19)</f>
        <v>1117</v>
      </c>
      <c r="F19">
        <f>IF(A19=A18,0,A19)</f>
        <v>0</v>
      </c>
      <c r="G19">
        <f>IF(F19=0,0,B19)</f>
        <v>0</v>
      </c>
      <c r="H19" s="3">
        <f>IF(F19=0,0,SUMIF(A19:A175,E19,C19:C175))</f>
        <v>0</v>
      </c>
    </row>
    <row r="20" spans="1:8" x14ac:dyDescent="0.25">
      <c r="A20">
        <v>1117</v>
      </c>
      <c r="B20">
        <v>7122</v>
      </c>
      <c r="C20">
        <v>16.14</v>
      </c>
      <c r="E20">
        <f>IF(A20=A19,A19,A20)</f>
        <v>1117</v>
      </c>
      <c r="F20">
        <f>IF(A20=A19,0,A20)</f>
        <v>0</v>
      </c>
      <c r="G20">
        <f>IF(F20=0,0,B20)</f>
        <v>0</v>
      </c>
      <c r="H20" s="3">
        <f>IF(F20=0,0,SUMIF(A20:A176,E20,C20:C176))</f>
        <v>0</v>
      </c>
    </row>
    <row r="21" spans="1:8" x14ac:dyDescent="0.25">
      <c r="A21">
        <v>1116</v>
      </c>
      <c r="B21">
        <v>7121</v>
      </c>
      <c r="C21">
        <v>62.04</v>
      </c>
      <c r="E21">
        <f>IF(A21=A20,A20,A21)</f>
        <v>1116</v>
      </c>
      <c r="F21">
        <f>IF(A21=A20,0,A21)</f>
        <v>1116</v>
      </c>
      <c r="G21">
        <f>IF(F21=0,0,B21)</f>
        <v>7121</v>
      </c>
      <c r="H21" s="3">
        <f>IF(F21=0,0,SUMIF(A21:A177,E21,C21:C177))</f>
        <v>62.04</v>
      </c>
    </row>
    <row r="22" spans="1:8" x14ac:dyDescent="0.25">
      <c r="A22">
        <v>1115</v>
      </c>
      <c r="B22">
        <v>7120</v>
      </c>
      <c r="C22">
        <v>1574.79</v>
      </c>
      <c r="E22">
        <f>IF(A22=A21,A21,A22)</f>
        <v>1115</v>
      </c>
      <c r="F22">
        <f>IF(A22=A21,0,A22)</f>
        <v>1115</v>
      </c>
      <c r="G22">
        <f>IF(F22=0,0,B22)</f>
        <v>7120</v>
      </c>
      <c r="H22" s="3">
        <f>IF(F22=0,0,SUMIF(A22:A178,E22,C22:C178))</f>
        <v>10671.720000000001</v>
      </c>
    </row>
    <row r="23" spans="1:8" x14ac:dyDescent="0.25">
      <c r="A23">
        <v>1115</v>
      </c>
      <c r="B23">
        <v>7119</v>
      </c>
      <c r="C23">
        <v>1518.7</v>
      </c>
      <c r="E23">
        <f>IF(A23=A22,A22,A23)</f>
        <v>1115</v>
      </c>
      <c r="F23">
        <f>IF(A23=A22,0,A23)</f>
        <v>0</v>
      </c>
      <c r="G23">
        <f>IF(F23=0,0,B23)</f>
        <v>0</v>
      </c>
      <c r="H23" s="3">
        <f>IF(F23=0,0,SUMIF(A23:A179,E23,C23:C179))</f>
        <v>0</v>
      </c>
    </row>
    <row r="24" spans="1:8" x14ac:dyDescent="0.25">
      <c r="A24">
        <v>1115</v>
      </c>
      <c r="B24">
        <v>7118</v>
      </c>
      <c r="C24">
        <v>1683.98</v>
      </c>
      <c r="E24">
        <f>IF(A24=A23,A23,A24)</f>
        <v>1115</v>
      </c>
      <c r="F24">
        <f>IF(A24=A23,0,A24)</f>
        <v>0</v>
      </c>
      <c r="G24">
        <f>IF(F24=0,0,B24)</f>
        <v>0</v>
      </c>
      <c r="H24" s="3">
        <f>IF(F24=0,0,SUMIF(A24:A180,E24,C24:C180))</f>
        <v>0</v>
      </c>
    </row>
    <row r="25" spans="1:8" x14ac:dyDescent="0.25">
      <c r="A25">
        <v>1115</v>
      </c>
      <c r="B25">
        <v>7117</v>
      </c>
      <c r="C25">
        <v>1228.58</v>
      </c>
      <c r="E25">
        <f>IF(A25=A24,A24,A25)</f>
        <v>1115</v>
      </c>
      <c r="F25">
        <f>IF(A25=A24,0,A25)</f>
        <v>0</v>
      </c>
      <c r="G25">
        <f>IF(F25=0,0,B25)</f>
        <v>0</v>
      </c>
      <c r="H25" s="3">
        <f>IF(F25=0,0,SUMIF(A25:A181,E25,C25:C181))</f>
        <v>0</v>
      </c>
    </row>
    <row r="26" spans="1:8" x14ac:dyDescent="0.25">
      <c r="A26">
        <v>1115</v>
      </c>
      <c r="B26">
        <v>7116</v>
      </c>
      <c r="C26">
        <v>3760.61</v>
      </c>
      <c r="E26">
        <f>IF(A26=A25,A25,A26)</f>
        <v>1115</v>
      </c>
      <c r="F26">
        <f>IF(A26=A25,0,A26)</f>
        <v>0</v>
      </c>
      <c r="G26">
        <f>IF(F26=0,0,B26)</f>
        <v>0</v>
      </c>
      <c r="H26" s="3">
        <f>IF(F26=0,0,SUMIF(A26:A182,E26,C26:C182))</f>
        <v>0</v>
      </c>
    </row>
    <row r="27" spans="1:8" x14ac:dyDescent="0.25">
      <c r="A27">
        <v>1115</v>
      </c>
      <c r="B27">
        <v>7115</v>
      </c>
      <c r="C27">
        <v>108.26</v>
      </c>
      <c r="E27">
        <f>IF(A27=A26,A26,A27)</f>
        <v>1115</v>
      </c>
      <c r="F27">
        <f>IF(A27=A26,0,A27)</f>
        <v>0</v>
      </c>
      <c r="G27">
        <f>IF(F27=0,0,B27)</f>
        <v>0</v>
      </c>
      <c r="H27" s="3">
        <f>IF(F27=0,0,SUMIF(A27:A183,E27,C27:C183))</f>
        <v>0</v>
      </c>
    </row>
    <row r="28" spans="1:8" x14ac:dyDescent="0.25">
      <c r="A28">
        <v>1115</v>
      </c>
      <c r="B28">
        <v>7114</v>
      </c>
      <c r="C28">
        <v>357.6</v>
      </c>
      <c r="E28">
        <f>IF(A28=A27,A27,A28)</f>
        <v>1115</v>
      </c>
      <c r="F28">
        <f>IF(A28=A27,0,A28)</f>
        <v>0</v>
      </c>
      <c r="G28">
        <f>IF(F28=0,0,B28)</f>
        <v>0</v>
      </c>
      <c r="H28" s="3">
        <f>IF(F28=0,0,SUMIF(A28:A184,E28,C28:C184))</f>
        <v>0</v>
      </c>
    </row>
    <row r="29" spans="1:8" x14ac:dyDescent="0.25">
      <c r="A29">
        <v>1115</v>
      </c>
      <c r="B29">
        <v>7113</v>
      </c>
      <c r="C29">
        <v>198</v>
      </c>
      <c r="E29">
        <f>IF(A29=A28,A28,A29)</f>
        <v>1115</v>
      </c>
      <c r="F29">
        <f>IF(A29=A28,0,A29)</f>
        <v>0</v>
      </c>
      <c r="G29">
        <f>IF(F29=0,0,B29)</f>
        <v>0</v>
      </c>
      <c r="H29" s="3">
        <f>IF(F29=0,0,SUMIF(A29:A185,E29,C29:C185))</f>
        <v>0</v>
      </c>
    </row>
    <row r="30" spans="1:8" x14ac:dyDescent="0.25">
      <c r="A30">
        <v>1115</v>
      </c>
      <c r="B30">
        <v>7112</v>
      </c>
      <c r="C30">
        <v>241.2</v>
      </c>
      <c r="E30">
        <f>IF(A30=A29,A29,A30)</f>
        <v>1115</v>
      </c>
      <c r="F30">
        <f>IF(A30=A29,0,A30)</f>
        <v>0</v>
      </c>
      <c r="G30">
        <f>IF(F30=0,0,B30)</f>
        <v>0</v>
      </c>
      <c r="H30" s="3">
        <f>IF(F30=0,0,SUMIF(A30:A186,E30,C30:C186))</f>
        <v>0</v>
      </c>
    </row>
    <row r="31" spans="1:8" x14ac:dyDescent="0.25">
      <c r="A31">
        <v>1114</v>
      </c>
      <c r="B31">
        <v>7111</v>
      </c>
      <c r="C31">
        <v>140.9</v>
      </c>
      <c r="E31">
        <f>IF(A31=A30,A30,A31)</f>
        <v>1114</v>
      </c>
      <c r="F31">
        <f>IF(A31=A30,0,A31)</f>
        <v>1114</v>
      </c>
      <c r="G31">
        <f>IF(F31=0,0,B31)</f>
        <v>7111</v>
      </c>
      <c r="H31" s="3">
        <f>IF(F31=0,0,SUMIF(A31:A187,E31,C31:C187))</f>
        <v>4344.1900000000005</v>
      </c>
    </row>
    <row r="32" spans="1:8" x14ac:dyDescent="0.25">
      <c r="A32">
        <v>1114</v>
      </c>
      <c r="B32">
        <v>7110</v>
      </c>
      <c r="C32">
        <v>1056.68</v>
      </c>
      <c r="E32">
        <f>IF(A32=A31,A31,A32)</f>
        <v>1114</v>
      </c>
      <c r="F32">
        <f>IF(A32=A31,0,A32)</f>
        <v>0</v>
      </c>
      <c r="G32">
        <f>IF(F32=0,0,B32)</f>
        <v>0</v>
      </c>
      <c r="H32" s="3">
        <f>IF(F32=0,0,SUMIF(A32:A188,E32,C32:C188))</f>
        <v>0</v>
      </c>
    </row>
    <row r="33" spans="1:8" x14ac:dyDescent="0.25">
      <c r="A33">
        <v>1114</v>
      </c>
      <c r="B33">
        <v>7109</v>
      </c>
      <c r="C33">
        <v>1024.96</v>
      </c>
      <c r="E33">
        <f>IF(A33=A32,A32,A33)</f>
        <v>1114</v>
      </c>
      <c r="F33">
        <f>IF(A33=A32,0,A33)</f>
        <v>0</v>
      </c>
      <c r="G33">
        <f>IF(F33=0,0,B33)</f>
        <v>0</v>
      </c>
      <c r="H33" s="3">
        <f>IF(F33=0,0,SUMIF(A33:A189,E33,C33:C189))</f>
        <v>0</v>
      </c>
    </row>
    <row r="34" spans="1:8" x14ac:dyDescent="0.25">
      <c r="A34">
        <v>1114</v>
      </c>
      <c r="B34">
        <v>7108</v>
      </c>
      <c r="C34">
        <v>558.65</v>
      </c>
      <c r="E34">
        <f>IF(A34=A33,A33,A34)</f>
        <v>1114</v>
      </c>
      <c r="F34">
        <f>IF(A34=A33,0,A34)</f>
        <v>0</v>
      </c>
      <c r="G34">
        <f>IF(F34=0,0,B34)</f>
        <v>0</v>
      </c>
      <c r="H34" s="3">
        <f>IF(F34=0,0,SUMIF(A34:A190,E34,C34:C190))</f>
        <v>0</v>
      </c>
    </row>
    <row r="35" spans="1:8" x14ac:dyDescent="0.25">
      <c r="A35">
        <v>1114</v>
      </c>
      <c r="B35">
        <v>7107</v>
      </c>
      <c r="C35">
        <v>1563</v>
      </c>
      <c r="E35">
        <f>IF(A35=A34,A34,A35)</f>
        <v>1114</v>
      </c>
      <c r="F35">
        <f>IF(A35=A34,0,A35)</f>
        <v>0</v>
      </c>
      <c r="G35">
        <f>IF(F35=0,0,B35)</f>
        <v>0</v>
      </c>
      <c r="H35" s="3">
        <f>IF(F35=0,0,SUMIF(A35:A191,E35,C35:C191))</f>
        <v>0</v>
      </c>
    </row>
    <row r="36" spans="1:8" x14ac:dyDescent="0.25">
      <c r="A36">
        <v>1113</v>
      </c>
      <c r="B36">
        <v>7106</v>
      </c>
      <c r="C36">
        <v>16799.38</v>
      </c>
      <c r="E36">
        <f>IF(A36=A35,A35,A36)</f>
        <v>1113</v>
      </c>
      <c r="F36">
        <f>IF(A36=A35,0,A36)</f>
        <v>1113</v>
      </c>
      <c r="G36">
        <f>IF(F36=0,0,B36)</f>
        <v>7106</v>
      </c>
      <c r="H36" s="3">
        <f>IF(F36=0,0,SUMIF(A36:A192,E36,C36:C192))</f>
        <v>16799.38</v>
      </c>
    </row>
    <row r="37" spans="1:8" x14ac:dyDescent="0.25">
      <c r="A37">
        <v>1112</v>
      </c>
      <c r="B37">
        <v>7105</v>
      </c>
      <c r="C37">
        <v>14079.58</v>
      </c>
      <c r="E37">
        <f>IF(A37=A36,A36,A37)</f>
        <v>1112</v>
      </c>
      <c r="F37">
        <f>IF(A37=A36,0,A37)</f>
        <v>1112</v>
      </c>
      <c r="G37">
        <f>IF(F37=0,0,B37)</f>
        <v>7105</v>
      </c>
      <c r="H37" s="3">
        <f>IF(F37=0,0,SUMIF(A37:A193,E37,C37:C193))</f>
        <v>14079.58</v>
      </c>
    </row>
    <row r="38" spans="1:8" x14ac:dyDescent="0.25">
      <c r="A38">
        <v>1111</v>
      </c>
      <c r="B38">
        <v>7104</v>
      </c>
      <c r="C38">
        <v>40105.43</v>
      </c>
      <c r="E38">
        <f>IF(A38=A37,A37,A38)</f>
        <v>1111</v>
      </c>
      <c r="F38">
        <f>IF(A38=A37,0,A38)</f>
        <v>1111</v>
      </c>
      <c r="G38">
        <f>IF(F38=0,0,B38)</f>
        <v>7104</v>
      </c>
      <c r="H38" s="3">
        <f>IF(F38=0,0,SUMIF(A38:A194,E38,C38:C194))</f>
        <v>40105.43</v>
      </c>
    </row>
    <row r="39" spans="1:8" x14ac:dyDescent="0.25">
      <c r="A39">
        <v>1110</v>
      </c>
      <c r="B39">
        <v>7103</v>
      </c>
      <c r="C39">
        <v>20560.39</v>
      </c>
      <c r="E39">
        <f>IF(A39=A38,A38,A39)</f>
        <v>1110</v>
      </c>
      <c r="F39">
        <f>IF(A39=A38,0,A39)</f>
        <v>1110</v>
      </c>
      <c r="G39">
        <f>IF(F39=0,0,B39)</f>
        <v>7103</v>
      </c>
      <c r="H39" s="3">
        <f>IF(F39=0,0,SUMIF(A39:A195,E39,C39:C195))</f>
        <v>20560.39</v>
      </c>
    </row>
    <row r="40" spans="1:8" x14ac:dyDescent="0.25">
      <c r="A40">
        <v>1109</v>
      </c>
      <c r="B40">
        <v>7102</v>
      </c>
      <c r="C40">
        <v>810</v>
      </c>
      <c r="E40">
        <f>IF(A40=A39,A39,A40)</f>
        <v>1109</v>
      </c>
      <c r="F40">
        <f>IF(A40=A39,0,A40)</f>
        <v>1109</v>
      </c>
      <c r="G40">
        <f>IF(F40=0,0,B40)</f>
        <v>7102</v>
      </c>
      <c r="H40" s="3">
        <f>IF(F40=0,0,SUMIF(A40:A196,E40,C40:C196))</f>
        <v>10178.589999999998</v>
      </c>
    </row>
    <row r="41" spans="1:8" x14ac:dyDescent="0.25">
      <c r="A41">
        <v>1109</v>
      </c>
      <c r="B41">
        <v>7101</v>
      </c>
      <c r="C41">
        <v>796.03</v>
      </c>
      <c r="E41">
        <f>IF(A41=A40,A40,A41)</f>
        <v>1109</v>
      </c>
      <c r="F41">
        <f>IF(A41=A40,0,A41)</f>
        <v>0</v>
      </c>
      <c r="G41">
        <f>IF(F41=0,0,B41)</f>
        <v>0</v>
      </c>
      <c r="H41" s="3">
        <f>IF(F41=0,0,SUMIF(A41:A197,E41,C41:C197))</f>
        <v>0</v>
      </c>
    </row>
    <row r="42" spans="1:8" x14ac:dyDescent="0.25">
      <c r="A42">
        <v>1109</v>
      </c>
      <c r="B42">
        <v>7100</v>
      </c>
      <c r="C42">
        <v>33.4</v>
      </c>
      <c r="E42">
        <f>IF(A42=A41,A41,A42)</f>
        <v>1109</v>
      </c>
      <c r="F42">
        <f>IF(A42=A41,0,A42)</f>
        <v>0</v>
      </c>
      <c r="G42">
        <f>IF(F42=0,0,B42)</f>
        <v>0</v>
      </c>
      <c r="H42" s="3">
        <f>IF(F42=0,0,SUMIF(A42:A198,E42,C42:C198))</f>
        <v>0</v>
      </c>
    </row>
    <row r="43" spans="1:8" x14ac:dyDescent="0.25">
      <c r="A43">
        <v>1109</v>
      </c>
      <c r="B43">
        <v>7099</v>
      </c>
      <c r="C43">
        <v>7164</v>
      </c>
      <c r="E43">
        <f>IF(A43=A42,A42,A43)</f>
        <v>1109</v>
      </c>
      <c r="F43">
        <f>IF(A43=A42,0,A43)</f>
        <v>0</v>
      </c>
      <c r="G43">
        <f>IF(F43=0,0,B43)</f>
        <v>0</v>
      </c>
      <c r="H43" s="3">
        <f>IF(F43=0,0,SUMIF(A43:A199,E43,C43:C199))</f>
        <v>0</v>
      </c>
    </row>
    <row r="44" spans="1:8" x14ac:dyDescent="0.25">
      <c r="A44">
        <v>1109</v>
      </c>
      <c r="B44">
        <v>7098</v>
      </c>
      <c r="C44">
        <v>113.14</v>
      </c>
      <c r="E44">
        <f>IF(A44=A43,A43,A44)</f>
        <v>1109</v>
      </c>
      <c r="F44">
        <f>IF(A44=A43,0,A44)</f>
        <v>0</v>
      </c>
      <c r="G44">
        <f>IF(F44=0,0,B44)</f>
        <v>0</v>
      </c>
      <c r="H44" s="3">
        <f>IF(F44=0,0,SUMIF(A44:A200,E44,C44:C200))</f>
        <v>0</v>
      </c>
    </row>
    <row r="45" spans="1:8" x14ac:dyDescent="0.25">
      <c r="A45">
        <v>1109</v>
      </c>
      <c r="B45">
        <v>7097</v>
      </c>
      <c r="C45">
        <v>343.39</v>
      </c>
      <c r="E45">
        <f>IF(A45=A44,A44,A45)</f>
        <v>1109</v>
      </c>
      <c r="F45">
        <f>IF(A45=A44,0,A45)</f>
        <v>0</v>
      </c>
      <c r="G45">
        <f>IF(F45=0,0,B45)</f>
        <v>0</v>
      </c>
      <c r="H45" s="3">
        <f>IF(F45=0,0,SUMIF(A45:A201,E45,C45:C201))</f>
        <v>0</v>
      </c>
    </row>
    <row r="46" spans="1:8" x14ac:dyDescent="0.25">
      <c r="A46">
        <v>1109</v>
      </c>
      <c r="B46">
        <v>7096</v>
      </c>
      <c r="C46">
        <v>547.55999999999995</v>
      </c>
      <c r="E46">
        <f>IF(A46=A45,A45,A46)</f>
        <v>1109</v>
      </c>
      <c r="F46">
        <f>IF(A46=A45,0,A46)</f>
        <v>0</v>
      </c>
      <c r="G46">
        <f>IF(F46=0,0,B46)</f>
        <v>0</v>
      </c>
      <c r="H46" s="3">
        <f>IF(F46=0,0,SUMIF(A46:A202,E46,C46:C202))</f>
        <v>0</v>
      </c>
    </row>
    <row r="47" spans="1:8" x14ac:dyDescent="0.25">
      <c r="A47">
        <v>1109</v>
      </c>
      <c r="B47">
        <v>7095</v>
      </c>
      <c r="C47">
        <v>292.75</v>
      </c>
      <c r="E47">
        <f>IF(A47=A46,A46,A47)</f>
        <v>1109</v>
      </c>
      <c r="F47">
        <f>IF(A47=A46,0,A47)</f>
        <v>0</v>
      </c>
      <c r="G47">
        <f>IF(F47=0,0,B47)</f>
        <v>0</v>
      </c>
      <c r="H47" s="3">
        <f>IF(F47=0,0,SUMIF(A47:A203,E47,C47:C203))</f>
        <v>0</v>
      </c>
    </row>
    <row r="48" spans="1:8" x14ac:dyDescent="0.25">
      <c r="A48">
        <v>1109</v>
      </c>
      <c r="B48">
        <v>7094</v>
      </c>
      <c r="C48">
        <v>78.319999999999993</v>
      </c>
      <c r="E48">
        <f>IF(A48=A47,A47,A48)</f>
        <v>1109</v>
      </c>
      <c r="F48">
        <f>IF(A48=A47,0,A48)</f>
        <v>0</v>
      </c>
      <c r="G48">
        <f>IF(F48=0,0,B48)</f>
        <v>0</v>
      </c>
      <c r="H48" s="3">
        <f>IF(F48=0,0,SUMIF(A48:A204,E48,C48:C204))</f>
        <v>0</v>
      </c>
    </row>
    <row r="49" spans="1:8" x14ac:dyDescent="0.25">
      <c r="A49">
        <v>1108</v>
      </c>
      <c r="B49">
        <v>7093</v>
      </c>
      <c r="C49">
        <v>169250.34</v>
      </c>
      <c r="E49">
        <f>IF(A49=A48,A48,A49)</f>
        <v>1108</v>
      </c>
      <c r="F49">
        <f>IF(A49=A48,0,A49)</f>
        <v>1108</v>
      </c>
      <c r="G49">
        <f>IF(F49=0,0,B49)</f>
        <v>7093</v>
      </c>
      <c r="H49" s="3">
        <f>IF(F49=0,0,SUMIF(A49:A205,E49,C49:C205))</f>
        <v>169250.34</v>
      </c>
    </row>
    <row r="50" spans="1:8" x14ac:dyDescent="0.25">
      <c r="A50">
        <v>1107</v>
      </c>
      <c r="B50">
        <v>7092</v>
      </c>
      <c r="C50">
        <v>1575</v>
      </c>
      <c r="E50">
        <f>IF(A50=A49,A49,A50)</f>
        <v>1107</v>
      </c>
      <c r="F50">
        <f>IF(A50=A49,0,A50)</f>
        <v>1107</v>
      </c>
      <c r="G50">
        <f>IF(F50=0,0,B50)</f>
        <v>7092</v>
      </c>
      <c r="H50" s="3">
        <f>IF(F50=0,0,SUMIF(A50:A206,E50,C50:C206))</f>
        <v>4797.829999999999</v>
      </c>
    </row>
    <row r="51" spans="1:8" x14ac:dyDescent="0.25">
      <c r="A51">
        <v>1107</v>
      </c>
      <c r="B51">
        <v>7091</v>
      </c>
      <c r="C51">
        <v>1050</v>
      </c>
      <c r="E51">
        <f>IF(A51=A50,A50,A51)</f>
        <v>1107</v>
      </c>
      <c r="F51">
        <f>IF(A51=A50,0,A51)</f>
        <v>0</v>
      </c>
      <c r="G51">
        <f>IF(F51=0,0,B51)</f>
        <v>0</v>
      </c>
      <c r="H51" s="3">
        <f>IF(F51=0,0,SUMIF(A51:A207,E51,C51:C207))</f>
        <v>0</v>
      </c>
    </row>
    <row r="52" spans="1:8" x14ac:dyDescent="0.25">
      <c r="A52">
        <v>1107</v>
      </c>
      <c r="B52">
        <v>7090</v>
      </c>
      <c r="C52">
        <v>700</v>
      </c>
      <c r="E52">
        <f>IF(A52=A51,A51,A52)</f>
        <v>1107</v>
      </c>
      <c r="F52">
        <f>IF(A52=A51,0,A52)</f>
        <v>0</v>
      </c>
      <c r="G52">
        <f>IF(F52=0,0,B52)</f>
        <v>0</v>
      </c>
      <c r="H52" s="3">
        <f>IF(F52=0,0,SUMIF(A52:A208,E52,C52:C208))</f>
        <v>0</v>
      </c>
    </row>
    <row r="53" spans="1:8" x14ac:dyDescent="0.25">
      <c r="A53">
        <v>1107</v>
      </c>
      <c r="B53">
        <v>7089</v>
      </c>
      <c r="C53">
        <v>146.28</v>
      </c>
      <c r="E53">
        <f>IF(A53=A52,A52,A53)</f>
        <v>1107</v>
      </c>
      <c r="F53">
        <f>IF(A53=A52,0,A53)</f>
        <v>0</v>
      </c>
      <c r="G53">
        <f>IF(F53=0,0,B53)</f>
        <v>0</v>
      </c>
      <c r="H53" s="3">
        <f>IF(F53=0,0,SUMIF(A53:A209,E53,C53:C209))</f>
        <v>0</v>
      </c>
    </row>
    <row r="54" spans="1:8" x14ac:dyDescent="0.25">
      <c r="A54">
        <v>1107</v>
      </c>
      <c r="B54">
        <v>7088</v>
      </c>
      <c r="C54">
        <v>36.119999999999997</v>
      </c>
      <c r="E54">
        <f>IF(A54=A53,A53,A54)</f>
        <v>1107</v>
      </c>
      <c r="F54">
        <f>IF(A54=A53,0,A54)</f>
        <v>0</v>
      </c>
      <c r="G54">
        <f>IF(F54=0,0,B54)</f>
        <v>0</v>
      </c>
      <c r="H54" s="3">
        <f>IF(F54=0,0,SUMIF(A54:A210,E54,C54:C210))</f>
        <v>0</v>
      </c>
    </row>
    <row r="55" spans="1:8" x14ac:dyDescent="0.25">
      <c r="A55">
        <v>1107</v>
      </c>
      <c r="B55">
        <v>7087</v>
      </c>
      <c r="C55">
        <v>705.5</v>
      </c>
      <c r="E55">
        <f>IF(A55=A54,A54,A55)</f>
        <v>1107</v>
      </c>
      <c r="F55">
        <f>IF(A55=A54,0,A55)</f>
        <v>0</v>
      </c>
      <c r="G55">
        <f>IF(F55=0,0,B55)</f>
        <v>0</v>
      </c>
      <c r="H55" s="3">
        <f>IF(F55=0,0,SUMIF(A55:A211,E55,C55:C211))</f>
        <v>0</v>
      </c>
    </row>
    <row r="56" spans="1:8" x14ac:dyDescent="0.25">
      <c r="A56">
        <v>1107</v>
      </c>
      <c r="B56">
        <v>7086</v>
      </c>
      <c r="C56">
        <v>34.200000000000003</v>
      </c>
      <c r="E56">
        <f>IF(A56=A55,A55,A56)</f>
        <v>1107</v>
      </c>
      <c r="F56">
        <f>IF(A56=A55,0,A56)</f>
        <v>0</v>
      </c>
      <c r="G56">
        <f>IF(F56=0,0,B56)</f>
        <v>0</v>
      </c>
      <c r="H56" s="3">
        <f>IF(F56=0,0,SUMIF(A56:A212,E56,C56:C212))</f>
        <v>0</v>
      </c>
    </row>
    <row r="57" spans="1:8" x14ac:dyDescent="0.25">
      <c r="A57">
        <v>1107</v>
      </c>
      <c r="B57">
        <v>7085</v>
      </c>
      <c r="C57">
        <v>346.32</v>
      </c>
      <c r="E57">
        <f>IF(A57=A56,A56,A57)</f>
        <v>1107</v>
      </c>
      <c r="F57">
        <f>IF(A57=A56,0,A57)</f>
        <v>0</v>
      </c>
      <c r="G57">
        <f>IF(F57=0,0,B57)</f>
        <v>0</v>
      </c>
      <c r="H57" s="3">
        <f>IF(F57=0,0,SUMIF(A57:A213,E57,C57:C213))</f>
        <v>0</v>
      </c>
    </row>
    <row r="58" spans="1:8" x14ac:dyDescent="0.25">
      <c r="A58">
        <v>1107</v>
      </c>
      <c r="B58">
        <v>7084</v>
      </c>
      <c r="C58">
        <v>131.88</v>
      </c>
      <c r="E58">
        <f>IF(A58=A57,A57,A58)</f>
        <v>1107</v>
      </c>
      <c r="F58">
        <f>IF(A58=A57,0,A58)</f>
        <v>0</v>
      </c>
      <c r="G58">
        <f>IF(F58=0,0,B58)</f>
        <v>0</v>
      </c>
      <c r="H58" s="3">
        <f>IF(F58=0,0,SUMIF(A58:A214,E58,C58:C214))</f>
        <v>0</v>
      </c>
    </row>
    <row r="59" spans="1:8" x14ac:dyDescent="0.25">
      <c r="A59">
        <v>1107</v>
      </c>
      <c r="B59">
        <v>7083</v>
      </c>
      <c r="C59">
        <v>72.53</v>
      </c>
      <c r="E59">
        <f>IF(A59=A58,A58,A59)</f>
        <v>1107</v>
      </c>
      <c r="F59">
        <f>IF(A59=A58,0,A59)</f>
        <v>0</v>
      </c>
      <c r="G59">
        <f>IF(F59=0,0,B59)</f>
        <v>0</v>
      </c>
      <c r="H59" s="3">
        <f>IF(F59=0,0,SUMIF(A59:A215,E59,C59:C215))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Mandat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DAMAY</dc:creator>
  <cp:lastModifiedBy>Sébastien DAMAY</cp:lastModifiedBy>
  <dcterms:created xsi:type="dcterms:W3CDTF">2020-09-22T09:46:18Z</dcterms:created>
  <dcterms:modified xsi:type="dcterms:W3CDTF">2020-09-22T10:27:45Z</dcterms:modified>
</cp:coreProperties>
</file>