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9010" windowHeight="12600"/>
  </bookViews>
  <sheets>
    <sheet name="Dim 01-09-2019" sheetId="1" r:id="rId1"/>
  </sheets>
  <definedNames>
    <definedName name="_xlnm._FilterDatabase" localSheetId="0" hidden="1">'Dim 01-09-2019'!$A$1:$F$104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  <c r="D2" i="1"/>
  <c r="F2" i="1" s="1"/>
  <c r="D3" i="1"/>
  <c r="F3" i="1" s="1"/>
  <c r="D4" i="1"/>
  <c r="D5" i="1"/>
  <c r="D6" i="1"/>
  <c r="D7" i="1"/>
  <c r="D8" i="1"/>
  <c r="D9" i="1"/>
  <c r="D10" i="1"/>
  <c r="F10" i="1" s="1"/>
  <c r="D11" i="1"/>
  <c r="D12" i="1"/>
  <c r="D13" i="1"/>
  <c r="D14" i="1"/>
  <c r="F14" i="1" s="1"/>
  <c r="D15" i="1"/>
  <c r="D16" i="1"/>
  <c r="F5" i="1"/>
  <c r="F6" i="1"/>
  <c r="F7" i="1"/>
  <c r="F9" i="1"/>
  <c r="F11" i="1"/>
  <c r="F13" i="1"/>
  <c r="F15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F16" i="1" l="1"/>
  <c r="F12" i="1"/>
  <c r="F8" i="1"/>
  <c r="F4" i="1"/>
  <c r="N4" i="1"/>
  <c r="N2" i="1"/>
  <c r="N3" i="1"/>
  <c r="M3" i="1"/>
  <c r="M4" i="1"/>
  <c r="M5" i="1"/>
  <c r="K2" i="1"/>
  <c r="K3" i="1"/>
  <c r="K4" i="1"/>
  <c r="K5" i="1"/>
  <c r="M2" i="1" l="1"/>
</calcChain>
</file>

<file path=xl/sharedStrings.xml><?xml version="1.0" encoding="utf-8"?>
<sst xmlns="http://schemas.openxmlformats.org/spreadsheetml/2006/main" count="15" uniqueCount="13">
  <si>
    <t>H.Plani.</t>
  </si>
  <si>
    <t>Tranche horaire PEC</t>
  </si>
  <si>
    <t xml:space="preserve">Date </t>
  </si>
  <si>
    <t xml:space="preserve">jour de semaine </t>
  </si>
  <si>
    <t>heure de dépose</t>
  </si>
  <si>
    <t>Nombre de Bus occupés</t>
  </si>
  <si>
    <t>Temps Moyen en hh:mm</t>
  </si>
  <si>
    <t>Temps minimum</t>
  </si>
  <si>
    <t>calcul</t>
  </si>
  <si>
    <t>MAIS ne donne pas le résultat escompté</t>
  </si>
  <si>
    <t>DEVRAIT AFFICHER</t>
  </si>
  <si>
    <t>formule AGREGAT pour récupérer le plus petit écart calculer en colonne F</t>
  </si>
  <si>
    <t>en colonne O ce que devrait être le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</si>
</sst>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$-F400]h:mm:ss\ AM/PM"/>
    <numFmt numFmtId="165" formatCode="_-* #,##0\ _€_-;\-* #,##0\ _€_-;_-* &quot;-&quot;??\ _€_-;_-@_-"/>
    <numFmt numFmtId="166" formatCode="d/m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30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/>
    <xf numFmtId="20" fontId="18" fillId="0" borderId="0" xfId="0" applyNumberFormat="1" applyFont="1"/>
    <xf numFmtId="0" fontId="18" fillId="0" borderId="0" xfId="0" applyFont="1"/>
    <xf numFmtId="0" fontId="18" fillId="0" borderId="0" xfId="0" applyFont="1" applyAlignment="1">
      <alignment horizontal="center"/>
    </xf>
    <xf numFmtId="164" fontId="18" fillId="0" borderId="0" xfId="0" applyNumberFormat="1" applyFont="1" applyAlignment="1">
      <alignment horizontal="center"/>
    </xf>
    <xf numFmtId="14" fontId="18" fillId="0" borderId="0" xfId="0" applyNumberFormat="1" applyFont="1" applyAlignment="1">
      <alignment horizontal="center"/>
    </xf>
    <xf numFmtId="20" fontId="18" fillId="0" borderId="0" xfId="0" applyNumberFormat="1" applyFont="1" applyAlignment="1">
      <alignment horizontal="center"/>
    </xf>
    <xf numFmtId="165" fontId="18" fillId="0" borderId="0" xfId="42" applyNumberFormat="1" applyFont="1" applyAlignment="1">
      <alignment horizontal="center"/>
    </xf>
    <xf numFmtId="0" fontId="18" fillId="0" borderId="0" xfId="0" applyFont="1" applyAlignment="1">
      <alignment horizontal="center" wrapText="1"/>
    </xf>
    <xf numFmtId="164" fontId="18" fillId="0" borderId="0" xfId="0" applyNumberFormat="1" applyFont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166" fontId="17" fillId="0" borderId="0" xfId="0" applyNumberFormat="1" applyFont="1" applyAlignment="1">
      <alignment wrapText="1"/>
    </xf>
    <xf numFmtId="166" fontId="0" fillId="0" borderId="0" xfId="0" applyNumberFormat="1" applyAlignment="1">
      <alignment wrapText="1"/>
    </xf>
    <xf numFmtId="0" fontId="0" fillId="0" borderId="0" xfId="0" applyAlignment="1">
      <alignment wrapText="1"/>
    </xf>
    <xf numFmtId="43" fontId="18" fillId="0" borderId="0" xfId="42" applyFont="1" applyAlignment="1">
      <alignment horizontal="center" wrapText="1"/>
    </xf>
    <xf numFmtId="43" fontId="18" fillId="0" borderId="0" xfId="42" applyFont="1" applyAlignment="1">
      <alignment horizontal="center"/>
    </xf>
    <xf numFmtId="43" fontId="18" fillId="0" borderId="0" xfId="42" applyFont="1"/>
    <xf numFmtId="164" fontId="18" fillId="0" borderId="0" xfId="42" applyNumberFormat="1" applyFont="1" applyAlignment="1">
      <alignment horizontal="center"/>
    </xf>
    <xf numFmtId="0" fontId="18" fillId="33" borderId="0" xfId="0" applyFont="1" applyFill="1" applyAlignment="1">
      <alignment wrapText="1"/>
    </xf>
    <xf numFmtId="0" fontId="18" fillId="34" borderId="0" xfId="0" applyFont="1" applyFill="1" applyBorder="1" applyAlignment="1">
      <alignment horizontal="center" wrapText="1"/>
    </xf>
    <xf numFmtId="164" fontId="14" fillId="0" borderId="0" xfId="42" applyNumberFormat="1" applyFont="1"/>
    <xf numFmtId="14" fontId="18" fillId="0" borderId="0" xfId="42" applyNumberFormat="1" applyFont="1" applyAlignment="1">
      <alignment horizontal="center"/>
    </xf>
    <xf numFmtId="164" fontId="18" fillId="33" borderId="0" xfId="42" applyNumberFormat="1" applyFont="1" applyFill="1" applyAlignment="1">
      <alignment horizontal="center" wrapText="1"/>
    </xf>
    <xf numFmtId="164" fontId="18" fillId="36" borderId="0" xfId="42" applyNumberFormat="1" applyFont="1" applyFill="1" applyAlignment="1">
      <alignment horizontal="center"/>
    </xf>
    <xf numFmtId="164" fontId="18" fillId="37" borderId="0" xfId="0" applyNumberFormat="1" applyFont="1" applyFill="1" applyAlignment="1">
      <alignment horizontal="center"/>
    </xf>
    <xf numFmtId="164" fontId="18" fillId="35" borderId="0" xfId="0" applyNumberFormat="1" applyFont="1" applyFill="1" applyAlignment="1">
      <alignment horizontal="center" wrapText="1"/>
    </xf>
    <xf numFmtId="20" fontId="18" fillId="0" borderId="0" xfId="42" applyNumberFormat="1" applyFont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352425</xdr:colOff>
      <xdr:row>5</xdr:row>
      <xdr:rowOff>38100</xdr:rowOff>
    </xdr:from>
    <xdr:to>
      <xdr:col>13</xdr:col>
      <xdr:colOff>504825</xdr:colOff>
      <xdr:row>8</xdr:row>
      <xdr:rowOff>9525</xdr:rowOff>
    </xdr:to>
    <xdr:sp macro="" textlink="">
      <xdr:nvSpPr>
        <xdr:cNvPr id="2" name="Flèche vers le bas 1"/>
        <xdr:cNvSpPr/>
      </xdr:nvSpPr>
      <xdr:spPr>
        <a:xfrm>
          <a:off x="10306050" y="1181100"/>
          <a:ext cx="152400" cy="5429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4"/>
  <sheetViews>
    <sheetView tabSelected="1" workbookViewId="0">
      <pane ySplit="1" topLeftCell="A2" activePane="bottomLeft" state="frozen"/>
      <selection activeCell="C1" sqref="C1"/>
      <selection pane="bottomLeft" activeCell="K10" sqref="K10"/>
    </sheetView>
  </sheetViews>
  <sheetFormatPr baseColWidth="10" defaultRowHeight="15" x14ac:dyDescent="0.25"/>
  <cols>
    <col min="1" max="1" width="10.7109375" style="6" bestFit="1" customWidth="1"/>
    <col min="2" max="2" width="14.5703125" style="6" customWidth="1"/>
    <col min="3" max="3" width="11.42578125" style="6" customWidth="1"/>
    <col min="4" max="4" width="14.140625" style="7" customWidth="1"/>
    <col min="5" max="5" width="14.5703125" style="7" customWidth="1"/>
    <col min="6" max="6" width="14.5703125" style="20" customWidth="1"/>
    <col min="7" max="8" width="3.28515625" style="5" customWidth="1"/>
    <col min="9" max="9" width="4.42578125" style="5" customWidth="1"/>
    <col min="10" max="10" width="14.5703125" style="6" bestFit="1" customWidth="1"/>
    <col min="11" max="11" width="14.5703125" style="7" bestFit="1" customWidth="1"/>
    <col min="12" max="12" width="13" style="7" customWidth="1"/>
    <col min="13" max="13" width="16.140625" style="5" customWidth="1"/>
    <col min="14" max="14" width="11.42578125" style="5"/>
    <col min="15" max="15" width="18.42578125" style="18" bestFit="1" customWidth="1"/>
    <col min="16" max="16" width="11.42578125" style="3"/>
    <col min="19" max="19" width="14.5703125" style="2" bestFit="1" customWidth="1"/>
  </cols>
  <sheetData>
    <row r="1" spans="1:45" s="16" customFormat="1" ht="30" x14ac:dyDescent="0.25">
      <c r="A1" s="11" t="s">
        <v>2</v>
      </c>
      <c r="B1" s="11" t="s">
        <v>3</v>
      </c>
      <c r="C1" s="12" t="s">
        <v>0</v>
      </c>
      <c r="D1" s="28" t="s">
        <v>1</v>
      </c>
      <c r="E1" s="28" t="s">
        <v>4</v>
      </c>
      <c r="F1" s="25" t="s">
        <v>8</v>
      </c>
      <c r="G1" s="13"/>
      <c r="H1" s="13"/>
      <c r="I1" s="13"/>
      <c r="J1" s="11" t="s">
        <v>2</v>
      </c>
      <c r="K1" s="12" t="s">
        <v>5</v>
      </c>
      <c r="L1" s="12" t="s">
        <v>1</v>
      </c>
      <c r="M1" s="22" t="s">
        <v>6</v>
      </c>
      <c r="N1" s="21" t="s">
        <v>7</v>
      </c>
      <c r="O1" s="17" t="s">
        <v>10</v>
      </c>
      <c r="P1" s="14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</row>
    <row r="2" spans="1:45" x14ac:dyDescent="0.25">
      <c r="A2" s="8">
        <v>43709</v>
      </c>
      <c r="B2" s="8" t="str">
        <f t="shared" ref="B2:B65" si="0">TEXT(A2,"jjjj")</f>
        <v>dimanche</v>
      </c>
      <c r="C2" s="9">
        <v>0.375</v>
      </c>
      <c r="D2" s="27">
        <f>ROUNDDOWN(C2*96,0)/96</f>
        <v>0.375</v>
      </c>
      <c r="E2" s="27">
        <v>0.3840277777777778</v>
      </c>
      <c r="F2" s="26">
        <f>E2-D2</f>
        <v>9.0277777777778012E-3</v>
      </c>
      <c r="G2" s="4"/>
      <c r="H2" s="4"/>
      <c r="I2" s="4"/>
      <c r="J2" s="24">
        <v>43709</v>
      </c>
      <c r="K2" s="10">
        <f>SUMPRODUCT((A:A=J2)*(D:D=L2)*1)</f>
        <v>2</v>
      </c>
      <c r="L2" s="7">
        <v>0.375</v>
      </c>
      <c r="M2" s="4">
        <f>AVERAGEIFS(F:F,A:A,$J2,D:D,$L2)</f>
        <v>1.9097222222222238E-2</v>
      </c>
      <c r="N2" s="23">
        <f>_xlfn.AGGREGATE(15,6,1/(($A$2:$A$104=$J2)*($D$2:$D$104=$L2)*$F$2:$F$104),1)</f>
        <v>34.285714285714278</v>
      </c>
      <c r="O2" s="29">
        <v>9.0277777777777787E-3</v>
      </c>
      <c r="S2" s="1"/>
    </row>
    <row r="3" spans="1:45" x14ac:dyDescent="0.25">
      <c r="A3" s="8">
        <v>43709</v>
      </c>
      <c r="B3" s="8" t="str">
        <f t="shared" si="0"/>
        <v>dimanche</v>
      </c>
      <c r="C3" s="9">
        <v>0.37777777777777777</v>
      </c>
      <c r="D3" s="27">
        <f>ROUNDDOWN(C3*96,0)/96</f>
        <v>0.375</v>
      </c>
      <c r="E3" s="27">
        <v>0.40416666666666667</v>
      </c>
      <c r="F3" s="26">
        <f>E3-D3</f>
        <v>2.9166666666666674E-2</v>
      </c>
      <c r="G3" s="4"/>
      <c r="H3" s="4"/>
      <c r="I3" s="4"/>
      <c r="J3" s="24">
        <v>43709</v>
      </c>
      <c r="K3" s="10">
        <f>SUMPRODUCT((A:A=J3)*(D:D=L3)*1)</f>
        <v>5</v>
      </c>
      <c r="L3" s="7">
        <v>0.38541666666666669</v>
      </c>
      <c r="M3" s="4">
        <f>AVERAGEIFS(F:F,A:A,$J3,D:D,$L3)</f>
        <v>3.3194444444444415E-2</v>
      </c>
      <c r="N3" s="23">
        <f>_xlfn.AGGREGATE(15,6,1/(($A$2:$A$104=$J3)*($D$2:$D$104=$L3)*$F$2:$F$104),1)</f>
        <v>16.551724137931046</v>
      </c>
      <c r="O3" s="29">
        <v>6.9444444444444441E-3</v>
      </c>
      <c r="S3" s="1"/>
    </row>
    <row r="4" spans="1:45" x14ac:dyDescent="0.25">
      <c r="A4" s="8">
        <v>43709</v>
      </c>
      <c r="B4" s="8" t="str">
        <f t="shared" si="0"/>
        <v>dimanche</v>
      </c>
      <c r="C4" s="9">
        <v>0.38541666666666669</v>
      </c>
      <c r="D4" s="27">
        <f>ROUNDDOWN(C4*96,0)/96</f>
        <v>0.38541666666666669</v>
      </c>
      <c r="E4" s="27">
        <v>0.42569444444444449</v>
      </c>
      <c r="F4" s="26">
        <f>E4-D4</f>
        <v>4.0277777777777801E-2</v>
      </c>
      <c r="G4" s="4"/>
      <c r="H4" s="4"/>
      <c r="I4" s="4"/>
      <c r="J4" s="24">
        <v>43709</v>
      </c>
      <c r="K4" s="10">
        <f>SUMPRODUCT((A:A=J4)*(D:D=L4)*1)</f>
        <v>6</v>
      </c>
      <c r="L4" s="7">
        <v>0.39583333333333331</v>
      </c>
      <c r="M4" s="4">
        <f>AVERAGEIFS(F:F,A:A,$J4,D:D,$L4)</f>
        <v>2.4305555555555563E-2</v>
      </c>
      <c r="N4" s="23">
        <f>_xlfn.AGGREGATE(15,6,1/(($A$2:$A$104=$J4)*($D$2:$D$104=$L4)*$F$2:$F$104),1)</f>
        <v>24.406779661016937</v>
      </c>
      <c r="O4" s="29">
        <v>4.8611111111111112E-3</v>
      </c>
      <c r="S4" s="1"/>
    </row>
    <row r="5" spans="1:45" x14ac:dyDescent="0.25">
      <c r="A5" s="8">
        <v>43709</v>
      </c>
      <c r="B5" s="8" t="str">
        <f t="shared" si="0"/>
        <v>dimanche</v>
      </c>
      <c r="C5" s="9">
        <v>0.39097222222222222</v>
      </c>
      <c r="D5" s="27">
        <f>ROUNDDOWN(C5*96,0)/96</f>
        <v>0.38541666666666669</v>
      </c>
      <c r="E5" s="27">
        <v>0.41111111111111109</v>
      </c>
      <c r="F5" s="26">
        <f>E5-D5</f>
        <v>2.5694444444444409E-2</v>
      </c>
      <c r="G5" s="4"/>
      <c r="H5" s="4"/>
      <c r="I5" s="4"/>
      <c r="J5" s="24">
        <v>43709</v>
      </c>
      <c r="K5" s="10">
        <f>SUMPRODUCT((A:A=J5)*(D:D=L5)*1)</f>
        <v>2</v>
      </c>
      <c r="L5" s="7">
        <v>0.40625</v>
      </c>
      <c r="M5" s="4">
        <f>AVERAGEIFS(F:F,A:A,$J5,D:D,$L5)</f>
        <v>1.493055555555553E-2</v>
      </c>
      <c r="N5" s="23">
        <f>_xlfn.AGGREGATE(15,6,1/(($A$2:$A$104=$J5)*($D$2:$D$104=$L5)*$F$2:$F$104),1)</f>
        <v>51.428571428571466</v>
      </c>
      <c r="O5" s="29">
        <v>1.0416666666666666E-2</v>
      </c>
      <c r="S5" s="1"/>
    </row>
    <row r="6" spans="1:45" x14ac:dyDescent="0.25">
      <c r="A6" s="8">
        <v>43709</v>
      </c>
      <c r="B6" s="8" t="str">
        <f t="shared" si="0"/>
        <v>dimanche</v>
      </c>
      <c r="C6" s="9">
        <v>0.39513888888888887</v>
      </c>
      <c r="D6" s="27">
        <f>ROUNDDOWN(C6*96,0)/96</f>
        <v>0.38541666666666669</v>
      </c>
      <c r="E6" s="27">
        <v>0.41805555555555551</v>
      </c>
      <c r="F6" s="26">
        <f>E6-D6</f>
        <v>3.2638888888888828E-2</v>
      </c>
      <c r="G6" s="4"/>
      <c r="H6" s="4"/>
      <c r="I6" s="4"/>
      <c r="J6" s="24"/>
      <c r="K6" s="10"/>
      <c r="M6" s="4"/>
      <c r="N6" s="23"/>
      <c r="S6" s="1"/>
    </row>
    <row r="7" spans="1:45" x14ac:dyDescent="0.25">
      <c r="A7" s="8">
        <v>43709</v>
      </c>
      <c r="B7" s="8" t="str">
        <f t="shared" si="0"/>
        <v>dimanche</v>
      </c>
      <c r="C7" s="9">
        <v>0.39027777777777778</v>
      </c>
      <c r="D7" s="27">
        <f>ROUNDDOWN(C7*96,0)/96</f>
        <v>0.38541666666666669</v>
      </c>
      <c r="E7" s="27">
        <v>0.4458333333333333</v>
      </c>
      <c r="F7" s="26">
        <f>E7-D7</f>
        <v>6.0416666666666619E-2</v>
      </c>
      <c r="G7" s="4"/>
      <c r="H7" s="4"/>
      <c r="I7" s="4"/>
      <c r="J7" s="24"/>
      <c r="K7" s="10"/>
      <c r="M7" s="4"/>
      <c r="N7" s="23"/>
      <c r="S7" s="1"/>
    </row>
    <row r="8" spans="1:45" x14ac:dyDescent="0.25">
      <c r="A8" s="8">
        <v>43709</v>
      </c>
      <c r="B8" s="8" t="str">
        <f t="shared" si="0"/>
        <v>dimanche</v>
      </c>
      <c r="C8" s="9">
        <v>0.38541666666666669</v>
      </c>
      <c r="D8" s="27">
        <f>ROUNDDOWN(C8*96,0)/96</f>
        <v>0.38541666666666669</v>
      </c>
      <c r="E8" s="27">
        <v>0.3923611111111111</v>
      </c>
      <c r="F8" s="26">
        <f>E8-D8</f>
        <v>6.9444444444444198E-3</v>
      </c>
      <c r="G8" s="4"/>
      <c r="H8" s="4"/>
      <c r="I8" s="4"/>
      <c r="J8" s="24"/>
      <c r="K8" s="10"/>
      <c r="M8" s="4"/>
      <c r="N8" s="23"/>
      <c r="S8" s="1"/>
    </row>
    <row r="9" spans="1:45" x14ac:dyDescent="0.25">
      <c r="A9" s="8">
        <v>43709</v>
      </c>
      <c r="B9" s="8" t="str">
        <f t="shared" si="0"/>
        <v>dimanche</v>
      </c>
      <c r="C9" s="9">
        <v>0.39583333333333331</v>
      </c>
      <c r="D9" s="27">
        <f>ROUNDDOWN(C9*96,0)/96</f>
        <v>0.39583333333333331</v>
      </c>
      <c r="E9" s="27">
        <v>0.43541666666666667</v>
      </c>
      <c r="F9" s="26">
        <f>E9-D9</f>
        <v>3.9583333333333359E-2</v>
      </c>
      <c r="G9" s="4"/>
      <c r="H9" s="4"/>
      <c r="I9" s="4"/>
      <c r="J9" s="24"/>
      <c r="K9" s="10"/>
      <c r="M9" s="4" t="s">
        <v>11</v>
      </c>
      <c r="N9" s="23"/>
      <c r="S9" s="1"/>
    </row>
    <row r="10" spans="1:45" x14ac:dyDescent="0.25">
      <c r="A10" s="8">
        <v>43709</v>
      </c>
      <c r="B10" s="8" t="str">
        <f t="shared" si="0"/>
        <v>dimanche</v>
      </c>
      <c r="C10" s="9">
        <v>0.3972222222222222</v>
      </c>
      <c r="D10" s="27">
        <f>ROUNDDOWN(C10*96,0)/96</f>
        <v>0.39583333333333331</v>
      </c>
      <c r="E10" s="27">
        <v>0.43680555555555556</v>
      </c>
      <c r="F10" s="26">
        <f>E10-D10</f>
        <v>4.0972222222222243E-2</v>
      </c>
      <c r="G10" s="4"/>
      <c r="H10" s="4"/>
      <c r="I10" s="4"/>
      <c r="J10" s="24"/>
      <c r="K10" s="10"/>
      <c r="M10" s="4" t="s">
        <v>9</v>
      </c>
      <c r="N10" s="23"/>
      <c r="S10" s="1"/>
    </row>
    <row r="11" spans="1:45" x14ac:dyDescent="0.25">
      <c r="A11" s="8">
        <v>43709</v>
      </c>
      <c r="B11" s="8" t="str">
        <f t="shared" si="0"/>
        <v>dimanche</v>
      </c>
      <c r="C11" s="9">
        <v>0.39861111111111108</v>
      </c>
      <c r="D11" s="27">
        <f>ROUNDDOWN(C11*96,0)/96</f>
        <v>0.39583333333333331</v>
      </c>
      <c r="E11" s="27">
        <v>0.42222222222222217</v>
      </c>
      <c r="F11" s="26">
        <f>E11-D11</f>
        <v>2.6388888888888851E-2</v>
      </c>
      <c r="G11" s="4"/>
      <c r="H11" s="4"/>
      <c r="I11" s="4"/>
      <c r="J11" s="24"/>
      <c r="K11" s="10"/>
      <c r="M11" s="4" t="s">
        <v>12</v>
      </c>
      <c r="N11" s="23"/>
      <c r="S11" s="1"/>
    </row>
    <row r="12" spans="1:45" x14ac:dyDescent="0.25">
      <c r="A12" s="8">
        <v>43709</v>
      </c>
      <c r="B12" s="8" t="str">
        <f t="shared" si="0"/>
        <v>dimanche</v>
      </c>
      <c r="C12" s="9">
        <v>0.3979166666666667</v>
      </c>
      <c r="D12" s="27">
        <f>ROUNDDOWN(C12*96,0)/96</f>
        <v>0.39583333333333331</v>
      </c>
      <c r="E12" s="27">
        <v>0.40555555555555556</v>
      </c>
      <c r="F12" s="26">
        <f>E12-D12</f>
        <v>9.7222222222222432E-3</v>
      </c>
      <c r="G12" s="4"/>
      <c r="H12" s="4"/>
      <c r="I12" s="4"/>
      <c r="J12" s="24"/>
      <c r="K12" s="10"/>
      <c r="M12" s="4"/>
      <c r="N12" s="23"/>
      <c r="S12" s="1"/>
    </row>
    <row r="13" spans="1:45" x14ac:dyDescent="0.25">
      <c r="A13" s="8">
        <v>43709</v>
      </c>
      <c r="B13" s="8" t="str">
        <f t="shared" si="0"/>
        <v>dimanche</v>
      </c>
      <c r="C13" s="9">
        <v>0.39583333333333331</v>
      </c>
      <c r="D13" s="27">
        <f>ROUNDDOWN(C13*96,0)/96</f>
        <v>0.39583333333333331</v>
      </c>
      <c r="E13" s="27">
        <v>0.4201388888888889</v>
      </c>
      <c r="F13" s="26">
        <f>E13-D13</f>
        <v>2.430555555555558E-2</v>
      </c>
      <c r="G13" s="4"/>
      <c r="H13" s="4"/>
      <c r="I13" s="4"/>
      <c r="J13" s="24"/>
      <c r="K13" s="10"/>
      <c r="M13" s="4"/>
      <c r="N13" s="23"/>
      <c r="S13" s="1"/>
    </row>
    <row r="14" spans="1:45" x14ac:dyDescent="0.25">
      <c r="A14" s="8">
        <v>43709</v>
      </c>
      <c r="B14" s="8" t="str">
        <f t="shared" si="0"/>
        <v>dimanche</v>
      </c>
      <c r="C14" s="9">
        <v>0.39583333333333331</v>
      </c>
      <c r="D14" s="27">
        <f>ROUNDDOWN(C14*96,0)/96</f>
        <v>0.39583333333333331</v>
      </c>
      <c r="E14" s="27">
        <v>0.40069444444444441</v>
      </c>
      <c r="F14" s="26">
        <f>E14-D14</f>
        <v>4.8611111111110938E-3</v>
      </c>
      <c r="G14" s="4"/>
      <c r="H14" s="4"/>
      <c r="I14" s="4"/>
      <c r="J14" s="24"/>
      <c r="K14" s="10"/>
      <c r="M14" s="4"/>
      <c r="N14" s="23"/>
      <c r="S14" s="1"/>
    </row>
    <row r="15" spans="1:45" x14ac:dyDescent="0.25">
      <c r="A15" s="8">
        <v>43709</v>
      </c>
      <c r="B15" s="8" t="str">
        <f t="shared" si="0"/>
        <v>dimanche</v>
      </c>
      <c r="C15" s="9">
        <v>0.40902777777777777</v>
      </c>
      <c r="D15" s="27">
        <f>ROUNDDOWN(C15*96,0)/96</f>
        <v>0.40625</v>
      </c>
      <c r="E15" s="27">
        <v>0.42569444444444443</v>
      </c>
      <c r="F15" s="26">
        <f>E15-D15</f>
        <v>1.9444444444444431E-2</v>
      </c>
      <c r="G15" s="4"/>
      <c r="H15" s="4"/>
      <c r="I15" s="4"/>
      <c r="J15" s="24"/>
      <c r="K15" s="10"/>
      <c r="M15" s="4"/>
      <c r="N15" s="23"/>
      <c r="S15" s="1"/>
    </row>
    <row r="16" spans="1:45" x14ac:dyDescent="0.25">
      <c r="A16" s="8">
        <v>43709</v>
      </c>
      <c r="B16" s="8" t="str">
        <f t="shared" si="0"/>
        <v>dimanche</v>
      </c>
      <c r="C16" s="9">
        <v>0.41319444444444442</v>
      </c>
      <c r="D16" s="27">
        <f>ROUNDDOWN(C16*96,0)/96</f>
        <v>0.40625</v>
      </c>
      <c r="E16" s="27">
        <v>0.41666666666666663</v>
      </c>
      <c r="F16" s="26">
        <f>E16-D16</f>
        <v>1.041666666666663E-2</v>
      </c>
      <c r="G16" s="4"/>
      <c r="H16" s="4"/>
      <c r="I16" s="4"/>
      <c r="J16" s="24"/>
      <c r="K16" s="10"/>
      <c r="M16" s="4"/>
      <c r="N16" s="23"/>
      <c r="S16" s="1"/>
    </row>
    <row r="17" spans="1:19" x14ac:dyDescent="0.25">
      <c r="A17" s="8"/>
      <c r="B17" s="8"/>
      <c r="C17" s="9"/>
      <c r="D17" s="27"/>
      <c r="E17" s="27"/>
      <c r="F17" s="26"/>
      <c r="G17" s="4"/>
      <c r="H17" s="4"/>
      <c r="I17" s="4"/>
      <c r="J17" s="24"/>
      <c r="K17" s="10"/>
      <c r="M17" s="4"/>
      <c r="N17" s="23"/>
      <c r="S17" s="1"/>
    </row>
    <row r="18" spans="1:19" x14ac:dyDescent="0.25">
      <c r="A18" s="8"/>
      <c r="B18" s="8"/>
      <c r="C18" s="9"/>
      <c r="D18" s="27"/>
      <c r="E18" s="27"/>
      <c r="F18" s="26"/>
      <c r="G18" s="4"/>
      <c r="H18" s="4"/>
      <c r="I18" s="4"/>
      <c r="J18" s="24"/>
      <c r="K18" s="10"/>
      <c r="M18" s="4"/>
      <c r="N18" s="23"/>
      <c r="S18" s="1"/>
    </row>
    <row r="19" spans="1:19" x14ac:dyDescent="0.25">
      <c r="A19" s="8"/>
      <c r="B19" s="8"/>
      <c r="C19" s="9"/>
      <c r="D19" s="27"/>
      <c r="E19" s="27"/>
      <c r="F19" s="26"/>
      <c r="G19" s="4"/>
      <c r="H19" s="4"/>
      <c r="I19" s="4"/>
      <c r="J19" s="24"/>
      <c r="K19" s="10"/>
      <c r="M19" s="4"/>
      <c r="N19" s="23"/>
      <c r="S19" s="1"/>
    </row>
    <row r="20" spans="1:19" x14ac:dyDescent="0.25">
      <c r="A20" s="8"/>
      <c r="B20" s="8"/>
      <c r="C20" s="9"/>
      <c r="D20" s="27"/>
      <c r="E20" s="27"/>
      <c r="F20" s="26"/>
      <c r="G20" s="4"/>
      <c r="H20" s="4"/>
      <c r="I20" s="4"/>
      <c r="J20" s="24"/>
      <c r="K20" s="10"/>
      <c r="M20" s="4"/>
      <c r="N20" s="23"/>
      <c r="S20" s="1"/>
    </row>
    <row r="21" spans="1:19" x14ac:dyDescent="0.25">
      <c r="A21" s="8"/>
      <c r="B21" s="8"/>
      <c r="C21" s="9"/>
      <c r="D21" s="27"/>
      <c r="E21" s="27"/>
      <c r="F21" s="26"/>
      <c r="G21" s="4"/>
      <c r="H21" s="4"/>
      <c r="I21" s="4"/>
      <c r="J21" s="24"/>
      <c r="K21" s="10"/>
      <c r="M21" s="4"/>
      <c r="N21" s="23"/>
      <c r="S21" s="1"/>
    </row>
    <row r="22" spans="1:19" x14ac:dyDescent="0.25">
      <c r="A22" s="8"/>
      <c r="B22" s="8"/>
      <c r="C22" s="9"/>
      <c r="D22" s="27"/>
      <c r="E22" s="27"/>
      <c r="F22" s="26"/>
      <c r="G22" s="4"/>
      <c r="H22" s="4"/>
      <c r="I22" s="4"/>
      <c r="J22" s="24"/>
      <c r="K22" s="10"/>
      <c r="M22" s="4"/>
      <c r="N22" s="23"/>
      <c r="S22" s="1"/>
    </row>
    <row r="23" spans="1:19" x14ac:dyDescent="0.25">
      <c r="A23" s="8"/>
      <c r="B23" s="8"/>
      <c r="C23" s="9"/>
      <c r="D23" s="27"/>
      <c r="E23" s="27"/>
      <c r="F23" s="26"/>
      <c r="G23" s="4"/>
      <c r="H23" s="4"/>
      <c r="I23" s="4"/>
      <c r="J23" s="24"/>
      <c r="K23" s="10"/>
      <c r="M23" s="4"/>
      <c r="N23" s="23"/>
      <c r="S23" s="1"/>
    </row>
    <row r="24" spans="1:19" x14ac:dyDescent="0.25">
      <c r="A24" s="8"/>
      <c r="B24" s="8"/>
      <c r="C24" s="9"/>
      <c r="D24" s="27"/>
      <c r="E24" s="27"/>
      <c r="F24" s="26"/>
      <c r="G24" s="4"/>
      <c r="H24" s="4"/>
      <c r="I24" s="4"/>
      <c r="J24" s="24"/>
      <c r="K24" s="10"/>
      <c r="M24" s="4"/>
      <c r="N24" s="23"/>
      <c r="S24" s="1"/>
    </row>
    <row r="25" spans="1:19" x14ac:dyDescent="0.25">
      <c r="A25" s="8"/>
      <c r="B25" s="8"/>
      <c r="C25" s="9"/>
      <c r="D25" s="27"/>
      <c r="E25" s="27"/>
      <c r="F25" s="26"/>
      <c r="G25" s="4"/>
      <c r="H25" s="4"/>
      <c r="I25" s="4"/>
      <c r="J25" s="24"/>
      <c r="K25" s="10"/>
      <c r="M25" s="4"/>
      <c r="N25" s="23"/>
      <c r="S25" s="1"/>
    </row>
    <row r="26" spans="1:19" x14ac:dyDescent="0.25">
      <c r="A26" s="8"/>
      <c r="B26" s="8"/>
      <c r="C26" s="9"/>
      <c r="D26" s="27"/>
      <c r="E26" s="27"/>
      <c r="F26" s="26"/>
      <c r="G26" s="4"/>
      <c r="H26" s="4"/>
      <c r="I26" s="4"/>
      <c r="J26" s="24"/>
      <c r="K26" s="10"/>
      <c r="M26" s="4"/>
      <c r="N26" s="23"/>
      <c r="S26" s="1"/>
    </row>
    <row r="27" spans="1:19" x14ac:dyDescent="0.25">
      <c r="A27" s="8"/>
      <c r="B27" s="8"/>
      <c r="C27" s="9"/>
      <c r="D27" s="27"/>
      <c r="E27" s="27"/>
      <c r="F27" s="26"/>
      <c r="G27" s="4"/>
      <c r="H27" s="4"/>
      <c r="I27" s="4"/>
      <c r="J27" s="24"/>
      <c r="K27" s="10"/>
      <c r="M27" s="4"/>
      <c r="N27" s="23"/>
      <c r="S27" s="1"/>
    </row>
    <row r="28" spans="1:19" x14ac:dyDescent="0.25">
      <c r="A28" s="8"/>
      <c r="B28" s="8"/>
      <c r="C28" s="9"/>
      <c r="D28" s="27"/>
      <c r="E28" s="27"/>
      <c r="F28" s="26"/>
      <c r="G28" s="4"/>
      <c r="H28" s="4"/>
      <c r="I28" s="4"/>
      <c r="J28" s="24"/>
      <c r="K28" s="10"/>
      <c r="M28" s="4"/>
      <c r="N28" s="23"/>
      <c r="S28" s="1"/>
    </row>
    <row r="29" spans="1:19" x14ac:dyDescent="0.25">
      <c r="A29" s="8"/>
      <c r="B29" s="8"/>
      <c r="C29" s="9"/>
      <c r="D29" s="27"/>
      <c r="E29" s="27"/>
      <c r="F29" s="26"/>
      <c r="G29" s="4"/>
      <c r="H29" s="4"/>
      <c r="I29" s="4"/>
      <c r="J29" s="24"/>
      <c r="K29" s="10"/>
      <c r="M29" s="4"/>
      <c r="N29" s="23"/>
      <c r="S29" s="1"/>
    </row>
    <row r="30" spans="1:19" x14ac:dyDescent="0.25">
      <c r="A30" s="8"/>
      <c r="B30" s="8"/>
      <c r="C30" s="9"/>
      <c r="D30" s="27"/>
      <c r="E30" s="27"/>
      <c r="F30" s="26"/>
      <c r="G30" s="4"/>
      <c r="H30" s="4"/>
      <c r="I30" s="4"/>
      <c r="J30" s="24"/>
      <c r="K30" s="10"/>
      <c r="M30" s="4"/>
      <c r="N30" s="23"/>
      <c r="S30" s="1"/>
    </row>
    <row r="31" spans="1:19" x14ac:dyDescent="0.25">
      <c r="A31" s="8"/>
      <c r="B31" s="8"/>
      <c r="C31" s="9"/>
      <c r="D31" s="27"/>
      <c r="E31" s="27"/>
      <c r="F31" s="26"/>
      <c r="G31" s="4"/>
      <c r="H31" s="4"/>
      <c r="I31" s="4"/>
      <c r="J31" s="24"/>
      <c r="K31" s="10"/>
      <c r="M31" s="4"/>
      <c r="N31" s="23"/>
      <c r="S31" s="1"/>
    </row>
    <row r="32" spans="1:19" x14ac:dyDescent="0.25">
      <c r="A32" s="8"/>
      <c r="B32" s="8"/>
      <c r="C32" s="9"/>
      <c r="D32" s="27"/>
      <c r="E32" s="27"/>
      <c r="F32" s="26"/>
      <c r="G32" s="4"/>
      <c r="H32" s="4"/>
      <c r="I32" s="4"/>
      <c r="J32" s="24"/>
      <c r="K32" s="10"/>
      <c r="M32" s="4"/>
      <c r="N32" s="23"/>
      <c r="S32" s="1"/>
    </row>
    <row r="33" spans="1:19" x14ac:dyDescent="0.25">
      <c r="A33" s="8"/>
      <c r="B33" s="8"/>
      <c r="C33" s="9"/>
      <c r="D33" s="27"/>
      <c r="E33" s="27"/>
      <c r="F33" s="26"/>
      <c r="G33" s="4"/>
      <c r="H33" s="4"/>
      <c r="I33" s="4"/>
      <c r="J33" s="24"/>
      <c r="K33" s="10"/>
      <c r="M33" s="4"/>
      <c r="N33" s="23"/>
      <c r="S33" s="1"/>
    </row>
    <row r="34" spans="1:19" x14ac:dyDescent="0.25">
      <c r="A34" s="8"/>
      <c r="B34" s="8"/>
      <c r="C34" s="9"/>
      <c r="D34" s="27"/>
      <c r="E34" s="27"/>
      <c r="F34" s="26"/>
      <c r="G34" s="4"/>
      <c r="H34" s="4"/>
      <c r="I34" s="4"/>
      <c r="J34" s="8"/>
      <c r="K34" s="10"/>
      <c r="M34" s="4"/>
      <c r="S34" s="1"/>
    </row>
    <row r="35" spans="1:19" x14ac:dyDescent="0.25">
      <c r="A35" s="8"/>
      <c r="B35" s="8"/>
      <c r="C35" s="9"/>
      <c r="D35" s="27"/>
      <c r="E35" s="27"/>
      <c r="F35" s="26"/>
      <c r="G35" s="4"/>
      <c r="H35" s="4"/>
      <c r="I35" s="4"/>
      <c r="J35" s="8"/>
      <c r="K35" s="10"/>
      <c r="M35" s="4"/>
      <c r="S35" s="1"/>
    </row>
    <row r="36" spans="1:19" x14ac:dyDescent="0.25">
      <c r="A36" s="8"/>
      <c r="B36" s="8"/>
      <c r="C36" s="9"/>
      <c r="D36" s="27"/>
      <c r="E36" s="27"/>
      <c r="F36" s="26"/>
      <c r="G36" s="4"/>
      <c r="H36" s="4"/>
      <c r="I36" s="4"/>
      <c r="J36" s="8"/>
      <c r="K36" s="10"/>
      <c r="M36" s="4"/>
      <c r="S36" s="1"/>
    </row>
    <row r="37" spans="1:19" x14ac:dyDescent="0.25">
      <c r="A37" s="8"/>
      <c r="B37" s="8"/>
      <c r="C37" s="9"/>
      <c r="D37" s="27"/>
      <c r="E37" s="27"/>
      <c r="F37" s="26"/>
      <c r="G37" s="4"/>
      <c r="H37" s="4"/>
      <c r="I37" s="4"/>
      <c r="J37" s="8"/>
      <c r="K37" s="10"/>
      <c r="M37" s="4"/>
      <c r="S37" s="1"/>
    </row>
    <row r="38" spans="1:19" x14ac:dyDescent="0.25">
      <c r="A38" s="8"/>
      <c r="B38" s="8"/>
      <c r="C38" s="9"/>
      <c r="D38" s="27"/>
      <c r="E38" s="27"/>
      <c r="F38" s="26"/>
      <c r="G38" s="4"/>
      <c r="H38" s="4"/>
      <c r="I38" s="4"/>
      <c r="J38" s="8"/>
      <c r="K38" s="10"/>
      <c r="M38" s="4"/>
      <c r="S38" s="1"/>
    </row>
    <row r="39" spans="1:19" x14ac:dyDescent="0.25">
      <c r="A39" s="8"/>
      <c r="B39" s="8"/>
      <c r="C39" s="9"/>
      <c r="D39" s="27"/>
      <c r="E39" s="27"/>
      <c r="F39" s="26"/>
      <c r="G39" s="4"/>
      <c r="H39" s="4"/>
      <c r="I39" s="4"/>
      <c r="J39" s="8"/>
      <c r="K39" s="10"/>
      <c r="M39" s="4"/>
      <c r="S39" s="1"/>
    </row>
    <row r="40" spans="1:19" x14ac:dyDescent="0.25">
      <c r="A40" s="8"/>
      <c r="B40" s="8"/>
      <c r="C40" s="9"/>
      <c r="D40" s="27"/>
      <c r="E40" s="27"/>
      <c r="F40" s="26"/>
      <c r="G40" s="4"/>
      <c r="H40" s="4"/>
      <c r="I40" s="4"/>
      <c r="J40" s="8"/>
      <c r="K40" s="10"/>
      <c r="M40" s="4"/>
      <c r="S40" s="1"/>
    </row>
    <row r="41" spans="1:19" x14ac:dyDescent="0.25">
      <c r="A41" s="8"/>
      <c r="B41" s="8"/>
      <c r="C41" s="9"/>
      <c r="D41" s="27"/>
      <c r="E41" s="27"/>
      <c r="F41" s="26"/>
      <c r="G41" s="4"/>
      <c r="H41" s="4"/>
      <c r="I41" s="4"/>
      <c r="J41" s="8"/>
      <c r="K41" s="10"/>
      <c r="M41" s="4"/>
      <c r="S41" s="1"/>
    </row>
    <row r="42" spans="1:19" x14ac:dyDescent="0.25">
      <c r="A42" s="8"/>
      <c r="B42" s="8"/>
      <c r="C42" s="9"/>
      <c r="D42" s="27"/>
      <c r="E42" s="27"/>
      <c r="F42" s="26"/>
      <c r="G42" s="4"/>
      <c r="H42" s="4"/>
      <c r="I42" s="4"/>
      <c r="J42" s="8"/>
      <c r="K42" s="10"/>
      <c r="M42" s="4"/>
      <c r="S42" s="1"/>
    </row>
    <row r="43" spans="1:19" x14ac:dyDescent="0.25">
      <c r="A43" s="8"/>
      <c r="B43" s="8"/>
      <c r="C43" s="9"/>
      <c r="D43" s="27"/>
      <c r="E43" s="27"/>
      <c r="F43" s="26"/>
      <c r="G43" s="4"/>
      <c r="H43" s="4"/>
      <c r="I43" s="4"/>
      <c r="J43" s="8"/>
      <c r="K43" s="10"/>
      <c r="M43" s="4"/>
      <c r="S43" s="1"/>
    </row>
    <row r="44" spans="1:19" x14ac:dyDescent="0.25">
      <c r="A44" s="8"/>
      <c r="B44" s="8"/>
      <c r="C44" s="9"/>
      <c r="D44" s="27"/>
      <c r="E44" s="27"/>
      <c r="F44" s="26"/>
      <c r="G44" s="4"/>
      <c r="H44" s="4"/>
      <c r="I44" s="4"/>
      <c r="J44" s="8"/>
      <c r="K44" s="10"/>
      <c r="M44" s="4"/>
      <c r="S44" s="1"/>
    </row>
    <row r="45" spans="1:19" x14ac:dyDescent="0.25">
      <c r="A45" s="8"/>
      <c r="B45" s="8"/>
      <c r="C45" s="9"/>
      <c r="D45" s="27"/>
      <c r="E45" s="27"/>
      <c r="F45" s="26"/>
      <c r="G45" s="4"/>
      <c r="H45" s="4"/>
      <c r="I45" s="4"/>
      <c r="J45" s="8"/>
      <c r="K45" s="10"/>
      <c r="M45" s="4"/>
      <c r="S45" s="1"/>
    </row>
    <row r="46" spans="1:19" x14ac:dyDescent="0.25">
      <c r="A46" s="8"/>
      <c r="B46" s="8"/>
      <c r="C46" s="9"/>
      <c r="D46" s="27"/>
      <c r="E46" s="27"/>
      <c r="F46" s="26"/>
      <c r="G46" s="4"/>
      <c r="H46" s="4"/>
      <c r="I46" s="4"/>
      <c r="J46" s="8"/>
      <c r="K46" s="10"/>
      <c r="M46" s="4"/>
      <c r="S46" s="1"/>
    </row>
    <row r="47" spans="1:19" x14ac:dyDescent="0.25">
      <c r="A47" s="8"/>
      <c r="B47" s="8"/>
      <c r="C47" s="9"/>
      <c r="D47" s="27"/>
      <c r="E47" s="27"/>
      <c r="F47" s="26"/>
      <c r="G47" s="4"/>
      <c r="H47" s="4"/>
      <c r="I47" s="4"/>
      <c r="J47" s="8"/>
      <c r="K47" s="10"/>
      <c r="M47" s="4"/>
      <c r="S47" s="1"/>
    </row>
    <row r="48" spans="1:19" x14ac:dyDescent="0.25">
      <c r="A48" s="8"/>
      <c r="B48" s="8"/>
      <c r="C48" s="9"/>
      <c r="D48" s="27"/>
      <c r="E48" s="27"/>
      <c r="F48" s="26"/>
      <c r="G48" s="4"/>
      <c r="H48" s="4"/>
      <c r="I48" s="4"/>
      <c r="J48" s="8"/>
      <c r="K48" s="10"/>
      <c r="M48" s="4"/>
      <c r="S48" s="1"/>
    </row>
    <row r="49" spans="1:19" x14ac:dyDescent="0.25">
      <c r="A49" s="8"/>
      <c r="B49" s="8"/>
      <c r="C49" s="9"/>
      <c r="D49" s="27"/>
      <c r="E49" s="27"/>
      <c r="F49" s="26"/>
      <c r="G49" s="4"/>
      <c r="H49" s="4"/>
      <c r="I49" s="4"/>
      <c r="J49" s="8"/>
      <c r="K49" s="10"/>
      <c r="M49" s="4"/>
      <c r="S49" s="1"/>
    </row>
    <row r="50" spans="1:19" x14ac:dyDescent="0.25">
      <c r="A50" s="8"/>
      <c r="B50" s="8"/>
      <c r="C50" s="9"/>
      <c r="D50" s="27"/>
      <c r="E50" s="27"/>
      <c r="F50" s="26"/>
      <c r="G50" s="4"/>
      <c r="H50" s="4"/>
      <c r="I50" s="4"/>
      <c r="J50" s="8"/>
      <c r="K50" s="10"/>
      <c r="M50" s="4"/>
      <c r="S50" s="1"/>
    </row>
    <row r="51" spans="1:19" x14ac:dyDescent="0.25">
      <c r="A51" s="8"/>
      <c r="B51" s="8"/>
      <c r="C51" s="9"/>
      <c r="D51" s="27"/>
      <c r="E51" s="27"/>
      <c r="F51" s="26"/>
      <c r="G51" s="4"/>
      <c r="H51" s="4"/>
      <c r="I51" s="4"/>
      <c r="J51" s="8"/>
      <c r="K51" s="10"/>
      <c r="M51" s="4"/>
      <c r="S51" s="1"/>
    </row>
    <row r="52" spans="1:19" x14ac:dyDescent="0.25">
      <c r="A52" s="8"/>
      <c r="B52" s="8"/>
      <c r="C52" s="9"/>
      <c r="D52" s="27"/>
      <c r="E52" s="27"/>
      <c r="F52" s="26"/>
      <c r="G52" s="4"/>
      <c r="H52" s="4"/>
      <c r="I52" s="4"/>
      <c r="J52" s="8"/>
      <c r="K52" s="10"/>
      <c r="M52" s="4"/>
      <c r="S52" s="1"/>
    </row>
    <row r="53" spans="1:19" x14ac:dyDescent="0.25">
      <c r="A53" s="8"/>
      <c r="B53" s="8"/>
      <c r="C53" s="9"/>
      <c r="D53" s="27"/>
      <c r="E53" s="27"/>
      <c r="F53" s="26"/>
      <c r="G53" s="4"/>
      <c r="H53" s="4"/>
      <c r="I53" s="4"/>
      <c r="J53" s="8"/>
      <c r="K53" s="10"/>
      <c r="M53" s="4"/>
      <c r="S53" s="1"/>
    </row>
    <row r="54" spans="1:19" x14ac:dyDescent="0.25">
      <c r="A54" s="8"/>
      <c r="B54" s="8"/>
      <c r="C54" s="9"/>
      <c r="D54" s="27"/>
      <c r="E54" s="27"/>
      <c r="F54" s="26"/>
      <c r="G54" s="4"/>
      <c r="H54" s="4"/>
      <c r="I54" s="4"/>
      <c r="J54" s="8"/>
      <c r="K54" s="10"/>
      <c r="M54" s="4"/>
      <c r="S54" s="1"/>
    </row>
    <row r="55" spans="1:19" x14ac:dyDescent="0.25">
      <c r="A55" s="8"/>
      <c r="B55" s="8"/>
      <c r="C55" s="9"/>
      <c r="D55" s="27"/>
      <c r="E55" s="27"/>
      <c r="F55" s="26"/>
      <c r="G55" s="4"/>
      <c r="H55" s="4"/>
      <c r="I55" s="4"/>
      <c r="J55" s="8"/>
      <c r="K55" s="10"/>
      <c r="M55" s="4"/>
      <c r="S55" s="1"/>
    </row>
    <row r="56" spans="1:19" x14ac:dyDescent="0.25">
      <c r="A56" s="8"/>
      <c r="B56" s="8"/>
      <c r="C56" s="9"/>
      <c r="D56" s="27"/>
      <c r="E56" s="27"/>
      <c r="F56" s="26"/>
      <c r="G56" s="4"/>
      <c r="H56" s="4"/>
      <c r="I56" s="4"/>
      <c r="J56" s="8"/>
      <c r="K56" s="10"/>
      <c r="M56" s="4"/>
      <c r="S56" s="1"/>
    </row>
    <row r="57" spans="1:19" x14ac:dyDescent="0.25">
      <c r="A57" s="8"/>
      <c r="B57" s="8"/>
      <c r="C57" s="9"/>
      <c r="D57" s="27"/>
      <c r="E57" s="27"/>
      <c r="F57" s="26"/>
      <c r="G57" s="4"/>
      <c r="H57" s="4"/>
      <c r="I57" s="4"/>
      <c r="J57" s="8"/>
      <c r="K57" s="10"/>
      <c r="M57" s="4"/>
      <c r="S57" s="1"/>
    </row>
    <row r="58" spans="1:19" x14ac:dyDescent="0.25">
      <c r="A58" s="8"/>
      <c r="B58" s="8"/>
      <c r="C58" s="9"/>
      <c r="D58" s="27"/>
      <c r="E58" s="27"/>
      <c r="F58" s="26"/>
      <c r="G58" s="4"/>
      <c r="H58" s="4"/>
      <c r="I58" s="4"/>
      <c r="J58" s="8"/>
      <c r="K58" s="10"/>
      <c r="M58" s="4"/>
      <c r="S58" s="1"/>
    </row>
    <row r="59" spans="1:19" x14ac:dyDescent="0.25">
      <c r="A59" s="8"/>
      <c r="B59" s="8"/>
      <c r="C59" s="9"/>
      <c r="D59" s="27"/>
      <c r="E59" s="27"/>
      <c r="F59" s="26"/>
      <c r="G59" s="4"/>
      <c r="H59" s="4"/>
      <c r="I59" s="4"/>
      <c r="J59" s="8"/>
      <c r="K59" s="10"/>
      <c r="M59" s="4"/>
      <c r="S59" s="1"/>
    </row>
    <row r="60" spans="1:19" x14ac:dyDescent="0.25">
      <c r="A60" s="8"/>
      <c r="B60" s="8"/>
      <c r="C60" s="9"/>
      <c r="D60" s="27"/>
      <c r="E60" s="27"/>
      <c r="F60" s="26"/>
      <c r="G60" s="4"/>
      <c r="H60" s="4"/>
      <c r="I60" s="4"/>
      <c r="J60" s="8"/>
      <c r="K60" s="10"/>
      <c r="M60" s="4"/>
      <c r="S60" s="1"/>
    </row>
    <row r="61" spans="1:19" x14ac:dyDescent="0.25">
      <c r="A61" s="8"/>
      <c r="B61" s="8"/>
      <c r="C61" s="9"/>
      <c r="D61" s="27"/>
      <c r="E61" s="27"/>
      <c r="F61" s="26"/>
      <c r="G61" s="4"/>
      <c r="H61" s="4"/>
      <c r="I61" s="4"/>
      <c r="J61" s="8"/>
      <c r="K61" s="10"/>
      <c r="M61" s="4"/>
      <c r="S61" s="1"/>
    </row>
    <row r="62" spans="1:19" x14ac:dyDescent="0.25">
      <c r="A62" s="8"/>
      <c r="B62" s="8"/>
      <c r="C62" s="9"/>
      <c r="D62" s="27"/>
      <c r="E62" s="27"/>
      <c r="F62" s="26"/>
      <c r="G62" s="4"/>
      <c r="H62" s="4"/>
      <c r="I62" s="4"/>
      <c r="J62" s="8"/>
      <c r="K62" s="10"/>
      <c r="M62" s="4"/>
      <c r="S62" s="1"/>
    </row>
    <row r="63" spans="1:19" x14ac:dyDescent="0.25">
      <c r="A63" s="8"/>
      <c r="B63" s="8"/>
      <c r="C63" s="9"/>
      <c r="D63" s="27"/>
      <c r="E63" s="27"/>
      <c r="F63" s="26"/>
      <c r="G63" s="4"/>
      <c r="H63" s="4"/>
      <c r="I63" s="4"/>
      <c r="J63" s="8"/>
      <c r="K63" s="10"/>
      <c r="M63" s="4"/>
      <c r="S63" s="1"/>
    </row>
    <row r="64" spans="1:19" x14ac:dyDescent="0.25">
      <c r="A64" s="8"/>
      <c r="B64" s="8"/>
      <c r="C64" s="9"/>
      <c r="D64" s="27"/>
      <c r="E64" s="27"/>
      <c r="F64" s="26"/>
      <c r="G64" s="4"/>
      <c r="H64" s="4"/>
      <c r="I64" s="4"/>
      <c r="J64" s="8"/>
      <c r="K64" s="10"/>
      <c r="M64" s="4"/>
      <c r="S64" s="1"/>
    </row>
    <row r="65" spans="1:19" x14ac:dyDescent="0.25">
      <c r="A65" s="8"/>
      <c r="B65" s="8"/>
      <c r="C65" s="9"/>
      <c r="D65" s="27"/>
      <c r="E65" s="27"/>
      <c r="F65" s="26"/>
      <c r="G65" s="4"/>
      <c r="H65" s="4"/>
      <c r="I65" s="4"/>
      <c r="J65" s="8"/>
      <c r="K65" s="10"/>
      <c r="M65" s="4"/>
      <c r="S65" s="1"/>
    </row>
    <row r="66" spans="1:19" x14ac:dyDescent="0.25">
      <c r="A66" s="8"/>
      <c r="B66" s="8"/>
      <c r="C66" s="9"/>
      <c r="D66" s="27"/>
      <c r="E66" s="27"/>
      <c r="F66" s="26"/>
      <c r="G66" s="4"/>
      <c r="H66" s="4"/>
      <c r="I66" s="4"/>
      <c r="J66" s="8"/>
      <c r="K66" s="10"/>
      <c r="M66" s="4"/>
      <c r="S66" s="1"/>
    </row>
    <row r="67" spans="1:19" x14ac:dyDescent="0.25">
      <c r="A67" s="8"/>
      <c r="B67" s="8"/>
      <c r="C67" s="9"/>
      <c r="D67" s="27"/>
      <c r="E67" s="27"/>
      <c r="F67" s="26"/>
      <c r="G67" s="4"/>
      <c r="H67" s="4"/>
      <c r="I67" s="4"/>
      <c r="J67" s="8"/>
      <c r="K67" s="10"/>
      <c r="M67" s="4"/>
      <c r="S67" s="1"/>
    </row>
    <row r="68" spans="1:19" x14ac:dyDescent="0.25">
      <c r="A68" s="8"/>
      <c r="B68" s="8"/>
      <c r="C68" s="9"/>
      <c r="D68" s="27"/>
      <c r="E68" s="27"/>
      <c r="F68" s="26"/>
      <c r="G68" s="4"/>
      <c r="H68" s="4"/>
      <c r="I68" s="4"/>
      <c r="J68" s="8"/>
      <c r="K68" s="10"/>
      <c r="M68" s="4"/>
      <c r="S68" s="1"/>
    </row>
    <row r="69" spans="1:19" x14ac:dyDescent="0.25">
      <c r="A69" s="8"/>
      <c r="B69" s="8"/>
      <c r="C69" s="9"/>
      <c r="D69" s="27"/>
      <c r="E69" s="27"/>
      <c r="F69" s="26"/>
      <c r="G69" s="4"/>
      <c r="H69" s="4"/>
      <c r="I69" s="4"/>
      <c r="J69" s="8"/>
      <c r="K69" s="10"/>
      <c r="M69" s="4"/>
      <c r="S69" s="1"/>
    </row>
    <row r="70" spans="1:19" x14ac:dyDescent="0.25">
      <c r="A70" s="8"/>
      <c r="B70" s="8"/>
      <c r="C70" s="9"/>
      <c r="D70" s="27"/>
      <c r="E70" s="27"/>
      <c r="F70" s="26"/>
      <c r="G70" s="4"/>
      <c r="H70" s="4"/>
      <c r="I70" s="4"/>
      <c r="J70" s="8"/>
      <c r="K70" s="10"/>
      <c r="M70" s="4"/>
      <c r="S70" s="1"/>
    </row>
    <row r="71" spans="1:19" x14ac:dyDescent="0.25">
      <c r="A71" s="8"/>
      <c r="B71" s="8"/>
      <c r="C71" s="9"/>
      <c r="D71" s="27"/>
      <c r="E71" s="27"/>
      <c r="F71" s="26"/>
      <c r="G71" s="4"/>
      <c r="H71" s="4"/>
      <c r="I71" s="4"/>
      <c r="J71" s="8"/>
      <c r="K71" s="10"/>
      <c r="M71" s="4"/>
      <c r="O71" s="19"/>
      <c r="S71" s="1"/>
    </row>
    <row r="72" spans="1:19" x14ac:dyDescent="0.25">
      <c r="A72" s="8"/>
      <c r="B72" s="8"/>
      <c r="C72" s="9"/>
      <c r="D72" s="27"/>
      <c r="E72" s="27"/>
      <c r="F72" s="26"/>
      <c r="G72" s="4"/>
      <c r="H72" s="4"/>
      <c r="I72" s="4"/>
      <c r="J72" s="8"/>
      <c r="K72" s="10"/>
      <c r="M72" s="4"/>
      <c r="O72" s="19"/>
      <c r="S72" s="1"/>
    </row>
    <row r="73" spans="1:19" x14ac:dyDescent="0.25">
      <c r="A73" s="8"/>
      <c r="B73" s="8"/>
      <c r="C73" s="9"/>
      <c r="D73" s="27"/>
      <c r="E73" s="27"/>
      <c r="F73" s="26"/>
      <c r="G73" s="4"/>
      <c r="H73" s="4"/>
      <c r="I73" s="4"/>
      <c r="J73" s="8"/>
      <c r="K73" s="10"/>
      <c r="M73" s="4"/>
      <c r="O73" s="19"/>
      <c r="S73" s="1"/>
    </row>
    <row r="74" spans="1:19" x14ac:dyDescent="0.25">
      <c r="A74" s="8"/>
      <c r="B74" s="8"/>
      <c r="C74" s="9"/>
      <c r="D74" s="27"/>
      <c r="E74" s="27"/>
      <c r="F74" s="26"/>
      <c r="G74" s="4"/>
      <c r="H74" s="4"/>
      <c r="I74" s="4"/>
      <c r="J74" s="8"/>
      <c r="K74" s="10"/>
      <c r="M74" s="4"/>
      <c r="O74" s="19"/>
      <c r="S74" s="1"/>
    </row>
    <row r="75" spans="1:19" x14ac:dyDescent="0.25">
      <c r="A75" s="8"/>
      <c r="B75" s="8"/>
      <c r="C75" s="9"/>
      <c r="D75" s="27"/>
      <c r="E75" s="27"/>
      <c r="F75" s="26"/>
      <c r="G75" s="4"/>
      <c r="H75" s="4"/>
      <c r="I75" s="4"/>
      <c r="J75" s="8"/>
      <c r="K75" s="10"/>
      <c r="M75" s="4"/>
      <c r="O75" s="19"/>
      <c r="S75" s="1"/>
    </row>
    <row r="76" spans="1:19" x14ac:dyDescent="0.25">
      <c r="A76" s="8"/>
      <c r="B76" s="8"/>
      <c r="C76" s="9"/>
      <c r="D76" s="27"/>
      <c r="E76" s="27"/>
      <c r="F76" s="26"/>
      <c r="G76" s="4"/>
      <c r="H76" s="4"/>
      <c r="I76" s="4"/>
      <c r="J76" s="8"/>
      <c r="K76" s="10"/>
      <c r="M76" s="4"/>
      <c r="O76" s="19"/>
      <c r="S76" s="1"/>
    </row>
    <row r="77" spans="1:19" x14ac:dyDescent="0.25">
      <c r="A77" s="8"/>
      <c r="B77" s="8"/>
      <c r="C77" s="9"/>
      <c r="D77" s="27"/>
      <c r="E77" s="27"/>
      <c r="F77" s="26"/>
      <c r="G77" s="4"/>
      <c r="H77" s="4"/>
      <c r="I77" s="4"/>
      <c r="J77" s="8"/>
      <c r="K77" s="10"/>
      <c r="M77" s="4"/>
      <c r="O77" s="19"/>
      <c r="S77" s="1"/>
    </row>
    <row r="78" spans="1:19" x14ac:dyDescent="0.25">
      <c r="A78" s="8"/>
      <c r="B78" s="8"/>
      <c r="C78" s="9"/>
      <c r="D78" s="27"/>
      <c r="E78" s="27"/>
      <c r="F78" s="26"/>
      <c r="G78" s="4"/>
      <c r="H78" s="4"/>
      <c r="I78" s="4"/>
      <c r="J78" s="8"/>
      <c r="K78" s="10"/>
      <c r="M78" s="4"/>
      <c r="O78" s="19"/>
      <c r="S78" s="1"/>
    </row>
    <row r="79" spans="1:19" x14ac:dyDescent="0.25">
      <c r="A79" s="8"/>
      <c r="B79" s="8"/>
      <c r="C79" s="9"/>
      <c r="D79" s="27"/>
      <c r="E79" s="27"/>
      <c r="F79" s="26"/>
      <c r="G79" s="4"/>
      <c r="H79" s="4"/>
      <c r="I79" s="4"/>
      <c r="J79" s="8"/>
      <c r="K79" s="10"/>
      <c r="M79" s="4"/>
      <c r="O79" s="19"/>
      <c r="S79" s="1"/>
    </row>
    <row r="80" spans="1:19" x14ac:dyDescent="0.25">
      <c r="A80" s="8"/>
      <c r="B80" s="8"/>
      <c r="C80" s="9"/>
      <c r="D80" s="27"/>
      <c r="E80" s="27"/>
      <c r="F80" s="26"/>
      <c r="G80" s="4"/>
      <c r="H80" s="4"/>
      <c r="I80" s="4"/>
      <c r="J80" s="8"/>
      <c r="K80" s="10"/>
      <c r="M80" s="4"/>
      <c r="O80" s="19"/>
      <c r="S80" s="1"/>
    </row>
    <row r="81" spans="1:19" x14ac:dyDescent="0.25">
      <c r="A81" s="8"/>
      <c r="B81" s="8"/>
      <c r="C81" s="9"/>
      <c r="D81" s="27"/>
      <c r="E81" s="27"/>
      <c r="F81" s="26"/>
      <c r="G81" s="4"/>
      <c r="H81" s="4"/>
      <c r="I81" s="4"/>
      <c r="J81" s="8"/>
      <c r="K81" s="10"/>
      <c r="M81" s="4"/>
      <c r="O81" s="19"/>
      <c r="S81" s="1"/>
    </row>
    <row r="82" spans="1:19" x14ac:dyDescent="0.25">
      <c r="A82" s="8"/>
      <c r="B82" s="8"/>
      <c r="C82" s="9"/>
      <c r="D82" s="27"/>
      <c r="E82" s="27"/>
      <c r="F82" s="26"/>
      <c r="G82" s="4"/>
      <c r="H82" s="4"/>
      <c r="I82" s="4"/>
      <c r="J82" s="8"/>
      <c r="K82" s="10"/>
      <c r="M82" s="4"/>
      <c r="O82" s="19"/>
      <c r="S82" s="1"/>
    </row>
    <row r="83" spans="1:19" x14ac:dyDescent="0.25">
      <c r="A83" s="8"/>
      <c r="B83" s="8"/>
      <c r="C83" s="9"/>
      <c r="D83" s="27"/>
      <c r="E83" s="27"/>
      <c r="F83" s="26"/>
      <c r="G83" s="4"/>
      <c r="H83" s="4"/>
      <c r="I83" s="4"/>
      <c r="J83" s="8"/>
      <c r="K83" s="10"/>
      <c r="M83" s="4"/>
      <c r="O83" s="19"/>
      <c r="S83" s="1"/>
    </row>
    <row r="84" spans="1:19" x14ac:dyDescent="0.25">
      <c r="A84" s="8"/>
      <c r="B84" s="8"/>
      <c r="C84" s="9"/>
      <c r="D84" s="27"/>
      <c r="E84" s="27"/>
      <c r="F84" s="26"/>
      <c r="G84" s="4"/>
      <c r="H84" s="4"/>
      <c r="I84" s="4"/>
      <c r="J84" s="8"/>
      <c r="K84" s="10"/>
      <c r="M84" s="4"/>
      <c r="O84" s="19"/>
      <c r="S84" s="1"/>
    </row>
    <row r="85" spans="1:19" x14ac:dyDescent="0.25">
      <c r="A85" s="8"/>
      <c r="B85" s="8"/>
      <c r="C85" s="9"/>
      <c r="D85" s="27"/>
      <c r="E85" s="27"/>
      <c r="F85" s="26"/>
      <c r="G85" s="4"/>
      <c r="H85" s="4"/>
      <c r="I85" s="4"/>
      <c r="J85" s="8"/>
      <c r="K85" s="10"/>
      <c r="M85" s="4"/>
      <c r="O85" s="19"/>
      <c r="S85" s="1"/>
    </row>
    <row r="86" spans="1:19" x14ac:dyDescent="0.25">
      <c r="A86" s="8"/>
      <c r="B86" s="8"/>
      <c r="C86" s="9"/>
      <c r="D86" s="27"/>
      <c r="E86" s="27"/>
      <c r="F86" s="26"/>
      <c r="G86" s="4"/>
      <c r="H86" s="4"/>
      <c r="I86" s="4"/>
      <c r="J86" s="8"/>
      <c r="K86" s="10"/>
      <c r="M86" s="4"/>
      <c r="O86" s="19"/>
      <c r="S86" s="1"/>
    </row>
    <row r="87" spans="1:19" x14ac:dyDescent="0.25">
      <c r="A87" s="8"/>
      <c r="B87" s="8"/>
      <c r="C87" s="9"/>
      <c r="D87" s="27"/>
      <c r="E87" s="27"/>
      <c r="F87" s="26"/>
      <c r="G87" s="4"/>
      <c r="H87" s="4"/>
      <c r="I87" s="4"/>
      <c r="J87" s="8"/>
      <c r="K87" s="10"/>
      <c r="M87" s="4"/>
      <c r="O87" s="19"/>
      <c r="S87" s="1"/>
    </row>
    <row r="88" spans="1:19" x14ac:dyDescent="0.25">
      <c r="A88" s="8"/>
      <c r="B88" s="8"/>
      <c r="C88" s="9"/>
      <c r="D88" s="27"/>
      <c r="E88" s="27"/>
      <c r="F88" s="26"/>
      <c r="G88" s="4"/>
      <c r="H88" s="4"/>
      <c r="I88" s="4"/>
      <c r="J88" s="8"/>
      <c r="K88" s="10"/>
      <c r="M88" s="4"/>
      <c r="O88" s="19"/>
      <c r="S88" s="1"/>
    </row>
    <row r="89" spans="1:19" x14ac:dyDescent="0.25">
      <c r="A89" s="8"/>
      <c r="B89" s="8"/>
      <c r="C89" s="9"/>
      <c r="D89" s="27"/>
      <c r="E89" s="27"/>
      <c r="F89" s="26"/>
      <c r="G89" s="4"/>
      <c r="H89" s="4"/>
      <c r="I89" s="4"/>
      <c r="J89" s="8"/>
      <c r="K89" s="10"/>
      <c r="M89" s="4"/>
      <c r="O89" s="19"/>
      <c r="S89" s="1"/>
    </row>
    <row r="90" spans="1:19" x14ac:dyDescent="0.25">
      <c r="A90" s="8"/>
      <c r="B90" s="8"/>
      <c r="C90" s="9"/>
      <c r="D90" s="27"/>
      <c r="E90" s="27"/>
      <c r="F90" s="26"/>
      <c r="G90" s="4"/>
      <c r="H90" s="4"/>
      <c r="I90" s="4"/>
      <c r="J90" s="8"/>
      <c r="K90" s="10"/>
      <c r="M90" s="4"/>
      <c r="O90" s="19"/>
      <c r="S90" s="1"/>
    </row>
    <row r="91" spans="1:19" x14ac:dyDescent="0.25">
      <c r="A91" s="8"/>
      <c r="B91" s="8"/>
      <c r="C91" s="9"/>
      <c r="D91" s="27"/>
      <c r="E91" s="27"/>
      <c r="F91" s="26"/>
      <c r="G91" s="4"/>
      <c r="H91" s="4"/>
      <c r="I91" s="4"/>
      <c r="J91" s="8"/>
      <c r="K91" s="10"/>
      <c r="M91" s="4"/>
      <c r="O91" s="19"/>
      <c r="S91" s="1"/>
    </row>
    <row r="92" spans="1:19" x14ac:dyDescent="0.25">
      <c r="A92" s="8"/>
      <c r="B92" s="8"/>
      <c r="C92" s="9"/>
      <c r="D92" s="27"/>
      <c r="E92" s="27"/>
      <c r="F92" s="26"/>
      <c r="G92" s="4"/>
      <c r="H92" s="4"/>
      <c r="I92" s="4"/>
      <c r="J92" s="8"/>
      <c r="K92" s="10"/>
      <c r="M92" s="4"/>
      <c r="O92" s="19"/>
      <c r="S92" s="1"/>
    </row>
    <row r="93" spans="1:19" x14ac:dyDescent="0.25">
      <c r="A93" s="8"/>
      <c r="B93" s="8"/>
      <c r="C93" s="9"/>
      <c r="D93" s="27"/>
      <c r="E93" s="27"/>
      <c r="F93" s="26"/>
      <c r="G93" s="4"/>
      <c r="H93" s="4"/>
      <c r="I93" s="4"/>
      <c r="J93" s="8"/>
      <c r="K93" s="10"/>
      <c r="M93" s="4"/>
      <c r="O93" s="19"/>
      <c r="S93" s="1"/>
    </row>
    <row r="94" spans="1:19" x14ac:dyDescent="0.25">
      <c r="A94" s="8"/>
      <c r="B94" s="8"/>
      <c r="C94" s="9"/>
      <c r="D94" s="27"/>
      <c r="E94" s="27"/>
      <c r="F94" s="26"/>
      <c r="G94" s="4"/>
      <c r="H94" s="4"/>
      <c r="I94" s="4"/>
      <c r="J94" s="8"/>
      <c r="K94" s="10"/>
      <c r="M94" s="4"/>
      <c r="O94" s="19"/>
      <c r="S94" s="1"/>
    </row>
    <row r="95" spans="1:19" x14ac:dyDescent="0.25">
      <c r="A95" s="8"/>
      <c r="B95" s="8"/>
      <c r="C95" s="9"/>
      <c r="D95" s="27"/>
      <c r="E95" s="27"/>
      <c r="F95" s="26"/>
      <c r="G95" s="4"/>
      <c r="H95" s="4"/>
      <c r="I95" s="4"/>
      <c r="J95" s="8"/>
      <c r="K95" s="10"/>
      <c r="M95" s="4"/>
      <c r="O95" s="19"/>
      <c r="S95" s="1"/>
    </row>
    <row r="96" spans="1:19" x14ac:dyDescent="0.25">
      <c r="A96" s="8"/>
      <c r="B96" s="8"/>
      <c r="C96" s="9"/>
      <c r="D96" s="27"/>
      <c r="E96" s="27"/>
      <c r="F96" s="26"/>
      <c r="G96" s="4"/>
      <c r="H96" s="4"/>
      <c r="I96" s="4"/>
      <c r="J96" s="8"/>
      <c r="K96" s="10"/>
      <c r="M96" s="4"/>
      <c r="O96" s="19"/>
      <c r="S96" s="1"/>
    </row>
    <row r="97" spans="1:19" x14ac:dyDescent="0.25">
      <c r="A97" s="8"/>
      <c r="B97" s="8"/>
      <c r="C97" s="9"/>
      <c r="D97" s="27"/>
      <c r="E97" s="27"/>
      <c r="F97" s="26"/>
      <c r="G97" s="4"/>
      <c r="H97" s="4"/>
      <c r="I97" s="4"/>
      <c r="J97" s="8"/>
      <c r="K97" s="10"/>
      <c r="M97" s="4"/>
      <c r="O97" s="19"/>
      <c r="S97" s="1"/>
    </row>
    <row r="98" spans="1:19" x14ac:dyDescent="0.25">
      <c r="A98" s="8"/>
      <c r="B98" s="8"/>
      <c r="C98" s="9"/>
      <c r="D98" s="27"/>
      <c r="E98" s="27"/>
      <c r="F98" s="26"/>
      <c r="G98" s="4"/>
      <c r="H98" s="4"/>
      <c r="I98" s="4"/>
      <c r="J98" s="8"/>
      <c r="K98" s="10"/>
      <c r="M98" s="4"/>
      <c r="O98" s="19"/>
      <c r="S98" s="1"/>
    </row>
    <row r="99" spans="1:19" x14ac:dyDescent="0.25">
      <c r="A99" s="8"/>
      <c r="B99" s="8"/>
      <c r="C99" s="9"/>
      <c r="D99" s="27"/>
      <c r="E99" s="27"/>
      <c r="F99" s="26"/>
      <c r="G99" s="4"/>
      <c r="H99" s="4"/>
      <c r="I99" s="4"/>
      <c r="J99" s="8"/>
      <c r="K99" s="10"/>
      <c r="M99" s="4"/>
      <c r="O99" s="19"/>
      <c r="S99" s="1"/>
    </row>
    <row r="100" spans="1:19" x14ac:dyDescent="0.25">
      <c r="A100" s="8"/>
      <c r="B100" s="8"/>
      <c r="C100" s="9"/>
      <c r="D100" s="27"/>
      <c r="E100" s="27"/>
      <c r="F100" s="26"/>
      <c r="G100" s="4"/>
      <c r="H100" s="4"/>
      <c r="I100" s="4"/>
      <c r="J100" s="8"/>
      <c r="K100" s="10"/>
      <c r="M100" s="4"/>
      <c r="O100" s="19"/>
      <c r="S100" s="1"/>
    </row>
    <row r="101" spans="1:19" x14ac:dyDescent="0.25">
      <c r="A101" s="8"/>
      <c r="B101" s="8"/>
      <c r="C101" s="9"/>
      <c r="D101" s="27"/>
      <c r="E101" s="27"/>
      <c r="F101" s="26"/>
      <c r="G101" s="4"/>
      <c r="H101" s="4"/>
      <c r="I101" s="4"/>
      <c r="J101" s="8"/>
      <c r="K101" s="10"/>
      <c r="M101" s="4"/>
      <c r="O101" s="19"/>
      <c r="S101" s="1"/>
    </row>
    <row r="102" spans="1:19" x14ac:dyDescent="0.25">
      <c r="A102" s="8"/>
      <c r="B102" s="8"/>
      <c r="C102" s="9"/>
      <c r="D102" s="27"/>
      <c r="E102" s="27"/>
      <c r="F102" s="26"/>
      <c r="G102" s="4"/>
      <c r="H102" s="4"/>
      <c r="I102" s="4"/>
      <c r="J102" s="8"/>
      <c r="K102" s="10"/>
      <c r="M102" s="4"/>
      <c r="O102" s="19"/>
      <c r="S102" s="1"/>
    </row>
    <row r="103" spans="1:19" x14ac:dyDescent="0.25">
      <c r="A103" s="8"/>
      <c r="B103" s="8"/>
      <c r="C103" s="9"/>
      <c r="D103" s="27"/>
      <c r="E103" s="27"/>
      <c r="F103" s="26"/>
      <c r="G103" s="4"/>
      <c r="H103" s="4"/>
      <c r="I103" s="4"/>
      <c r="J103" s="8"/>
      <c r="K103" s="10"/>
      <c r="M103" s="4"/>
      <c r="O103" s="19"/>
      <c r="S103" s="1"/>
    </row>
    <row r="104" spans="1:19" x14ac:dyDescent="0.25">
      <c r="A104" s="8"/>
      <c r="B104" s="8"/>
      <c r="C104" s="9"/>
      <c r="D104" s="27"/>
      <c r="E104" s="27"/>
      <c r="F104" s="26"/>
      <c r="G104" s="4"/>
      <c r="H104" s="4"/>
      <c r="I104" s="4"/>
      <c r="J104" s="8"/>
      <c r="K104" s="10"/>
      <c r="M104" s="4"/>
      <c r="O104" s="19"/>
      <c r="S104" s="1"/>
    </row>
  </sheetData>
  <autoFilter ref="A1:F104">
    <sortState ref="A2:L6384">
      <sortCondition ref="A1"/>
    </sortState>
  </autoFilter>
  <dataConsolidate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Dim 01-09-2019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ALONZO Virginie</dc:creator>
  <cp:lastModifiedBy>ORLEWICZ Siegfried</cp:lastModifiedBy>
  <dcterms:created xsi:type="dcterms:W3CDTF">2021-09-15T07:24:01Z</dcterms:created>
  <dcterms:modified xsi:type="dcterms:W3CDTF">2021-09-20T13:43:24Z</dcterms:modified>
</cp:coreProperties>
</file>