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285" windowWidth="14805" windowHeight="7830"/>
  </bookViews>
  <sheets>
    <sheet name="TRAME" sheetId="2" r:id="rId1"/>
    <sheet name="CYCLES_A_7" sheetId="6" r:id="rId2"/>
    <sheet name="liste_Noms" sheetId="3" state="hidden" r:id="rId3"/>
    <sheet name="mois" sheetId="4" state="hidden" r:id="rId4"/>
  </sheets>
  <definedNames>
    <definedName name="ASDjour">TRAME!$B$22:$AF$37</definedName>
    <definedName name="ASDnuit">TRAME!$B$50:$AF$59</definedName>
    <definedName name="dates">TRAME!$B$6:$AF$7</definedName>
    <definedName name="IDEjour">TRAME!$B$9:$AF$20</definedName>
    <definedName name="IDEnuit">TRAME!$B$39:$AF$48</definedName>
  </definedNames>
  <calcPr calcId="145621"/>
</workbook>
</file>

<file path=xl/calcChain.xml><?xml version="1.0" encoding="utf-8"?>
<calcChain xmlns="http://schemas.openxmlformats.org/spreadsheetml/2006/main">
  <c r="A54" i="2" l="1"/>
  <c r="A55" i="2" s="1"/>
  <c r="A43" i="2"/>
  <c r="A44" i="2" s="1"/>
  <c r="A32" i="2"/>
  <c r="A33" i="2" s="1"/>
  <c r="A15" i="2"/>
  <c r="A30" i="2"/>
  <c r="A31" i="2" s="1"/>
  <c r="A28" i="2"/>
  <c r="A29" i="2" s="1"/>
  <c r="A26" i="2"/>
  <c r="A27" i="2" s="1"/>
  <c r="A16" i="2" l="1"/>
  <c r="A13" i="2"/>
  <c r="A14" i="2" s="1"/>
  <c r="A52" i="2"/>
  <c r="A53" i="2" s="1"/>
  <c r="A50" i="2"/>
  <c r="A51" i="2" s="1"/>
  <c r="A41" i="2"/>
  <c r="A42" i="2" s="1"/>
  <c r="A39" i="2"/>
  <c r="A40" i="2" s="1"/>
  <c r="A24" i="2"/>
  <c r="A25" i="2" s="1"/>
  <c r="A22" i="2"/>
  <c r="A23" i="2" s="1"/>
  <c r="A11" i="2"/>
  <c r="A9" i="2"/>
  <c r="A5" i="2" l="1"/>
  <c r="B6" i="2" l="1"/>
  <c r="B7" i="2" s="1"/>
  <c r="C7" i="2" s="1"/>
  <c r="D7" i="2" s="1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C6" i="2" l="1"/>
  <c r="D6" i="2" s="1"/>
  <c r="E6" i="2" s="1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</calcChain>
</file>

<file path=xl/sharedStrings.xml><?xml version="1.0" encoding="utf-8"?>
<sst xmlns="http://schemas.openxmlformats.org/spreadsheetml/2006/main" count="568" uniqueCount="133">
  <si>
    <t xml:space="preserve">IDE JOUR </t>
  </si>
  <si>
    <t>ASD JOUR</t>
  </si>
  <si>
    <t>IDE NUIT</t>
  </si>
  <si>
    <t>ASD NUIT</t>
  </si>
  <si>
    <t>Date</t>
  </si>
  <si>
    <t>date =</t>
  </si>
  <si>
    <t xml:space="preserve">service = </t>
  </si>
  <si>
    <t>DVO</t>
  </si>
  <si>
    <t>REMPLACANT</t>
  </si>
  <si>
    <t>service</t>
  </si>
  <si>
    <t>médecine + chimio</t>
  </si>
  <si>
    <t>SSR</t>
  </si>
  <si>
    <t>SOMMEIL + SAS</t>
  </si>
  <si>
    <t>ORTHOPEDIE</t>
  </si>
  <si>
    <t>PEDIATRIE</t>
  </si>
  <si>
    <t>AMBULATOIRE</t>
  </si>
  <si>
    <t>IDE JOUR</t>
  </si>
  <si>
    <t>RENFORT</t>
  </si>
  <si>
    <t>POSTE VACANT 
IDE JOUR</t>
  </si>
  <si>
    <t>POSTE VACANT 
ASD JOUR</t>
  </si>
  <si>
    <t>POSTE VACANT IDE NUIT</t>
  </si>
  <si>
    <t>POSTE VACANT ASD NUIT</t>
  </si>
  <si>
    <t>MC. GARIN</t>
  </si>
  <si>
    <t>A. LEDREBOURG</t>
  </si>
  <si>
    <t>E.CHAZEAU</t>
  </si>
  <si>
    <t>C. CASANOVAS</t>
  </si>
  <si>
    <t>C.GOUX</t>
  </si>
  <si>
    <t>C. BOUNAMY</t>
  </si>
  <si>
    <t>Q. AUBERTIN</t>
  </si>
  <si>
    <t>J. TALON</t>
  </si>
  <si>
    <t>D. BELKADY</t>
  </si>
  <si>
    <t>R.HAFFAF</t>
  </si>
  <si>
    <t>Mme MARCHAL</t>
  </si>
  <si>
    <t>C. CANTELAUBE</t>
  </si>
  <si>
    <t>G. WACK</t>
  </si>
  <si>
    <t>C. DA SILVA</t>
  </si>
  <si>
    <t>C. LANGLOIS</t>
  </si>
  <si>
    <t>E. CLOUTE / C. BINOT</t>
  </si>
  <si>
    <t>J.LANDROZ</t>
  </si>
  <si>
    <t xml:space="preserve">T. RENAUDET </t>
  </si>
  <si>
    <t>L. BERGEY</t>
  </si>
  <si>
    <t>L. BESSE</t>
  </si>
  <si>
    <t>E. MEULLER</t>
  </si>
  <si>
    <t>E. VANIANBOURG</t>
  </si>
  <si>
    <t>B. IMBERT</t>
  </si>
  <si>
    <t>T.DIALLO</t>
  </si>
  <si>
    <t>L. BERTHELEMY</t>
  </si>
  <si>
    <t>M. DE OLIVEIRA</t>
  </si>
  <si>
    <t>M. CAVENA</t>
  </si>
  <si>
    <t>B. PLANTEY</t>
  </si>
  <si>
    <t>C. ZUMETA</t>
  </si>
  <si>
    <t>RM. REY</t>
  </si>
  <si>
    <t>B. JOUBERT</t>
  </si>
  <si>
    <t>S. QAOUSS</t>
  </si>
  <si>
    <t>J. GIREAUDEAU</t>
  </si>
  <si>
    <t>MF. GALLAIS</t>
  </si>
  <si>
    <t>MP. ROUQUAT</t>
  </si>
  <si>
    <t>P.VIDEAU</t>
  </si>
  <si>
    <t>E. CAZEAU</t>
  </si>
  <si>
    <t>C. BOULOGNE</t>
  </si>
  <si>
    <t>S. BOUCHENAR</t>
  </si>
  <si>
    <t>J. FAUCHERIE</t>
  </si>
  <si>
    <t>N. CORDEIRO</t>
  </si>
  <si>
    <t>ML. HAINAUT</t>
  </si>
  <si>
    <t>S. MASSIAS</t>
  </si>
  <si>
    <t>M. CHAYRON</t>
  </si>
  <si>
    <t>MJ. DELFORNO</t>
  </si>
  <si>
    <t>R. ROSSY</t>
  </si>
  <si>
    <t>AM. SUPERVILLE</t>
  </si>
  <si>
    <t>G. ALCAMO</t>
  </si>
  <si>
    <t>F.RODRIGUER</t>
  </si>
  <si>
    <t>A. JESUS</t>
  </si>
  <si>
    <t>S. BARNETCHE</t>
  </si>
  <si>
    <t>L. DECORBIN</t>
  </si>
  <si>
    <t>D. PASCAL</t>
  </si>
  <si>
    <t>C. FREYCHET</t>
  </si>
  <si>
    <t>C. ERTLE</t>
  </si>
  <si>
    <t>semaine1</t>
  </si>
  <si>
    <t>semaine 2</t>
  </si>
  <si>
    <t>semaine3</t>
  </si>
  <si>
    <t>semaine4</t>
  </si>
  <si>
    <t>semaine 5</t>
  </si>
  <si>
    <t>semaine 6</t>
  </si>
  <si>
    <t>semaine 7</t>
  </si>
  <si>
    <t>Dimanche</t>
  </si>
  <si>
    <t>Lundi</t>
  </si>
  <si>
    <t>Mardi</t>
  </si>
  <si>
    <t>Mercredi</t>
  </si>
  <si>
    <t>Jeudi</t>
  </si>
  <si>
    <t>Vendredi</t>
  </si>
  <si>
    <t>Samedi</t>
  </si>
  <si>
    <t>BERTHELEMY</t>
  </si>
  <si>
    <t>19H-7H15</t>
  </si>
  <si>
    <t>BESSE</t>
  </si>
  <si>
    <t>FREYCHET</t>
  </si>
  <si>
    <t>ORTHO</t>
  </si>
  <si>
    <t>JESUS</t>
  </si>
  <si>
    <t>CHAYRON</t>
  </si>
  <si>
    <t>ERTLE</t>
  </si>
  <si>
    <t>GRABOT</t>
  </si>
  <si>
    <t>DIALLO</t>
  </si>
  <si>
    <t>HAINAUT</t>
  </si>
  <si>
    <t>ALCAMO</t>
  </si>
  <si>
    <t>CORDEIRO</t>
  </si>
  <si>
    <t>SUPERVILLE</t>
  </si>
  <si>
    <t>IMBERT</t>
  </si>
  <si>
    <t>RENAUDET</t>
  </si>
  <si>
    <t>TALON</t>
  </si>
  <si>
    <t>7H-19H15</t>
  </si>
  <si>
    <t>GARIN</t>
  </si>
  <si>
    <t>QAOUSS</t>
  </si>
  <si>
    <t>DE OLIVEIRA</t>
  </si>
  <si>
    <t>LANDROZ</t>
  </si>
  <si>
    <t>VANIANBOURG</t>
  </si>
  <si>
    <t>FAUCHERIE</t>
  </si>
  <si>
    <t>ROSSI</t>
  </si>
  <si>
    <t>BONAMY</t>
  </si>
  <si>
    <t>WACK</t>
  </si>
  <si>
    <t>ZUMETA</t>
  </si>
  <si>
    <t>7H15-19H15</t>
  </si>
  <si>
    <t>15H-20H</t>
  </si>
  <si>
    <t>7H15-16H30</t>
  </si>
  <si>
    <t>ROUQUAT</t>
  </si>
  <si>
    <t>RODRIGUER</t>
  </si>
  <si>
    <t>19H45-8H</t>
  </si>
  <si>
    <t>médecine</t>
  </si>
  <si>
    <t>MASSIAS</t>
  </si>
  <si>
    <t>MED 
19H-7H15</t>
  </si>
  <si>
    <t>MARCHAL</t>
  </si>
  <si>
    <t>9H-20H</t>
  </si>
  <si>
    <t>CASANOVAS</t>
  </si>
  <si>
    <t>HAFFAF</t>
  </si>
  <si>
    <t>CHAZEAU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</si>
</sst>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mm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69FF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166" fontId="0" fillId="0" borderId="0" xfId="0" applyNumberFormat="1"/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0" fontId="0" fillId="0" borderId="6" xfId="0" applyFill="1" applyBorder="1"/>
    <xf numFmtId="0" fontId="0" fillId="0" borderId="3" xfId="0" applyBorder="1"/>
    <xf numFmtId="0" fontId="0" fillId="0" borderId="5" xfId="0" applyFill="1" applyBorder="1"/>
    <xf numFmtId="0" fontId="0" fillId="0" borderId="0" xfId="0" applyFill="1"/>
    <xf numFmtId="0" fontId="0" fillId="0" borderId="7" xfId="0" applyFill="1" applyBorder="1"/>
    <xf numFmtId="0" fontId="0" fillId="0" borderId="1" xfId="0" applyFill="1" applyBorder="1"/>
    <xf numFmtId="0" fontId="0" fillId="0" borderId="2" xfId="0" applyBorder="1"/>
    <xf numFmtId="0" fontId="0" fillId="0" borderId="4" xfId="0" applyBorder="1"/>
    <xf numFmtId="164" fontId="1" fillId="0" borderId="1" xfId="0" applyNumberFormat="1" applyFont="1" applyBorder="1" applyAlignment="1">
      <alignment horizontal="center" vertical="center"/>
    </xf>
    <xf numFmtId="0" fontId="0" fillId="0" borderId="7" xfId="0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1" xfId="0" applyNumberFormat="1" applyBorder="1"/>
    <xf numFmtId="14" fontId="0" fillId="0" borderId="8" xfId="0" applyNumberFormat="1" applyBorder="1"/>
    <xf numFmtId="14" fontId="0" fillId="0" borderId="9" xfId="0" applyNumberFormat="1" applyBorder="1"/>
    <xf numFmtId="14" fontId="0" fillId="0" borderId="10" xfId="0" applyNumberFormat="1" applyBorder="1"/>
    <xf numFmtId="14" fontId="0" fillId="0" borderId="11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6" fillId="0" borderId="1" xfId="0" applyFont="1" applyBorder="1"/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7" fillId="8" borderId="1" xfId="0" applyFont="1" applyFill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4"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</dxfs>
  <tableStyles count="0" defaultTableStyle="TableStyleMedium2" defaultPivotStyle="PivotStyleMedium9"/>
  <colors>
    <mruColors>
      <color rgb="FFF6161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59"/>
  <sheetViews>
    <sheetView tabSelected="1" topLeftCell="M1" zoomScaleNormal="100" workbookViewId="0">
      <selection activeCell="B1" sqref="B1:C1"/>
    </sheetView>
  </sheetViews>
  <sheetFormatPr baseColWidth="10" defaultRowHeight="15" x14ac:dyDescent="0.25"/>
  <cols>
    <col min="1" max="1" width="18.85546875" customWidth="1"/>
    <col min="2" max="2" width="17.85546875" bestFit="1" customWidth="1"/>
    <col min="32" max="32" width="0" hidden="1" customWidth="1"/>
    <col min="33" max="16384" width="11.42578125" style="7"/>
  </cols>
  <sheetData>
    <row r="1" spans="1:32" customFormat="1" x14ac:dyDescent="0.25">
      <c r="A1" t="s">
        <v>5</v>
      </c>
      <c r="B1" s="24">
        <v>42156</v>
      </c>
      <c r="C1" s="25"/>
      <c r="D1">
        <v>2015</v>
      </c>
      <c r="F1" s="1"/>
    </row>
    <row r="2" spans="1:32" customFormat="1" x14ac:dyDescent="0.25">
      <c r="A2" t="s">
        <v>6</v>
      </c>
      <c r="B2" s="26" t="s">
        <v>15</v>
      </c>
      <c r="C2" s="26"/>
    </row>
    <row r="3" spans="1:32" customFormat="1" x14ac:dyDescent="0.25"/>
    <row r="4" spans="1:32" customFormat="1" x14ac:dyDescent="0.25"/>
    <row r="5" spans="1:32" ht="23.25" x14ac:dyDescent="0.35">
      <c r="A5" s="30" t="str">
        <f>CONCATENATE("Service"," ",B2," ",TEXT(B1,"mmmm"), " ",$D$1)</f>
        <v>Service AMBULATOIRE juin 2015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8" customFormat="1" ht="15.75" x14ac:dyDescent="0.25">
      <c r="A6" s="29" t="s">
        <v>4</v>
      </c>
      <c r="B6" s="2">
        <f>$B$1</f>
        <v>42156</v>
      </c>
      <c r="C6" s="2">
        <f>B6+1</f>
        <v>42157</v>
      </c>
      <c r="D6" s="2">
        <f t="shared" ref="D6:AC6" si="0">C6+1</f>
        <v>42158</v>
      </c>
      <c r="E6" s="2">
        <f t="shared" si="0"/>
        <v>42159</v>
      </c>
      <c r="F6" s="2">
        <f t="shared" si="0"/>
        <v>42160</v>
      </c>
      <c r="G6" s="2">
        <f t="shared" si="0"/>
        <v>42161</v>
      </c>
      <c r="H6" s="2">
        <f t="shared" si="0"/>
        <v>42162</v>
      </c>
      <c r="I6" s="2">
        <f t="shared" si="0"/>
        <v>42163</v>
      </c>
      <c r="J6" s="2">
        <f t="shared" si="0"/>
        <v>42164</v>
      </c>
      <c r="K6" s="2">
        <f t="shared" si="0"/>
        <v>42165</v>
      </c>
      <c r="L6" s="2">
        <f t="shared" si="0"/>
        <v>42166</v>
      </c>
      <c r="M6" s="2">
        <f t="shared" si="0"/>
        <v>42167</v>
      </c>
      <c r="N6" s="2">
        <f t="shared" si="0"/>
        <v>42168</v>
      </c>
      <c r="O6" s="2">
        <f t="shared" si="0"/>
        <v>42169</v>
      </c>
      <c r="P6" s="2">
        <f t="shared" si="0"/>
        <v>42170</v>
      </c>
      <c r="Q6" s="2">
        <f t="shared" si="0"/>
        <v>42171</v>
      </c>
      <c r="R6" s="2">
        <f t="shared" si="0"/>
        <v>42172</v>
      </c>
      <c r="S6" s="2">
        <f t="shared" si="0"/>
        <v>42173</v>
      </c>
      <c r="T6" s="2">
        <f t="shared" si="0"/>
        <v>42174</v>
      </c>
      <c r="U6" s="2">
        <f t="shared" si="0"/>
        <v>42175</v>
      </c>
      <c r="V6" s="2">
        <f t="shared" si="0"/>
        <v>42176</v>
      </c>
      <c r="W6" s="2">
        <f t="shared" si="0"/>
        <v>42177</v>
      </c>
      <c r="X6" s="2">
        <f t="shared" si="0"/>
        <v>42178</v>
      </c>
      <c r="Y6" s="2">
        <f t="shared" si="0"/>
        <v>42179</v>
      </c>
      <c r="Z6" s="2">
        <f t="shared" si="0"/>
        <v>42180</v>
      </c>
      <c r="AA6" s="2">
        <f t="shared" si="0"/>
        <v>42181</v>
      </c>
      <c r="AB6" s="2">
        <f t="shared" si="0"/>
        <v>42182</v>
      </c>
      <c r="AC6" s="2">
        <f t="shared" si="0"/>
        <v>42183</v>
      </c>
      <c r="AD6" s="21">
        <f>IF(AC6&lt;&gt;"",IF(MONTH(AC6)=MONTH(AC6+1),AC6+1,""),"")</f>
        <v>42184</v>
      </c>
      <c r="AE6" s="21">
        <f t="shared" ref="AE6:AF6" si="1">IF(AD6&lt;&gt;"",IF(MONTH(AD6)=MONTH(AD6+1),AD6+1,""),"")</f>
        <v>42185</v>
      </c>
      <c r="AF6" s="21" t="str">
        <f t="shared" si="1"/>
        <v/>
      </c>
    </row>
    <row r="7" spans="1:32" s="9" customFormat="1" ht="15.75" x14ac:dyDescent="0.25">
      <c r="A7" s="29"/>
      <c r="B7" s="3">
        <f>B6</f>
        <v>42156</v>
      </c>
      <c r="C7" s="3">
        <f>B7+1</f>
        <v>42157</v>
      </c>
      <c r="D7" s="3">
        <f t="shared" ref="D7:AF7" si="2">C7+1</f>
        <v>42158</v>
      </c>
      <c r="E7" s="3">
        <f t="shared" si="2"/>
        <v>42159</v>
      </c>
      <c r="F7" s="3">
        <f t="shared" si="2"/>
        <v>42160</v>
      </c>
      <c r="G7" s="3">
        <f t="shared" si="2"/>
        <v>42161</v>
      </c>
      <c r="H7" s="3">
        <f t="shared" si="2"/>
        <v>42162</v>
      </c>
      <c r="I7" s="3">
        <f t="shared" si="2"/>
        <v>42163</v>
      </c>
      <c r="J7" s="3">
        <f t="shared" si="2"/>
        <v>42164</v>
      </c>
      <c r="K7" s="3">
        <f t="shared" si="2"/>
        <v>42165</v>
      </c>
      <c r="L7" s="3">
        <f t="shared" si="2"/>
        <v>42166</v>
      </c>
      <c r="M7" s="3">
        <f t="shared" si="2"/>
        <v>42167</v>
      </c>
      <c r="N7" s="3">
        <f t="shared" si="2"/>
        <v>42168</v>
      </c>
      <c r="O7" s="3">
        <f t="shared" si="2"/>
        <v>42169</v>
      </c>
      <c r="P7" s="3">
        <f t="shared" si="2"/>
        <v>42170</v>
      </c>
      <c r="Q7" s="3">
        <f t="shared" si="2"/>
        <v>42171</v>
      </c>
      <c r="R7" s="3">
        <f t="shared" si="2"/>
        <v>42172</v>
      </c>
      <c r="S7" s="3">
        <f t="shared" si="2"/>
        <v>42173</v>
      </c>
      <c r="T7" s="3">
        <f t="shared" si="2"/>
        <v>42174</v>
      </c>
      <c r="U7" s="3">
        <f t="shared" si="2"/>
        <v>42175</v>
      </c>
      <c r="V7" s="3">
        <f t="shared" si="2"/>
        <v>42176</v>
      </c>
      <c r="W7" s="3">
        <f t="shared" si="2"/>
        <v>42177</v>
      </c>
      <c r="X7" s="3">
        <f t="shared" si="2"/>
        <v>42178</v>
      </c>
      <c r="Y7" s="3">
        <f t="shared" si="2"/>
        <v>42179</v>
      </c>
      <c r="Z7" s="3">
        <f t="shared" si="2"/>
        <v>42180</v>
      </c>
      <c r="AA7" s="3">
        <f t="shared" si="2"/>
        <v>42181</v>
      </c>
      <c r="AB7" s="3">
        <f t="shared" si="2"/>
        <v>42182</v>
      </c>
      <c r="AC7" s="3">
        <f t="shared" si="2"/>
        <v>42183</v>
      </c>
      <c r="AD7" s="3">
        <f t="shared" si="2"/>
        <v>42184</v>
      </c>
      <c r="AE7" s="3">
        <f>AD7+1</f>
        <v>42185</v>
      </c>
      <c r="AF7" s="3">
        <f t="shared" si="2"/>
        <v>42186</v>
      </c>
    </row>
    <row r="8" spans="1:32" ht="21" x14ac:dyDescent="0.35">
      <c r="A8" s="31" t="s">
        <v>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</row>
    <row r="9" spans="1:32" x14ac:dyDescent="0.25">
      <c r="A9" s="4" t="str">
        <f>IF($B$2=liste_Noms!$B$1,liste_Noms!B2,IF($B$2=liste_Noms!$C$1,liste_Noms!C2,IF($B$2=liste_Noms!$D$1,liste_Noms!D2,IF($B$2=liste_Noms!$E$1,liste_Noms!E2,IF($B$2=liste_Noms!$F$1,liste_Noms!F2,IF($B$2=liste_Noms!$G$1,liste_Noms!G2,IF($B$2=liste_Noms!$H$1,liste_Noms!H2,"service?")))))))</f>
        <v>Q. AUBERTIN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</row>
    <row r="10" spans="1:32" x14ac:dyDescent="0.25">
      <c r="A10" s="14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</row>
    <row r="11" spans="1:32" x14ac:dyDescent="0.25">
      <c r="A11" s="5" t="str">
        <f>IF($B$2=liste_Noms!$B$1,liste_Noms!B3,IF($B$2=liste_Noms!$C$1,liste_Noms!C3,IF($B$2=liste_Noms!$D$1,liste_Noms!D3,IF($B$2=liste_Noms!$E$1,liste_Noms!E3,IF($B$2=liste_Noms!$F$1,liste_Noms!F3,IF($B$2=liste_Noms!$G$1,liste_Noms!G3,IF($B$2=liste_Noms!$H$1,liste_Noms!H3,"service?")))))))</f>
        <v>C. DA SILVA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</row>
    <row r="12" spans="1:32" x14ac:dyDescent="0.25">
      <c r="A12" s="1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</row>
    <row r="13" spans="1:32" x14ac:dyDescent="0.25">
      <c r="A13" s="5" t="str">
        <f>IF($B$2=liste_Noms!$B$1,liste_Noms!B4,IF($B$2=liste_Noms!$C$1,liste_Noms!C4,IF($B$2=liste_Noms!$D$1,liste_Noms!D4,IF($B$2=liste_Noms!$E$1,liste_Noms!E4,IF($B$2=liste_Noms!$F$1,liste_Noms!F4,IF($B$2=liste_Noms!$G$1,liste_Noms!G4,IF($B$2=liste_Noms!$H$1,liste_Noms!H4,"service?")))))))</f>
        <v>E. CLOUTE / C. BINOT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</row>
    <row r="14" spans="1:32" x14ac:dyDescent="0.25">
      <c r="A14" s="5" t="str">
        <f>IF(A13=0,"0","")</f>
        <v/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</row>
    <row r="15" spans="1:32" hidden="1" x14ac:dyDescent="0.25">
      <c r="A15" s="5">
        <f>IF($B$2=liste_Noms!$B$1,liste_Noms!B15,IF($B$2=liste_Noms!$C$1,liste_Noms!C15,IF($B$2=liste_Noms!$D$1,liste_Noms!D15,IF($B$2=liste_Noms!$E$1,liste_Noms!E15,IF($B$2=liste_Noms!$F$1,liste_Noms!F15,IF($B$2=liste_Noms!$G$1,liste_Noms!G15,IF($B$2=liste_Noms!$H$1,liste_Noms!H15,"service?")))))))</f>
        <v>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6" spans="1:32" x14ac:dyDescent="0.25">
      <c r="A16" s="5" t="str">
        <f>IF(A15="0","0","")</f>
        <v/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</row>
    <row r="17" spans="1:32" x14ac:dyDescent="0.25">
      <c r="A17" s="5" t="s">
        <v>8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</row>
    <row r="18" spans="1:32" x14ac:dyDescent="0.25">
      <c r="A18" s="5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x14ac:dyDescent="0.25">
      <c r="A19" s="5" t="s">
        <v>17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</row>
    <row r="20" spans="1:32" x14ac:dyDescent="0.25">
      <c r="A20" s="6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:32" ht="21" x14ac:dyDescent="0.35">
      <c r="A21" s="27" t="s">
        <v>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idden="1" x14ac:dyDescent="0.25">
      <c r="A22" s="4">
        <f>IF($B$2=liste_Noms!$B$1,liste_Noms!B8,IF($B$2=liste_Noms!$C$1,liste_Noms!C8,IF($B$2=liste_Noms!$D$1,liste_Noms!D8,IF($B$2=liste_Noms!$E$1,liste_Noms!E8,IF($B$2=liste_Noms!$F$1,liste_Noms!F8,IF($B$2=liste_Noms!$G$1,liste_Noms!G8,IF($B$2=liste_Noms!$H$1,liste_Noms!H8,"service?")))))))</f>
        <v>0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</row>
    <row r="23" spans="1:32" hidden="1" x14ac:dyDescent="0.25">
      <c r="A23" s="5" t="str">
        <f>IF(A22=0,"0","")</f>
        <v>0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</row>
    <row r="24" spans="1:32" hidden="1" x14ac:dyDescent="0.25">
      <c r="A24" s="5">
        <f>IF($B$2=liste_Noms!$B$1,liste_Noms!B9,IF($B$2=liste_Noms!$C$1,liste_Noms!C9,IF($B$2=liste_Noms!$D$1,liste_Noms!D9,IF($B$2=liste_Noms!$E$1,liste_Noms!E9,IF($B$2=liste_Noms!$F$1,liste_Noms!F9,IF($B$2=liste_Noms!$G$1,liste_Noms!G9,IF($B$2=liste_Noms!$H$1,liste_Noms!H9,"service?")))))))</f>
        <v>0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</row>
    <row r="25" spans="1:32" hidden="1" x14ac:dyDescent="0.25">
      <c r="A25" s="5" t="str">
        <f>IF(A24=0,"0","")</f>
        <v>0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</row>
    <row r="26" spans="1:32" hidden="1" x14ac:dyDescent="0.25">
      <c r="A26" s="5">
        <f>IF($B$2=liste_Noms!$B$1,liste_Noms!B11,IF($B$2=liste_Noms!$C$1,liste_Noms!C11,IF($B$2=liste_Noms!$D$1,liste_Noms!D11,IF($B$2=liste_Noms!$E$1,liste_Noms!E11,IF($B$2=liste_Noms!$F$1,liste_Noms!F11,IF($B$2=liste_Noms!$G$1,liste_Noms!G11,IF($B$2=liste_Noms!$H$1,liste_Noms!H11,"service?")))))))</f>
        <v>0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spans="1:32" hidden="1" x14ac:dyDescent="0.25">
      <c r="A27" s="5" t="str">
        <f>IF(A26=0,"0","")</f>
        <v>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hidden="1" x14ac:dyDescent="0.25">
      <c r="A28" s="5">
        <f>IF($B$2=liste_Noms!$B$1,liste_Noms!B12,IF($B$2=liste_Noms!$C$1,liste_Noms!C12,IF($B$2=liste_Noms!$D$1,liste_Noms!D12,IF($B$2=liste_Noms!$E$1,liste_Noms!E12,IF($B$2=liste_Noms!$F$1,liste_Noms!F12,IF($B$2=liste_Noms!$G$1,liste_Noms!G12,IF($B$2=liste_Noms!$H$1,liste_Noms!H12,"service?")))))))</f>
        <v>0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</row>
    <row r="29" spans="1:32" hidden="1" x14ac:dyDescent="0.25">
      <c r="A29" s="5" t="str">
        <f>IF(A28=0,"0","")</f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hidden="1" x14ac:dyDescent="0.25">
      <c r="A30" s="5">
        <f>IF($B$2=liste_Noms!$B$1,liste_Noms!B10,IF($B$2=liste_Noms!$C$1,liste_Noms!C10,IF($B$2=liste_Noms!$D$1,liste_Noms!D10,IF($B$2=liste_Noms!$E$1,liste_Noms!E10,IF($B$2=liste_Noms!$F$1,liste_Noms!F10,IF($B$2=liste_Noms!$G$1,liste_Noms!G10,IF($B$2=liste_Noms!$H$1,liste_Noms!H10,"service?")))))))</f>
        <v>0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</row>
    <row r="31" spans="1:32" hidden="1" x14ac:dyDescent="0.25">
      <c r="A31" s="5" t="str">
        <f>IF(A30=0,"0","")</f>
        <v>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hidden="1" x14ac:dyDescent="0.25">
      <c r="A32" s="5">
        <f>IF($B$2=liste_Noms!$B$1,liste_Noms!B16,IF($B$2=liste_Noms!$C$1,liste_Noms!C16,IF($B$2=liste_Noms!$D$1,liste_Noms!D16,IF($B$2=liste_Noms!$E$1,liste_Noms!E16,IF($B$2=liste_Noms!$F$1,liste_Noms!F16,IF($B$2=liste_Noms!$G$1,liste_Noms!G16,IF($B$2=liste_Noms!$H$1,liste_Noms!H16,"service?")))))))</f>
        <v>0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</row>
    <row r="33" spans="1:32" hidden="1" x14ac:dyDescent="0.25">
      <c r="A33" s="5" t="str">
        <f>IF(A32=0,"0","")</f>
        <v>0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32" x14ac:dyDescent="0.25">
      <c r="A34" s="5" t="s">
        <v>8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</row>
    <row r="35" spans="1:32" x14ac:dyDescent="0.25">
      <c r="A35" s="5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x14ac:dyDescent="0.25">
      <c r="A36" s="5" t="s">
        <v>17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</row>
    <row r="37" spans="1:32" x14ac:dyDescent="0.25">
      <c r="A37" s="6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ht="21" x14ac:dyDescent="0.35">
      <c r="A38" s="33" t="s">
        <v>2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</row>
    <row r="39" spans="1:32" hidden="1" x14ac:dyDescent="0.25">
      <c r="A39" s="4">
        <f>IF($B$2=liste_Noms!$B$1,liste_Noms!B6,IF($B$2=liste_Noms!$C$1,liste_Noms!C6,IF($B$2=liste_Noms!$D$1,liste_Noms!D6,IF($B$2=liste_Noms!$E$1,liste_Noms!E6,IF($B$2=liste_Noms!$F$1,liste_Noms!F6,IF($B$2=liste_Noms!$G$1,liste_Noms!G6,IF($B$2=liste_Noms!$H$1,liste_Noms!H6,"service?")))))))</f>
        <v>0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</row>
    <row r="40" spans="1:32" hidden="1" x14ac:dyDescent="0.25">
      <c r="A40" s="5" t="str">
        <f>IF(A39=0,"0","")</f>
        <v>0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hidden="1" x14ac:dyDescent="0.25">
      <c r="A41" s="5">
        <f>IF($B$2=liste_Noms!$B$1,liste_Noms!B7,IF($B$2=liste_Noms!$C$1,liste_Noms!C7,IF($B$2=liste_Noms!$D$1,liste_Noms!D7,IF($B$2=liste_Noms!$E$1,liste_Noms!E7,IF($B$2=liste_Noms!$F$1,liste_Noms!F7,IF($B$2=liste_Noms!$G$1,liste_Noms!G7,IF($B$2=liste_Noms!$H$1,liste_Noms!H7,"service?")))))))</f>
        <v>0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</row>
    <row r="42" spans="1:32" hidden="1" x14ac:dyDescent="0.25">
      <c r="A42" s="5" t="str">
        <f>IF(A41=0,"0","")</f>
        <v>0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hidden="1" x14ac:dyDescent="0.25">
      <c r="A43" s="5">
        <f>IF($B$2=liste_Noms!$B$1,liste_Noms!B17,IF($B$2=liste_Noms!$C$1,liste_Noms!C17,IF($B$2=liste_Noms!$D$1,liste_Noms!D17,IF($B$2=liste_Noms!$E$1,liste_Noms!E17,IF($B$2=liste_Noms!$F$1,liste_Noms!F17,IF($B$2=liste_Noms!$G$1,liste_Noms!G17,IF($B$2=liste_Noms!$H$1,liste_Noms!H17,"service?")))))))</f>
        <v>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</row>
    <row r="44" spans="1:32" hidden="1" x14ac:dyDescent="0.25">
      <c r="A44" s="5" t="str">
        <f>IF(A43=0,"0","")</f>
        <v>0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x14ac:dyDescent="0.25">
      <c r="A45" s="5" t="s">
        <v>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</row>
    <row r="46" spans="1:32" x14ac:dyDescent="0.25">
      <c r="A46" s="5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x14ac:dyDescent="0.25">
      <c r="A47" s="5" t="s">
        <v>17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</row>
    <row r="48" spans="1:32" x14ac:dyDescent="0.25">
      <c r="A48" s="6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ht="21" x14ac:dyDescent="0.35">
      <c r="A49" s="27" t="s">
        <v>3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idden="1" x14ac:dyDescent="0.25">
      <c r="A50" s="4">
        <f>IF($B$2=liste_Noms!$B$1,liste_Noms!B13,IF($B$2=liste_Noms!$C$1,liste_Noms!C13,IF($B$2=liste_Noms!$D$1,liste_Noms!D13,IF($B$2=liste_Noms!$E$1,liste_Noms!E13,IF($B$2=liste_Noms!$F$1,liste_Noms!F13,IF($B$2=liste_Noms!$G$1,liste_Noms!G13,IF($B$2=liste_Noms!$H$1,liste_Noms!H13,"service?")))))))</f>
        <v>0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hidden="1" x14ac:dyDescent="0.25">
      <c r="A51" s="5" t="str">
        <f>IF(A50=0,"0","")</f>
        <v>0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hidden="1" x14ac:dyDescent="0.25">
      <c r="A52" s="5">
        <f>IF($B$2=liste_Noms!$B$1,liste_Noms!B14,IF($B$2=liste_Noms!$C$1,liste_Noms!C14,IF($B$2=liste_Noms!$D$1,liste_Noms!D14,IF($B$2=liste_Noms!$E$1,liste_Noms!E14,IF($B$2=liste_Noms!$F$1,liste_Noms!F14,IF($B$2=liste_Noms!$G$1,liste_Noms!G14,IF($B$2=liste_Noms!$H$1,liste_Noms!H14,"service?")))))))</f>
        <v>0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hidden="1" x14ac:dyDescent="0.25">
      <c r="A53" s="5" t="str">
        <f>IF(A52=0,"0","")</f>
        <v>0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hidden="1" x14ac:dyDescent="0.25">
      <c r="A54" s="5">
        <f>IF($B$2=liste_Noms!$B$1,liste_Noms!B18,IF($B$2=liste_Noms!$C$1,liste_Noms!C18,IF($B$2=liste_Noms!$D$1,liste_Noms!D18,IF($B$2=liste_Noms!$E$1,liste_Noms!E18,IF($B$2=liste_Noms!$F$1,liste_Noms!F18,IF($B$2=liste_Noms!$G$1,liste_Noms!G18,IF($B$2=liste_Noms!$H$1,liste_Noms!H18,"service?")))))))</f>
        <v>0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hidden="1" x14ac:dyDescent="0.25">
      <c r="A55" s="5" t="str">
        <f>IF(A54=0,"0","")</f>
        <v>0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x14ac:dyDescent="0.25">
      <c r="A56" s="5" t="s">
        <v>8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5">
      <c r="A57" s="5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x14ac:dyDescent="0.25">
      <c r="A58" s="5" t="s">
        <v>17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5">
      <c r="A59" s="6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</sheetData>
  <mergeCells count="8">
    <mergeCell ref="B1:C1"/>
    <mergeCell ref="B2:C2"/>
    <mergeCell ref="A49:AF49"/>
    <mergeCell ref="A6:A7"/>
    <mergeCell ref="A5:AF5"/>
    <mergeCell ref="A21:AF21"/>
    <mergeCell ref="A8:AF8"/>
    <mergeCell ref="A38:AF38"/>
  </mergeCells>
  <conditionalFormatting sqref="B7:AF7 B9:AF20 B22:AF37 B39:AF48 B50:AF59">
    <cfRule type="expression" dxfId="3" priority="4">
      <formula>OR(WEEKDAY(B$7)=1,WEEKDAY(B$7)=7)</formula>
    </cfRule>
  </conditionalFormatting>
  <conditionalFormatting sqref="A1:A1048576">
    <cfRule type="cellIs" dxfId="2" priority="1" operator="equal">
      <formula>" "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A30 A28 A32 A15 A24 A26 A43 A41 A52 A54" 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mois!$A$1:$A$12</xm:f>
          </x14:formula1>
          <xm:sqref>B1</xm:sqref>
        </x14:dataValidation>
        <x14:dataValidation type="list" allowBlank="1" showInputMessage="1" showErrorMessage="1">
          <x14:formula1>
            <xm:f>liste_Noms!$B$1:$H$1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Y35"/>
  <sheetViews>
    <sheetView topLeftCell="A7" workbookViewId="0">
      <selection activeCell="Q25" sqref="Q25"/>
    </sheetView>
  </sheetViews>
  <sheetFormatPr baseColWidth="10" defaultRowHeight="15" x14ac:dyDescent="0.25"/>
  <cols>
    <col min="2" max="2" width="12.140625" bestFit="1" customWidth="1"/>
  </cols>
  <sheetData>
    <row r="2" spans="2:51" x14ac:dyDescent="0.25">
      <c r="B2" s="37"/>
      <c r="C2" s="38" t="s">
        <v>77</v>
      </c>
      <c r="D2" s="38"/>
      <c r="E2" s="38"/>
      <c r="F2" s="38"/>
      <c r="G2" s="38"/>
      <c r="H2" s="38"/>
      <c r="I2" s="39"/>
      <c r="J2" s="40" t="s">
        <v>78</v>
      </c>
      <c r="K2" s="38"/>
      <c r="L2" s="38"/>
      <c r="M2" s="38"/>
      <c r="N2" s="38"/>
      <c r="O2" s="38"/>
      <c r="P2" s="41"/>
      <c r="Q2" s="42" t="s">
        <v>79</v>
      </c>
      <c r="R2" s="38"/>
      <c r="S2" s="38"/>
      <c r="T2" s="38"/>
      <c r="U2" s="38"/>
      <c r="V2" s="38"/>
      <c r="W2" s="39"/>
      <c r="X2" s="40" t="s">
        <v>80</v>
      </c>
      <c r="Y2" s="38"/>
      <c r="Z2" s="38"/>
      <c r="AA2" s="38"/>
      <c r="AB2" s="38"/>
      <c r="AC2" s="38"/>
      <c r="AD2" s="41"/>
      <c r="AE2" s="42" t="s">
        <v>81</v>
      </c>
      <c r="AF2" s="38"/>
      <c r="AG2" s="38"/>
      <c r="AH2" s="38"/>
      <c r="AI2" s="38"/>
      <c r="AJ2" s="38"/>
      <c r="AK2" s="39"/>
      <c r="AL2" s="40" t="s">
        <v>82</v>
      </c>
      <c r="AM2" s="38"/>
      <c r="AN2" s="38"/>
      <c r="AO2" s="38"/>
      <c r="AP2" s="38"/>
      <c r="AQ2" s="38"/>
      <c r="AR2" s="41"/>
      <c r="AS2" s="42" t="s">
        <v>83</v>
      </c>
      <c r="AT2" s="38"/>
      <c r="AU2" s="38"/>
      <c r="AV2" s="38"/>
      <c r="AW2" s="38"/>
      <c r="AX2" s="38"/>
      <c r="AY2" s="38"/>
    </row>
    <row r="3" spans="2:51" x14ac:dyDescent="0.25">
      <c r="B3" s="37"/>
      <c r="C3" s="43" t="s">
        <v>84</v>
      </c>
      <c r="D3" s="43" t="s">
        <v>85</v>
      </c>
      <c r="E3" s="43" t="s">
        <v>86</v>
      </c>
      <c r="F3" s="43" t="s">
        <v>87</v>
      </c>
      <c r="G3" s="43" t="s">
        <v>88</v>
      </c>
      <c r="H3" s="43" t="s">
        <v>89</v>
      </c>
      <c r="I3" s="44" t="s">
        <v>90</v>
      </c>
      <c r="J3" s="45" t="s">
        <v>84</v>
      </c>
      <c r="K3" s="43" t="s">
        <v>85</v>
      </c>
      <c r="L3" s="43" t="s">
        <v>86</v>
      </c>
      <c r="M3" s="43" t="s">
        <v>87</v>
      </c>
      <c r="N3" s="43" t="s">
        <v>88</v>
      </c>
      <c r="O3" s="43" t="s">
        <v>89</v>
      </c>
      <c r="P3" s="46" t="s">
        <v>90</v>
      </c>
      <c r="Q3" s="47" t="s">
        <v>84</v>
      </c>
      <c r="R3" s="43" t="s">
        <v>85</v>
      </c>
      <c r="S3" s="43" t="s">
        <v>86</v>
      </c>
      <c r="T3" s="43" t="s">
        <v>87</v>
      </c>
      <c r="U3" s="43" t="s">
        <v>88</v>
      </c>
      <c r="V3" s="43" t="s">
        <v>89</v>
      </c>
      <c r="W3" s="44" t="s">
        <v>90</v>
      </c>
      <c r="X3" s="45" t="s">
        <v>84</v>
      </c>
      <c r="Y3" s="43" t="s">
        <v>85</v>
      </c>
      <c r="Z3" s="43" t="s">
        <v>86</v>
      </c>
      <c r="AA3" s="43" t="s">
        <v>87</v>
      </c>
      <c r="AB3" s="43" t="s">
        <v>88</v>
      </c>
      <c r="AC3" s="43" t="s">
        <v>89</v>
      </c>
      <c r="AD3" s="46" t="s">
        <v>90</v>
      </c>
      <c r="AE3" s="47" t="s">
        <v>84</v>
      </c>
      <c r="AF3" s="43" t="s">
        <v>85</v>
      </c>
      <c r="AG3" s="43" t="s">
        <v>86</v>
      </c>
      <c r="AH3" s="43" t="s">
        <v>87</v>
      </c>
      <c r="AI3" s="43" t="s">
        <v>88</v>
      </c>
      <c r="AJ3" s="43" t="s">
        <v>89</v>
      </c>
      <c r="AK3" s="44" t="s">
        <v>90</v>
      </c>
      <c r="AL3" s="45" t="s">
        <v>84</v>
      </c>
      <c r="AM3" s="43" t="s">
        <v>85</v>
      </c>
      <c r="AN3" s="43" t="s">
        <v>86</v>
      </c>
      <c r="AO3" s="43" t="s">
        <v>87</v>
      </c>
      <c r="AP3" s="43" t="s">
        <v>88</v>
      </c>
      <c r="AQ3" s="43" t="s">
        <v>89</v>
      </c>
      <c r="AR3" s="46" t="s">
        <v>90</v>
      </c>
      <c r="AS3" s="47" t="s">
        <v>84</v>
      </c>
      <c r="AT3" s="43" t="s">
        <v>85</v>
      </c>
      <c r="AU3" s="43" t="s">
        <v>86</v>
      </c>
      <c r="AV3" s="43" t="s">
        <v>87</v>
      </c>
      <c r="AW3" s="43" t="s">
        <v>88</v>
      </c>
      <c r="AX3" s="43" t="s">
        <v>89</v>
      </c>
      <c r="AY3" s="43" t="s">
        <v>90</v>
      </c>
    </row>
    <row r="4" spans="2:51" x14ac:dyDescent="0.25">
      <c r="B4" s="37" t="s">
        <v>91</v>
      </c>
      <c r="C4" s="37" t="s">
        <v>92</v>
      </c>
      <c r="D4" s="37"/>
      <c r="E4" s="37"/>
      <c r="F4" s="37" t="s">
        <v>92</v>
      </c>
      <c r="G4" s="37" t="s">
        <v>92</v>
      </c>
      <c r="H4" s="37"/>
      <c r="I4" s="48"/>
      <c r="J4" s="49"/>
      <c r="K4" s="37" t="s">
        <v>92</v>
      </c>
      <c r="L4" s="37" t="s">
        <v>92</v>
      </c>
      <c r="M4" s="37"/>
      <c r="N4" s="37"/>
      <c r="O4" s="37" t="s">
        <v>92</v>
      </c>
      <c r="P4" s="37" t="s">
        <v>92</v>
      </c>
      <c r="Q4" s="37" t="s">
        <v>92</v>
      </c>
      <c r="R4" s="37"/>
      <c r="S4" s="37"/>
      <c r="T4" s="37" t="s">
        <v>92</v>
      </c>
      <c r="U4" s="37" t="s">
        <v>92</v>
      </c>
      <c r="V4" s="37"/>
      <c r="W4" s="48"/>
      <c r="X4" s="49"/>
      <c r="Y4" s="37" t="s">
        <v>92</v>
      </c>
      <c r="Z4" s="37" t="s">
        <v>92</v>
      </c>
      <c r="AA4" s="37"/>
      <c r="AB4" s="37"/>
      <c r="AC4" s="37" t="s">
        <v>92</v>
      </c>
      <c r="AD4" s="37" t="s">
        <v>92</v>
      </c>
      <c r="AE4" s="37" t="s">
        <v>92</v>
      </c>
      <c r="AF4" s="37"/>
      <c r="AG4" s="37"/>
      <c r="AH4" s="37" t="s">
        <v>92</v>
      </c>
      <c r="AI4" s="37" t="s">
        <v>92</v>
      </c>
      <c r="AJ4" s="37"/>
      <c r="AK4" s="48"/>
      <c r="AL4" s="49"/>
      <c r="AM4" s="37"/>
      <c r="AN4" s="37"/>
      <c r="AO4" s="37"/>
      <c r="AP4" s="37"/>
      <c r="AQ4" s="37"/>
      <c r="AR4" s="50"/>
      <c r="AS4" s="51"/>
      <c r="AT4" s="37" t="s">
        <v>92</v>
      </c>
      <c r="AU4" s="37" t="s">
        <v>92</v>
      </c>
      <c r="AV4" s="37"/>
      <c r="AW4" s="37"/>
      <c r="AX4" s="37" t="s">
        <v>92</v>
      </c>
      <c r="AY4" s="37" t="s">
        <v>92</v>
      </c>
    </row>
    <row r="5" spans="2:51" x14ac:dyDescent="0.25">
      <c r="B5" s="37" t="s">
        <v>93</v>
      </c>
      <c r="C5" s="37"/>
      <c r="D5" s="37"/>
      <c r="E5" s="37"/>
      <c r="F5" s="37"/>
      <c r="G5" s="37"/>
      <c r="H5" s="37"/>
      <c r="I5" s="48"/>
      <c r="J5" s="49"/>
      <c r="K5" s="37" t="s">
        <v>92</v>
      </c>
      <c r="L5" s="37" t="s">
        <v>92</v>
      </c>
      <c r="M5" s="37"/>
      <c r="N5" s="37"/>
      <c r="O5" s="37" t="s">
        <v>92</v>
      </c>
      <c r="P5" s="37" t="s">
        <v>92</v>
      </c>
      <c r="Q5" s="37" t="s">
        <v>92</v>
      </c>
      <c r="R5" s="37"/>
      <c r="S5" s="37"/>
      <c r="T5" s="37" t="s">
        <v>92</v>
      </c>
      <c r="U5" s="37" t="s">
        <v>92</v>
      </c>
      <c r="V5" s="37"/>
      <c r="W5" s="48"/>
      <c r="X5" s="49"/>
      <c r="Y5" s="37" t="s">
        <v>92</v>
      </c>
      <c r="Z5" s="37" t="s">
        <v>92</v>
      </c>
      <c r="AA5" s="37"/>
      <c r="AB5" s="37"/>
      <c r="AC5" s="37" t="s">
        <v>92</v>
      </c>
      <c r="AD5" s="37" t="s">
        <v>92</v>
      </c>
      <c r="AE5" s="37" t="s">
        <v>92</v>
      </c>
      <c r="AF5" s="37"/>
      <c r="AG5" s="37"/>
      <c r="AH5" s="37" t="s">
        <v>92</v>
      </c>
      <c r="AI5" s="37" t="s">
        <v>92</v>
      </c>
      <c r="AJ5" s="37"/>
      <c r="AK5" s="48"/>
      <c r="AL5" s="49"/>
      <c r="AM5" s="37" t="s">
        <v>92</v>
      </c>
      <c r="AN5" s="37" t="s">
        <v>92</v>
      </c>
      <c r="AO5" s="37"/>
      <c r="AP5" s="37"/>
      <c r="AQ5" s="37" t="s">
        <v>92</v>
      </c>
      <c r="AR5" s="37" t="s">
        <v>92</v>
      </c>
      <c r="AS5" s="37" t="s">
        <v>92</v>
      </c>
      <c r="AT5" s="37"/>
      <c r="AU5" s="37"/>
      <c r="AV5" s="37" t="s">
        <v>92</v>
      </c>
      <c r="AW5" s="37" t="s">
        <v>92</v>
      </c>
      <c r="AX5" s="37"/>
      <c r="AY5" s="37"/>
    </row>
    <row r="6" spans="2:51" x14ac:dyDescent="0.25">
      <c r="B6" s="52" t="s">
        <v>94</v>
      </c>
      <c r="C6" s="53"/>
      <c r="D6" s="54" t="s">
        <v>95</v>
      </c>
      <c r="E6" s="54" t="s">
        <v>95</v>
      </c>
      <c r="F6" s="53"/>
      <c r="G6" s="53"/>
      <c r="H6" s="54" t="s">
        <v>95</v>
      </c>
      <c r="I6" s="54" t="s">
        <v>95</v>
      </c>
      <c r="J6" s="55" t="s">
        <v>95</v>
      </c>
      <c r="K6" s="56"/>
      <c r="L6" s="56"/>
      <c r="M6" s="55" t="s">
        <v>95</v>
      </c>
      <c r="N6" s="55" t="s">
        <v>95</v>
      </c>
      <c r="O6" s="56"/>
      <c r="P6" s="56"/>
      <c r="Q6" s="56"/>
      <c r="R6" s="57" t="s">
        <v>7</v>
      </c>
      <c r="S6" s="57" t="s">
        <v>7</v>
      </c>
      <c r="T6" s="56"/>
      <c r="U6" s="56"/>
      <c r="V6" s="57" t="s">
        <v>7</v>
      </c>
      <c r="W6" s="57" t="s">
        <v>7</v>
      </c>
      <c r="X6" s="57" t="s">
        <v>7</v>
      </c>
      <c r="Y6" s="56"/>
      <c r="Z6" s="56"/>
      <c r="AA6" s="57" t="s">
        <v>7</v>
      </c>
      <c r="AB6" s="57" t="s">
        <v>7</v>
      </c>
      <c r="AC6" s="56"/>
      <c r="AD6" s="56"/>
      <c r="AE6" s="56"/>
      <c r="AF6" s="58" t="s">
        <v>11</v>
      </c>
      <c r="AG6" s="58" t="s">
        <v>11</v>
      </c>
      <c r="AH6" s="56"/>
      <c r="AI6" s="56"/>
      <c r="AJ6" s="58" t="s">
        <v>11</v>
      </c>
      <c r="AK6" s="58" t="s">
        <v>11</v>
      </c>
      <c r="AL6" s="58" t="s">
        <v>11</v>
      </c>
      <c r="AM6" s="56"/>
      <c r="AN6" s="56"/>
      <c r="AO6" s="58" t="s">
        <v>11</v>
      </c>
      <c r="AP6" s="58" t="s">
        <v>11</v>
      </c>
      <c r="AQ6" s="56"/>
      <c r="AR6" s="56"/>
      <c r="AS6" s="51"/>
      <c r="AT6" s="37"/>
      <c r="AU6" s="37"/>
      <c r="AV6" s="37"/>
      <c r="AW6" s="37"/>
      <c r="AX6" s="37"/>
      <c r="AY6" s="37"/>
    </row>
    <row r="7" spans="2:51" x14ac:dyDescent="0.25">
      <c r="B7" s="37" t="s">
        <v>96</v>
      </c>
      <c r="C7" s="37"/>
      <c r="D7" s="37" t="s">
        <v>92</v>
      </c>
      <c r="E7" s="37" t="s">
        <v>92</v>
      </c>
      <c r="F7" s="37"/>
      <c r="G7" s="37"/>
      <c r="H7" s="37" t="s">
        <v>92</v>
      </c>
      <c r="I7" s="37" t="s">
        <v>92</v>
      </c>
      <c r="J7" s="37" t="s">
        <v>92</v>
      </c>
      <c r="K7" s="37"/>
      <c r="L7" s="37"/>
      <c r="M7" s="37" t="s">
        <v>92</v>
      </c>
      <c r="N7" s="37" t="s">
        <v>92</v>
      </c>
      <c r="O7" s="37"/>
      <c r="P7" s="50"/>
      <c r="Q7" s="51"/>
      <c r="R7" s="37" t="s">
        <v>92</v>
      </c>
      <c r="S7" s="37" t="s">
        <v>92</v>
      </c>
      <c r="T7" s="37"/>
      <c r="U7" s="37"/>
      <c r="V7" s="37" t="s">
        <v>92</v>
      </c>
      <c r="W7" s="37" t="s">
        <v>92</v>
      </c>
      <c r="X7" s="37" t="s">
        <v>92</v>
      </c>
      <c r="Y7" s="37"/>
      <c r="Z7" s="37"/>
      <c r="AA7" s="37" t="s">
        <v>92</v>
      </c>
      <c r="AB7" s="37" t="s">
        <v>92</v>
      </c>
      <c r="AC7" s="37"/>
      <c r="AD7" s="50"/>
      <c r="AE7" s="51"/>
      <c r="AF7" s="37" t="s">
        <v>92</v>
      </c>
      <c r="AG7" s="37" t="s">
        <v>92</v>
      </c>
      <c r="AH7" s="37"/>
      <c r="AI7" s="37"/>
      <c r="AJ7" s="37" t="s">
        <v>92</v>
      </c>
      <c r="AK7" s="37" t="s">
        <v>92</v>
      </c>
      <c r="AL7" s="37" t="s">
        <v>92</v>
      </c>
      <c r="AM7" s="37"/>
      <c r="AN7" s="37"/>
      <c r="AO7" s="37" t="s">
        <v>92</v>
      </c>
      <c r="AP7" s="37" t="s">
        <v>92</v>
      </c>
      <c r="AQ7" s="37"/>
      <c r="AR7" s="50"/>
      <c r="AS7" s="51"/>
      <c r="AT7" s="37"/>
      <c r="AU7" s="37"/>
      <c r="AV7" s="37"/>
      <c r="AW7" s="37"/>
      <c r="AX7" s="37"/>
      <c r="AY7" s="37"/>
    </row>
    <row r="8" spans="2:51" x14ac:dyDescent="0.25">
      <c r="B8" s="37" t="s">
        <v>97</v>
      </c>
      <c r="C8" s="37"/>
      <c r="D8" s="37"/>
      <c r="E8" s="37"/>
      <c r="F8" s="37"/>
      <c r="G8" s="37"/>
      <c r="H8" s="37"/>
      <c r="I8" s="48"/>
      <c r="J8" s="49"/>
      <c r="K8" s="37" t="s">
        <v>92</v>
      </c>
      <c r="L8" s="37" t="s">
        <v>92</v>
      </c>
      <c r="M8" s="37"/>
      <c r="N8" s="37"/>
      <c r="O8" s="37" t="s">
        <v>92</v>
      </c>
      <c r="P8" s="37" t="s">
        <v>92</v>
      </c>
      <c r="Q8" s="37" t="s">
        <v>92</v>
      </c>
      <c r="R8" s="37"/>
      <c r="S8" s="37"/>
      <c r="T8" s="37" t="s">
        <v>92</v>
      </c>
      <c r="U8" s="37" t="s">
        <v>92</v>
      </c>
      <c r="V8" s="37"/>
      <c r="W8" s="48"/>
      <c r="X8" s="49"/>
      <c r="Y8" s="37" t="s">
        <v>92</v>
      </c>
      <c r="Z8" s="37" t="s">
        <v>92</v>
      </c>
      <c r="AA8" s="37"/>
      <c r="AB8" s="37"/>
      <c r="AC8" s="37" t="s">
        <v>92</v>
      </c>
      <c r="AD8" s="37" t="s">
        <v>92</v>
      </c>
      <c r="AE8" s="37" t="s">
        <v>92</v>
      </c>
      <c r="AF8" s="37"/>
      <c r="AG8" s="37"/>
      <c r="AH8" s="37" t="s">
        <v>92</v>
      </c>
      <c r="AI8" s="37" t="s">
        <v>92</v>
      </c>
      <c r="AJ8" s="37"/>
      <c r="AK8" s="48"/>
      <c r="AL8" s="49"/>
      <c r="AM8" s="37" t="s">
        <v>92</v>
      </c>
      <c r="AN8" s="37" t="s">
        <v>92</v>
      </c>
      <c r="AO8" s="37"/>
      <c r="AP8" s="37"/>
      <c r="AQ8" s="37" t="s">
        <v>92</v>
      </c>
      <c r="AR8" s="37" t="s">
        <v>92</v>
      </c>
      <c r="AS8" s="37" t="s">
        <v>92</v>
      </c>
      <c r="AT8" s="37"/>
      <c r="AU8" s="37"/>
      <c r="AV8" s="37" t="s">
        <v>92</v>
      </c>
      <c r="AW8" s="37" t="s">
        <v>92</v>
      </c>
      <c r="AX8" s="37"/>
      <c r="AY8" s="37"/>
    </row>
    <row r="9" spans="2:51" x14ac:dyDescent="0.25">
      <c r="B9" s="52" t="s">
        <v>98</v>
      </c>
      <c r="C9" s="53"/>
      <c r="D9" s="54" t="s">
        <v>95</v>
      </c>
      <c r="E9" s="54" t="s">
        <v>95</v>
      </c>
      <c r="F9" s="53"/>
      <c r="G9" s="53"/>
      <c r="H9" s="54" t="s">
        <v>95</v>
      </c>
      <c r="I9" s="54" t="s">
        <v>95</v>
      </c>
      <c r="J9" s="55" t="s">
        <v>95</v>
      </c>
      <c r="K9" s="56"/>
      <c r="L9" s="56"/>
      <c r="M9" s="55" t="s">
        <v>95</v>
      </c>
      <c r="N9" s="55" t="s">
        <v>95</v>
      </c>
      <c r="O9" s="56"/>
      <c r="P9" s="56"/>
      <c r="Q9" s="56"/>
      <c r="R9" s="57" t="s">
        <v>7</v>
      </c>
      <c r="S9" s="57" t="s">
        <v>7</v>
      </c>
      <c r="T9" s="56"/>
      <c r="U9" s="56"/>
      <c r="V9" s="57" t="s">
        <v>7</v>
      </c>
      <c r="W9" s="57" t="s">
        <v>7</v>
      </c>
      <c r="X9" s="57" t="s">
        <v>7</v>
      </c>
      <c r="Y9" s="56"/>
      <c r="Z9" s="56"/>
      <c r="AA9" s="57" t="s">
        <v>7</v>
      </c>
      <c r="AB9" s="57" t="s">
        <v>7</v>
      </c>
      <c r="AC9" s="56"/>
      <c r="AD9" s="56"/>
      <c r="AE9" s="56"/>
      <c r="AF9" s="58" t="s">
        <v>11</v>
      </c>
      <c r="AG9" s="58" t="s">
        <v>11</v>
      </c>
      <c r="AH9" s="56"/>
      <c r="AI9" s="56"/>
      <c r="AJ9" s="58" t="s">
        <v>11</v>
      </c>
      <c r="AK9" s="58" t="s">
        <v>11</v>
      </c>
      <c r="AL9" s="58" t="s">
        <v>11</v>
      </c>
      <c r="AM9" s="56"/>
      <c r="AN9" s="56"/>
      <c r="AO9" s="58" t="s">
        <v>11</v>
      </c>
      <c r="AP9" s="58" t="s">
        <v>11</v>
      </c>
      <c r="AQ9" s="37"/>
      <c r="AR9" s="37"/>
      <c r="AS9" s="37"/>
      <c r="AT9" s="37"/>
      <c r="AU9" s="37"/>
      <c r="AV9" s="37"/>
      <c r="AW9" s="37"/>
      <c r="AX9" s="37"/>
      <c r="AY9" s="37"/>
    </row>
    <row r="10" spans="2:51" x14ac:dyDescent="0.25">
      <c r="B10" s="37" t="s">
        <v>99</v>
      </c>
      <c r="C10" s="37" t="s">
        <v>92</v>
      </c>
      <c r="D10" s="37"/>
      <c r="E10" s="37"/>
      <c r="F10" s="37" t="s">
        <v>92</v>
      </c>
      <c r="G10" s="37" t="s">
        <v>92</v>
      </c>
      <c r="H10" s="37"/>
      <c r="I10" s="48"/>
      <c r="J10" s="49"/>
      <c r="K10" s="37"/>
      <c r="L10" s="37"/>
      <c r="M10" s="37"/>
      <c r="N10" s="37"/>
      <c r="O10" s="37"/>
      <c r="P10" s="50"/>
      <c r="Q10" s="51"/>
      <c r="R10" s="37" t="s">
        <v>92</v>
      </c>
      <c r="S10" s="37" t="s">
        <v>92</v>
      </c>
      <c r="T10" s="37"/>
      <c r="U10" s="37"/>
      <c r="V10" s="37" t="s">
        <v>92</v>
      </c>
      <c r="W10" s="37" t="s">
        <v>92</v>
      </c>
      <c r="X10" s="37" t="s">
        <v>92</v>
      </c>
      <c r="Y10" s="37"/>
      <c r="Z10" s="37"/>
      <c r="AA10" s="37" t="s">
        <v>92</v>
      </c>
      <c r="AB10" s="37" t="s">
        <v>92</v>
      </c>
      <c r="AC10" s="37"/>
      <c r="AD10" s="50"/>
      <c r="AE10" s="51"/>
      <c r="AF10" s="37" t="s">
        <v>92</v>
      </c>
      <c r="AG10" s="37" t="s">
        <v>92</v>
      </c>
      <c r="AH10" s="37"/>
      <c r="AI10" s="37"/>
      <c r="AJ10" s="37" t="s">
        <v>92</v>
      </c>
      <c r="AK10" s="37" t="s">
        <v>92</v>
      </c>
      <c r="AL10" s="37" t="s">
        <v>92</v>
      </c>
      <c r="AM10" s="37"/>
      <c r="AN10" s="37"/>
      <c r="AO10" s="37" t="s">
        <v>92</v>
      </c>
      <c r="AP10" s="37" t="s">
        <v>92</v>
      </c>
      <c r="AQ10" s="37"/>
      <c r="AR10" s="50"/>
      <c r="AS10" s="51"/>
      <c r="AT10" s="37" t="s">
        <v>92</v>
      </c>
      <c r="AU10" s="37" t="s">
        <v>92</v>
      </c>
      <c r="AV10" s="37"/>
      <c r="AW10" s="37"/>
      <c r="AX10" s="37" t="s">
        <v>92</v>
      </c>
      <c r="AY10" s="37" t="s">
        <v>92</v>
      </c>
    </row>
    <row r="11" spans="2:51" x14ac:dyDescent="0.25">
      <c r="B11" s="37" t="s">
        <v>100</v>
      </c>
      <c r="C11" s="37"/>
      <c r="D11" s="37"/>
      <c r="E11" s="37"/>
      <c r="F11" s="37"/>
      <c r="G11" s="37"/>
      <c r="H11" s="37"/>
      <c r="I11" s="48"/>
      <c r="J11" s="37"/>
      <c r="K11" s="37" t="s">
        <v>92</v>
      </c>
      <c r="L11" s="37" t="s">
        <v>92</v>
      </c>
      <c r="M11" s="37"/>
      <c r="N11" s="37"/>
      <c r="O11" s="37" t="s">
        <v>92</v>
      </c>
      <c r="P11" s="37" t="s">
        <v>92</v>
      </c>
      <c r="Q11" s="37" t="s">
        <v>92</v>
      </c>
      <c r="R11" s="37"/>
      <c r="S11" s="37"/>
      <c r="T11" s="37" t="s">
        <v>92</v>
      </c>
      <c r="U11" s="37" t="s">
        <v>92</v>
      </c>
      <c r="V11" s="37"/>
      <c r="W11" s="48"/>
      <c r="X11" s="49"/>
      <c r="Y11" s="37" t="s">
        <v>92</v>
      </c>
      <c r="Z11" s="37" t="s">
        <v>92</v>
      </c>
      <c r="AA11" s="37"/>
      <c r="AB11" s="37"/>
      <c r="AC11" s="37" t="s">
        <v>92</v>
      </c>
      <c r="AD11" s="37" t="s">
        <v>92</v>
      </c>
      <c r="AE11" s="37" t="s">
        <v>92</v>
      </c>
      <c r="AF11" s="37"/>
      <c r="AG11" s="37"/>
      <c r="AH11" s="37" t="s">
        <v>92</v>
      </c>
      <c r="AI11" s="37" t="s">
        <v>92</v>
      </c>
      <c r="AJ11" s="37"/>
      <c r="AK11" s="48"/>
      <c r="AL11" s="49"/>
      <c r="AM11" s="37" t="s">
        <v>92</v>
      </c>
      <c r="AN11" s="37" t="s">
        <v>92</v>
      </c>
      <c r="AO11" s="37"/>
      <c r="AP11" s="37"/>
      <c r="AQ11" s="37" t="s">
        <v>92</v>
      </c>
      <c r="AR11" s="37" t="s">
        <v>92</v>
      </c>
      <c r="AS11" s="37" t="s">
        <v>92</v>
      </c>
      <c r="AT11" s="37"/>
      <c r="AU11" s="37"/>
      <c r="AV11" s="37" t="s">
        <v>92</v>
      </c>
      <c r="AW11" s="37" t="s">
        <v>92</v>
      </c>
      <c r="AX11" s="37"/>
      <c r="AY11" s="37"/>
    </row>
    <row r="12" spans="2:51" x14ac:dyDescent="0.25">
      <c r="B12" s="37" t="s">
        <v>101</v>
      </c>
      <c r="C12" s="37"/>
      <c r="D12" s="37" t="s">
        <v>92</v>
      </c>
      <c r="E12" s="37" t="s">
        <v>92</v>
      </c>
      <c r="F12" s="37"/>
      <c r="G12" s="37"/>
      <c r="H12" s="37" t="s">
        <v>92</v>
      </c>
      <c r="I12" s="37" t="s">
        <v>92</v>
      </c>
      <c r="J12" s="37" t="s">
        <v>92</v>
      </c>
      <c r="K12" s="37"/>
      <c r="L12" s="37"/>
      <c r="M12" s="37" t="s">
        <v>92</v>
      </c>
      <c r="N12" s="37" t="s">
        <v>92</v>
      </c>
      <c r="O12" s="37"/>
      <c r="P12" s="50"/>
      <c r="Q12" s="51"/>
      <c r="R12" s="37" t="s">
        <v>92</v>
      </c>
      <c r="S12" s="37" t="s">
        <v>92</v>
      </c>
      <c r="T12" s="37"/>
      <c r="U12" s="37"/>
      <c r="V12" s="37" t="s">
        <v>92</v>
      </c>
      <c r="W12" s="37" t="s">
        <v>92</v>
      </c>
      <c r="X12" s="37" t="s">
        <v>92</v>
      </c>
      <c r="Y12" s="37"/>
      <c r="Z12" s="37"/>
      <c r="AA12" s="37" t="s">
        <v>92</v>
      </c>
      <c r="AB12" s="37" t="s">
        <v>92</v>
      </c>
      <c r="AC12" s="37"/>
      <c r="AD12" s="50"/>
      <c r="AE12" s="51"/>
      <c r="AF12" s="37" t="s">
        <v>92</v>
      </c>
      <c r="AG12" s="37" t="s">
        <v>92</v>
      </c>
      <c r="AH12" s="37"/>
      <c r="AI12" s="37"/>
      <c r="AJ12" s="37" t="s">
        <v>92</v>
      </c>
      <c r="AK12" s="37" t="s">
        <v>92</v>
      </c>
      <c r="AL12" s="37" t="s">
        <v>92</v>
      </c>
      <c r="AM12" s="59"/>
      <c r="AN12" s="60"/>
      <c r="AO12" s="37" t="s">
        <v>92</v>
      </c>
      <c r="AP12" s="37" t="s">
        <v>92</v>
      </c>
      <c r="AQ12" s="60"/>
      <c r="AR12" s="60"/>
      <c r="AS12" s="51"/>
      <c r="AT12" s="37"/>
      <c r="AU12" s="37"/>
      <c r="AV12" s="37"/>
      <c r="AW12" s="37"/>
      <c r="AX12" s="37"/>
      <c r="AY12" s="37"/>
    </row>
    <row r="13" spans="2:51" x14ac:dyDescent="0.25">
      <c r="B13" s="37" t="s">
        <v>102</v>
      </c>
      <c r="C13" s="37"/>
      <c r="D13" s="37"/>
      <c r="E13" s="37"/>
      <c r="F13" s="37"/>
      <c r="G13" s="37"/>
      <c r="H13" s="37"/>
      <c r="I13" s="48"/>
      <c r="J13" s="49"/>
      <c r="K13" s="37">
        <v>11.67</v>
      </c>
      <c r="L13" s="37">
        <v>11.67</v>
      </c>
      <c r="M13" s="37"/>
      <c r="N13" s="37"/>
      <c r="O13" s="37">
        <v>11.67</v>
      </c>
      <c r="P13" s="50">
        <v>11.67</v>
      </c>
      <c r="Q13" s="51">
        <v>11.67</v>
      </c>
      <c r="R13" s="37"/>
      <c r="S13" s="37"/>
      <c r="T13" s="37">
        <v>11.67</v>
      </c>
      <c r="U13" s="37">
        <v>11.67</v>
      </c>
      <c r="V13" s="37"/>
      <c r="W13" s="48"/>
      <c r="X13" s="49"/>
      <c r="Y13" s="37">
        <v>11.67</v>
      </c>
      <c r="Z13" s="37">
        <v>11.67</v>
      </c>
      <c r="AA13" s="37"/>
      <c r="AB13" s="37"/>
      <c r="AC13" s="37">
        <v>11.67</v>
      </c>
      <c r="AD13" s="50">
        <v>11.67</v>
      </c>
      <c r="AE13" s="51">
        <v>11.67</v>
      </c>
      <c r="AF13" s="37"/>
      <c r="AG13" s="37"/>
      <c r="AH13" s="37">
        <v>11.67</v>
      </c>
      <c r="AI13" s="37">
        <v>11.67</v>
      </c>
      <c r="AJ13" s="37"/>
      <c r="AK13" s="48"/>
      <c r="AL13" s="49"/>
      <c r="AM13" s="37">
        <v>11.67</v>
      </c>
      <c r="AN13" s="37">
        <v>11.67</v>
      </c>
      <c r="AO13" s="37"/>
      <c r="AP13" s="37"/>
      <c r="AQ13" s="37">
        <v>11.67</v>
      </c>
      <c r="AR13" s="50">
        <v>11.67</v>
      </c>
      <c r="AS13" s="51">
        <v>11.67</v>
      </c>
      <c r="AT13" s="37"/>
      <c r="AU13" s="37"/>
      <c r="AV13" s="37">
        <v>11.67</v>
      </c>
      <c r="AW13" s="37">
        <v>11.67</v>
      </c>
      <c r="AX13" s="37"/>
      <c r="AY13" s="37"/>
    </row>
    <row r="14" spans="2:51" x14ac:dyDescent="0.25">
      <c r="B14" s="37" t="s">
        <v>103</v>
      </c>
      <c r="C14" s="37"/>
      <c r="D14" s="37" t="s">
        <v>92</v>
      </c>
      <c r="E14" s="37" t="s">
        <v>92</v>
      </c>
      <c r="F14" s="37"/>
      <c r="G14" s="37"/>
      <c r="H14" s="37" t="s">
        <v>92</v>
      </c>
      <c r="I14" s="37" t="s">
        <v>92</v>
      </c>
      <c r="J14" s="37" t="s">
        <v>92</v>
      </c>
      <c r="K14" s="37"/>
      <c r="L14" s="37"/>
      <c r="M14" s="37" t="s">
        <v>92</v>
      </c>
      <c r="N14" s="37" t="s">
        <v>92</v>
      </c>
      <c r="O14" s="37"/>
      <c r="P14" s="50"/>
      <c r="Q14" s="51"/>
      <c r="R14" s="37" t="s">
        <v>92</v>
      </c>
      <c r="S14" s="37" t="s">
        <v>92</v>
      </c>
      <c r="T14" s="37"/>
      <c r="U14" s="37"/>
      <c r="V14" s="37" t="s">
        <v>92</v>
      </c>
      <c r="W14" s="37" t="s">
        <v>92</v>
      </c>
      <c r="X14" s="37" t="s">
        <v>92</v>
      </c>
      <c r="Y14" s="37"/>
      <c r="Z14" s="37"/>
      <c r="AA14" s="37" t="s">
        <v>92</v>
      </c>
      <c r="AB14" s="37" t="s">
        <v>92</v>
      </c>
      <c r="AC14" s="37"/>
      <c r="AD14" s="50"/>
      <c r="AE14" s="51"/>
      <c r="AF14" s="37" t="s">
        <v>92</v>
      </c>
      <c r="AG14" s="37" t="s">
        <v>92</v>
      </c>
      <c r="AH14" s="37"/>
      <c r="AI14" s="37"/>
      <c r="AJ14" s="37" t="s">
        <v>92</v>
      </c>
      <c r="AK14" s="37" t="s">
        <v>92</v>
      </c>
      <c r="AL14" s="37" t="s">
        <v>92</v>
      </c>
      <c r="AM14" s="37"/>
      <c r="AN14" s="37"/>
      <c r="AO14" s="37" t="s">
        <v>92</v>
      </c>
      <c r="AP14" s="37" t="s">
        <v>92</v>
      </c>
      <c r="AQ14" s="37"/>
      <c r="AR14" s="50"/>
      <c r="AS14" s="51"/>
      <c r="AT14" s="37"/>
      <c r="AU14" s="37"/>
      <c r="AV14" s="37"/>
      <c r="AW14" s="37"/>
      <c r="AX14" s="37"/>
      <c r="AY14" s="37"/>
    </row>
    <row r="15" spans="2:51" x14ac:dyDescent="0.25">
      <c r="B15" s="37" t="s">
        <v>104</v>
      </c>
      <c r="C15" s="37"/>
      <c r="D15" s="37"/>
      <c r="E15" s="37"/>
      <c r="F15" s="37"/>
      <c r="G15" s="37"/>
      <c r="H15" s="37"/>
      <c r="I15" s="48"/>
      <c r="J15" s="49"/>
      <c r="K15" s="37" t="s">
        <v>92</v>
      </c>
      <c r="L15" s="37" t="s">
        <v>92</v>
      </c>
      <c r="M15" s="37"/>
      <c r="N15" s="37"/>
      <c r="O15" s="37" t="s">
        <v>92</v>
      </c>
      <c r="P15" s="37" t="s">
        <v>92</v>
      </c>
      <c r="Q15" s="37" t="s">
        <v>92</v>
      </c>
      <c r="R15" s="37"/>
      <c r="S15" s="37"/>
      <c r="T15" s="37" t="s">
        <v>92</v>
      </c>
      <c r="U15" s="37" t="s">
        <v>92</v>
      </c>
      <c r="V15" s="37"/>
      <c r="W15" s="48"/>
      <c r="X15" s="49"/>
      <c r="Y15" s="37" t="s">
        <v>92</v>
      </c>
      <c r="Z15" s="37" t="s">
        <v>92</v>
      </c>
      <c r="AA15" s="37"/>
      <c r="AB15" s="37"/>
      <c r="AC15" s="37" t="s">
        <v>92</v>
      </c>
      <c r="AD15" s="37" t="s">
        <v>92</v>
      </c>
      <c r="AE15" s="37" t="s">
        <v>92</v>
      </c>
      <c r="AF15" s="37"/>
      <c r="AG15" s="37"/>
      <c r="AH15" s="37" t="s">
        <v>92</v>
      </c>
      <c r="AI15" s="37" t="s">
        <v>92</v>
      </c>
      <c r="AJ15" s="37"/>
      <c r="AK15" s="48"/>
      <c r="AL15" s="49"/>
      <c r="AM15" s="37" t="s">
        <v>92</v>
      </c>
      <c r="AN15" s="37" t="s">
        <v>92</v>
      </c>
      <c r="AO15" s="37"/>
      <c r="AP15" s="37"/>
      <c r="AQ15" s="37" t="s">
        <v>92</v>
      </c>
      <c r="AR15" s="37" t="s">
        <v>92</v>
      </c>
      <c r="AS15" s="37" t="s">
        <v>92</v>
      </c>
      <c r="AT15" s="37"/>
      <c r="AU15" s="37"/>
      <c r="AV15" s="37" t="s">
        <v>92</v>
      </c>
      <c r="AW15" s="37" t="s">
        <v>92</v>
      </c>
      <c r="AX15" s="37"/>
      <c r="AY15" s="37"/>
    </row>
    <row r="16" spans="2:51" x14ac:dyDescent="0.25">
      <c r="B16" s="37" t="s">
        <v>105</v>
      </c>
      <c r="C16" s="37"/>
      <c r="D16" s="37" t="s">
        <v>92</v>
      </c>
      <c r="E16" s="37" t="s">
        <v>92</v>
      </c>
      <c r="F16" s="37"/>
      <c r="G16" s="37"/>
      <c r="H16" s="37" t="s">
        <v>92</v>
      </c>
      <c r="I16" s="37" t="s">
        <v>92</v>
      </c>
      <c r="J16" s="37" t="s">
        <v>92</v>
      </c>
      <c r="K16" s="37"/>
      <c r="L16" s="37"/>
      <c r="M16" s="37" t="s">
        <v>92</v>
      </c>
      <c r="N16" s="37" t="s">
        <v>92</v>
      </c>
      <c r="O16" s="37"/>
      <c r="P16" s="50"/>
      <c r="Q16" s="51"/>
      <c r="R16" s="37" t="s">
        <v>92</v>
      </c>
      <c r="S16" s="37" t="s">
        <v>92</v>
      </c>
      <c r="T16" s="37"/>
      <c r="U16" s="37"/>
      <c r="V16" s="37" t="s">
        <v>92</v>
      </c>
      <c r="W16" s="37" t="s">
        <v>92</v>
      </c>
      <c r="X16" s="37" t="s">
        <v>92</v>
      </c>
      <c r="Y16" s="37"/>
      <c r="Z16" s="37"/>
      <c r="AA16" s="37" t="s">
        <v>92</v>
      </c>
      <c r="AB16" s="37" t="s">
        <v>92</v>
      </c>
      <c r="AC16" s="37"/>
      <c r="AD16" s="50"/>
      <c r="AE16" s="51"/>
      <c r="AF16" s="37" t="s">
        <v>92</v>
      </c>
      <c r="AG16" s="37" t="s">
        <v>92</v>
      </c>
      <c r="AH16" s="37"/>
      <c r="AI16" s="37"/>
      <c r="AJ16" s="37" t="s">
        <v>92</v>
      </c>
      <c r="AK16" s="37" t="s">
        <v>92</v>
      </c>
      <c r="AL16" s="37" t="s">
        <v>92</v>
      </c>
      <c r="AM16" s="37"/>
      <c r="AN16" s="37"/>
      <c r="AO16" s="37" t="s">
        <v>92</v>
      </c>
      <c r="AP16" s="37" t="s">
        <v>92</v>
      </c>
      <c r="AQ16" s="37"/>
      <c r="AR16" s="50"/>
      <c r="AS16" s="51"/>
      <c r="AT16" s="37"/>
      <c r="AU16" s="37"/>
      <c r="AV16" s="37"/>
      <c r="AW16" s="37"/>
      <c r="AX16" s="37"/>
      <c r="AY16" s="37"/>
    </row>
    <row r="17" spans="2:51" x14ac:dyDescent="0.25">
      <c r="B17" s="37" t="s">
        <v>106</v>
      </c>
      <c r="C17" s="37"/>
      <c r="D17" s="37"/>
      <c r="E17" s="37"/>
      <c r="F17" s="37"/>
      <c r="G17" s="37"/>
      <c r="H17" s="37"/>
      <c r="I17" s="48"/>
      <c r="J17" s="49"/>
      <c r="K17" s="37" t="s">
        <v>92</v>
      </c>
      <c r="L17" s="37" t="s">
        <v>92</v>
      </c>
      <c r="M17" s="37"/>
      <c r="N17" s="37"/>
      <c r="O17" s="37" t="s">
        <v>92</v>
      </c>
      <c r="P17" s="37" t="s">
        <v>92</v>
      </c>
      <c r="Q17" s="37" t="s">
        <v>92</v>
      </c>
      <c r="R17" s="37"/>
      <c r="S17" s="37"/>
      <c r="T17" s="37" t="s">
        <v>92</v>
      </c>
      <c r="U17" s="37" t="s">
        <v>92</v>
      </c>
      <c r="V17" s="37"/>
      <c r="W17" s="48"/>
      <c r="X17" s="49"/>
      <c r="Y17" s="37" t="s">
        <v>92</v>
      </c>
      <c r="Z17" s="37" t="s">
        <v>92</v>
      </c>
      <c r="AA17" s="37"/>
      <c r="AB17" s="37"/>
      <c r="AC17" s="37" t="s">
        <v>92</v>
      </c>
      <c r="AD17" s="37" t="s">
        <v>92</v>
      </c>
      <c r="AE17" s="37" t="s">
        <v>92</v>
      </c>
      <c r="AF17" s="37"/>
      <c r="AG17" s="37"/>
      <c r="AH17" s="37" t="s">
        <v>92</v>
      </c>
      <c r="AI17" s="37" t="s">
        <v>92</v>
      </c>
      <c r="AJ17" s="37"/>
      <c r="AK17" s="48"/>
      <c r="AL17" s="49"/>
      <c r="AM17" s="37" t="s">
        <v>92</v>
      </c>
      <c r="AN17" s="37" t="s">
        <v>92</v>
      </c>
      <c r="AO17" s="37"/>
      <c r="AP17" s="37"/>
      <c r="AQ17" s="37" t="s">
        <v>92</v>
      </c>
      <c r="AR17" s="37" t="s">
        <v>92</v>
      </c>
      <c r="AS17" s="37" t="s">
        <v>92</v>
      </c>
      <c r="AT17" s="37"/>
      <c r="AU17" s="37"/>
      <c r="AV17" s="37" t="s">
        <v>92</v>
      </c>
      <c r="AW17" s="37" t="s">
        <v>92</v>
      </c>
      <c r="AX17" s="37"/>
      <c r="AY17" s="37"/>
    </row>
    <row r="18" spans="2:51" x14ac:dyDescent="0.25">
      <c r="B18" s="37" t="s">
        <v>107</v>
      </c>
      <c r="C18" s="37" t="s">
        <v>108</v>
      </c>
      <c r="D18" s="37"/>
      <c r="E18" s="37"/>
      <c r="F18" s="37" t="s">
        <v>108</v>
      </c>
      <c r="G18" s="37" t="s">
        <v>108</v>
      </c>
      <c r="H18" s="37"/>
      <c r="I18" s="50"/>
      <c r="J18" s="51"/>
      <c r="K18" s="37" t="s">
        <v>108</v>
      </c>
      <c r="L18" s="37"/>
      <c r="M18" s="37"/>
      <c r="N18" s="37"/>
      <c r="O18" s="37" t="s">
        <v>108</v>
      </c>
      <c r="P18" s="37" t="s">
        <v>108</v>
      </c>
    </row>
    <row r="19" spans="2:51" x14ac:dyDescent="0.25">
      <c r="B19" s="37" t="s">
        <v>109</v>
      </c>
      <c r="C19" s="37"/>
      <c r="D19" s="37" t="s">
        <v>108</v>
      </c>
      <c r="E19" s="37"/>
      <c r="F19" s="37"/>
      <c r="G19" s="37"/>
      <c r="H19" s="37" t="s">
        <v>108</v>
      </c>
      <c r="I19" s="37" t="s">
        <v>108</v>
      </c>
      <c r="J19" s="37" t="s">
        <v>108</v>
      </c>
      <c r="K19" s="37"/>
      <c r="L19" s="37"/>
      <c r="M19" s="37" t="s">
        <v>108</v>
      </c>
      <c r="N19" s="37" t="s">
        <v>108</v>
      </c>
      <c r="O19" s="37"/>
      <c r="P19" s="37"/>
    </row>
    <row r="20" spans="2:51" x14ac:dyDescent="0.25">
      <c r="B20" s="37" t="s">
        <v>110</v>
      </c>
      <c r="C20" s="37" t="s">
        <v>108</v>
      </c>
      <c r="D20" s="37" t="s">
        <v>108</v>
      </c>
      <c r="E20" s="37"/>
      <c r="F20" s="37"/>
      <c r="G20" s="37" t="s">
        <v>108</v>
      </c>
      <c r="H20" s="37" t="s">
        <v>108</v>
      </c>
      <c r="I20" s="50"/>
      <c r="J20" s="51"/>
      <c r="K20" s="37"/>
      <c r="L20" s="37" t="s">
        <v>108</v>
      </c>
      <c r="M20" s="37"/>
      <c r="N20" s="37"/>
      <c r="O20" s="37"/>
      <c r="P20" s="37" t="s">
        <v>108</v>
      </c>
    </row>
    <row r="21" spans="2:51" x14ac:dyDescent="0.25">
      <c r="B21" s="37" t="s">
        <v>111</v>
      </c>
      <c r="C21" s="37"/>
      <c r="D21" s="37"/>
      <c r="E21" s="37" t="s">
        <v>108</v>
      </c>
      <c r="F21" s="37"/>
      <c r="G21" s="37"/>
      <c r="H21" s="37"/>
      <c r="I21" s="37" t="s">
        <v>108</v>
      </c>
      <c r="J21" s="37" t="s">
        <v>108</v>
      </c>
      <c r="K21" s="37" t="s">
        <v>108</v>
      </c>
      <c r="L21" s="37"/>
      <c r="M21" s="37"/>
      <c r="N21" s="37" t="s">
        <v>108</v>
      </c>
      <c r="O21" s="37" t="s">
        <v>108</v>
      </c>
      <c r="P21" s="37"/>
    </row>
    <row r="22" spans="2:51" x14ac:dyDescent="0.25">
      <c r="B22" s="37" t="s">
        <v>112</v>
      </c>
      <c r="C22" s="37" t="s">
        <v>108</v>
      </c>
      <c r="D22" s="37"/>
      <c r="E22" s="37"/>
      <c r="F22" s="37" t="s">
        <v>108</v>
      </c>
      <c r="G22" s="37" t="s">
        <v>108</v>
      </c>
      <c r="H22" s="37"/>
      <c r="I22" s="50"/>
      <c r="J22" s="51"/>
      <c r="K22" s="37" t="s">
        <v>108</v>
      </c>
      <c r="L22" s="37"/>
      <c r="M22" s="37"/>
      <c r="N22" s="37"/>
      <c r="O22" s="37" t="s">
        <v>108</v>
      </c>
      <c r="P22" s="37" t="s">
        <v>108</v>
      </c>
    </row>
    <row r="23" spans="2:51" x14ac:dyDescent="0.25">
      <c r="B23" s="37" t="s">
        <v>113</v>
      </c>
      <c r="C23" s="37"/>
      <c r="D23" s="37" t="s">
        <v>108</v>
      </c>
      <c r="E23" s="37"/>
      <c r="F23" s="37"/>
      <c r="G23" s="37"/>
      <c r="H23" s="37" t="s">
        <v>108</v>
      </c>
      <c r="I23" s="37" t="s">
        <v>108</v>
      </c>
      <c r="J23" s="37" t="s">
        <v>108</v>
      </c>
      <c r="K23" s="37"/>
      <c r="L23" s="37"/>
      <c r="M23" s="37" t="s">
        <v>108</v>
      </c>
      <c r="N23" s="37" t="s">
        <v>108</v>
      </c>
      <c r="O23" s="37"/>
      <c r="P23" s="37"/>
    </row>
    <row r="24" spans="2:51" x14ac:dyDescent="0.25">
      <c r="B24" s="37" t="s">
        <v>114</v>
      </c>
      <c r="C24" s="37" t="s">
        <v>92</v>
      </c>
      <c r="D24" s="37"/>
      <c r="E24" s="37"/>
      <c r="F24" s="37"/>
      <c r="G24" s="37" t="s">
        <v>92</v>
      </c>
      <c r="H24" s="37" t="s">
        <v>92</v>
      </c>
      <c r="I24" s="50"/>
      <c r="J24" s="51"/>
      <c r="K24" s="37"/>
      <c r="L24" s="37" t="s">
        <v>92</v>
      </c>
      <c r="M24" s="37" t="s">
        <v>92</v>
      </c>
      <c r="N24" s="37"/>
      <c r="O24" s="37"/>
      <c r="P24" s="37">
        <v>11.67</v>
      </c>
    </row>
    <row r="25" spans="2:51" x14ac:dyDescent="0.25">
      <c r="B25" s="37" t="s">
        <v>115</v>
      </c>
      <c r="C25" s="37"/>
      <c r="D25" s="37"/>
      <c r="E25" s="37" t="s">
        <v>92</v>
      </c>
      <c r="F25" s="37" t="s">
        <v>92</v>
      </c>
      <c r="G25" s="37"/>
      <c r="H25" s="37"/>
      <c r="I25" s="37" t="s">
        <v>92</v>
      </c>
      <c r="J25" s="37" t="s">
        <v>92</v>
      </c>
      <c r="K25" s="37"/>
      <c r="L25" s="37"/>
      <c r="M25" s="37"/>
      <c r="N25" s="37" t="s">
        <v>92</v>
      </c>
      <c r="O25" s="37" t="s">
        <v>92</v>
      </c>
      <c r="P25" s="37"/>
    </row>
    <row r="26" spans="2:51" x14ac:dyDescent="0.25">
      <c r="B26" s="37" t="s">
        <v>116</v>
      </c>
      <c r="C26" s="37"/>
      <c r="D26" s="37"/>
      <c r="E26" s="37" t="s">
        <v>108</v>
      </c>
      <c r="F26" s="37" t="s">
        <v>108</v>
      </c>
      <c r="G26" s="37"/>
      <c r="H26" s="37" t="s">
        <v>108</v>
      </c>
      <c r="I26" s="50"/>
      <c r="J26" s="51"/>
      <c r="K26" s="37" t="s">
        <v>108</v>
      </c>
      <c r="L26" s="37" t="s">
        <v>108</v>
      </c>
      <c r="M26" s="37"/>
      <c r="N26" s="37" t="s">
        <v>108</v>
      </c>
      <c r="O26" s="37"/>
      <c r="P26" s="37"/>
    </row>
    <row r="27" spans="2:51" x14ac:dyDescent="0.25">
      <c r="B27" s="37" t="s">
        <v>117</v>
      </c>
      <c r="C27" s="37"/>
      <c r="D27" s="37" t="s">
        <v>108</v>
      </c>
      <c r="E27" s="37" t="s">
        <v>108</v>
      </c>
      <c r="F27" s="37"/>
      <c r="G27" s="37" t="s">
        <v>108</v>
      </c>
      <c r="H27" s="37"/>
      <c r="I27" s="50"/>
      <c r="J27" s="51"/>
      <c r="K27" s="37"/>
      <c r="L27" s="37" t="s">
        <v>108</v>
      </c>
      <c r="M27" s="37" t="s">
        <v>108</v>
      </c>
      <c r="N27" s="37"/>
      <c r="O27" s="37" t="s">
        <v>108</v>
      </c>
      <c r="P27" s="37"/>
    </row>
    <row r="28" spans="2:51" x14ac:dyDescent="0.25">
      <c r="B28" s="37" t="s">
        <v>118</v>
      </c>
      <c r="C28" s="37"/>
      <c r="D28" s="37"/>
      <c r="E28" s="37" t="s">
        <v>119</v>
      </c>
      <c r="F28" s="37" t="s">
        <v>119</v>
      </c>
      <c r="G28" s="37" t="s">
        <v>120</v>
      </c>
      <c r="H28" s="37" t="s">
        <v>120</v>
      </c>
      <c r="I28" s="50"/>
      <c r="J28" s="51"/>
      <c r="K28" s="37"/>
      <c r="L28" s="37"/>
      <c r="M28" s="37" t="s">
        <v>120</v>
      </c>
      <c r="N28" s="37" t="s">
        <v>119</v>
      </c>
      <c r="O28" s="37" t="s">
        <v>119</v>
      </c>
      <c r="P28" s="37" t="s">
        <v>121</v>
      </c>
    </row>
    <row r="29" spans="2:51" x14ac:dyDescent="0.25">
      <c r="B29" s="37" t="s">
        <v>122</v>
      </c>
      <c r="C29" s="37"/>
      <c r="D29" s="37"/>
      <c r="E29" s="37"/>
      <c r="F29" s="37" t="s">
        <v>120</v>
      </c>
      <c r="G29" s="37" t="s">
        <v>119</v>
      </c>
      <c r="H29" s="37" t="s">
        <v>119</v>
      </c>
      <c r="I29" s="37" t="s">
        <v>121</v>
      </c>
      <c r="J29" s="51"/>
      <c r="K29" s="37"/>
      <c r="L29" s="37" t="s">
        <v>119</v>
      </c>
      <c r="M29" s="37" t="s">
        <v>119</v>
      </c>
      <c r="N29" s="37" t="s">
        <v>120</v>
      </c>
      <c r="O29" s="37" t="s">
        <v>120</v>
      </c>
      <c r="P29" s="37"/>
    </row>
    <row r="30" spans="2:51" x14ac:dyDescent="0.25">
      <c r="B30" s="37" t="s">
        <v>123</v>
      </c>
      <c r="C30" s="37"/>
      <c r="D30" s="37" t="s">
        <v>124</v>
      </c>
      <c r="E30" s="37"/>
      <c r="F30" s="37" t="s">
        <v>124</v>
      </c>
      <c r="G30" s="37" t="s">
        <v>124</v>
      </c>
      <c r="H30" s="37"/>
      <c r="I30" s="50"/>
      <c r="J30" s="51"/>
      <c r="K30" s="37" t="s">
        <v>125</v>
      </c>
      <c r="L30" s="37" t="s">
        <v>124</v>
      </c>
      <c r="M30" s="37"/>
      <c r="N30" s="37"/>
      <c r="O30" s="37" t="s">
        <v>124</v>
      </c>
      <c r="P30" s="37"/>
    </row>
    <row r="31" spans="2:51" ht="30" x14ac:dyDescent="0.25">
      <c r="B31" s="37" t="s">
        <v>126</v>
      </c>
      <c r="C31" s="37"/>
      <c r="D31" s="61" t="s">
        <v>127</v>
      </c>
      <c r="E31" s="37" t="s">
        <v>124</v>
      </c>
      <c r="F31" s="37"/>
      <c r="G31" s="37"/>
      <c r="H31" s="37" t="s">
        <v>124</v>
      </c>
      <c r="I31" s="50"/>
      <c r="J31" s="51"/>
      <c r="K31" s="37" t="s">
        <v>124</v>
      </c>
      <c r="L31" s="37"/>
      <c r="M31" s="37" t="s">
        <v>124</v>
      </c>
      <c r="N31" s="37" t="s">
        <v>124</v>
      </c>
      <c r="O31" s="37"/>
      <c r="P31" s="37"/>
    </row>
    <row r="32" spans="2:51" x14ac:dyDescent="0.25">
      <c r="B32" s="37" t="s">
        <v>128</v>
      </c>
      <c r="C32" s="37"/>
      <c r="D32" s="62"/>
      <c r="E32" s="37"/>
      <c r="F32" s="37"/>
      <c r="G32" s="37" t="s">
        <v>129</v>
      </c>
      <c r="H32" s="37"/>
      <c r="I32" s="50"/>
      <c r="J32" s="51"/>
      <c r="K32" s="37" t="s">
        <v>129</v>
      </c>
      <c r="L32" s="37" t="s">
        <v>129</v>
      </c>
      <c r="M32" s="37"/>
      <c r="N32" s="37"/>
      <c r="O32" s="37"/>
      <c r="P32" s="37"/>
    </row>
    <row r="33" spans="2:16" x14ac:dyDescent="0.25">
      <c r="B33" s="37" t="s">
        <v>130</v>
      </c>
      <c r="C33" s="37"/>
      <c r="D33" s="37" t="s">
        <v>129</v>
      </c>
      <c r="E33" s="37" t="s">
        <v>129</v>
      </c>
      <c r="F33" s="37" t="s">
        <v>129</v>
      </c>
      <c r="G33" s="37"/>
      <c r="H33" s="37" t="s">
        <v>129</v>
      </c>
      <c r="I33" s="50"/>
      <c r="J33" s="51"/>
      <c r="K33" s="37"/>
      <c r="L33" s="37"/>
      <c r="M33" s="37" t="s">
        <v>129</v>
      </c>
      <c r="N33" s="37" t="s">
        <v>129</v>
      </c>
      <c r="O33" s="37" t="s">
        <v>129</v>
      </c>
      <c r="P33" s="37"/>
    </row>
    <row r="34" spans="2:16" x14ac:dyDescent="0.25">
      <c r="B34" s="18" t="s">
        <v>131</v>
      </c>
      <c r="C34" s="37" t="s">
        <v>108</v>
      </c>
      <c r="D34" s="37"/>
      <c r="E34" s="37"/>
      <c r="F34" s="37" t="s">
        <v>108</v>
      </c>
      <c r="G34" s="37" t="s">
        <v>108</v>
      </c>
      <c r="H34" s="37"/>
      <c r="I34" s="50"/>
      <c r="J34" s="51"/>
      <c r="K34" s="37"/>
      <c r="L34" s="37" t="s">
        <v>108</v>
      </c>
      <c r="M34" s="37"/>
      <c r="N34" s="37"/>
      <c r="O34" s="37" t="s">
        <v>108</v>
      </c>
      <c r="P34" s="37" t="s">
        <v>108</v>
      </c>
    </row>
    <row r="35" spans="2:16" x14ac:dyDescent="0.25">
      <c r="B35" s="18" t="s">
        <v>132</v>
      </c>
      <c r="C35" s="37"/>
      <c r="D35" s="37"/>
      <c r="E35" s="37" t="s">
        <v>108</v>
      </c>
      <c r="F35" s="37"/>
      <c r="G35" s="37"/>
      <c r="H35" s="37" t="s">
        <v>108</v>
      </c>
      <c r="I35" s="37" t="s">
        <v>108</v>
      </c>
      <c r="J35" s="37" t="s">
        <v>108</v>
      </c>
      <c r="K35" s="37"/>
      <c r="L35" s="37"/>
      <c r="M35" s="37" t="s">
        <v>108</v>
      </c>
      <c r="N35" s="37" t="s">
        <v>108</v>
      </c>
      <c r="O35" s="37"/>
      <c r="P35" s="37"/>
    </row>
  </sheetData>
  <mergeCells count="7">
    <mergeCell ref="AS2:AY2"/>
    <mergeCell ref="C2:I2"/>
    <mergeCell ref="J2:P2"/>
    <mergeCell ref="Q2:W2"/>
    <mergeCell ref="X2:AD2"/>
    <mergeCell ref="AE2:AK2"/>
    <mergeCell ref="AL2:AR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"/>
  <sheetViews>
    <sheetView workbookViewId="0">
      <selection activeCell="G20" sqref="G20"/>
    </sheetView>
  </sheetViews>
  <sheetFormatPr baseColWidth="10" defaultRowHeight="15" x14ac:dyDescent="0.25"/>
  <cols>
    <col min="1" max="1" width="14.42578125" bestFit="1" customWidth="1"/>
    <col min="2" max="2" width="17.85546875" bestFit="1" customWidth="1"/>
    <col min="3" max="3" width="14.85546875" bestFit="1" customWidth="1"/>
    <col min="4" max="4" width="14.140625" bestFit="1" customWidth="1"/>
    <col min="5" max="5" width="14.42578125" bestFit="1" customWidth="1"/>
    <col min="6" max="6" width="14.5703125" bestFit="1" customWidth="1"/>
    <col min="7" max="7" width="14" bestFit="1" customWidth="1"/>
    <col min="8" max="8" width="19.28515625" bestFit="1" customWidth="1"/>
    <col min="9" max="9" width="11.42578125" customWidth="1"/>
  </cols>
  <sheetData>
    <row r="1" spans="1:8" ht="15.75" thickBot="1" x14ac:dyDescent="0.3">
      <c r="A1" t="s">
        <v>9</v>
      </c>
      <c r="B1" t="s">
        <v>10</v>
      </c>
      <c r="C1" t="s">
        <v>7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</row>
    <row r="2" spans="1:8" ht="15.75" thickTop="1" x14ac:dyDescent="0.25">
      <c r="A2" s="34" t="s">
        <v>16</v>
      </c>
      <c r="B2" s="10" t="s">
        <v>22</v>
      </c>
      <c r="C2" s="10" t="s">
        <v>23</v>
      </c>
      <c r="D2" s="10" t="s">
        <v>24</v>
      </c>
      <c r="E2" s="10" t="s">
        <v>25</v>
      </c>
      <c r="F2" s="10" t="s">
        <v>26</v>
      </c>
      <c r="G2" s="10" t="s">
        <v>27</v>
      </c>
      <c r="H2" s="10" t="s">
        <v>28</v>
      </c>
    </row>
    <row r="3" spans="1:8" x14ac:dyDescent="0.25">
      <c r="A3" s="36"/>
      <c r="B3" s="7" t="s">
        <v>29</v>
      </c>
      <c r="C3" s="7" t="s">
        <v>30</v>
      </c>
      <c r="D3" s="7" t="s">
        <v>31</v>
      </c>
      <c r="E3" s="7" t="s">
        <v>32</v>
      </c>
      <c r="F3" s="12" t="s">
        <v>33</v>
      </c>
      <c r="G3" s="12" t="s">
        <v>34</v>
      </c>
      <c r="H3" s="12" t="s">
        <v>35</v>
      </c>
    </row>
    <row r="4" spans="1:8" x14ac:dyDescent="0.25">
      <c r="A4" s="36"/>
      <c r="B4" s="12"/>
      <c r="C4" s="12"/>
      <c r="D4" s="7" t="s">
        <v>36</v>
      </c>
      <c r="E4" s="12"/>
      <c r="F4" s="12"/>
      <c r="G4" s="12"/>
      <c r="H4" s="12" t="s">
        <v>37</v>
      </c>
    </row>
    <row r="5" spans="1:8" ht="15.75" thickBot="1" x14ac:dyDescent="0.3">
      <c r="A5" s="35"/>
      <c r="B5" s="13"/>
      <c r="C5" s="13"/>
      <c r="D5" s="13"/>
      <c r="E5" s="13"/>
      <c r="F5" s="13"/>
      <c r="G5" s="13"/>
      <c r="H5" s="13"/>
    </row>
    <row r="6" spans="1:8" ht="15.75" thickTop="1" x14ac:dyDescent="0.25">
      <c r="A6" s="34" t="s">
        <v>2</v>
      </c>
      <c r="B6" s="10" t="s">
        <v>38</v>
      </c>
      <c r="C6" s="10" t="s">
        <v>39</v>
      </c>
      <c r="D6" s="10" t="s">
        <v>40</v>
      </c>
      <c r="E6" s="10"/>
      <c r="F6" s="10" t="s">
        <v>41</v>
      </c>
      <c r="G6" s="10" t="s">
        <v>42</v>
      </c>
      <c r="H6" s="15"/>
    </row>
    <row r="7" spans="1:8" ht="15.75" thickBot="1" x14ac:dyDescent="0.3">
      <c r="A7" s="35"/>
      <c r="B7" s="11" t="s">
        <v>43</v>
      </c>
      <c r="C7" s="11" t="s">
        <v>44</v>
      </c>
      <c r="D7" s="11" t="s">
        <v>45</v>
      </c>
      <c r="E7" s="11"/>
      <c r="F7" s="11" t="s">
        <v>46</v>
      </c>
      <c r="G7" s="11"/>
      <c r="H7" s="13"/>
    </row>
    <row r="8" spans="1:8" ht="15.75" thickTop="1" x14ac:dyDescent="0.25">
      <c r="A8" s="34" t="s">
        <v>1</v>
      </c>
      <c r="B8" s="10" t="s">
        <v>47</v>
      </c>
      <c r="C8" s="10" t="s">
        <v>48</v>
      </c>
      <c r="D8" s="10" t="s">
        <v>49</v>
      </c>
      <c r="E8" s="10" t="s">
        <v>50</v>
      </c>
      <c r="F8" s="10" t="s">
        <v>51</v>
      </c>
      <c r="G8" s="10" t="s">
        <v>52</v>
      </c>
      <c r="H8" s="15"/>
    </row>
    <row r="9" spans="1:8" x14ac:dyDescent="0.25">
      <c r="A9" s="36"/>
      <c r="B9" s="7" t="s">
        <v>53</v>
      </c>
      <c r="C9" s="7" t="s">
        <v>54</v>
      </c>
      <c r="D9" s="7" t="s">
        <v>55</v>
      </c>
      <c r="E9" s="12" t="s">
        <v>56</v>
      </c>
      <c r="F9" s="12" t="s">
        <v>57</v>
      </c>
      <c r="G9" s="12"/>
      <c r="H9" s="12"/>
    </row>
    <row r="10" spans="1:8" x14ac:dyDescent="0.25">
      <c r="A10" s="36"/>
      <c r="B10" s="12"/>
      <c r="C10" s="12"/>
      <c r="D10" s="7" t="s">
        <v>58</v>
      </c>
      <c r="E10" s="12"/>
      <c r="F10" s="12"/>
      <c r="G10" s="12"/>
      <c r="H10" s="12"/>
    </row>
    <row r="11" spans="1:8" x14ac:dyDescent="0.25">
      <c r="A11" s="36"/>
      <c r="B11" s="12"/>
      <c r="C11" s="12"/>
      <c r="D11" s="7" t="s">
        <v>59</v>
      </c>
      <c r="E11" s="12"/>
      <c r="F11" s="16"/>
      <c r="G11" s="12"/>
      <c r="H11" s="12"/>
    </row>
    <row r="12" spans="1:8" ht="15.75" thickBot="1" x14ac:dyDescent="0.3">
      <c r="A12" s="35"/>
      <c r="B12" s="13"/>
      <c r="C12" s="13"/>
      <c r="D12" s="11" t="s">
        <v>60</v>
      </c>
      <c r="E12" s="13"/>
      <c r="F12" s="13"/>
      <c r="G12" s="13"/>
      <c r="H12" s="13"/>
    </row>
    <row r="13" spans="1:8" ht="15.75" thickTop="1" x14ac:dyDescent="0.25">
      <c r="A13" s="34" t="s">
        <v>3</v>
      </c>
      <c r="B13" s="10" t="s">
        <v>61</v>
      </c>
      <c r="C13" s="10" t="s">
        <v>62</v>
      </c>
      <c r="D13" s="10" t="s">
        <v>63</v>
      </c>
      <c r="E13" s="10" t="s">
        <v>64</v>
      </c>
      <c r="F13" s="12" t="s">
        <v>65</v>
      </c>
      <c r="G13" s="10" t="s">
        <v>66</v>
      </c>
      <c r="H13" s="15"/>
    </row>
    <row r="14" spans="1:8" ht="15.75" thickBot="1" x14ac:dyDescent="0.3">
      <c r="A14" s="35"/>
      <c r="B14" s="11" t="s">
        <v>67</v>
      </c>
      <c r="C14" s="11" t="s">
        <v>68</v>
      </c>
      <c r="D14" s="11" t="s">
        <v>69</v>
      </c>
      <c r="E14" s="11" t="s">
        <v>70</v>
      </c>
      <c r="F14" s="13" t="s">
        <v>71</v>
      </c>
      <c r="G14" s="13"/>
      <c r="H14" s="13"/>
    </row>
    <row r="15" spans="1:8" ht="30.75" customHeight="1" thickTop="1" x14ac:dyDescent="0.25">
      <c r="A15" s="22" t="s">
        <v>18</v>
      </c>
      <c r="B15" s="17" t="s">
        <v>72</v>
      </c>
      <c r="C15" s="17" t="s">
        <v>73</v>
      </c>
      <c r="D15" s="17" t="s">
        <v>72</v>
      </c>
      <c r="E15" s="17"/>
      <c r="F15" s="17" t="s">
        <v>73</v>
      </c>
      <c r="G15" s="17" t="s">
        <v>73</v>
      </c>
      <c r="H15" s="17"/>
    </row>
    <row r="16" spans="1:8" ht="30" x14ac:dyDescent="0.25">
      <c r="A16" s="23" t="s">
        <v>19</v>
      </c>
      <c r="B16" s="18"/>
      <c r="C16" s="18" t="s">
        <v>74</v>
      </c>
      <c r="D16" s="18" t="s">
        <v>74</v>
      </c>
      <c r="E16" s="18"/>
      <c r="F16" s="18" t="s">
        <v>74</v>
      </c>
      <c r="G16" s="18"/>
      <c r="H16" s="18"/>
    </row>
    <row r="17" spans="1:8" ht="30" x14ac:dyDescent="0.25">
      <c r="A17" s="23" t="s">
        <v>20</v>
      </c>
      <c r="B17" s="18" t="s">
        <v>75</v>
      </c>
      <c r="C17" s="18" t="s">
        <v>75</v>
      </c>
      <c r="D17" s="18" t="s">
        <v>75</v>
      </c>
      <c r="E17" s="18"/>
      <c r="F17" s="18" t="s">
        <v>75</v>
      </c>
      <c r="G17" s="18" t="s">
        <v>75</v>
      </c>
      <c r="H17" s="18"/>
    </row>
    <row r="18" spans="1:8" ht="30" x14ac:dyDescent="0.25">
      <c r="A18" s="23" t="s">
        <v>21</v>
      </c>
      <c r="B18" s="18"/>
      <c r="C18" s="18" t="s">
        <v>76</v>
      </c>
      <c r="D18" s="18" t="s">
        <v>76</v>
      </c>
      <c r="E18" s="18"/>
      <c r="F18" s="18" t="s">
        <v>76</v>
      </c>
      <c r="G18" s="18"/>
      <c r="H18" s="18"/>
    </row>
  </sheetData>
  <mergeCells count="4">
    <mergeCell ref="A6:A7"/>
    <mergeCell ref="A13:A14"/>
    <mergeCell ref="A2:A5"/>
    <mergeCell ref="A8:A12"/>
  </mergeCells>
  <conditionalFormatting sqref="A1:H1">
    <cfRule type="cellIs" dxfId="1" priority="2" operator="equal">
      <formula>" "</formula>
    </cfRule>
  </conditionalFormatting>
  <conditionalFormatting sqref="A2:H18">
    <cfRule type="cellIs" dxfId="0" priority="1" operator="equal">
      <formula>" 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sqref="A1:A12"/>
    </sheetView>
  </sheetViews>
  <sheetFormatPr baseColWidth="10" defaultRowHeight="15" x14ac:dyDescent="0.25"/>
  <cols>
    <col min="1" max="1" width="10.7109375" bestFit="1" customWidth="1"/>
  </cols>
  <sheetData>
    <row r="1" spans="1:1" x14ac:dyDescent="0.25">
      <c r="A1" s="1">
        <v>42005</v>
      </c>
    </row>
    <row r="2" spans="1:1" x14ac:dyDescent="0.25">
      <c r="A2" s="1">
        <v>42036</v>
      </c>
    </row>
    <row r="3" spans="1:1" x14ac:dyDescent="0.25">
      <c r="A3" s="1">
        <v>42064</v>
      </c>
    </row>
    <row r="4" spans="1:1" x14ac:dyDescent="0.25">
      <c r="A4" s="1">
        <v>42095</v>
      </c>
    </row>
    <row r="5" spans="1:1" x14ac:dyDescent="0.25">
      <c r="A5" s="1">
        <v>42125</v>
      </c>
    </row>
    <row r="6" spans="1:1" x14ac:dyDescent="0.25">
      <c r="A6" s="1">
        <v>42156</v>
      </c>
    </row>
    <row r="7" spans="1:1" x14ac:dyDescent="0.25">
      <c r="A7" s="1">
        <v>42186</v>
      </c>
    </row>
    <row r="8" spans="1:1" x14ac:dyDescent="0.25">
      <c r="A8" s="1">
        <v>42217</v>
      </c>
    </row>
    <row r="9" spans="1:1" x14ac:dyDescent="0.25">
      <c r="A9" s="1">
        <v>42248</v>
      </c>
    </row>
    <row r="10" spans="1:1" x14ac:dyDescent="0.25">
      <c r="A10" s="1">
        <v>42278</v>
      </c>
    </row>
    <row r="11" spans="1:1" x14ac:dyDescent="0.25">
      <c r="A11" s="1">
        <v>42309</v>
      </c>
    </row>
    <row r="12" spans="1:1" x14ac:dyDescent="0.25">
      <c r="A12" s="1">
        <v>42339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TRAME</vt:lpstr>
      <vt:lpstr>CYCLES_A_7</vt:lpstr>
      <vt:lpstr>liste_Noms</vt:lpstr>
      <vt:lpstr>mois</vt:lpstr>
      <vt:lpstr>ASDjour</vt:lpstr>
      <vt:lpstr>ASDnuit</vt:lpstr>
      <vt:lpstr>dates</vt:lpstr>
      <vt:lpstr>IDEjour</vt:lpstr>
      <vt:lpstr>IDEnuit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Martine</dc:creator>
  <cp:lastModifiedBy>Jeremie SERY</cp:lastModifiedBy>
  <dcterms:created xsi:type="dcterms:W3CDTF">2006-09-16T00:00:00Z</dcterms:created>
  <dcterms:modified xsi:type="dcterms:W3CDTF">2015-04-22T20:33:18Z</dcterms:modified>
</cp:coreProperties>
</file>