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1"/>
  </bookViews>
  <sheets>
    <sheet name="TRAME" sheetId="2" r:id="rId1"/>
    <sheet name="liste_Noms" sheetId="3" r:id="rId2"/>
    <sheet name="mois" sheetId="4" r:id="rId3"/>
  </sheets>
  <definedNames>
    <definedName name="ASDjour">TRAME!$B$22:$AF$37</definedName>
    <definedName name="ASDnuit">TRAME!$B$50:$AF$59</definedName>
    <definedName name="dates">TRAME!$B$6:$AF$7</definedName>
    <definedName name="IDEjour">TRAME!$B$9:$AF$20</definedName>
    <definedName name="IDEnuit">TRAME!$B$39:$AF$48</definedName>
  </definedNames>
  <calcPr calcId="145621"/>
</workbook>
</file>

<file path=xl/calcChain.xml><?xml version="1.0" encoding="utf-8"?>
<calcChain xmlns="http://schemas.openxmlformats.org/spreadsheetml/2006/main">
  <c r="A54" i="2" l="1"/>
  <c r="A55" i="2" s="1"/>
  <c r="A43" i="2"/>
  <c r="A44" i="2" s="1"/>
  <c r="A32" i="2"/>
  <c r="A33" i="2" s="1"/>
  <c r="A15" i="2"/>
  <c r="A30" i="2"/>
  <c r="A31" i="2" s="1"/>
  <c r="A28" i="2"/>
  <c r="A29" i="2" s="1"/>
  <c r="A26" i="2"/>
  <c r="A27" i="2" s="1"/>
  <c r="A16" i="2" l="1"/>
  <c r="A13" i="2"/>
  <c r="A14" i="2" s="1"/>
  <c r="A52" i="2"/>
  <c r="A53" i="2" s="1"/>
  <c r="A50" i="2"/>
  <c r="A51" i="2" s="1"/>
  <c r="A41" i="2"/>
  <c r="A42" i="2" s="1"/>
  <c r="A39" i="2"/>
  <c r="A40" i="2" s="1"/>
  <c r="A24" i="2"/>
  <c r="A25" i="2" s="1"/>
  <c r="A22" i="2"/>
  <c r="A23" i="2" s="1"/>
  <c r="A11" i="2"/>
  <c r="A9" i="2"/>
  <c r="A5" i="2" l="1"/>
  <c r="B6" i="2" l="1"/>
  <c r="B7" i="2" s="1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C6" i="2" l="1"/>
  <c r="D6" i="2" s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</calcChain>
</file>

<file path=xl/sharedStrings.xml><?xml version="1.0" encoding="utf-8"?>
<sst xmlns="http://schemas.openxmlformats.org/spreadsheetml/2006/main" count="98" uniqueCount="80">
  <si>
    <t xml:space="preserve">IDE JOUR </t>
  </si>
  <si>
    <t>ASD JOUR</t>
  </si>
  <si>
    <t>IDE NUIT</t>
  </si>
  <si>
    <t>ASD NUIT</t>
  </si>
  <si>
    <t>Date</t>
  </si>
  <si>
    <t>date =</t>
  </si>
  <si>
    <t xml:space="preserve">service = </t>
  </si>
  <si>
    <t>DVO</t>
  </si>
  <si>
    <t>REMPLACANT</t>
  </si>
  <si>
    <t>service</t>
  </si>
  <si>
    <t>médecine + chimio</t>
  </si>
  <si>
    <t>SSR</t>
  </si>
  <si>
    <t>SOMMEIL + SAS</t>
  </si>
  <si>
    <t>ORTHOPEDIE</t>
  </si>
  <si>
    <t>PEDIATRIE</t>
  </si>
  <si>
    <t>AMBULATOIRE</t>
  </si>
  <si>
    <t>IDE JOUR</t>
  </si>
  <si>
    <t>RENFORT</t>
  </si>
  <si>
    <t>POSTE VACANT 
IDE JOUR</t>
  </si>
  <si>
    <t>POSTE VACANT 
ASD JOUR</t>
  </si>
  <si>
    <t>POSTE VACANT IDE NUIT</t>
  </si>
  <si>
    <t>POSTE VACANT ASD NUIT</t>
  </si>
  <si>
    <t>marie</t>
  </si>
  <si>
    <t>julie</t>
  </si>
  <si>
    <t>Alain</t>
  </si>
  <si>
    <t>emilie</t>
  </si>
  <si>
    <t>rodolf</t>
  </si>
  <si>
    <t>roland</t>
  </si>
  <si>
    <t>cecile</t>
  </si>
  <si>
    <t>camille</t>
  </si>
  <si>
    <t>jeanne</t>
  </si>
  <si>
    <t>celine</t>
  </si>
  <si>
    <t>clotilde</t>
  </si>
  <si>
    <t>charles</t>
  </si>
  <si>
    <t>géraldine</t>
  </si>
  <si>
    <t>Emeline</t>
  </si>
  <si>
    <t>quentin</t>
  </si>
  <si>
    <t>Elsa</t>
  </si>
  <si>
    <t>jean</t>
  </si>
  <si>
    <t>odile</t>
  </si>
  <si>
    <t>thierry</t>
  </si>
  <si>
    <t>barnabé</t>
  </si>
  <si>
    <t>timéo</t>
  </si>
  <si>
    <t>laurence</t>
  </si>
  <si>
    <t>léa</t>
  </si>
  <si>
    <t>noémie</t>
  </si>
  <si>
    <t>Alix</t>
  </si>
  <si>
    <t>Alice</t>
  </si>
  <si>
    <t>sophie</t>
  </si>
  <si>
    <t>marcel</t>
  </si>
  <si>
    <t>Jean paul</t>
  </si>
  <si>
    <t>beatrice</t>
  </si>
  <si>
    <t>marie-francoise</t>
  </si>
  <si>
    <t>théodore</t>
  </si>
  <si>
    <t>cathy</t>
  </si>
  <si>
    <t>stephanie</t>
  </si>
  <si>
    <t>samia</t>
  </si>
  <si>
    <t>marie paule</t>
  </si>
  <si>
    <t>patrick</t>
  </si>
  <si>
    <t>rose marie</t>
  </si>
  <si>
    <t xml:space="preserve">J. </t>
  </si>
  <si>
    <t xml:space="preserve">N. </t>
  </si>
  <si>
    <t>ML.</t>
  </si>
  <si>
    <t>S.</t>
  </si>
  <si>
    <t xml:space="preserve">M. </t>
  </si>
  <si>
    <t xml:space="preserve">MJ. </t>
  </si>
  <si>
    <t xml:space="preserve">A. </t>
  </si>
  <si>
    <t>F.</t>
  </si>
  <si>
    <t xml:space="preserve">G. </t>
  </si>
  <si>
    <t>AM.</t>
  </si>
  <si>
    <t xml:space="preserve">R. </t>
  </si>
  <si>
    <t>C.</t>
  </si>
  <si>
    <t xml:space="preserve">L. </t>
  </si>
  <si>
    <t>D. P</t>
  </si>
  <si>
    <t xml:space="preserve">C. </t>
  </si>
  <si>
    <t>C. E</t>
  </si>
  <si>
    <t xml:space="preserve">S. </t>
  </si>
  <si>
    <t xml:space="preserve">D. </t>
  </si>
  <si>
    <t>D.</t>
  </si>
  <si>
    <t>C.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</si>
</sst>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"/>
    <numFmt numFmtId="166" formatCode="mmmm"/>
    <numFmt numFmtId="167" formatCode="m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166" fontId="0" fillId="0" borderId="0" xfId="0" applyNumberFormat="1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0" fillId="0" borderId="6" xfId="0" applyFill="1" applyBorder="1"/>
    <xf numFmtId="0" fontId="0" fillId="0" borderId="3" xfId="0" applyBorder="1"/>
    <xf numFmtId="0" fontId="0" fillId="5" borderId="7" xfId="0" applyFill="1" applyBorder="1" applyAlignment="1">
      <alignment vertical="center" wrapText="1"/>
    </xf>
    <xf numFmtId="0" fontId="0" fillId="5" borderId="7" xfId="0" applyFill="1" applyBorder="1"/>
    <xf numFmtId="0" fontId="0" fillId="5" borderId="1" xfId="0" applyFill="1" applyBorder="1" applyAlignment="1">
      <alignment wrapText="1"/>
    </xf>
    <xf numFmtId="0" fontId="0" fillId="5" borderId="1" xfId="0" applyFill="1" applyBorder="1"/>
    <xf numFmtId="0" fontId="0" fillId="0" borderId="5" xfId="0" applyFill="1" applyBorder="1"/>
    <xf numFmtId="0" fontId="0" fillId="0" borderId="0" xfId="0" applyFill="1"/>
    <xf numFmtId="0" fontId="0" fillId="0" borderId="7" xfId="0" applyFill="1" applyBorder="1"/>
    <xf numFmtId="0" fontId="0" fillId="0" borderId="1" xfId="0" applyFill="1" applyBorder="1"/>
    <xf numFmtId="0" fontId="0" fillId="0" borderId="2" xfId="0" applyBorder="1"/>
    <xf numFmtId="0" fontId="0" fillId="0" borderId="4" xfId="0" applyBorder="1"/>
    <xf numFmtId="167" fontId="1" fillId="0" borderId="1" xfId="0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</dxfs>
  <tableStyles count="0" defaultTableStyle="TableStyleMedium2" defaultPivotStyle="PivotStyleMedium9"/>
  <colors>
    <mruColors>
      <color rgb="FFF6161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59"/>
  <sheetViews>
    <sheetView zoomScale="55" zoomScaleNormal="55" workbookViewId="0">
      <selection activeCell="B1" sqref="B1:C1"/>
    </sheetView>
  </sheetViews>
  <sheetFormatPr baseColWidth="10" defaultRowHeight="15" x14ac:dyDescent="0.25"/>
  <cols>
    <col min="1" max="1" width="18.85546875" customWidth="1"/>
    <col min="2" max="2" width="17.85546875" bestFit="1" customWidth="1"/>
    <col min="33" max="16384" width="11.42578125" style="7"/>
  </cols>
  <sheetData>
    <row r="1" spans="1:32" customFormat="1" x14ac:dyDescent="0.25">
      <c r="A1" t="s">
        <v>5</v>
      </c>
      <c r="B1" s="26">
        <v>42036</v>
      </c>
      <c r="C1" s="27"/>
      <c r="D1">
        <v>2015</v>
      </c>
      <c r="F1" s="1"/>
    </row>
    <row r="2" spans="1:32" customFormat="1" x14ac:dyDescent="0.25">
      <c r="A2" t="s">
        <v>6</v>
      </c>
      <c r="B2" s="28" t="s">
        <v>11</v>
      </c>
      <c r="C2" s="28"/>
    </row>
    <row r="3" spans="1:32" customFormat="1" x14ac:dyDescent="0.25"/>
    <row r="4" spans="1:32" customFormat="1" x14ac:dyDescent="0.25"/>
    <row r="5" spans="1:32" ht="23.25" x14ac:dyDescent="0.35">
      <c r="A5" s="32" t="str">
        <f>CONCATENATE("Service"," ",B2," ",TEXT(B1,"mmmm"), " ",$D$1)</f>
        <v>Service SSR février 2015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</row>
    <row r="6" spans="1:32" s="8" customFormat="1" ht="15.75" x14ac:dyDescent="0.25">
      <c r="A6" s="31" t="s">
        <v>4</v>
      </c>
      <c r="B6" s="2">
        <f>$B$1</f>
        <v>42036</v>
      </c>
      <c r="C6" s="2">
        <f>B6+1</f>
        <v>42037</v>
      </c>
      <c r="D6" s="2">
        <f t="shared" ref="D6:AF6" si="0">C6+1</f>
        <v>42038</v>
      </c>
      <c r="E6" s="2">
        <f t="shared" si="0"/>
        <v>42039</v>
      </c>
      <c r="F6" s="2">
        <f t="shared" si="0"/>
        <v>42040</v>
      </c>
      <c r="G6" s="2">
        <f t="shared" si="0"/>
        <v>42041</v>
      </c>
      <c r="H6" s="2">
        <f t="shared" si="0"/>
        <v>42042</v>
      </c>
      <c r="I6" s="2">
        <f t="shared" si="0"/>
        <v>42043</v>
      </c>
      <c r="J6" s="2">
        <f t="shared" si="0"/>
        <v>42044</v>
      </c>
      <c r="K6" s="2">
        <f t="shared" si="0"/>
        <v>42045</v>
      </c>
      <c r="L6" s="2">
        <f t="shared" si="0"/>
        <v>42046</v>
      </c>
      <c r="M6" s="2">
        <f t="shared" si="0"/>
        <v>42047</v>
      </c>
      <c r="N6" s="2">
        <f t="shared" si="0"/>
        <v>42048</v>
      </c>
      <c r="O6" s="2">
        <f t="shared" si="0"/>
        <v>42049</v>
      </c>
      <c r="P6" s="2">
        <f t="shared" si="0"/>
        <v>42050</v>
      </c>
      <c r="Q6" s="2">
        <f t="shared" si="0"/>
        <v>42051</v>
      </c>
      <c r="R6" s="2">
        <f t="shared" si="0"/>
        <v>42052</v>
      </c>
      <c r="S6" s="2">
        <f t="shared" si="0"/>
        <v>42053</v>
      </c>
      <c r="T6" s="2">
        <f t="shared" si="0"/>
        <v>42054</v>
      </c>
      <c r="U6" s="2">
        <f t="shared" si="0"/>
        <v>42055</v>
      </c>
      <c r="V6" s="2">
        <f t="shared" si="0"/>
        <v>42056</v>
      </c>
      <c r="W6" s="2">
        <f t="shared" si="0"/>
        <v>42057</v>
      </c>
      <c r="X6" s="2">
        <f t="shared" si="0"/>
        <v>42058</v>
      </c>
      <c r="Y6" s="2">
        <f t="shared" si="0"/>
        <v>42059</v>
      </c>
      <c r="Z6" s="2">
        <f t="shared" si="0"/>
        <v>42060</v>
      </c>
      <c r="AA6" s="2">
        <f t="shared" si="0"/>
        <v>42061</v>
      </c>
      <c r="AB6" s="2">
        <f t="shared" si="0"/>
        <v>42062</v>
      </c>
      <c r="AC6" s="25">
        <f t="shared" si="0"/>
        <v>42063</v>
      </c>
      <c r="AD6" s="2">
        <f t="shared" si="0"/>
        <v>42064</v>
      </c>
      <c r="AE6" s="2">
        <f t="shared" si="0"/>
        <v>42065</v>
      </c>
      <c r="AF6" s="2">
        <f t="shared" si="0"/>
        <v>42066</v>
      </c>
    </row>
    <row r="7" spans="1:32" s="9" customFormat="1" ht="15.75" x14ac:dyDescent="0.25">
      <c r="A7" s="31"/>
      <c r="B7" s="3">
        <f>B6</f>
        <v>42036</v>
      </c>
      <c r="C7" s="3">
        <f>B7+1</f>
        <v>42037</v>
      </c>
      <c r="D7" s="3">
        <f t="shared" ref="D7:AF7" si="1">C7+1</f>
        <v>42038</v>
      </c>
      <c r="E7" s="3">
        <f t="shared" si="1"/>
        <v>42039</v>
      </c>
      <c r="F7" s="3">
        <f t="shared" si="1"/>
        <v>42040</v>
      </c>
      <c r="G7" s="3">
        <f t="shared" si="1"/>
        <v>42041</v>
      </c>
      <c r="H7" s="3">
        <f t="shared" si="1"/>
        <v>42042</v>
      </c>
      <c r="I7" s="3">
        <f t="shared" si="1"/>
        <v>42043</v>
      </c>
      <c r="J7" s="3">
        <f t="shared" si="1"/>
        <v>42044</v>
      </c>
      <c r="K7" s="3">
        <f t="shared" si="1"/>
        <v>42045</v>
      </c>
      <c r="L7" s="3">
        <f t="shared" si="1"/>
        <v>42046</v>
      </c>
      <c r="M7" s="3">
        <f t="shared" si="1"/>
        <v>42047</v>
      </c>
      <c r="N7" s="3">
        <f t="shared" si="1"/>
        <v>42048</v>
      </c>
      <c r="O7" s="3">
        <f t="shared" si="1"/>
        <v>42049</v>
      </c>
      <c r="P7" s="3">
        <f t="shared" si="1"/>
        <v>42050</v>
      </c>
      <c r="Q7" s="3">
        <f t="shared" si="1"/>
        <v>42051</v>
      </c>
      <c r="R7" s="3">
        <f t="shared" si="1"/>
        <v>42052</v>
      </c>
      <c r="S7" s="3">
        <f t="shared" si="1"/>
        <v>42053</v>
      </c>
      <c r="T7" s="3">
        <f t="shared" si="1"/>
        <v>42054</v>
      </c>
      <c r="U7" s="3">
        <f t="shared" si="1"/>
        <v>42055</v>
      </c>
      <c r="V7" s="3">
        <f t="shared" si="1"/>
        <v>42056</v>
      </c>
      <c r="W7" s="3">
        <f t="shared" si="1"/>
        <v>42057</v>
      </c>
      <c r="X7" s="3">
        <f t="shared" si="1"/>
        <v>42058</v>
      </c>
      <c r="Y7" s="3">
        <f t="shared" si="1"/>
        <v>42059</v>
      </c>
      <c r="Z7" s="3">
        <f t="shared" si="1"/>
        <v>42060</v>
      </c>
      <c r="AA7" s="3">
        <f t="shared" si="1"/>
        <v>42061</v>
      </c>
      <c r="AB7" s="3">
        <f t="shared" si="1"/>
        <v>42062</v>
      </c>
      <c r="AC7" s="3">
        <f t="shared" si="1"/>
        <v>42063</v>
      </c>
      <c r="AD7" s="3">
        <f t="shared" si="1"/>
        <v>42064</v>
      </c>
      <c r="AE7" s="3">
        <f>AD7+1</f>
        <v>42065</v>
      </c>
      <c r="AF7" s="3">
        <f t="shared" si="1"/>
        <v>42066</v>
      </c>
    </row>
    <row r="8" spans="1:32" ht="21" x14ac:dyDescent="0.35">
      <c r="A8" s="33" t="s">
        <v>0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</row>
    <row r="9" spans="1:32" x14ac:dyDescent="0.25">
      <c r="A9" s="4" t="str">
        <f>IF($B$2=liste_Noms!$B$1,liste_Noms!B2,IF($B$2=liste_Noms!$C$1,liste_Noms!C2,IF($B$2=liste_Noms!$D$1,liste_Noms!D2,IF($B$2=liste_Noms!$E$1,liste_Noms!E2,IF($B$2=liste_Noms!$F$1,liste_Noms!F2,IF($B$2=liste_Noms!$G$1,liste_Noms!G2,IF($B$2=liste_Noms!$H$1,liste_Noms!H2,"service?")))))))</f>
        <v>emilie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</row>
    <row r="10" spans="1:32" x14ac:dyDescent="0.25">
      <c r="A10" s="1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</row>
    <row r="11" spans="1:32" x14ac:dyDescent="0.25">
      <c r="A11" s="5" t="str">
        <f>IF($B$2=liste_Noms!$B$1,liste_Noms!B3,IF($B$2=liste_Noms!$C$1,liste_Noms!C3,IF($B$2=liste_Noms!$D$1,liste_Noms!D3,IF($B$2=liste_Noms!$E$1,liste_Noms!E3,IF($B$2=liste_Noms!$F$1,liste_Noms!F3,IF($B$2=liste_Noms!$G$1,liste_Noms!G3,IF($B$2=liste_Noms!$H$1,liste_Noms!H3,"service?")))))))</f>
        <v>roland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</row>
    <row r="12" spans="1:32" x14ac:dyDescent="0.25">
      <c r="A12" s="1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</row>
    <row r="13" spans="1:32" x14ac:dyDescent="0.25">
      <c r="A13" s="5" t="str">
        <f>IF($B$2=liste_Noms!$B$1,liste_Noms!B4,IF($B$2=liste_Noms!$C$1,liste_Noms!C4,IF($B$2=liste_Noms!$D$1,liste_Noms!D4,IF($B$2=liste_Noms!$E$1,liste_Noms!E4,IF($B$2=liste_Noms!$F$1,liste_Noms!F4,IF($B$2=liste_Noms!$G$1,liste_Noms!G4,IF($B$2=liste_Noms!$H$1,liste_Noms!H4,"service?")))))))</f>
        <v>cecile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</row>
    <row r="14" spans="1:32" x14ac:dyDescent="0.25">
      <c r="A14" s="5" t="str">
        <f>IF(A13=0,"0","")</f>
        <v/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</row>
    <row r="15" spans="1:32" x14ac:dyDescent="0.25">
      <c r="A15" s="5" t="str">
        <f>IF($B$2=liste_Noms!$B$1,liste_Noms!B15,IF($B$2=liste_Noms!$C$1,liste_Noms!C15,IF($B$2=liste_Noms!$D$1,liste_Noms!D15,IF($B$2=liste_Noms!$E$1,liste_Noms!E15,IF($B$2=liste_Noms!$F$1,liste_Noms!F15,IF($B$2=liste_Noms!$G$1,liste_Noms!G15,IF($B$2=liste_Noms!$H$1,liste_Noms!H15,"service?")))))))</f>
        <v xml:space="preserve">S. 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</row>
    <row r="16" spans="1:32" x14ac:dyDescent="0.25">
      <c r="A16" s="5" t="str">
        <f>IF(A15="0","0","")</f>
        <v/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 spans="1:32" x14ac:dyDescent="0.25">
      <c r="A17" s="5" t="s">
        <v>8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 spans="1:32" x14ac:dyDescent="0.25">
      <c r="A18" s="5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</row>
    <row r="19" spans="1:32" x14ac:dyDescent="0.25">
      <c r="A19" s="5" t="s">
        <v>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 spans="1:32" x14ac:dyDescent="0.25">
      <c r="A20" s="6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</row>
    <row r="21" spans="1:32" ht="21" x14ac:dyDescent="0.35">
      <c r="A21" s="29" t="s">
        <v>1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</row>
    <row r="22" spans="1:32" x14ac:dyDescent="0.25">
      <c r="A22" s="4" t="str">
        <f>IF($B$2=liste_Noms!$B$1,liste_Noms!B8,IF($B$2=liste_Noms!$C$1,liste_Noms!C8,IF($B$2=liste_Noms!$D$1,liste_Noms!D8,IF($B$2=liste_Noms!$E$1,liste_Noms!E8,IF($B$2=liste_Noms!$F$1,liste_Noms!F8,IF($B$2=liste_Noms!$G$1,liste_Noms!G8,IF($B$2=liste_Noms!$H$1,liste_Noms!H8,"service?")))))))</f>
        <v>beatrice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spans="1:32" x14ac:dyDescent="0.25">
      <c r="A23" s="5" t="str">
        <f>IF(A22=0,"0","")</f>
        <v/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</row>
    <row r="24" spans="1:32" x14ac:dyDescent="0.25">
      <c r="A24" s="5" t="str">
        <f>IF($B$2=liste_Noms!$B$1,liste_Noms!B9,IF($B$2=liste_Noms!$C$1,liste_Noms!C9,IF($B$2=liste_Noms!$D$1,liste_Noms!D9,IF($B$2=liste_Noms!$E$1,liste_Noms!E9,IF($B$2=liste_Noms!$F$1,liste_Noms!F9,IF($B$2=liste_Noms!$G$1,liste_Noms!G9,IF($B$2=liste_Noms!$H$1,liste_Noms!H9,"service?")))))))</f>
        <v>marie-francoise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spans="1:32" x14ac:dyDescent="0.25">
      <c r="A25" s="5" t="str">
        <f>IF(A24=0,"0","")</f>
        <v/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</row>
    <row r="26" spans="1:32" x14ac:dyDescent="0.25">
      <c r="A26" s="5" t="str">
        <f>IF($B$2=liste_Noms!$B$1,liste_Noms!B11,IF($B$2=liste_Noms!$C$1,liste_Noms!C11,IF($B$2=liste_Noms!$D$1,liste_Noms!D11,IF($B$2=liste_Noms!$E$1,liste_Noms!E11,IF($B$2=liste_Noms!$F$1,liste_Noms!F11,IF($B$2=liste_Noms!$G$1,liste_Noms!G11,IF($B$2=liste_Noms!$H$1,liste_Noms!H11,"service?")))))))</f>
        <v>cathy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</row>
    <row r="27" spans="1:32" x14ac:dyDescent="0.25">
      <c r="A27" s="5" t="str">
        <f>IF(A26=0,"0","")</f>
        <v/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 spans="1:32" x14ac:dyDescent="0.25">
      <c r="A28" s="5" t="str">
        <f>IF($B$2=liste_Noms!$B$1,liste_Noms!B12,IF($B$2=liste_Noms!$C$1,liste_Noms!C12,IF($B$2=liste_Noms!$D$1,liste_Noms!D12,IF($B$2=liste_Noms!$E$1,liste_Noms!E12,IF($B$2=liste_Noms!$F$1,liste_Noms!F12,IF($B$2=liste_Noms!$G$1,liste_Noms!G12,IF($B$2=liste_Noms!$H$1,liste_Noms!H12,"service?")))))))</f>
        <v>stephanie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 spans="1:32" x14ac:dyDescent="0.25">
      <c r="A29" s="5" t="str">
        <f>IF(A28=0,"0","")</f>
        <v/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 spans="1:32" x14ac:dyDescent="0.25">
      <c r="A30" s="5" t="str">
        <f>IF($B$2=liste_Noms!$B$1,liste_Noms!B10,IF($B$2=liste_Noms!$C$1,liste_Noms!C10,IF($B$2=liste_Noms!$D$1,liste_Noms!D10,IF($B$2=liste_Noms!$E$1,liste_Noms!E10,IF($B$2=liste_Noms!$F$1,liste_Noms!F10,IF($B$2=liste_Noms!$G$1,liste_Noms!G10,IF($B$2=liste_Noms!$H$1,liste_Noms!H10,"service?")))))))</f>
        <v>théodore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spans="1:32" x14ac:dyDescent="0.25">
      <c r="A31" s="5" t="str">
        <f>IF(A30=0,"0","")</f>
        <v/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</row>
    <row r="32" spans="1:32" x14ac:dyDescent="0.25">
      <c r="A32" s="5" t="str">
        <f>IF($B$2=liste_Noms!$B$1,liste_Noms!B16,IF($B$2=liste_Noms!$C$1,liste_Noms!C16,IF($B$2=liste_Noms!$D$1,liste_Noms!D16,IF($B$2=liste_Noms!$E$1,liste_Noms!E16,IF($B$2=liste_Noms!$F$1,liste_Noms!F16,IF($B$2=liste_Noms!$G$1,liste_Noms!G16,IF($B$2=liste_Noms!$H$1,liste_Noms!H16,"service?")))))))</f>
        <v xml:space="preserve">D. 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</row>
    <row r="33" spans="1:32" x14ac:dyDescent="0.25">
      <c r="A33" s="5" t="str">
        <f>IF(A32=0,"0","")</f>
        <v/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</row>
    <row r="34" spans="1:32" x14ac:dyDescent="0.25">
      <c r="A34" s="5" t="s">
        <v>8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 spans="1:32" x14ac:dyDescent="0.25">
      <c r="A35" s="5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 spans="1:32" x14ac:dyDescent="0.25">
      <c r="A36" s="5" t="s">
        <v>17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</row>
    <row r="37" spans="1:32" x14ac:dyDescent="0.25">
      <c r="A37" s="6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 spans="1:32" ht="21" x14ac:dyDescent="0.35">
      <c r="A38" s="35" t="s">
        <v>2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</row>
    <row r="39" spans="1:32" x14ac:dyDescent="0.25">
      <c r="A39" s="4" t="str">
        <f>IF($B$2=liste_Noms!$B$1,liste_Noms!B6,IF($B$2=liste_Noms!$C$1,liste_Noms!C6,IF($B$2=liste_Noms!$D$1,liste_Noms!D6,IF($B$2=liste_Noms!$E$1,liste_Noms!E6,IF($B$2=liste_Noms!$F$1,liste_Noms!F6,IF($B$2=liste_Noms!$G$1,liste_Noms!G6,IF($B$2=liste_Noms!$H$1,liste_Noms!H6,"service?")))))))</f>
        <v>laurence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</row>
    <row r="40" spans="1:32" x14ac:dyDescent="0.25">
      <c r="A40" s="5" t="str">
        <f>IF(A39=0,"0","")</f>
        <v/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 spans="1:32" x14ac:dyDescent="0.25">
      <c r="A41" s="5" t="str">
        <f>IF($B$2=liste_Noms!$B$1,liste_Noms!B7,IF($B$2=liste_Noms!$C$1,liste_Noms!C7,IF($B$2=liste_Noms!$D$1,liste_Noms!D7,IF($B$2=liste_Noms!$E$1,liste_Noms!E7,IF($B$2=liste_Noms!$F$1,liste_Noms!F7,IF($B$2=liste_Noms!$G$1,liste_Noms!G7,IF($B$2=liste_Noms!$H$1,liste_Noms!H7,"service?")))))))</f>
        <v>timéo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</row>
    <row r="42" spans="1:32" x14ac:dyDescent="0.25">
      <c r="A42" s="5" t="str">
        <f>IF(A41=0,"0","")</f>
        <v/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</row>
    <row r="43" spans="1:32" x14ac:dyDescent="0.25">
      <c r="A43" s="5" t="str">
        <f>IF($B$2=liste_Noms!$B$1,liste_Noms!B17,IF($B$2=liste_Noms!$C$1,liste_Noms!C17,IF($B$2=liste_Noms!$D$1,liste_Noms!D17,IF($B$2=liste_Noms!$E$1,liste_Noms!E17,IF($B$2=liste_Noms!$F$1,liste_Noms!F17,IF($B$2=liste_Noms!$G$1,liste_Noms!G17,IF($B$2=liste_Noms!$H$1,liste_Noms!H17,"service?")))))))</f>
        <v xml:space="preserve">C. 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</row>
    <row r="44" spans="1:32" x14ac:dyDescent="0.25">
      <c r="A44" s="5" t="str">
        <f>IF(A43=0,"0","")</f>
        <v/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</row>
    <row r="45" spans="1:32" x14ac:dyDescent="0.25">
      <c r="A45" s="5" t="s">
        <v>8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</row>
    <row r="46" spans="1:32" x14ac:dyDescent="0.25">
      <c r="A46" s="5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</row>
    <row r="47" spans="1:32" x14ac:dyDescent="0.25">
      <c r="A47" s="5" t="s">
        <v>17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</row>
    <row r="48" spans="1:32" x14ac:dyDescent="0.25">
      <c r="A48" s="6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</row>
    <row r="49" spans="1:32" ht="21" x14ac:dyDescent="0.35">
      <c r="A49" s="29" t="s">
        <v>3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</row>
    <row r="50" spans="1:32" x14ac:dyDescent="0.25">
      <c r="A50" s="4" t="str">
        <f>IF($B$2=liste_Noms!$B$1,liste_Noms!B13,IF($B$2=liste_Noms!$C$1,liste_Noms!C13,IF($B$2=liste_Noms!$D$1,liste_Noms!D13,IF($B$2=liste_Noms!$E$1,liste_Noms!E13,IF($B$2=liste_Noms!$F$1,liste_Noms!F13,IF($B$2=liste_Noms!$G$1,liste_Noms!G13,IF($B$2=liste_Noms!$H$1,liste_Noms!H13,"service?")))))))</f>
        <v>ML.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</row>
    <row r="51" spans="1:32" x14ac:dyDescent="0.25">
      <c r="A51" s="5" t="str">
        <f>IF(A50=0,"0","")</f>
        <v/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</row>
    <row r="52" spans="1:32" x14ac:dyDescent="0.25">
      <c r="A52" s="5" t="str">
        <f>IF($B$2=liste_Noms!$B$1,liste_Noms!B14,IF($B$2=liste_Noms!$C$1,liste_Noms!C14,IF($B$2=liste_Noms!$D$1,liste_Noms!D14,IF($B$2=liste_Noms!$E$1,liste_Noms!E14,IF($B$2=liste_Noms!$F$1,liste_Noms!F14,IF($B$2=liste_Noms!$G$1,liste_Noms!G14,IF($B$2=liste_Noms!$H$1,liste_Noms!H14,"service?")))))))</f>
        <v xml:space="preserve">G. 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</row>
    <row r="53" spans="1:32" x14ac:dyDescent="0.25">
      <c r="A53" s="5" t="str">
        <f>IF(A52=0,"0","")</f>
        <v/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</row>
    <row r="54" spans="1:32" x14ac:dyDescent="0.25">
      <c r="A54" s="5" t="str">
        <f>IF($B$2=liste_Noms!$B$1,liste_Noms!B18,IF($B$2=liste_Noms!$C$1,liste_Noms!C18,IF($B$2=liste_Noms!$D$1,liste_Noms!D18,IF($B$2=liste_Noms!$E$1,liste_Noms!E18,IF($B$2=liste_Noms!$F$1,liste_Noms!F18,IF($B$2=liste_Noms!$G$1,liste_Noms!G18,IF($B$2=liste_Noms!$H$1,liste_Noms!H18,"service?")))))))</f>
        <v>C.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</row>
    <row r="55" spans="1:32" x14ac:dyDescent="0.25">
      <c r="A55" s="5" t="str">
        <f>IF(A54=0,"0","")</f>
        <v/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</row>
    <row r="56" spans="1:32" x14ac:dyDescent="0.25">
      <c r="A56" s="5" t="s">
        <v>8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</row>
    <row r="57" spans="1:32" x14ac:dyDescent="0.25">
      <c r="A57" s="5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</row>
    <row r="58" spans="1:32" x14ac:dyDescent="0.25">
      <c r="A58" s="5" t="s">
        <v>17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</row>
    <row r="59" spans="1:32" x14ac:dyDescent="0.25">
      <c r="A59" s="6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</row>
  </sheetData>
  <mergeCells count="8">
    <mergeCell ref="B1:C1"/>
    <mergeCell ref="B2:C2"/>
    <mergeCell ref="A49:AF49"/>
    <mergeCell ref="A6:A7"/>
    <mergeCell ref="A5:AF5"/>
    <mergeCell ref="A21:AF21"/>
    <mergeCell ref="A8:AF8"/>
    <mergeCell ref="A38:AF38"/>
  </mergeCells>
  <conditionalFormatting sqref="B6:AF7 B9:AF20 B22:AF37 B39:AF48 B50:AF59">
    <cfRule type="expression" dxfId="2" priority="4">
      <formula>OR(WEEKDAY(B$7)=1,WEEKDAY(B$7)=7)</formula>
    </cfRule>
  </conditionalFormatting>
  <conditionalFormatting sqref="A1:A1048576">
    <cfRule type="cellIs" dxfId="1" priority="1" operator="equal">
      <formula>" "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A30 A28 A32 A15 A24 A26 A43 A41 A52 A54" 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mois!$A$1:$A$12</xm:f>
          </x14:formula1>
          <xm:sqref>B1</xm:sqref>
        </x14:dataValidation>
        <x14:dataValidation type="list" allowBlank="1" showInputMessage="1" showErrorMessage="1">
          <x14:formula1>
            <xm:f>liste_Noms!$B$1:$H$1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selection activeCell="L15" sqref="L15"/>
    </sheetView>
  </sheetViews>
  <sheetFormatPr baseColWidth="10" defaultRowHeight="15" x14ac:dyDescent="0.25"/>
  <cols>
    <col min="1" max="1" width="14.42578125" bestFit="1" customWidth="1"/>
    <col min="2" max="2" width="17.85546875" bestFit="1" customWidth="1"/>
    <col min="3" max="3" width="14.85546875" bestFit="1" customWidth="1"/>
    <col min="4" max="4" width="14.140625" bestFit="1" customWidth="1"/>
    <col min="5" max="5" width="14.42578125" bestFit="1" customWidth="1"/>
    <col min="6" max="6" width="14.5703125" bestFit="1" customWidth="1"/>
    <col min="7" max="7" width="14" bestFit="1" customWidth="1"/>
    <col min="8" max="8" width="19.28515625" bestFit="1" customWidth="1"/>
    <col min="9" max="9" width="11.42578125" customWidth="1"/>
  </cols>
  <sheetData>
    <row r="1" spans="1:8" ht="15.75" thickBot="1" x14ac:dyDescent="0.3">
      <c r="A1" t="s">
        <v>9</v>
      </c>
      <c r="B1" t="s">
        <v>10</v>
      </c>
      <c r="C1" t="s">
        <v>7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</row>
    <row r="2" spans="1:8" ht="15.75" thickTop="1" x14ac:dyDescent="0.25">
      <c r="A2" s="36" t="s">
        <v>16</v>
      </c>
      <c r="B2" s="10" t="s">
        <v>22</v>
      </c>
      <c r="C2" s="10" t="s">
        <v>24</v>
      </c>
      <c r="D2" s="10" t="s">
        <v>25</v>
      </c>
      <c r="E2" s="10" t="s">
        <v>29</v>
      </c>
      <c r="F2" s="10" t="s">
        <v>32</v>
      </c>
      <c r="G2" s="10" t="s">
        <v>33</v>
      </c>
      <c r="H2" s="10" t="s">
        <v>36</v>
      </c>
    </row>
    <row r="3" spans="1:8" x14ac:dyDescent="0.25">
      <c r="A3" s="38"/>
      <c r="B3" s="7" t="s">
        <v>23</v>
      </c>
      <c r="C3" s="7" t="s">
        <v>26</v>
      </c>
      <c r="D3" s="7" t="s">
        <v>27</v>
      </c>
      <c r="E3" s="7" t="s">
        <v>30</v>
      </c>
      <c r="F3" s="12" t="s">
        <v>31</v>
      </c>
      <c r="G3" s="12" t="s">
        <v>34</v>
      </c>
      <c r="H3" s="12" t="s">
        <v>35</v>
      </c>
    </row>
    <row r="4" spans="1:8" x14ac:dyDescent="0.25">
      <c r="A4" s="38"/>
      <c r="B4" s="12"/>
      <c r="C4" s="12"/>
      <c r="D4" s="7" t="s">
        <v>28</v>
      </c>
      <c r="E4" s="12"/>
      <c r="F4" s="12"/>
      <c r="G4" s="12"/>
      <c r="H4" s="12" t="s">
        <v>37</v>
      </c>
    </row>
    <row r="5" spans="1:8" ht="15.75" thickBot="1" x14ac:dyDescent="0.3">
      <c r="A5" s="37"/>
      <c r="B5" s="13"/>
      <c r="C5" s="13"/>
      <c r="D5" s="13"/>
      <c r="E5" s="13"/>
      <c r="F5" s="13"/>
      <c r="G5" s="13"/>
      <c r="H5" s="13"/>
    </row>
    <row r="6" spans="1:8" ht="15.75" thickTop="1" x14ac:dyDescent="0.25">
      <c r="A6" s="36" t="s">
        <v>2</v>
      </c>
      <c r="B6" s="10" t="s">
        <v>38</v>
      </c>
      <c r="C6" s="10" t="s">
        <v>40</v>
      </c>
      <c r="D6" s="10" t="s">
        <v>43</v>
      </c>
      <c r="E6" s="10"/>
      <c r="F6" s="10" t="s">
        <v>44</v>
      </c>
      <c r="G6" s="10" t="s">
        <v>46</v>
      </c>
      <c r="H6" s="19"/>
    </row>
    <row r="7" spans="1:8" ht="15.75" thickBot="1" x14ac:dyDescent="0.3">
      <c r="A7" s="37"/>
      <c r="B7" s="11" t="s">
        <v>39</v>
      </c>
      <c r="C7" s="11" t="s">
        <v>41</v>
      </c>
      <c r="D7" s="11" t="s">
        <v>42</v>
      </c>
      <c r="E7" s="11"/>
      <c r="F7" s="11" t="s">
        <v>45</v>
      </c>
      <c r="G7" s="11"/>
      <c r="H7" s="13"/>
    </row>
    <row r="8" spans="1:8" ht="15.75" thickTop="1" x14ac:dyDescent="0.25">
      <c r="A8" s="36" t="s">
        <v>1</v>
      </c>
      <c r="B8" s="10" t="s">
        <v>47</v>
      </c>
      <c r="C8" s="10" t="s">
        <v>49</v>
      </c>
      <c r="D8" s="10" t="s">
        <v>51</v>
      </c>
      <c r="E8" s="10" t="s">
        <v>56</v>
      </c>
      <c r="F8" s="10" t="s">
        <v>59</v>
      </c>
      <c r="G8" s="10" t="s">
        <v>51</v>
      </c>
      <c r="H8" s="19"/>
    </row>
    <row r="9" spans="1:8" x14ac:dyDescent="0.25">
      <c r="A9" s="38"/>
      <c r="B9" s="7" t="s">
        <v>48</v>
      </c>
      <c r="C9" s="7" t="s">
        <v>50</v>
      </c>
      <c r="D9" s="7" t="s">
        <v>52</v>
      </c>
      <c r="E9" s="12" t="s">
        <v>57</v>
      </c>
      <c r="F9" s="12" t="s">
        <v>58</v>
      </c>
      <c r="G9" s="12"/>
      <c r="H9" s="12"/>
    </row>
    <row r="10" spans="1:8" x14ac:dyDescent="0.25">
      <c r="A10" s="38"/>
      <c r="B10" s="12"/>
      <c r="C10" s="12"/>
      <c r="D10" s="7" t="s">
        <v>53</v>
      </c>
      <c r="E10" s="12"/>
      <c r="F10" s="12"/>
      <c r="G10" s="12"/>
      <c r="H10" s="12"/>
    </row>
    <row r="11" spans="1:8" x14ac:dyDescent="0.25">
      <c r="A11" s="38"/>
      <c r="B11" s="12"/>
      <c r="C11" s="12"/>
      <c r="D11" s="7" t="s">
        <v>54</v>
      </c>
      <c r="E11" s="12"/>
      <c r="F11" s="20"/>
      <c r="G11" s="12"/>
      <c r="H11" s="12"/>
    </row>
    <row r="12" spans="1:8" ht="15.75" thickBot="1" x14ac:dyDescent="0.3">
      <c r="A12" s="37"/>
      <c r="B12" s="13"/>
      <c r="C12" s="13"/>
      <c r="D12" s="11" t="s">
        <v>55</v>
      </c>
      <c r="E12" s="13"/>
      <c r="F12" s="13"/>
      <c r="G12" s="13"/>
      <c r="H12" s="13"/>
    </row>
    <row r="13" spans="1:8" ht="15.75" thickTop="1" x14ac:dyDescent="0.25">
      <c r="A13" s="36" t="s">
        <v>3</v>
      </c>
      <c r="B13" s="10" t="s">
        <v>60</v>
      </c>
      <c r="C13" s="10" t="s">
        <v>61</v>
      </c>
      <c r="D13" s="10" t="s">
        <v>62</v>
      </c>
      <c r="E13" s="10" t="s">
        <v>63</v>
      </c>
      <c r="F13" s="12" t="s">
        <v>64</v>
      </c>
      <c r="G13" s="10" t="s">
        <v>65</v>
      </c>
      <c r="H13" s="19"/>
    </row>
    <row r="14" spans="1:8" ht="15.75" thickBot="1" x14ac:dyDescent="0.3">
      <c r="A14" s="37"/>
      <c r="B14" s="11" t="s">
        <v>70</v>
      </c>
      <c r="C14" s="11" t="s">
        <v>69</v>
      </c>
      <c r="D14" s="11" t="s">
        <v>68</v>
      </c>
      <c r="E14" s="11" t="s">
        <v>67</v>
      </c>
      <c r="F14" s="13" t="s">
        <v>66</v>
      </c>
      <c r="G14" s="13"/>
      <c r="H14" s="13"/>
    </row>
    <row r="15" spans="1:8" ht="30.75" customHeight="1" thickTop="1" x14ac:dyDescent="0.25">
      <c r="A15" s="15" t="s">
        <v>18</v>
      </c>
      <c r="B15" s="16" t="s">
        <v>63</v>
      </c>
      <c r="C15" s="16" t="s">
        <v>72</v>
      </c>
      <c r="D15" s="16" t="s">
        <v>76</v>
      </c>
      <c r="E15" s="21"/>
      <c r="F15" s="16" t="s">
        <v>72</v>
      </c>
      <c r="G15" s="16" t="s">
        <v>72</v>
      </c>
      <c r="H15" s="21"/>
    </row>
    <row r="16" spans="1:8" ht="30" x14ac:dyDescent="0.25">
      <c r="A16" s="17" t="s">
        <v>19</v>
      </c>
      <c r="B16" s="22"/>
      <c r="C16" s="18" t="s">
        <v>73</v>
      </c>
      <c r="D16" s="18" t="s">
        <v>77</v>
      </c>
      <c r="E16" s="22"/>
      <c r="F16" s="18" t="s">
        <v>78</v>
      </c>
      <c r="G16" s="18"/>
      <c r="H16" s="22"/>
    </row>
    <row r="17" spans="1:8" ht="30" x14ac:dyDescent="0.25">
      <c r="A17" s="17" t="s">
        <v>20</v>
      </c>
      <c r="B17" s="18" t="s">
        <v>71</v>
      </c>
      <c r="C17" s="18" t="s">
        <v>74</v>
      </c>
      <c r="D17" s="18" t="s">
        <v>74</v>
      </c>
      <c r="E17" s="22"/>
      <c r="F17" s="18" t="s">
        <v>79</v>
      </c>
      <c r="G17" s="18" t="s">
        <v>79</v>
      </c>
      <c r="H17" s="22"/>
    </row>
    <row r="18" spans="1:8" ht="30" x14ac:dyDescent="0.25">
      <c r="A18" s="17" t="s">
        <v>21</v>
      </c>
      <c r="B18" s="22"/>
      <c r="C18" s="18" t="s">
        <v>75</v>
      </c>
      <c r="D18" s="18" t="s">
        <v>71</v>
      </c>
      <c r="E18" s="22"/>
      <c r="F18" s="18" t="s">
        <v>74</v>
      </c>
      <c r="G18" s="18"/>
      <c r="H18" s="22"/>
    </row>
  </sheetData>
  <mergeCells count="4">
    <mergeCell ref="A6:A7"/>
    <mergeCell ref="A13:A14"/>
    <mergeCell ref="A2:A5"/>
    <mergeCell ref="A8:A12"/>
  </mergeCells>
  <conditionalFormatting sqref="A1:H18">
    <cfRule type="cellIs" dxfId="0" priority="1" operator="equal">
      <formula>" 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sqref="A1:A12"/>
    </sheetView>
  </sheetViews>
  <sheetFormatPr baseColWidth="10" defaultRowHeight="15" x14ac:dyDescent="0.25"/>
  <cols>
    <col min="1" max="1" width="10.7109375" bestFit="1" customWidth="1"/>
  </cols>
  <sheetData>
    <row r="1" spans="1:1" x14ac:dyDescent="0.25">
      <c r="A1" s="1">
        <v>42005</v>
      </c>
    </row>
    <row r="2" spans="1:1" x14ac:dyDescent="0.25">
      <c r="A2" s="1">
        <v>42036</v>
      </c>
    </row>
    <row r="3" spans="1:1" x14ac:dyDescent="0.25">
      <c r="A3" s="1">
        <v>42064</v>
      </c>
    </row>
    <row r="4" spans="1:1" x14ac:dyDescent="0.25">
      <c r="A4" s="1">
        <v>42095</v>
      </c>
    </row>
    <row r="5" spans="1:1" x14ac:dyDescent="0.25">
      <c r="A5" s="1">
        <v>42125</v>
      </c>
    </row>
    <row r="6" spans="1:1" x14ac:dyDescent="0.25">
      <c r="A6" s="1">
        <v>42156</v>
      </c>
    </row>
    <row r="7" spans="1:1" x14ac:dyDescent="0.25">
      <c r="A7" s="1">
        <v>42186</v>
      </c>
    </row>
    <row r="8" spans="1:1" x14ac:dyDescent="0.25">
      <c r="A8" s="1">
        <v>42217</v>
      </c>
    </row>
    <row r="9" spans="1:1" x14ac:dyDescent="0.25">
      <c r="A9" s="1">
        <v>42248</v>
      </c>
    </row>
    <row r="10" spans="1:1" x14ac:dyDescent="0.25">
      <c r="A10" s="1">
        <v>42278</v>
      </c>
    </row>
    <row r="11" spans="1:1" x14ac:dyDescent="0.25">
      <c r="A11" s="1">
        <v>42309</v>
      </c>
    </row>
    <row r="12" spans="1:1" x14ac:dyDescent="0.25">
      <c r="A12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TRAME</vt:lpstr>
      <vt:lpstr>liste_Noms</vt:lpstr>
      <vt:lpstr>mois</vt:lpstr>
      <vt:lpstr>ASDjour</vt:lpstr>
      <vt:lpstr>ASDnuit</vt:lpstr>
      <vt:lpstr>dates</vt:lpstr>
      <vt:lpstr>IDEjour</vt:lpstr>
      <vt:lpstr>IDEnuit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Martine</dc:creator>
  <cp:lastModifiedBy>Jeremie SERY</cp:lastModifiedBy>
  <dcterms:created xsi:type="dcterms:W3CDTF">2006-09-16T00:00:00Z</dcterms:created>
  <dcterms:modified xsi:type="dcterms:W3CDTF">2015-04-22T17:14:41Z</dcterms:modified>
</cp:coreProperties>
</file>