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VRC\Divers\Tableur régates\Prêt à fonctionner Barré\"/>
    </mc:Choice>
  </mc:AlternateContent>
  <bookViews>
    <workbookView xWindow="0" yWindow="0" windowWidth="20490" windowHeight="7755" activeTab="1"/>
  </bookViews>
  <sheets>
    <sheet name="Régates" sheetId="4" r:id="rId1"/>
    <sheet name="Classement" sheetId="2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2" i="21" l="1"/>
  <c r="D8" i="21" l="1"/>
  <c r="E8" i="21"/>
  <c r="F8" i="21"/>
  <c r="G8" i="21"/>
  <c r="H8" i="21"/>
  <c r="I8" i="21"/>
  <c r="J8" i="21"/>
  <c r="K8" i="21"/>
  <c r="L8" i="21"/>
  <c r="M8" i="21"/>
  <c r="N8" i="21"/>
  <c r="O8" i="21"/>
  <c r="P8" i="21"/>
  <c r="Q8" i="21"/>
  <c r="R8" i="21"/>
  <c r="S8" i="21"/>
  <c r="T8" i="21"/>
  <c r="U8" i="21"/>
  <c r="V8" i="21"/>
  <c r="W8" i="21"/>
  <c r="D6" i="21"/>
  <c r="E6" i="21"/>
  <c r="F6" i="21"/>
  <c r="G6" i="21"/>
  <c r="H6" i="21"/>
  <c r="I6" i="21"/>
  <c r="J6" i="21"/>
  <c r="K6" i="21"/>
  <c r="L6" i="21"/>
  <c r="M6" i="21"/>
  <c r="N6" i="21"/>
  <c r="O6" i="21"/>
  <c r="P6" i="21"/>
  <c r="Q6" i="21"/>
  <c r="R6" i="21"/>
  <c r="S6" i="21"/>
  <c r="T6" i="21"/>
  <c r="U6" i="21"/>
  <c r="V6" i="21"/>
  <c r="W6" i="21"/>
  <c r="D5" i="21"/>
  <c r="E5" i="21"/>
  <c r="F5" i="21"/>
  <c r="G5" i="21"/>
  <c r="H5" i="21"/>
  <c r="I5" i="21"/>
  <c r="J5" i="21"/>
  <c r="K5" i="21"/>
  <c r="L5" i="21"/>
  <c r="M5" i="21"/>
  <c r="N5" i="21"/>
  <c r="O5" i="21"/>
  <c r="P5" i="21"/>
  <c r="Q5" i="21"/>
  <c r="R5" i="21"/>
  <c r="S5" i="21"/>
  <c r="T5" i="21"/>
  <c r="U5" i="21"/>
  <c r="V5" i="21"/>
  <c r="W5" i="21"/>
  <c r="D9" i="21"/>
  <c r="E9" i="21"/>
  <c r="F9" i="21"/>
  <c r="G9" i="21"/>
  <c r="H9" i="21"/>
  <c r="I9" i="21"/>
  <c r="J9" i="21"/>
  <c r="K9" i="21"/>
  <c r="L9" i="21"/>
  <c r="M9" i="21"/>
  <c r="N9" i="21"/>
  <c r="O9" i="21"/>
  <c r="P9" i="21"/>
  <c r="Q9" i="21"/>
  <c r="R9" i="21"/>
  <c r="S9" i="21"/>
  <c r="T9" i="21"/>
  <c r="U9" i="21"/>
  <c r="V9" i="21"/>
  <c r="W9" i="21"/>
  <c r="D10" i="21"/>
  <c r="E10" i="21"/>
  <c r="F10" i="21"/>
  <c r="G10" i="21"/>
  <c r="H10" i="21"/>
  <c r="I10" i="21"/>
  <c r="J10" i="21"/>
  <c r="K10" i="21"/>
  <c r="L10" i="21"/>
  <c r="M10" i="21"/>
  <c r="N10" i="21"/>
  <c r="O10" i="21"/>
  <c r="P10" i="21"/>
  <c r="Q10" i="21"/>
  <c r="R10" i="21"/>
  <c r="S10" i="21"/>
  <c r="T10" i="21"/>
  <c r="U10" i="21"/>
  <c r="V10" i="21"/>
  <c r="W10" i="2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R11" i="21"/>
  <c r="S11" i="21"/>
  <c r="T11" i="21"/>
  <c r="U11" i="21"/>
  <c r="V11" i="21"/>
  <c r="W11" i="21"/>
  <c r="D12" i="21"/>
  <c r="E12" i="21"/>
  <c r="F12" i="21"/>
  <c r="G12" i="21"/>
  <c r="H12" i="21"/>
  <c r="I12" i="21"/>
  <c r="J12" i="21"/>
  <c r="K12" i="21"/>
  <c r="L12" i="21"/>
  <c r="M12" i="21"/>
  <c r="N12" i="21"/>
  <c r="O12" i="21"/>
  <c r="P12" i="21"/>
  <c r="Q12" i="21"/>
  <c r="R12" i="21"/>
  <c r="S12" i="21"/>
  <c r="T12" i="21"/>
  <c r="U12" i="21"/>
  <c r="V12" i="21"/>
  <c r="W12" i="21"/>
  <c r="D13" i="21"/>
  <c r="E13" i="21"/>
  <c r="F13" i="21"/>
  <c r="G13" i="21"/>
  <c r="H13" i="21"/>
  <c r="I13" i="21"/>
  <c r="J13" i="21"/>
  <c r="K13" i="21"/>
  <c r="L13" i="21"/>
  <c r="M13" i="21"/>
  <c r="N13" i="21"/>
  <c r="O13" i="21"/>
  <c r="P13" i="21"/>
  <c r="Q13" i="21"/>
  <c r="R13" i="21"/>
  <c r="S13" i="21"/>
  <c r="T13" i="21"/>
  <c r="U13" i="21"/>
  <c r="V13" i="21"/>
  <c r="W13" i="21"/>
  <c r="D14" i="21"/>
  <c r="E14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V14" i="21"/>
  <c r="W14" i="21"/>
  <c r="D15" i="21"/>
  <c r="E15" i="21"/>
  <c r="F15" i="21"/>
  <c r="G15" i="21"/>
  <c r="H15" i="21"/>
  <c r="I15" i="21"/>
  <c r="J15" i="21"/>
  <c r="K15" i="21"/>
  <c r="L15" i="21"/>
  <c r="M15" i="21"/>
  <c r="N15" i="21"/>
  <c r="O15" i="21"/>
  <c r="P15" i="21"/>
  <c r="Q15" i="21"/>
  <c r="R15" i="21"/>
  <c r="S15" i="21"/>
  <c r="T15" i="21"/>
  <c r="U15" i="21"/>
  <c r="V15" i="21"/>
  <c r="W15" i="21"/>
  <c r="D16" i="21"/>
  <c r="E16" i="21"/>
  <c r="F16" i="21"/>
  <c r="G16" i="21"/>
  <c r="H16" i="21"/>
  <c r="I16" i="21"/>
  <c r="J16" i="21"/>
  <c r="K16" i="21"/>
  <c r="L16" i="21"/>
  <c r="M16" i="21"/>
  <c r="N16" i="21"/>
  <c r="O16" i="21"/>
  <c r="P16" i="21"/>
  <c r="Q16" i="21"/>
  <c r="R16" i="21"/>
  <c r="S16" i="21"/>
  <c r="T16" i="21"/>
  <c r="U16" i="21"/>
  <c r="V16" i="21"/>
  <c r="W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V17" i="21"/>
  <c r="W17" i="21"/>
  <c r="D18" i="21"/>
  <c r="E18" i="21"/>
  <c r="F18" i="21"/>
  <c r="G18" i="21"/>
  <c r="H18" i="21"/>
  <c r="I18" i="21"/>
  <c r="J18" i="21"/>
  <c r="K18" i="21"/>
  <c r="L18" i="21"/>
  <c r="M18" i="21"/>
  <c r="N18" i="21"/>
  <c r="O18" i="21"/>
  <c r="P18" i="21"/>
  <c r="Q18" i="21"/>
  <c r="R18" i="21"/>
  <c r="S18" i="21"/>
  <c r="T18" i="21"/>
  <c r="U18" i="21"/>
  <c r="V18" i="21"/>
  <c r="W18" i="21"/>
  <c r="D19" i="21"/>
  <c r="E19" i="21"/>
  <c r="F19" i="21"/>
  <c r="G19" i="21"/>
  <c r="H19" i="21"/>
  <c r="I19" i="21"/>
  <c r="J19" i="21"/>
  <c r="K19" i="21"/>
  <c r="L19" i="21"/>
  <c r="M19" i="21"/>
  <c r="N19" i="21"/>
  <c r="O19" i="21"/>
  <c r="P19" i="21"/>
  <c r="Q19" i="21"/>
  <c r="R19" i="21"/>
  <c r="S19" i="21"/>
  <c r="T19" i="21"/>
  <c r="U19" i="21"/>
  <c r="V19" i="21"/>
  <c r="W19" i="21"/>
  <c r="D20" i="21"/>
  <c r="E20" i="21"/>
  <c r="F20" i="21"/>
  <c r="G20" i="21"/>
  <c r="H20" i="21"/>
  <c r="I20" i="21"/>
  <c r="J20" i="21"/>
  <c r="K20" i="21"/>
  <c r="L20" i="21"/>
  <c r="M20" i="21"/>
  <c r="N20" i="21"/>
  <c r="O20" i="21"/>
  <c r="P20" i="21"/>
  <c r="Q20" i="21"/>
  <c r="R20" i="21"/>
  <c r="S20" i="21"/>
  <c r="T20" i="21"/>
  <c r="U20" i="21"/>
  <c r="V20" i="21"/>
  <c r="W20" i="21"/>
  <c r="D21" i="21"/>
  <c r="E21" i="21"/>
  <c r="F21" i="21"/>
  <c r="G21" i="21"/>
  <c r="H21" i="21"/>
  <c r="I21" i="21"/>
  <c r="J21" i="21"/>
  <c r="K21" i="21"/>
  <c r="L21" i="21"/>
  <c r="M21" i="21"/>
  <c r="N21" i="21"/>
  <c r="O21" i="21"/>
  <c r="P21" i="21"/>
  <c r="Q21" i="21"/>
  <c r="R21" i="21"/>
  <c r="S21" i="21"/>
  <c r="T21" i="21"/>
  <c r="U21" i="21"/>
  <c r="V21" i="21"/>
  <c r="W21" i="21"/>
  <c r="D22" i="21"/>
  <c r="E22" i="21"/>
  <c r="F22" i="21"/>
  <c r="G22" i="21"/>
  <c r="H22" i="21"/>
  <c r="I22" i="21"/>
  <c r="J22" i="21"/>
  <c r="K22" i="21"/>
  <c r="L22" i="21"/>
  <c r="M22" i="21"/>
  <c r="N22" i="21"/>
  <c r="O22" i="21"/>
  <c r="P22" i="21"/>
  <c r="Q22" i="21"/>
  <c r="R22" i="21"/>
  <c r="S22" i="21"/>
  <c r="T22" i="21"/>
  <c r="U22" i="21"/>
  <c r="V22" i="21"/>
  <c r="W22" i="21"/>
  <c r="D23" i="21"/>
  <c r="E23" i="21"/>
  <c r="F23" i="21"/>
  <c r="G23" i="21"/>
  <c r="H23" i="21"/>
  <c r="I23" i="21"/>
  <c r="J23" i="21"/>
  <c r="K23" i="21"/>
  <c r="L23" i="21"/>
  <c r="M23" i="21"/>
  <c r="N23" i="21"/>
  <c r="O23" i="21"/>
  <c r="P23" i="21"/>
  <c r="Q23" i="21"/>
  <c r="R23" i="21"/>
  <c r="S23" i="21"/>
  <c r="T23" i="21"/>
  <c r="U23" i="21"/>
  <c r="V23" i="21"/>
  <c r="W23" i="21"/>
  <c r="D24" i="21"/>
  <c r="E24" i="21"/>
  <c r="F24" i="21"/>
  <c r="G24" i="21"/>
  <c r="H24" i="21"/>
  <c r="I24" i="21"/>
  <c r="J24" i="21"/>
  <c r="K24" i="21"/>
  <c r="L24" i="21"/>
  <c r="M24" i="21"/>
  <c r="N24" i="21"/>
  <c r="O24" i="21"/>
  <c r="P24" i="21"/>
  <c r="Q24" i="21"/>
  <c r="R24" i="21"/>
  <c r="S24" i="21"/>
  <c r="T24" i="21"/>
  <c r="U24" i="21"/>
  <c r="V24" i="21"/>
  <c r="W24" i="21"/>
  <c r="D25" i="21"/>
  <c r="E25" i="21"/>
  <c r="F25" i="21"/>
  <c r="G25" i="21"/>
  <c r="H25" i="21"/>
  <c r="I25" i="21"/>
  <c r="J25" i="21"/>
  <c r="K25" i="21"/>
  <c r="L25" i="21"/>
  <c r="M25" i="21"/>
  <c r="N25" i="21"/>
  <c r="O25" i="21"/>
  <c r="P25" i="21"/>
  <c r="Q25" i="21"/>
  <c r="R25" i="21"/>
  <c r="S25" i="21"/>
  <c r="T25" i="21"/>
  <c r="U25" i="21"/>
  <c r="V25" i="21"/>
  <c r="W25" i="21"/>
  <c r="D26" i="21"/>
  <c r="E26" i="21"/>
  <c r="F26" i="21"/>
  <c r="G26" i="21"/>
  <c r="H26" i="21"/>
  <c r="I26" i="21"/>
  <c r="J26" i="21"/>
  <c r="K26" i="21"/>
  <c r="L26" i="21"/>
  <c r="M26" i="21"/>
  <c r="N26" i="21"/>
  <c r="O26" i="21"/>
  <c r="P26" i="21"/>
  <c r="Q26" i="21"/>
  <c r="R26" i="21"/>
  <c r="S26" i="21"/>
  <c r="T26" i="21"/>
  <c r="U26" i="21"/>
  <c r="V26" i="21"/>
  <c r="W26" i="21"/>
  <c r="D27" i="21"/>
  <c r="E27" i="21"/>
  <c r="F27" i="21"/>
  <c r="G27" i="21"/>
  <c r="H27" i="21"/>
  <c r="I27" i="21"/>
  <c r="J27" i="21"/>
  <c r="K27" i="21"/>
  <c r="L27" i="21"/>
  <c r="M27" i="21"/>
  <c r="N27" i="21"/>
  <c r="O27" i="21"/>
  <c r="P27" i="21"/>
  <c r="Q27" i="21"/>
  <c r="R27" i="21"/>
  <c r="S27" i="21"/>
  <c r="T27" i="21"/>
  <c r="U27" i="21"/>
  <c r="V27" i="21"/>
  <c r="W27" i="21"/>
  <c r="D28" i="21"/>
  <c r="E28" i="21"/>
  <c r="F28" i="21"/>
  <c r="G28" i="21"/>
  <c r="H28" i="21"/>
  <c r="I28" i="21"/>
  <c r="J28" i="21"/>
  <c r="K28" i="21"/>
  <c r="L28" i="21"/>
  <c r="M28" i="21"/>
  <c r="N28" i="21"/>
  <c r="O28" i="21"/>
  <c r="P28" i="21"/>
  <c r="Q28" i="21"/>
  <c r="R28" i="21"/>
  <c r="S28" i="21"/>
  <c r="T28" i="21"/>
  <c r="U28" i="21"/>
  <c r="V28" i="21"/>
  <c r="W28" i="21"/>
  <c r="D29" i="21"/>
  <c r="E29" i="21"/>
  <c r="F29" i="21"/>
  <c r="G29" i="21"/>
  <c r="H29" i="21"/>
  <c r="I29" i="21"/>
  <c r="J29" i="21"/>
  <c r="K29" i="21"/>
  <c r="L29" i="21"/>
  <c r="M29" i="21"/>
  <c r="N29" i="21"/>
  <c r="O29" i="21"/>
  <c r="P29" i="21"/>
  <c r="Q29" i="21"/>
  <c r="R29" i="21"/>
  <c r="S29" i="21"/>
  <c r="T29" i="21"/>
  <c r="U29" i="21"/>
  <c r="V29" i="21"/>
  <c r="W29" i="21"/>
  <c r="B8" i="21"/>
  <c r="B6" i="21"/>
  <c r="B5" i="21"/>
  <c r="B9" i="21"/>
  <c r="B10" i="21"/>
  <c r="B11" i="21"/>
  <c r="B12" i="21"/>
  <c r="B13" i="21"/>
  <c r="B14" i="21"/>
  <c r="B15" i="21"/>
  <c r="B16" i="21"/>
  <c r="B17" i="21"/>
  <c r="B18" i="21"/>
  <c r="B19" i="21"/>
  <c r="B20" i="21"/>
  <c r="B21" i="21"/>
  <c r="B22" i="21"/>
  <c r="B23" i="21"/>
  <c r="B24" i="21"/>
  <c r="B25" i="21"/>
  <c r="B26" i="21"/>
  <c r="B27" i="21"/>
  <c r="B28" i="21"/>
  <c r="B29" i="21"/>
  <c r="O2" i="21" l="1"/>
  <c r="A2" i="21"/>
  <c r="F2" i="21"/>
  <c r="Z5" i="21" l="1"/>
  <c r="AA5" i="21"/>
  <c r="AB5" i="21"/>
  <c r="Z6" i="21"/>
  <c r="AA6" i="21"/>
  <c r="AB6" i="21"/>
  <c r="Z8" i="21"/>
  <c r="AA8" i="21"/>
  <c r="AB8" i="21"/>
  <c r="X9" i="21"/>
  <c r="Y9" i="21"/>
  <c r="Z9" i="21"/>
  <c r="AA9" i="21"/>
  <c r="AB9" i="21"/>
  <c r="X10" i="21"/>
  <c r="Y10" i="21"/>
  <c r="Z10" i="21"/>
  <c r="AA10" i="21"/>
  <c r="AB10" i="21"/>
  <c r="X11" i="21"/>
  <c r="Y11" i="21"/>
  <c r="Z11" i="21"/>
  <c r="AA11" i="21"/>
  <c r="AB11" i="21"/>
  <c r="X12" i="21"/>
  <c r="Y12" i="21"/>
  <c r="Z12" i="21"/>
  <c r="AA12" i="21"/>
  <c r="AB12" i="21"/>
  <c r="X13" i="21"/>
  <c r="Y13" i="21"/>
  <c r="Z13" i="21"/>
  <c r="AA13" i="21"/>
  <c r="AB13" i="21"/>
  <c r="X14" i="21"/>
  <c r="Y14" i="21"/>
  <c r="Z14" i="21"/>
  <c r="AA14" i="21"/>
  <c r="AB14" i="21"/>
  <c r="X15" i="21"/>
  <c r="Y15" i="21"/>
  <c r="Z15" i="21"/>
  <c r="AA15" i="21"/>
  <c r="AB15" i="21"/>
  <c r="X16" i="21"/>
  <c r="Y16" i="21"/>
  <c r="Z16" i="21"/>
  <c r="AA16" i="21"/>
  <c r="AB16" i="21"/>
  <c r="X17" i="21"/>
  <c r="Y17" i="21"/>
  <c r="Z17" i="21"/>
  <c r="AA17" i="21"/>
  <c r="AB17" i="21"/>
  <c r="X18" i="21"/>
  <c r="Y18" i="21"/>
  <c r="Z18" i="21"/>
  <c r="AA18" i="21"/>
  <c r="AB18" i="21"/>
  <c r="X19" i="21"/>
  <c r="Y19" i="21"/>
  <c r="Z19" i="21"/>
  <c r="AA19" i="21"/>
  <c r="AB19" i="21"/>
  <c r="X20" i="21"/>
  <c r="Y20" i="21"/>
  <c r="Z20" i="21"/>
  <c r="AA20" i="21"/>
  <c r="AB20" i="21"/>
  <c r="X21" i="21"/>
  <c r="Y21" i="21"/>
  <c r="Z21" i="21"/>
  <c r="AA21" i="21"/>
  <c r="AB21" i="21"/>
  <c r="X22" i="21"/>
  <c r="Y22" i="21"/>
  <c r="Z22" i="21"/>
  <c r="AA22" i="21"/>
  <c r="AB22" i="21"/>
  <c r="X23" i="21"/>
  <c r="Y23" i="21"/>
  <c r="Z23" i="21"/>
  <c r="AA23" i="21"/>
  <c r="AB23" i="21"/>
  <c r="X24" i="21"/>
  <c r="Y24" i="21"/>
  <c r="Z24" i="21"/>
  <c r="AA24" i="21"/>
  <c r="AB24" i="21"/>
  <c r="X25" i="21"/>
  <c r="Y25" i="21"/>
  <c r="Z25" i="21"/>
  <c r="AA25" i="21"/>
  <c r="AB25" i="21"/>
  <c r="X26" i="21"/>
  <c r="Y26" i="21"/>
  <c r="Z26" i="21"/>
  <c r="AA26" i="21"/>
  <c r="AB26" i="21"/>
  <c r="X27" i="21"/>
  <c r="Y27" i="21"/>
  <c r="Z27" i="21"/>
  <c r="AA27" i="21"/>
  <c r="AB27" i="21"/>
  <c r="X28" i="21"/>
  <c r="Y28" i="21"/>
  <c r="Z28" i="21"/>
  <c r="AA28" i="21"/>
  <c r="AB28" i="21"/>
  <c r="X29" i="21"/>
  <c r="Y29" i="21"/>
  <c r="Z29" i="21"/>
  <c r="AA29" i="21"/>
  <c r="AB29" i="21"/>
  <c r="W7" i="21"/>
  <c r="AB7" i="21" s="1"/>
  <c r="V7" i="21"/>
  <c r="U7" i="21"/>
  <c r="T7" i="21"/>
  <c r="S7" i="21"/>
  <c r="AA7" i="21" s="1"/>
  <c r="R7" i="21"/>
  <c r="Q7" i="21"/>
  <c r="P7" i="21"/>
  <c r="O7" i="21"/>
  <c r="Z7" i="21" s="1"/>
  <c r="N7" i="21"/>
  <c r="M7" i="21"/>
  <c r="L7" i="21"/>
  <c r="K7" i="21"/>
  <c r="J7" i="21"/>
  <c r="I7" i="21"/>
  <c r="H7" i="21"/>
  <c r="G7" i="21"/>
  <c r="F7" i="21"/>
  <c r="E7" i="21"/>
  <c r="D7" i="21"/>
  <c r="Y8" i="21" l="1"/>
  <c r="X8" i="21"/>
  <c r="Y6" i="21"/>
  <c r="X6" i="21"/>
  <c r="Y5" i="21"/>
  <c r="X5" i="21"/>
  <c r="Y7" i="21"/>
  <c r="AI5" i="4"/>
  <c r="AI6" i="4"/>
  <c r="AI7" i="4"/>
  <c r="AI8" i="4"/>
  <c r="AI9" i="4"/>
  <c r="AI10" i="4"/>
  <c r="AI11" i="4"/>
  <c r="AI12" i="4"/>
  <c r="AI13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28" i="4"/>
  <c r="AI29" i="4"/>
  <c r="AC5" i="4"/>
  <c r="AC6" i="4"/>
  <c r="AC7" i="4"/>
  <c r="AC8" i="4"/>
  <c r="AC9" i="4"/>
  <c r="AC10" i="4"/>
  <c r="AC11" i="4"/>
  <c r="AC12" i="4"/>
  <c r="AC13" i="4"/>
  <c r="AC14" i="4"/>
  <c r="AC15" i="4"/>
  <c r="AC16" i="4"/>
  <c r="AC17" i="4"/>
  <c r="AC18" i="4"/>
  <c r="AC19" i="4"/>
  <c r="AC20" i="4"/>
  <c r="AC21" i="4"/>
  <c r="AC22" i="4"/>
  <c r="AC23" i="4"/>
  <c r="AC24" i="4"/>
  <c r="AC25" i="4"/>
  <c r="AC26" i="4"/>
  <c r="AC27" i="4"/>
  <c r="AC28" i="4"/>
  <c r="AC29" i="4"/>
  <c r="AX5" i="4" l="1"/>
  <c r="BA5" i="4"/>
  <c r="BD5" i="4"/>
  <c r="BG5" i="4"/>
  <c r="AX6" i="4"/>
  <c r="BA6" i="4"/>
  <c r="BD6" i="4"/>
  <c r="BG6" i="4"/>
  <c r="AX7" i="4"/>
  <c r="BA7" i="4"/>
  <c r="BD7" i="4"/>
  <c r="BG7" i="4"/>
  <c r="AX8" i="4"/>
  <c r="BA8" i="4"/>
  <c r="BD8" i="4"/>
  <c r="BG8" i="4"/>
  <c r="AX9" i="4"/>
  <c r="BA9" i="4"/>
  <c r="BD9" i="4"/>
  <c r="BG9" i="4"/>
  <c r="AX10" i="4"/>
  <c r="BA10" i="4"/>
  <c r="BD10" i="4"/>
  <c r="BG10" i="4"/>
  <c r="AX11" i="4"/>
  <c r="BA11" i="4"/>
  <c r="BD11" i="4"/>
  <c r="BG11" i="4"/>
  <c r="AX12" i="4"/>
  <c r="BA12" i="4"/>
  <c r="BD12" i="4"/>
  <c r="BG12" i="4"/>
  <c r="AX13" i="4"/>
  <c r="BA13" i="4"/>
  <c r="BD13" i="4"/>
  <c r="BG13" i="4"/>
  <c r="AX14" i="4"/>
  <c r="BA14" i="4"/>
  <c r="BD14" i="4"/>
  <c r="BG14" i="4"/>
  <c r="AX15" i="4"/>
  <c r="BA15" i="4"/>
  <c r="BD15" i="4"/>
  <c r="BG15" i="4"/>
  <c r="AX16" i="4"/>
  <c r="BA16" i="4"/>
  <c r="BD16" i="4"/>
  <c r="BG16" i="4"/>
  <c r="AX17" i="4"/>
  <c r="BA17" i="4"/>
  <c r="BD17" i="4"/>
  <c r="BG17" i="4"/>
  <c r="AX18" i="4"/>
  <c r="BA18" i="4"/>
  <c r="BD18" i="4"/>
  <c r="BG18" i="4"/>
  <c r="AX19" i="4"/>
  <c r="BA19" i="4"/>
  <c r="BD19" i="4"/>
  <c r="BG19" i="4"/>
  <c r="AX20" i="4"/>
  <c r="BA20" i="4"/>
  <c r="BD20" i="4"/>
  <c r="BG20" i="4"/>
  <c r="AX21" i="4"/>
  <c r="BA21" i="4"/>
  <c r="BD21" i="4"/>
  <c r="BG21" i="4"/>
  <c r="AX22" i="4"/>
  <c r="BA22" i="4"/>
  <c r="BD22" i="4"/>
  <c r="BG22" i="4"/>
  <c r="AX23" i="4"/>
  <c r="BA23" i="4"/>
  <c r="BD23" i="4"/>
  <c r="BG23" i="4"/>
  <c r="AX24" i="4"/>
  <c r="BA24" i="4"/>
  <c r="BD24" i="4"/>
  <c r="BG24" i="4"/>
  <c r="AX25" i="4"/>
  <c r="BA25" i="4"/>
  <c r="BD25" i="4"/>
  <c r="BG25" i="4"/>
  <c r="AX26" i="4"/>
  <c r="BA26" i="4"/>
  <c r="BD26" i="4"/>
  <c r="BG26" i="4"/>
  <c r="AX27" i="4"/>
  <c r="BA27" i="4"/>
  <c r="BD27" i="4"/>
  <c r="BG27" i="4"/>
  <c r="AX28" i="4"/>
  <c r="BA28" i="4"/>
  <c r="BD28" i="4"/>
  <c r="BG28" i="4"/>
  <c r="AX29" i="4"/>
  <c r="BA29" i="4"/>
  <c r="BD29" i="4"/>
  <c r="BG29" i="4"/>
  <c r="AL5" i="4"/>
  <c r="AO5" i="4"/>
  <c r="AR5" i="4"/>
  <c r="AU5" i="4"/>
  <c r="AL6" i="4"/>
  <c r="AO6" i="4"/>
  <c r="AR6" i="4"/>
  <c r="AU6" i="4"/>
  <c r="AL7" i="4"/>
  <c r="AO7" i="4"/>
  <c r="AR7" i="4"/>
  <c r="AU7" i="4"/>
  <c r="AL8" i="4"/>
  <c r="AO8" i="4"/>
  <c r="AR8" i="4"/>
  <c r="AU8" i="4"/>
  <c r="AL9" i="4"/>
  <c r="AO9" i="4"/>
  <c r="AR9" i="4"/>
  <c r="AU9" i="4"/>
  <c r="AL10" i="4"/>
  <c r="AO10" i="4"/>
  <c r="AR10" i="4"/>
  <c r="AU10" i="4"/>
  <c r="AL11" i="4"/>
  <c r="AO11" i="4"/>
  <c r="AR11" i="4"/>
  <c r="AU11" i="4"/>
  <c r="AL12" i="4"/>
  <c r="AO12" i="4"/>
  <c r="AR12" i="4"/>
  <c r="AU12" i="4"/>
  <c r="AL13" i="4"/>
  <c r="AO13" i="4"/>
  <c r="AR13" i="4"/>
  <c r="AU13" i="4"/>
  <c r="AL14" i="4"/>
  <c r="AO14" i="4"/>
  <c r="AR14" i="4"/>
  <c r="AU14" i="4"/>
  <c r="AL15" i="4"/>
  <c r="AO15" i="4"/>
  <c r="AR15" i="4"/>
  <c r="AU15" i="4"/>
  <c r="AL16" i="4"/>
  <c r="AO16" i="4"/>
  <c r="AR16" i="4"/>
  <c r="AU16" i="4"/>
  <c r="AL17" i="4"/>
  <c r="AO17" i="4"/>
  <c r="AR17" i="4"/>
  <c r="AU17" i="4"/>
  <c r="AL18" i="4"/>
  <c r="AO18" i="4"/>
  <c r="AR18" i="4"/>
  <c r="AU18" i="4"/>
  <c r="AL19" i="4"/>
  <c r="AO19" i="4"/>
  <c r="AR19" i="4"/>
  <c r="AU19" i="4"/>
  <c r="AL20" i="4"/>
  <c r="AO20" i="4"/>
  <c r="AR20" i="4"/>
  <c r="AU20" i="4"/>
  <c r="AL21" i="4"/>
  <c r="AO21" i="4"/>
  <c r="AR21" i="4"/>
  <c r="AU21" i="4"/>
  <c r="AL22" i="4"/>
  <c r="AO22" i="4"/>
  <c r="AR22" i="4"/>
  <c r="AU22" i="4"/>
  <c r="AL23" i="4"/>
  <c r="AO23" i="4"/>
  <c r="AR23" i="4"/>
  <c r="AU23" i="4"/>
  <c r="AL24" i="4"/>
  <c r="AO24" i="4"/>
  <c r="AR24" i="4"/>
  <c r="AU24" i="4"/>
  <c r="AL25" i="4"/>
  <c r="AO25" i="4"/>
  <c r="AR25" i="4"/>
  <c r="AU25" i="4"/>
  <c r="AL26" i="4"/>
  <c r="AO26" i="4"/>
  <c r="AR26" i="4"/>
  <c r="AU26" i="4"/>
  <c r="AL27" i="4"/>
  <c r="AO27" i="4"/>
  <c r="AR27" i="4"/>
  <c r="AU27" i="4"/>
  <c r="AL28" i="4"/>
  <c r="AO28" i="4"/>
  <c r="AR28" i="4"/>
  <c r="AU28" i="4"/>
  <c r="AL29" i="4"/>
  <c r="AO29" i="4"/>
  <c r="AR29" i="4"/>
  <c r="AU29" i="4"/>
  <c r="Z5" i="4"/>
  <c r="AF5" i="4"/>
  <c r="Z6" i="4"/>
  <c r="AF6" i="4"/>
  <c r="Z7" i="4"/>
  <c r="AF7" i="4"/>
  <c r="Z8" i="4"/>
  <c r="AF8" i="4"/>
  <c r="Z9" i="4"/>
  <c r="AF9" i="4"/>
  <c r="Z10" i="4"/>
  <c r="AF10" i="4"/>
  <c r="Z11" i="4"/>
  <c r="AF11" i="4"/>
  <c r="Z12" i="4"/>
  <c r="AF12" i="4"/>
  <c r="Z13" i="4"/>
  <c r="AF13" i="4"/>
  <c r="Z14" i="4"/>
  <c r="AF14" i="4"/>
  <c r="Z15" i="4"/>
  <c r="AF15" i="4"/>
  <c r="Z16" i="4"/>
  <c r="AF16" i="4"/>
  <c r="Z17" i="4"/>
  <c r="AF17" i="4"/>
  <c r="Z18" i="4"/>
  <c r="AF18" i="4"/>
  <c r="Z19" i="4"/>
  <c r="AF19" i="4"/>
  <c r="Z20" i="4"/>
  <c r="AF20" i="4"/>
  <c r="Z21" i="4"/>
  <c r="AF21" i="4"/>
  <c r="Z22" i="4"/>
  <c r="AF22" i="4"/>
  <c r="Z23" i="4"/>
  <c r="AF23" i="4"/>
  <c r="Z24" i="4"/>
  <c r="AF24" i="4"/>
  <c r="Z25" i="4"/>
  <c r="AF25" i="4"/>
  <c r="Z26" i="4"/>
  <c r="AF26" i="4"/>
  <c r="Z27" i="4"/>
  <c r="AF27" i="4"/>
  <c r="Z28" i="4"/>
  <c r="AF28" i="4"/>
  <c r="Z29" i="4"/>
  <c r="AF29" i="4"/>
  <c r="N5" i="4"/>
  <c r="Q5" i="4"/>
  <c r="T5" i="4"/>
  <c r="W5" i="4"/>
  <c r="N6" i="4"/>
  <c r="Q6" i="4"/>
  <c r="T6" i="4"/>
  <c r="W6" i="4"/>
  <c r="N7" i="4"/>
  <c r="Q7" i="4"/>
  <c r="T7" i="4"/>
  <c r="W7" i="4"/>
  <c r="N8" i="4"/>
  <c r="Q8" i="4"/>
  <c r="T8" i="4"/>
  <c r="W8" i="4"/>
  <c r="N9" i="4"/>
  <c r="Q9" i="4"/>
  <c r="T9" i="4"/>
  <c r="W9" i="4"/>
  <c r="N10" i="4"/>
  <c r="Q10" i="4"/>
  <c r="T10" i="4"/>
  <c r="W10" i="4"/>
  <c r="N11" i="4"/>
  <c r="Q11" i="4"/>
  <c r="T11" i="4"/>
  <c r="W11" i="4"/>
  <c r="N12" i="4"/>
  <c r="Q12" i="4"/>
  <c r="T12" i="4"/>
  <c r="W12" i="4"/>
  <c r="N13" i="4"/>
  <c r="Q13" i="4"/>
  <c r="T13" i="4"/>
  <c r="W13" i="4"/>
  <c r="N14" i="4"/>
  <c r="Q14" i="4"/>
  <c r="T14" i="4"/>
  <c r="W14" i="4"/>
  <c r="N15" i="4"/>
  <c r="Q15" i="4"/>
  <c r="T15" i="4"/>
  <c r="W15" i="4"/>
  <c r="N16" i="4"/>
  <c r="Q16" i="4"/>
  <c r="T16" i="4"/>
  <c r="W16" i="4"/>
  <c r="N17" i="4"/>
  <c r="Q17" i="4"/>
  <c r="T17" i="4"/>
  <c r="W17" i="4"/>
  <c r="N18" i="4"/>
  <c r="Q18" i="4"/>
  <c r="T18" i="4"/>
  <c r="W18" i="4"/>
  <c r="N19" i="4"/>
  <c r="Q19" i="4"/>
  <c r="T19" i="4"/>
  <c r="W19" i="4"/>
  <c r="N20" i="4"/>
  <c r="Q20" i="4"/>
  <c r="T20" i="4"/>
  <c r="W20" i="4"/>
  <c r="N21" i="4"/>
  <c r="Q21" i="4"/>
  <c r="T21" i="4"/>
  <c r="W21" i="4"/>
  <c r="N22" i="4"/>
  <c r="Q22" i="4"/>
  <c r="T22" i="4"/>
  <c r="W22" i="4"/>
  <c r="N23" i="4"/>
  <c r="Q23" i="4"/>
  <c r="T23" i="4"/>
  <c r="W23" i="4"/>
  <c r="N24" i="4"/>
  <c r="Q24" i="4"/>
  <c r="T24" i="4"/>
  <c r="W24" i="4"/>
  <c r="N25" i="4"/>
  <c r="Q25" i="4"/>
  <c r="T25" i="4"/>
  <c r="W25" i="4"/>
  <c r="N26" i="4"/>
  <c r="Q26" i="4"/>
  <c r="T26" i="4"/>
  <c r="W26" i="4"/>
  <c r="N27" i="4"/>
  <c r="Q27" i="4"/>
  <c r="T27" i="4"/>
  <c r="W27" i="4"/>
  <c r="N28" i="4"/>
  <c r="Q28" i="4"/>
  <c r="T28" i="4"/>
  <c r="W28" i="4"/>
  <c r="N29" i="4"/>
  <c r="Q29" i="4"/>
  <c r="T29" i="4"/>
  <c r="W29" i="4"/>
  <c r="B4" i="21"/>
  <c r="E4" i="4" l="1"/>
  <c r="H4" i="4" s="1"/>
  <c r="K4" i="4" s="1"/>
  <c r="N4" i="4" l="1"/>
  <c r="Q4" i="4" s="1"/>
  <c r="T4" i="4" s="1"/>
  <c r="W4" i="4" s="1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Z4" i="4" l="1"/>
  <c r="AC4" i="4" l="1"/>
  <c r="AF4" i="4" s="1"/>
  <c r="AI4" i="4" s="1"/>
  <c r="AL4" i="4" s="1"/>
  <c r="AO4" i="4" s="1"/>
  <c r="AR4" i="4" s="1"/>
  <c r="AU4" i="4" s="1"/>
  <c r="AX4" i="4" s="1"/>
  <c r="BA4" i="4" s="1"/>
  <c r="BD4" i="4" s="1"/>
  <c r="BG4" i="4" s="1"/>
  <c r="X7" i="21" l="1"/>
  <c r="B7" i="21"/>
  <c r="C11" i="21" l="1"/>
  <c r="C26" i="21"/>
  <c r="C24" i="21"/>
  <c r="C22" i="21"/>
  <c r="C29" i="21"/>
  <c r="C25" i="21"/>
  <c r="C15" i="21"/>
  <c r="C14" i="21"/>
  <c r="C27" i="21"/>
  <c r="C21" i="21"/>
  <c r="C28" i="21"/>
  <c r="C18" i="21"/>
  <c r="C16" i="21"/>
  <c r="C19" i="21"/>
  <c r="C17" i="21"/>
  <c r="C12" i="21" l="1"/>
  <c r="C13" i="21"/>
  <c r="C23" i="21"/>
  <c r="C20" i="21"/>
  <c r="C10" i="21"/>
  <c r="C5" i="21"/>
  <c r="C6" i="21"/>
  <c r="C8" i="21"/>
  <c r="C9" i="21"/>
  <c r="C7" i="21"/>
</calcChain>
</file>

<file path=xl/sharedStrings.xml><?xml version="1.0" encoding="utf-8"?>
<sst xmlns="http://schemas.openxmlformats.org/spreadsheetml/2006/main" count="39" uniqueCount="37">
  <si>
    <t>Régate 1</t>
  </si>
  <si>
    <t>Régate 2</t>
  </si>
  <si>
    <t>Régate 3</t>
  </si>
  <si>
    <t>Régate 4</t>
  </si>
  <si>
    <t>Régate 5</t>
  </si>
  <si>
    <t>Régate 6</t>
  </si>
  <si>
    <t>Régate 7</t>
  </si>
  <si>
    <t>Régate 8</t>
  </si>
  <si>
    <t>Régate 9</t>
  </si>
  <si>
    <t>Régate 10</t>
  </si>
  <si>
    <t>Régate 11</t>
  </si>
  <si>
    <t>Régate 12</t>
  </si>
  <si>
    <t>Régate 13</t>
  </si>
  <si>
    <t>Régate 14</t>
  </si>
  <si>
    <t>Régate 15</t>
  </si>
  <si>
    <t>Régate 16</t>
  </si>
  <si>
    <t>Régate 17</t>
  </si>
  <si>
    <t>Régate 18</t>
  </si>
  <si>
    <t>Régate 19</t>
  </si>
  <si>
    <t>Régate 20</t>
  </si>
  <si>
    <t xml:space="preserve"> </t>
  </si>
  <si>
    <t>N° voiles</t>
  </si>
  <si>
    <t>Retraits</t>
  </si>
  <si>
    <t>Classement</t>
  </si>
  <si>
    <t>Mot de passe protection : vrc</t>
  </si>
  <si>
    <t>Points</t>
  </si>
  <si>
    <t>le</t>
  </si>
  <si>
    <t>Régates de</t>
  </si>
  <si>
    <t>Saisir le lieu de la régate</t>
  </si>
  <si>
    <t>Saisir la date</t>
  </si>
  <si>
    <t>Nombre de N° de voiles</t>
  </si>
  <si>
    <t>DNS</t>
  </si>
  <si>
    <t>DSQ</t>
  </si>
  <si>
    <t>DNC</t>
  </si>
  <si>
    <t>Mettre entre parenthèses plutôt que les barrer les valeurs retranchées</t>
  </si>
  <si>
    <t>Pour ta compréhension, le premier d'une régate marque 1 point, le second 2 points, etc …… Les indications en lettres marqueront le nombre de points maximum, c’est-à-dire  = au nombre de N° de voiles AB2.</t>
  </si>
  <si>
    <t>Les scores indiqués en lettres auront une valeur = AB2. Que ce soit : DNA, DNC, DNF, DNS, DSQ, RET, ou tout autre texte, Ils doivent être traités avec comme valeur = AB2. Ils doivent malgré tout apparaître tels qu'ils sont  saisis : DNS …. etc,  y compris entre parenthèses pour les valeurs retranchées. En cas d'égalité avec un score en chiffre, ce sont ces textes = AB2 qui sont à retrancher en premier.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</si>
</sst>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trike/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thin">
        <color indexed="64"/>
      </left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3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3" fillId="0" borderId="13" xfId="0" applyFont="1" applyBorder="1" applyAlignment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3" borderId="0" xfId="0" applyFont="1" applyFill="1" applyAlignment="1" applyProtection="1">
      <alignment vertical="center"/>
    </xf>
    <xf numFmtId="0" fontId="6" fillId="0" borderId="15" xfId="0" applyFont="1" applyBorder="1" applyAlignment="1" applyProtection="1">
      <alignment vertical="center"/>
    </xf>
    <xf numFmtId="0" fontId="0" fillId="0" borderId="0" xfId="0" applyProtection="1"/>
    <xf numFmtId="164" fontId="6" fillId="0" borderId="15" xfId="0" applyNumberFormat="1" applyFont="1" applyBorder="1" applyAlignment="1" applyProtection="1">
      <alignment vertical="center"/>
    </xf>
    <xf numFmtId="0" fontId="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6" fillId="0" borderId="15" xfId="0" applyFont="1" applyBorder="1" applyAlignment="1" applyProtection="1">
      <alignment horizontal="right" vertical="center"/>
    </xf>
    <xf numFmtId="0" fontId="6" fillId="0" borderId="15" xfId="0" applyFont="1" applyBorder="1" applyAlignment="1" applyProtection="1">
      <alignment horizontal="center" vertical="center"/>
    </xf>
    <xf numFmtId="164" fontId="6" fillId="0" borderId="15" xfId="0" applyNumberFormat="1" applyFont="1" applyBorder="1" applyAlignment="1" applyProtection="1">
      <alignment horizontal="left" vertical="center"/>
    </xf>
    <xf numFmtId="0" fontId="6" fillId="0" borderId="15" xfId="0" applyFont="1" applyBorder="1" applyAlignment="1" applyProtection="1">
      <alignment horizontal="right" vertical="center"/>
    </xf>
    <xf numFmtId="164" fontId="6" fillId="0" borderId="15" xfId="0" applyNumberFormat="1" applyFont="1" applyBorder="1" applyAlignment="1" applyProtection="1">
      <alignment horizontal="left" vertical="center"/>
    </xf>
    <xf numFmtId="0" fontId="7" fillId="0" borderId="2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6" fillId="0" borderId="3" xfId="0" applyNumberFormat="1" applyFont="1" applyBorder="1" applyAlignment="1" applyProtection="1">
      <alignment horizontal="center" vertical="center"/>
    </xf>
    <xf numFmtId="0" fontId="6" fillId="0" borderId="0" xfId="0" applyNumberFormat="1" applyFont="1" applyBorder="1" applyAlignment="1" applyProtection="1">
      <alignment horizontal="center" vertical="center"/>
    </xf>
    <xf numFmtId="164" fontId="6" fillId="0" borderId="0" xfId="0" applyNumberFormat="1" applyFont="1" applyBorder="1" applyAlignment="1" applyProtection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1" fillId="4" borderId="17" xfId="0" applyFont="1" applyFill="1" applyBorder="1" applyAlignment="1" applyProtection="1">
      <alignment horizontal="center" vertical="center"/>
      <protection locked="0"/>
    </xf>
    <xf numFmtId="0" fontId="1" fillId="4" borderId="9" xfId="0" applyFont="1" applyFill="1" applyBorder="1" applyAlignment="1" applyProtection="1">
      <alignment horizontal="center" vertical="center"/>
      <protection locked="0"/>
    </xf>
    <xf numFmtId="0" fontId="1" fillId="4" borderId="19" xfId="0" applyFont="1" applyFill="1" applyBorder="1" applyAlignment="1" applyProtection="1">
      <alignment horizontal="center" vertical="center"/>
      <protection locked="0"/>
    </xf>
    <xf numFmtId="0" fontId="1" fillId="4" borderId="10" xfId="0" applyFont="1" applyFill="1" applyBorder="1" applyAlignment="1" applyProtection="1">
      <alignment horizontal="center" vertical="center"/>
      <protection locked="0"/>
    </xf>
    <xf numFmtId="0" fontId="1" fillId="4" borderId="17" xfId="0" applyFont="1" applyFill="1" applyBorder="1" applyAlignment="1" applyProtection="1">
      <alignment horizontal="center" vertical="center"/>
    </xf>
    <xf numFmtId="0" fontId="1" fillId="4" borderId="8" xfId="0" applyFont="1" applyFill="1" applyBorder="1" applyAlignment="1" applyProtection="1">
      <alignment horizontal="center" vertical="center"/>
    </xf>
    <xf numFmtId="0" fontId="1" fillId="4" borderId="9" xfId="0" applyFont="1" applyFill="1" applyBorder="1" applyAlignment="1" applyProtection="1">
      <alignment horizontal="center" vertical="center"/>
    </xf>
    <xf numFmtId="0" fontId="1" fillId="4" borderId="10" xfId="0" applyFont="1" applyFill="1" applyBorder="1" applyAlignment="1" applyProtection="1">
      <alignment horizontal="center" vertical="center"/>
    </xf>
    <xf numFmtId="0" fontId="0" fillId="0" borderId="0" xfId="0" applyAlignment="1">
      <alignment vertical="top" wrapText="1"/>
    </xf>
    <xf numFmtId="164" fontId="5" fillId="0" borderId="4" xfId="0" applyNumberFormat="1" applyFont="1" applyFill="1" applyBorder="1" applyAlignment="1" applyProtection="1">
      <alignment horizontal="center" vertical="center"/>
      <protection locked="0"/>
    </xf>
    <xf numFmtId="164" fontId="5" fillId="0" borderId="7" xfId="0" applyNumberFormat="1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164" fontId="5" fillId="0" borderId="4" xfId="0" applyNumberFormat="1" applyFont="1" applyBorder="1" applyAlignment="1" applyProtection="1">
      <alignment horizontal="center" vertical="center" wrapText="1"/>
    </xf>
    <xf numFmtId="164" fontId="5" fillId="0" borderId="15" xfId="0" applyNumberFormat="1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right" vertical="center"/>
    </xf>
    <xf numFmtId="0" fontId="6" fillId="0" borderId="15" xfId="0" applyFont="1" applyBorder="1" applyAlignment="1" applyProtection="1">
      <alignment horizontal="right" vertical="center"/>
    </xf>
    <xf numFmtId="0" fontId="6" fillId="0" borderId="15" xfId="0" applyFont="1" applyBorder="1" applyAlignment="1" applyProtection="1">
      <alignment horizontal="center" vertical="center"/>
    </xf>
    <xf numFmtId="164" fontId="6" fillId="0" borderId="15" xfId="0" applyNumberFormat="1" applyFont="1" applyBorder="1" applyAlignment="1" applyProtection="1">
      <alignment horizontal="left" vertical="center"/>
    </xf>
    <xf numFmtId="164" fontId="6" fillId="0" borderId="7" xfId="0" applyNumberFormat="1" applyFont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I38"/>
  <sheetViews>
    <sheetView zoomScaleNormal="100" workbookViewId="0">
      <selection activeCell="AX12" sqref="AX12"/>
    </sheetView>
  </sheetViews>
  <sheetFormatPr baseColWidth="10" defaultColWidth="11.42578125" defaultRowHeight="15" x14ac:dyDescent="0.25"/>
  <cols>
    <col min="1" max="1" width="2.85546875" style="4" customWidth="1"/>
    <col min="2" max="3" width="13.7109375" style="4" customWidth="1"/>
    <col min="4" max="4" width="5.7109375" style="4" customWidth="1"/>
    <col min="5" max="6" width="13.7109375" style="4" customWidth="1"/>
    <col min="7" max="7" width="5.7109375" style="4" customWidth="1"/>
    <col min="8" max="9" width="13.7109375" style="4" customWidth="1"/>
    <col min="10" max="10" width="5.7109375" style="4" customWidth="1"/>
    <col min="11" max="12" width="13.7109375" style="4" customWidth="1"/>
    <col min="13" max="13" width="5.7109375" style="4" customWidth="1"/>
    <col min="14" max="15" width="13.7109375" style="4" customWidth="1"/>
    <col min="16" max="16" width="5.7109375" style="4" customWidth="1"/>
    <col min="17" max="18" width="13.7109375" style="4" customWidth="1"/>
    <col min="19" max="19" width="5.7109375" style="4" customWidth="1"/>
    <col min="20" max="21" width="13.7109375" style="4" customWidth="1"/>
    <col min="22" max="22" width="5.7109375" style="4" customWidth="1"/>
    <col min="23" max="24" width="13.7109375" style="4" customWidth="1"/>
    <col min="25" max="25" width="5.7109375" style="4" customWidth="1"/>
    <col min="26" max="27" width="13.7109375" style="4" customWidth="1"/>
    <col min="28" max="28" width="5.7109375" style="4" customWidth="1"/>
    <col min="29" max="30" width="13.7109375" style="4" customWidth="1"/>
    <col min="31" max="31" width="5.7109375" style="4" customWidth="1"/>
    <col min="32" max="33" width="13.7109375" style="4" customWidth="1"/>
    <col min="34" max="34" width="5.7109375" style="4" customWidth="1"/>
    <col min="35" max="36" width="13.7109375" style="4" customWidth="1"/>
    <col min="37" max="37" width="5.7109375" style="4" customWidth="1"/>
    <col min="38" max="39" width="13.7109375" style="4" customWidth="1"/>
    <col min="40" max="40" width="5.7109375" style="4" customWidth="1"/>
    <col min="41" max="42" width="13.7109375" style="4" customWidth="1"/>
    <col min="43" max="43" width="5.7109375" style="4" customWidth="1"/>
    <col min="44" max="45" width="13.7109375" style="4" customWidth="1"/>
    <col min="46" max="46" width="5.7109375" style="4" customWidth="1"/>
    <col min="47" max="48" width="13.7109375" style="4" customWidth="1"/>
    <col min="49" max="49" width="5.7109375" style="4" customWidth="1"/>
    <col min="50" max="51" width="13.7109375" style="4" customWidth="1"/>
    <col min="52" max="52" width="5.7109375" style="4" customWidth="1"/>
    <col min="53" max="54" width="13.7109375" style="4" customWidth="1"/>
    <col min="55" max="55" width="5.7109375" style="4" customWidth="1"/>
    <col min="56" max="57" width="13.7109375" style="4" customWidth="1"/>
    <col min="58" max="58" width="5.7109375" style="4" customWidth="1"/>
    <col min="59" max="60" width="13.7109375" style="4" customWidth="1"/>
    <col min="61" max="61" width="5.7109375" style="4" customWidth="1"/>
    <col min="62" max="16384" width="11.42578125" style="4"/>
  </cols>
  <sheetData>
    <row r="1" spans="1:61" ht="7.5" customHeight="1" thickBot="1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s="28" customFormat="1" ht="33" customHeight="1" thickTop="1" thickBot="1" x14ac:dyDescent="0.3">
      <c r="A2" s="27"/>
      <c r="B2" s="74" t="s">
        <v>27</v>
      </c>
      <c r="C2" s="75"/>
      <c r="D2" s="27"/>
      <c r="E2" s="76" t="s">
        <v>28</v>
      </c>
      <c r="F2" s="77"/>
      <c r="G2" s="27"/>
      <c r="H2" s="71" t="s">
        <v>29</v>
      </c>
      <c r="I2" s="72"/>
      <c r="J2" s="27"/>
      <c r="K2" s="27"/>
      <c r="L2" s="27"/>
      <c r="M2" s="27"/>
      <c r="N2" s="29"/>
      <c r="O2" s="29"/>
      <c r="P2" s="29"/>
      <c r="Q2" s="29"/>
      <c r="R2" s="29"/>
      <c r="S2" s="29"/>
      <c r="T2" s="29"/>
      <c r="U2" s="29"/>
      <c r="V2" s="29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</row>
    <row r="3" spans="1:61" ht="7.5" customHeight="1" thickTop="1" thickBo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</row>
    <row r="4" spans="1:61" ht="18.95" customHeight="1" thickTop="1" thickBot="1" x14ac:dyDescent="0.3">
      <c r="A4" s="3"/>
      <c r="B4" s="20" t="s">
        <v>21</v>
      </c>
      <c r="C4" s="21" t="s">
        <v>0</v>
      </c>
      <c r="D4" s="3"/>
      <c r="E4" s="20" t="str">
        <f>B4</f>
        <v>N° voiles</v>
      </c>
      <c r="F4" s="21" t="s">
        <v>1</v>
      </c>
      <c r="G4" s="3"/>
      <c r="H4" s="20" t="str">
        <f>E4</f>
        <v>N° voiles</v>
      </c>
      <c r="I4" s="21" t="s">
        <v>2</v>
      </c>
      <c r="J4" s="3"/>
      <c r="K4" s="20" t="str">
        <f>H4</f>
        <v>N° voiles</v>
      </c>
      <c r="L4" s="21" t="s">
        <v>3</v>
      </c>
      <c r="M4" s="3"/>
      <c r="N4" s="20" t="str">
        <f>Régates!K4</f>
        <v>N° voiles</v>
      </c>
      <c r="O4" s="21" t="s">
        <v>4</v>
      </c>
      <c r="P4" s="3"/>
      <c r="Q4" s="20" t="str">
        <f>N4</f>
        <v>N° voiles</v>
      </c>
      <c r="R4" s="21" t="s">
        <v>5</v>
      </c>
      <c r="S4" s="3"/>
      <c r="T4" s="20" t="str">
        <f>Q4</f>
        <v>N° voiles</v>
      </c>
      <c r="U4" s="21" t="s">
        <v>6</v>
      </c>
      <c r="V4" s="3"/>
      <c r="W4" s="20" t="str">
        <f>T4</f>
        <v>N° voiles</v>
      </c>
      <c r="X4" s="21" t="s">
        <v>7</v>
      </c>
      <c r="Y4" s="3"/>
      <c r="Z4" s="20" t="str">
        <f>Régates!W4</f>
        <v>N° voiles</v>
      </c>
      <c r="AA4" s="21" t="s">
        <v>8</v>
      </c>
      <c r="AB4" s="3"/>
      <c r="AC4" s="20" t="str">
        <f>Z4</f>
        <v>N° voiles</v>
      </c>
      <c r="AD4" s="21" t="s">
        <v>9</v>
      </c>
      <c r="AE4" s="3"/>
      <c r="AF4" s="20" t="str">
        <f>AC4</f>
        <v>N° voiles</v>
      </c>
      <c r="AG4" s="21" t="s">
        <v>10</v>
      </c>
      <c r="AH4" s="3"/>
      <c r="AI4" s="20" t="str">
        <f>AF4</f>
        <v>N° voiles</v>
      </c>
      <c r="AJ4" s="21" t="s">
        <v>11</v>
      </c>
      <c r="AK4" s="3"/>
      <c r="AL4" s="20" t="str">
        <f>Régates!AI4</f>
        <v>N° voiles</v>
      </c>
      <c r="AM4" s="21" t="s">
        <v>12</v>
      </c>
      <c r="AN4" s="3"/>
      <c r="AO4" s="20" t="str">
        <f>AL4</f>
        <v>N° voiles</v>
      </c>
      <c r="AP4" s="21" t="s">
        <v>13</v>
      </c>
      <c r="AQ4" s="3"/>
      <c r="AR4" s="20" t="str">
        <f>AO4</f>
        <v>N° voiles</v>
      </c>
      <c r="AS4" s="21" t="s">
        <v>14</v>
      </c>
      <c r="AT4" s="3"/>
      <c r="AU4" s="20" t="str">
        <f>AR4</f>
        <v>N° voiles</v>
      </c>
      <c r="AV4" s="21" t="s">
        <v>15</v>
      </c>
      <c r="AW4" s="3"/>
      <c r="AX4" s="20" t="str">
        <f>Régates!AU4</f>
        <v>N° voiles</v>
      </c>
      <c r="AY4" s="21" t="s">
        <v>16</v>
      </c>
      <c r="AZ4" s="3"/>
      <c r="BA4" s="20" t="str">
        <f>AX4</f>
        <v>N° voiles</v>
      </c>
      <c r="BB4" s="21" t="s">
        <v>17</v>
      </c>
      <c r="BC4" s="3"/>
      <c r="BD4" s="20" t="str">
        <f>BA4</f>
        <v>N° voiles</v>
      </c>
      <c r="BE4" s="21" t="s">
        <v>18</v>
      </c>
      <c r="BF4" s="3"/>
      <c r="BG4" s="20" t="str">
        <f>BD4</f>
        <v>N° voiles</v>
      </c>
      <c r="BH4" s="21" t="s">
        <v>19</v>
      </c>
      <c r="BI4" s="3"/>
    </row>
    <row r="5" spans="1:61" ht="18.95" customHeight="1" thickTop="1" x14ac:dyDescent="0.25">
      <c r="A5" s="3"/>
      <c r="B5" s="62">
        <v>10</v>
      </c>
      <c r="C5" s="22">
        <v>1</v>
      </c>
      <c r="D5" s="3"/>
      <c r="E5" s="66">
        <f>IF(Régates!B5&lt;&gt;"",Régates!B5,"")</f>
        <v>10</v>
      </c>
      <c r="F5" s="22">
        <v>2</v>
      </c>
      <c r="G5" s="3"/>
      <c r="H5" s="66">
        <f>IF(Régates!B5&lt;&gt;"",Régates!B5,"")</f>
        <v>10</v>
      </c>
      <c r="I5" s="22" t="s">
        <v>33</v>
      </c>
      <c r="J5" s="3"/>
      <c r="K5" s="66">
        <f>IF(Régates!B5&lt;&gt;"",Régates!B5,"")</f>
        <v>10</v>
      </c>
      <c r="L5" s="22">
        <v>3</v>
      </c>
      <c r="M5" s="3"/>
      <c r="N5" s="66">
        <f>IF(Régates!B5&lt;&gt;"",Régates!B5,"")</f>
        <v>10</v>
      </c>
      <c r="O5" s="22">
        <v>3</v>
      </c>
      <c r="P5" s="3"/>
      <c r="Q5" s="66">
        <f>IF(Régates!B5&lt;&gt;"",Régates!B5,"")</f>
        <v>10</v>
      </c>
      <c r="R5" s="22">
        <v>4</v>
      </c>
      <c r="S5" s="3"/>
      <c r="T5" s="66">
        <f>IF(Régates!B5&lt;&gt;"",Régates!B5,"")</f>
        <v>10</v>
      </c>
      <c r="U5" s="22">
        <v>1</v>
      </c>
      <c r="V5" s="3"/>
      <c r="W5" s="66">
        <f>IF(Régates!B5&lt;&gt;"",Régates!B5,"")</f>
        <v>10</v>
      </c>
      <c r="X5" s="22">
        <v>2</v>
      </c>
      <c r="Y5" s="3"/>
      <c r="Z5" s="66">
        <f>IF(Régates!B5&lt;&gt;"",Régates!B5,"")</f>
        <v>10</v>
      </c>
      <c r="AA5" s="22"/>
      <c r="AB5" s="3"/>
      <c r="AC5" s="66">
        <f>IF(Régates!B5&lt;&gt;"",Régates!B5,"")</f>
        <v>10</v>
      </c>
      <c r="AD5" s="22"/>
      <c r="AE5" s="3"/>
      <c r="AF5" s="66">
        <f>IF(Régates!B5&lt;&gt;"",Régates!B5,"")</f>
        <v>10</v>
      </c>
      <c r="AG5" s="22"/>
      <c r="AH5" s="3"/>
      <c r="AI5" s="66">
        <f>IF(Régates!B5&lt;&gt;"",Régates!B5,"")</f>
        <v>10</v>
      </c>
      <c r="AJ5" s="22"/>
      <c r="AK5" s="3"/>
      <c r="AL5" s="66">
        <f>IF(Régates!B5&lt;&gt;"",Régates!B5,"")</f>
        <v>10</v>
      </c>
      <c r="AM5" s="22"/>
      <c r="AN5" s="3"/>
      <c r="AO5" s="66">
        <f>IF(Régates!B5&lt;&gt;"",Régates!B5,"")</f>
        <v>10</v>
      </c>
      <c r="AP5" s="22"/>
      <c r="AQ5" s="3"/>
      <c r="AR5" s="66">
        <f>IF(Régates!B5&lt;&gt;"",Régates!B5,"")</f>
        <v>10</v>
      </c>
      <c r="AS5" s="22"/>
      <c r="AT5" s="3"/>
      <c r="AU5" s="66">
        <f>IF(Régates!B5&lt;&gt;"",Régates!B5,"")</f>
        <v>10</v>
      </c>
      <c r="AV5" s="22"/>
      <c r="AW5" s="3"/>
      <c r="AX5" s="66">
        <f>IF(Régates!B5&lt;&gt;"",Régates!B5,"")</f>
        <v>10</v>
      </c>
      <c r="AY5" s="22"/>
      <c r="AZ5" s="3"/>
      <c r="BA5" s="66">
        <f>IF(Régates!B5&lt;&gt;"",Régates!B5,"")</f>
        <v>10</v>
      </c>
      <c r="BB5" s="22"/>
      <c r="BC5" s="3"/>
      <c r="BD5" s="66">
        <f>IF(Régates!B5&lt;&gt;"",Régates!B5,"")</f>
        <v>10</v>
      </c>
      <c r="BE5" s="22"/>
      <c r="BF5" s="3"/>
      <c r="BG5" s="66">
        <f>IF(Régates!B5&lt;&gt;"",Régates!B5,"")</f>
        <v>10</v>
      </c>
      <c r="BH5" s="22"/>
      <c r="BI5" s="3"/>
    </row>
    <row r="6" spans="1:61" ht="18.95" customHeight="1" x14ac:dyDescent="0.25">
      <c r="A6" s="3"/>
      <c r="B6" s="63">
        <v>11</v>
      </c>
      <c r="C6" s="23" t="s">
        <v>31</v>
      </c>
      <c r="D6" s="3"/>
      <c r="E6" s="67">
        <f>IF(Régates!B6&lt;&gt;"",Régates!B6,"")</f>
        <v>11</v>
      </c>
      <c r="F6" s="23">
        <v>3</v>
      </c>
      <c r="G6" s="3"/>
      <c r="H6" s="67">
        <f>IF(Régates!B6&lt;&gt;"",Régates!B6,"")</f>
        <v>11</v>
      </c>
      <c r="I6" s="23">
        <v>3</v>
      </c>
      <c r="J6" s="3"/>
      <c r="K6" s="67">
        <f>IF(Régates!B6&lt;&gt;"",Régates!B6,"")</f>
        <v>11</v>
      </c>
      <c r="L6" s="23">
        <v>4</v>
      </c>
      <c r="M6" s="3"/>
      <c r="N6" s="67">
        <f>IF(Régates!B6&lt;&gt;"",Régates!B6,"")</f>
        <v>11</v>
      </c>
      <c r="O6" s="23">
        <v>2</v>
      </c>
      <c r="P6" s="3"/>
      <c r="Q6" s="67">
        <f>IF(Régates!B6&lt;&gt;"",Régates!B6,"")</f>
        <v>11</v>
      </c>
      <c r="R6" s="23">
        <v>2</v>
      </c>
      <c r="S6" s="3"/>
      <c r="T6" s="67">
        <f>IF(Régates!B6&lt;&gt;"",Régates!B6,"")</f>
        <v>11</v>
      </c>
      <c r="U6" s="23">
        <v>2</v>
      </c>
      <c r="V6" s="3"/>
      <c r="W6" s="67">
        <f>IF(Régates!B6&lt;&gt;"",Régates!B6,"")</f>
        <v>11</v>
      </c>
      <c r="X6" s="23">
        <v>1</v>
      </c>
      <c r="Y6" s="3"/>
      <c r="Z6" s="67">
        <f>IF(Régates!B6&lt;&gt;"",Régates!B6,"")</f>
        <v>11</v>
      </c>
      <c r="AA6" s="23"/>
      <c r="AB6" s="3"/>
      <c r="AC6" s="67">
        <f>IF(Régates!B6&lt;&gt;"",Régates!B6,"")</f>
        <v>11</v>
      </c>
      <c r="AD6" s="23"/>
      <c r="AE6" s="3"/>
      <c r="AF6" s="67">
        <f>IF(Régates!B6&lt;&gt;"",Régates!B6,"")</f>
        <v>11</v>
      </c>
      <c r="AG6" s="23"/>
      <c r="AH6" s="3"/>
      <c r="AI6" s="67">
        <f>IF(Régates!B6&lt;&gt;"",Régates!B6,"")</f>
        <v>11</v>
      </c>
      <c r="AJ6" s="23"/>
      <c r="AK6" s="3"/>
      <c r="AL6" s="67">
        <f>IF(Régates!B6&lt;&gt;"",Régates!B6,"")</f>
        <v>11</v>
      </c>
      <c r="AM6" s="23"/>
      <c r="AN6" s="3"/>
      <c r="AO6" s="67">
        <f>IF(Régates!B6&lt;&gt;"",Régates!B6,"")</f>
        <v>11</v>
      </c>
      <c r="AP6" s="23"/>
      <c r="AQ6" s="3"/>
      <c r="AR6" s="67">
        <f>IF(Régates!B6&lt;&gt;"",Régates!B6,"")</f>
        <v>11</v>
      </c>
      <c r="AS6" s="23"/>
      <c r="AT6" s="3"/>
      <c r="AU6" s="67">
        <f>IF(Régates!B6&lt;&gt;"",Régates!B6,"")</f>
        <v>11</v>
      </c>
      <c r="AV6" s="23"/>
      <c r="AW6" s="3"/>
      <c r="AX6" s="67">
        <f>IF(Régates!B6&lt;&gt;"",Régates!B6,"")</f>
        <v>11</v>
      </c>
      <c r="AY6" s="23"/>
      <c r="AZ6" s="3"/>
      <c r="BA6" s="67">
        <f>IF(Régates!B6&lt;&gt;"",Régates!B6,"")</f>
        <v>11</v>
      </c>
      <c r="BB6" s="23"/>
      <c r="BC6" s="3"/>
      <c r="BD6" s="67">
        <f>IF(Régates!B6&lt;&gt;"",Régates!B6,"")</f>
        <v>11</v>
      </c>
      <c r="BE6" s="23"/>
      <c r="BF6" s="3"/>
      <c r="BG6" s="67">
        <f>IF(Régates!B6&lt;&gt;"",Régates!B6,"")</f>
        <v>11</v>
      </c>
      <c r="BH6" s="23"/>
      <c r="BI6" s="3"/>
    </row>
    <row r="7" spans="1:61" ht="18.95" customHeight="1" x14ac:dyDescent="0.25">
      <c r="A7" s="3"/>
      <c r="B7" s="63">
        <v>12</v>
      </c>
      <c r="C7" s="23">
        <v>2</v>
      </c>
      <c r="D7" s="3"/>
      <c r="E7" s="67">
        <f>IF(Régates!B7&lt;&gt;"",Régates!B7,"")</f>
        <v>12</v>
      </c>
      <c r="F7" s="23" t="s">
        <v>32</v>
      </c>
      <c r="G7" s="3"/>
      <c r="H7" s="67">
        <f>IF(Régates!B7&lt;&gt;"",Régates!B7,"")</f>
        <v>12</v>
      </c>
      <c r="I7" s="23">
        <v>1</v>
      </c>
      <c r="J7" s="3"/>
      <c r="K7" s="67">
        <f>IF(Régates!B7&lt;&gt;"",Régates!B7,"")</f>
        <v>12</v>
      </c>
      <c r="L7" s="23">
        <v>2</v>
      </c>
      <c r="M7" s="3"/>
      <c r="N7" s="67">
        <f>IF(Régates!B7&lt;&gt;"",Régates!B7,"")</f>
        <v>12</v>
      </c>
      <c r="O7" s="23" t="s">
        <v>33</v>
      </c>
      <c r="P7" s="3"/>
      <c r="Q7" s="67">
        <f>IF(Régates!B7&lt;&gt;"",Régates!B7,"")</f>
        <v>12</v>
      </c>
      <c r="R7" s="23">
        <v>3</v>
      </c>
      <c r="S7" s="3"/>
      <c r="T7" s="67">
        <f>IF(Régates!B7&lt;&gt;"",Régates!B7,"")</f>
        <v>12</v>
      </c>
      <c r="U7" s="23">
        <v>3</v>
      </c>
      <c r="V7" s="3"/>
      <c r="W7" s="67">
        <f>IF(Régates!B7&lt;&gt;"",Régates!B7,"")</f>
        <v>12</v>
      </c>
      <c r="X7" s="23">
        <v>3</v>
      </c>
      <c r="Y7" s="3"/>
      <c r="Z7" s="67">
        <f>IF(Régates!B7&lt;&gt;"",Régates!B7,"")</f>
        <v>12</v>
      </c>
      <c r="AA7" s="23"/>
      <c r="AB7" s="3"/>
      <c r="AC7" s="67">
        <f>IF(Régates!B7&lt;&gt;"",Régates!B7,"")</f>
        <v>12</v>
      </c>
      <c r="AD7" s="23"/>
      <c r="AE7" s="3"/>
      <c r="AF7" s="67">
        <f>IF(Régates!B7&lt;&gt;"",Régates!B7,"")</f>
        <v>12</v>
      </c>
      <c r="AG7" s="23"/>
      <c r="AH7" s="3"/>
      <c r="AI7" s="67">
        <f>IF(Régates!B7&lt;&gt;"",Régates!B7,"")</f>
        <v>12</v>
      </c>
      <c r="AJ7" s="23"/>
      <c r="AK7" s="3"/>
      <c r="AL7" s="67">
        <f>IF(Régates!B7&lt;&gt;"",Régates!B7,"")</f>
        <v>12</v>
      </c>
      <c r="AM7" s="23"/>
      <c r="AN7" s="3"/>
      <c r="AO7" s="67">
        <f>IF(Régates!B7&lt;&gt;"",Régates!B7,"")</f>
        <v>12</v>
      </c>
      <c r="AP7" s="23"/>
      <c r="AQ7" s="3"/>
      <c r="AR7" s="67">
        <f>IF(Régates!B7&lt;&gt;"",Régates!B7,"")</f>
        <v>12</v>
      </c>
      <c r="AS7" s="23"/>
      <c r="AT7" s="3"/>
      <c r="AU7" s="67">
        <f>IF(Régates!B7&lt;&gt;"",Régates!B7,"")</f>
        <v>12</v>
      </c>
      <c r="AV7" s="23"/>
      <c r="AW7" s="3"/>
      <c r="AX7" s="67">
        <f>IF(Régates!B7&lt;&gt;"",Régates!B7,"")</f>
        <v>12</v>
      </c>
      <c r="AY7" s="23"/>
      <c r="AZ7" s="3"/>
      <c r="BA7" s="67">
        <f>IF(Régates!B7&lt;&gt;"",Régates!B7,"")</f>
        <v>12</v>
      </c>
      <c r="BB7" s="23"/>
      <c r="BC7" s="3"/>
      <c r="BD7" s="67">
        <f>IF(Régates!B7&lt;&gt;"",Régates!B7,"")</f>
        <v>12</v>
      </c>
      <c r="BE7" s="23"/>
      <c r="BF7" s="3"/>
      <c r="BG7" s="67">
        <f>IF(Régates!B7&lt;&gt;"",Régates!B7,"")</f>
        <v>12</v>
      </c>
      <c r="BH7" s="23"/>
      <c r="BI7" s="3"/>
    </row>
    <row r="8" spans="1:61" ht="18.95" customHeight="1" x14ac:dyDescent="0.25">
      <c r="A8" s="3"/>
      <c r="B8" s="63">
        <v>13</v>
      </c>
      <c r="C8" s="23">
        <v>3</v>
      </c>
      <c r="D8" s="3"/>
      <c r="E8" s="67">
        <f>IF(Régates!B8&lt;&gt;"",Régates!B8,"")</f>
        <v>13</v>
      </c>
      <c r="F8" s="23">
        <v>1</v>
      </c>
      <c r="G8" s="3"/>
      <c r="H8" s="67">
        <f>IF(Régates!B8&lt;&gt;"",Régates!B8,"")</f>
        <v>13</v>
      </c>
      <c r="I8" s="23">
        <v>2</v>
      </c>
      <c r="J8" s="3"/>
      <c r="K8" s="67">
        <f>IF(Régates!B8&lt;&gt;"",Régates!B8,"")</f>
        <v>13</v>
      </c>
      <c r="L8" s="23">
        <v>1</v>
      </c>
      <c r="M8" s="3"/>
      <c r="N8" s="67">
        <f>IF(Régates!B8&lt;&gt;"",Régates!B8,"")</f>
        <v>13</v>
      </c>
      <c r="O8" s="23">
        <v>1</v>
      </c>
      <c r="P8" s="3"/>
      <c r="Q8" s="67">
        <f>IF(Régates!B8&lt;&gt;"",Régates!B8,"")</f>
        <v>13</v>
      </c>
      <c r="R8" s="23">
        <v>1</v>
      </c>
      <c r="S8" s="3"/>
      <c r="T8" s="67">
        <f>IF(Régates!B8&lt;&gt;"",Régates!B8,"")</f>
        <v>13</v>
      </c>
      <c r="U8" s="23" t="s">
        <v>32</v>
      </c>
      <c r="V8" s="3"/>
      <c r="W8" s="67">
        <f>IF(Régates!B8&lt;&gt;"",Régates!B8,"")</f>
        <v>13</v>
      </c>
      <c r="X8" s="23">
        <v>4</v>
      </c>
      <c r="Y8" s="3"/>
      <c r="Z8" s="67">
        <f>IF(Régates!B8&lt;&gt;"",Régates!B8,"")</f>
        <v>13</v>
      </c>
      <c r="AA8" s="23"/>
      <c r="AB8" s="3"/>
      <c r="AC8" s="67">
        <f>IF(Régates!B8&lt;&gt;"",Régates!B8,"")</f>
        <v>13</v>
      </c>
      <c r="AD8" s="23"/>
      <c r="AE8" s="3"/>
      <c r="AF8" s="67">
        <f>IF(Régates!B8&lt;&gt;"",Régates!B8,"")</f>
        <v>13</v>
      </c>
      <c r="AG8" s="23"/>
      <c r="AH8" s="3"/>
      <c r="AI8" s="67">
        <f>IF(Régates!B8&lt;&gt;"",Régates!B8,"")</f>
        <v>13</v>
      </c>
      <c r="AJ8" s="23"/>
      <c r="AK8" s="3"/>
      <c r="AL8" s="67">
        <f>IF(Régates!B8&lt;&gt;"",Régates!B8,"")</f>
        <v>13</v>
      </c>
      <c r="AM8" s="23"/>
      <c r="AN8" s="3"/>
      <c r="AO8" s="67">
        <f>IF(Régates!B8&lt;&gt;"",Régates!B8,"")</f>
        <v>13</v>
      </c>
      <c r="AP8" s="23"/>
      <c r="AQ8" s="3"/>
      <c r="AR8" s="67">
        <f>IF(Régates!B8&lt;&gt;"",Régates!B8,"")</f>
        <v>13</v>
      </c>
      <c r="AS8" s="23"/>
      <c r="AT8" s="3"/>
      <c r="AU8" s="67">
        <f>IF(Régates!B8&lt;&gt;"",Régates!B8,"")</f>
        <v>13</v>
      </c>
      <c r="AV8" s="23"/>
      <c r="AW8" s="3"/>
      <c r="AX8" s="67">
        <f>IF(Régates!B8&lt;&gt;"",Régates!B8,"")</f>
        <v>13</v>
      </c>
      <c r="AY8" s="23"/>
      <c r="AZ8" s="3"/>
      <c r="BA8" s="67">
        <f>IF(Régates!B8&lt;&gt;"",Régates!B8,"")</f>
        <v>13</v>
      </c>
      <c r="BB8" s="23"/>
      <c r="BC8" s="3"/>
      <c r="BD8" s="67">
        <f>IF(Régates!B8&lt;&gt;"",Régates!B8,"")</f>
        <v>13</v>
      </c>
      <c r="BE8" s="23"/>
      <c r="BF8" s="3"/>
      <c r="BG8" s="67">
        <f>IF(Régates!B8&lt;&gt;"",Régates!B8,"")</f>
        <v>13</v>
      </c>
      <c r="BH8" s="23"/>
      <c r="BI8" s="3"/>
    </row>
    <row r="9" spans="1:61" ht="18.95" customHeight="1" x14ac:dyDescent="0.25">
      <c r="A9" s="3"/>
      <c r="B9" s="63"/>
      <c r="C9" s="23"/>
      <c r="D9" s="3"/>
      <c r="E9" s="67" t="str">
        <f>IF(Régates!B9&lt;&gt;"",Régates!B9,"")</f>
        <v/>
      </c>
      <c r="F9" s="23"/>
      <c r="G9" s="3"/>
      <c r="H9" s="67" t="str">
        <f>IF(Régates!B9&lt;&gt;"",Régates!B9,"")</f>
        <v/>
      </c>
      <c r="I9" s="23"/>
      <c r="J9" s="3"/>
      <c r="K9" s="67" t="str">
        <f>IF(Régates!B9&lt;&gt;"",Régates!B9,"")</f>
        <v/>
      </c>
      <c r="L9" s="23"/>
      <c r="M9" s="3"/>
      <c r="N9" s="67" t="str">
        <f>IF(Régates!B9&lt;&gt;"",Régates!B9,"")</f>
        <v/>
      </c>
      <c r="O9" s="23"/>
      <c r="P9" s="3"/>
      <c r="Q9" s="67" t="str">
        <f>IF(Régates!B9&lt;&gt;"",Régates!B9,"")</f>
        <v/>
      </c>
      <c r="R9" s="23"/>
      <c r="S9" s="3"/>
      <c r="T9" s="67" t="str">
        <f>IF(Régates!B9&lt;&gt;"",Régates!B9,"")</f>
        <v/>
      </c>
      <c r="U9" s="23"/>
      <c r="V9" s="3"/>
      <c r="W9" s="67" t="str">
        <f>IF(Régates!B9&lt;&gt;"",Régates!B9,"")</f>
        <v/>
      </c>
      <c r="X9" s="23"/>
      <c r="Y9" s="3"/>
      <c r="Z9" s="67" t="str">
        <f>IF(Régates!B9&lt;&gt;"",Régates!B9,"")</f>
        <v/>
      </c>
      <c r="AA9" s="23"/>
      <c r="AB9" s="3"/>
      <c r="AC9" s="67" t="str">
        <f>IF(Régates!B9&lt;&gt;"",Régates!B9,"")</f>
        <v/>
      </c>
      <c r="AD9" s="23"/>
      <c r="AE9" s="3"/>
      <c r="AF9" s="67" t="str">
        <f>IF(Régates!B9&lt;&gt;"",Régates!B9,"")</f>
        <v/>
      </c>
      <c r="AG9" s="23"/>
      <c r="AH9" s="3"/>
      <c r="AI9" s="67" t="str">
        <f>IF(Régates!B9&lt;&gt;"",Régates!B9,"")</f>
        <v/>
      </c>
      <c r="AJ9" s="23"/>
      <c r="AK9" s="3"/>
      <c r="AL9" s="67" t="str">
        <f>IF(Régates!B9&lt;&gt;"",Régates!B9,"")</f>
        <v/>
      </c>
      <c r="AM9" s="23"/>
      <c r="AN9" s="3"/>
      <c r="AO9" s="67" t="str">
        <f>IF(Régates!B9&lt;&gt;"",Régates!B9,"")</f>
        <v/>
      </c>
      <c r="AP9" s="23"/>
      <c r="AQ9" s="3"/>
      <c r="AR9" s="67" t="str">
        <f>IF(Régates!B9&lt;&gt;"",Régates!B9,"")</f>
        <v/>
      </c>
      <c r="AS9" s="23"/>
      <c r="AT9" s="3"/>
      <c r="AU9" s="67" t="str">
        <f>IF(Régates!B9&lt;&gt;"",Régates!B9,"")</f>
        <v/>
      </c>
      <c r="AV9" s="23"/>
      <c r="AW9" s="3"/>
      <c r="AX9" s="67" t="str">
        <f>IF(Régates!B9&lt;&gt;"",Régates!B9,"")</f>
        <v/>
      </c>
      <c r="AY9" s="23"/>
      <c r="AZ9" s="3"/>
      <c r="BA9" s="67" t="str">
        <f>IF(Régates!B9&lt;&gt;"",Régates!B9,"")</f>
        <v/>
      </c>
      <c r="BB9" s="23"/>
      <c r="BC9" s="3"/>
      <c r="BD9" s="67" t="str">
        <f>IF(Régates!B9&lt;&gt;"",Régates!B9,"")</f>
        <v/>
      </c>
      <c r="BE9" s="23"/>
      <c r="BF9" s="3"/>
      <c r="BG9" s="67" t="str">
        <f>IF(Régates!B9&lt;&gt;"",Régates!B9,"")</f>
        <v/>
      </c>
      <c r="BH9" s="23"/>
      <c r="BI9" s="3"/>
    </row>
    <row r="10" spans="1:61" ht="18.95" customHeight="1" x14ac:dyDescent="0.25">
      <c r="A10" s="3"/>
      <c r="B10" s="63"/>
      <c r="C10" s="23"/>
      <c r="D10" s="3"/>
      <c r="E10" s="67" t="str">
        <f>IF(Régates!B10&lt;&gt;"",Régates!B10,"")</f>
        <v/>
      </c>
      <c r="F10" s="23"/>
      <c r="G10" s="3"/>
      <c r="H10" s="67" t="str">
        <f>IF(Régates!B10&lt;&gt;"",Régates!B10,"")</f>
        <v/>
      </c>
      <c r="I10" s="23"/>
      <c r="J10" s="3"/>
      <c r="K10" s="67" t="str">
        <f>IF(Régates!B10&lt;&gt;"",Régates!B10,"")</f>
        <v/>
      </c>
      <c r="L10" s="23"/>
      <c r="M10" s="3"/>
      <c r="N10" s="67" t="str">
        <f>IF(Régates!B10&lt;&gt;"",Régates!B10,"")</f>
        <v/>
      </c>
      <c r="O10" s="23"/>
      <c r="P10" s="3"/>
      <c r="Q10" s="67" t="str">
        <f>IF(Régates!B10&lt;&gt;"",Régates!B10,"")</f>
        <v/>
      </c>
      <c r="R10" s="23"/>
      <c r="S10" s="3"/>
      <c r="T10" s="67" t="str">
        <f>IF(Régates!B10&lt;&gt;"",Régates!B10,"")</f>
        <v/>
      </c>
      <c r="U10" s="23"/>
      <c r="V10" s="3"/>
      <c r="W10" s="67" t="str">
        <f>IF(Régates!B10&lt;&gt;"",Régates!B10,"")</f>
        <v/>
      </c>
      <c r="X10" s="23"/>
      <c r="Y10" s="3"/>
      <c r="Z10" s="67" t="str">
        <f>IF(Régates!B10&lt;&gt;"",Régates!B10,"")</f>
        <v/>
      </c>
      <c r="AA10" s="23"/>
      <c r="AB10" s="3"/>
      <c r="AC10" s="67" t="str">
        <f>IF(Régates!B10&lt;&gt;"",Régates!B10,"")</f>
        <v/>
      </c>
      <c r="AD10" s="23"/>
      <c r="AE10" s="3"/>
      <c r="AF10" s="67" t="str">
        <f>IF(Régates!B10&lt;&gt;"",Régates!B10,"")</f>
        <v/>
      </c>
      <c r="AG10" s="23"/>
      <c r="AH10" s="3"/>
      <c r="AI10" s="67" t="str">
        <f>IF(Régates!B10&lt;&gt;"",Régates!B10,"")</f>
        <v/>
      </c>
      <c r="AJ10" s="23"/>
      <c r="AK10" s="3"/>
      <c r="AL10" s="67" t="str">
        <f>IF(Régates!B10&lt;&gt;"",Régates!B10,"")</f>
        <v/>
      </c>
      <c r="AM10" s="23"/>
      <c r="AN10" s="3"/>
      <c r="AO10" s="67" t="str">
        <f>IF(Régates!B10&lt;&gt;"",Régates!B10,"")</f>
        <v/>
      </c>
      <c r="AP10" s="23"/>
      <c r="AQ10" s="3"/>
      <c r="AR10" s="67" t="str">
        <f>IF(Régates!B10&lt;&gt;"",Régates!B10,"")</f>
        <v/>
      </c>
      <c r="AS10" s="23"/>
      <c r="AT10" s="3"/>
      <c r="AU10" s="67" t="str">
        <f>IF(Régates!B10&lt;&gt;"",Régates!B10,"")</f>
        <v/>
      </c>
      <c r="AV10" s="23"/>
      <c r="AW10" s="3"/>
      <c r="AX10" s="67" t="str">
        <f>IF(Régates!B10&lt;&gt;"",Régates!B10,"")</f>
        <v/>
      </c>
      <c r="AY10" s="23"/>
      <c r="AZ10" s="3"/>
      <c r="BA10" s="67" t="str">
        <f>IF(Régates!B10&lt;&gt;"",Régates!B10,"")</f>
        <v/>
      </c>
      <c r="BB10" s="23"/>
      <c r="BC10" s="3"/>
      <c r="BD10" s="67" t="str">
        <f>IF(Régates!B10&lt;&gt;"",Régates!B10,"")</f>
        <v/>
      </c>
      <c r="BE10" s="23"/>
      <c r="BF10" s="3"/>
      <c r="BG10" s="67" t="str">
        <f>IF(Régates!B10&lt;&gt;"",Régates!B10,"")</f>
        <v/>
      </c>
      <c r="BH10" s="23"/>
      <c r="BI10" s="3"/>
    </row>
    <row r="11" spans="1:61" ht="18.95" customHeight="1" x14ac:dyDescent="0.25">
      <c r="A11" s="3"/>
      <c r="B11" s="63"/>
      <c r="C11" s="23"/>
      <c r="D11" s="3"/>
      <c r="E11" s="67" t="str">
        <f>IF(Régates!B11&lt;&gt;"",Régates!B11,"")</f>
        <v/>
      </c>
      <c r="F11" s="23"/>
      <c r="G11" s="3"/>
      <c r="H11" s="67" t="str">
        <f>IF(Régates!B11&lt;&gt;"",Régates!B11,"")</f>
        <v/>
      </c>
      <c r="I11" s="23"/>
      <c r="J11" s="3"/>
      <c r="K11" s="67" t="str">
        <f>IF(Régates!B11&lt;&gt;"",Régates!B11,"")</f>
        <v/>
      </c>
      <c r="L11" s="23"/>
      <c r="M11" s="3"/>
      <c r="N11" s="67" t="str">
        <f>IF(Régates!B11&lt;&gt;"",Régates!B11,"")</f>
        <v/>
      </c>
      <c r="O11" s="23"/>
      <c r="P11" s="3"/>
      <c r="Q11" s="67" t="str">
        <f>IF(Régates!B11&lt;&gt;"",Régates!B11,"")</f>
        <v/>
      </c>
      <c r="R11" s="23"/>
      <c r="S11" s="3"/>
      <c r="T11" s="67" t="str">
        <f>IF(Régates!B11&lt;&gt;"",Régates!B11,"")</f>
        <v/>
      </c>
      <c r="U11" s="23"/>
      <c r="V11" s="3"/>
      <c r="W11" s="67" t="str">
        <f>IF(Régates!B11&lt;&gt;"",Régates!B11,"")</f>
        <v/>
      </c>
      <c r="X11" s="23"/>
      <c r="Y11" s="3"/>
      <c r="Z11" s="67" t="str">
        <f>IF(Régates!B11&lt;&gt;"",Régates!B11,"")</f>
        <v/>
      </c>
      <c r="AA11" s="23"/>
      <c r="AB11" s="3"/>
      <c r="AC11" s="67" t="str">
        <f>IF(Régates!B11&lt;&gt;"",Régates!B11,"")</f>
        <v/>
      </c>
      <c r="AD11" s="23"/>
      <c r="AE11" s="3"/>
      <c r="AF11" s="67" t="str">
        <f>IF(Régates!B11&lt;&gt;"",Régates!B11,"")</f>
        <v/>
      </c>
      <c r="AG11" s="23"/>
      <c r="AH11" s="3"/>
      <c r="AI11" s="67" t="str">
        <f>IF(Régates!B11&lt;&gt;"",Régates!B11,"")</f>
        <v/>
      </c>
      <c r="AJ11" s="23"/>
      <c r="AK11" s="3"/>
      <c r="AL11" s="67" t="str">
        <f>IF(Régates!B11&lt;&gt;"",Régates!B11,"")</f>
        <v/>
      </c>
      <c r="AM11" s="23"/>
      <c r="AN11" s="3"/>
      <c r="AO11" s="67" t="str">
        <f>IF(Régates!B11&lt;&gt;"",Régates!B11,"")</f>
        <v/>
      </c>
      <c r="AP11" s="23"/>
      <c r="AQ11" s="3"/>
      <c r="AR11" s="67" t="str">
        <f>IF(Régates!B11&lt;&gt;"",Régates!B11,"")</f>
        <v/>
      </c>
      <c r="AS11" s="23"/>
      <c r="AT11" s="3"/>
      <c r="AU11" s="67" t="str">
        <f>IF(Régates!B11&lt;&gt;"",Régates!B11,"")</f>
        <v/>
      </c>
      <c r="AV11" s="23"/>
      <c r="AW11" s="3"/>
      <c r="AX11" s="67" t="str">
        <f>IF(Régates!B11&lt;&gt;"",Régates!B11,"")</f>
        <v/>
      </c>
      <c r="AY11" s="23"/>
      <c r="AZ11" s="3"/>
      <c r="BA11" s="67" t="str">
        <f>IF(Régates!B11&lt;&gt;"",Régates!B11,"")</f>
        <v/>
      </c>
      <c r="BB11" s="23"/>
      <c r="BC11" s="3"/>
      <c r="BD11" s="67" t="str">
        <f>IF(Régates!B11&lt;&gt;"",Régates!B11,"")</f>
        <v/>
      </c>
      <c r="BE11" s="23"/>
      <c r="BF11" s="3"/>
      <c r="BG11" s="67" t="str">
        <f>IF(Régates!B11&lt;&gt;"",Régates!B11,"")</f>
        <v/>
      </c>
      <c r="BH11" s="23"/>
      <c r="BI11" s="3"/>
    </row>
    <row r="12" spans="1:61" ht="18.95" customHeight="1" x14ac:dyDescent="0.25">
      <c r="A12" s="3"/>
      <c r="B12" s="63"/>
      <c r="C12" s="23"/>
      <c r="D12" s="3"/>
      <c r="E12" s="67" t="str">
        <f>IF(Régates!B12&lt;&gt;"",Régates!B12,"")</f>
        <v/>
      </c>
      <c r="F12" s="23"/>
      <c r="G12" s="3"/>
      <c r="H12" s="67" t="str">
        <f>IF(Régates!B12&lt;&gt;"",Régates!B12,"")</f>
        <v/>
      </c>
      <c r="I12" s="23"/>
      <c r="J12" s="3"/>
      <c r="K12" s="67" t="str">
        <f>IF(Régates!B12&lt;&gt;"",Régates!B12,"")</f>
        <v/>
      </c>
      <c r="L12" s="23"/>
      <c r="M12" s="3"/>
      <c r="N12" s="67" t="str">
        <f>IF(Régates!B12&lt;&gt;"",Régates!B12,"")</f>
        <v/>
      </c>
      <c r="O12" s="23"/>
      <c r="P12" s="3"/>
      <c r="Q12" s="67" t="str">
        <f>IF(Régates!B12&lt;&gt;"",Régates!B12,"")</f>
        <v/>
      </c>
      <c r="R12" s="23"/>
      <c r="S12" s="3"/>
      <c r="T12" s="67" t="str">
        <f>IF(Régates!B12&lt;&gt;"",Régates!B12,"")</f>
        <v/>
      </c>
      <c r="U12" s="23"/>
      <c r="V12" s="3"/>
      <c r="W12" s="67" t="str">
        <f>IF(Régates!B12&lt;&gt;"",Régates!B12,"")</f>
        <v/>
      </c>
      <c r="X12" s="23"/>
      <c r="Y12" s="3"/>
      <c r="Z12" s="67" t="str">
        <f>IF(Régates!B12&lt;&gt;"",Régates!B12,"")</f>
        <v/>
      </c>
      <c r="AA12" s="23"/>
      <c r="AB12" s="3"/>
      <c r="AC12" s="67" t="str">
        <f>IF(Régates!B12&lt;&gt;"",Régates!B12,"")</f>
        <v/>
      </c>
      <c r="AD12" s="23"/>
      <c r="AE12" s="3"/>
      <c r="AF12" s="67" t="str">
        <f>IF(Régates!B12&lt;&gt;"",Régates!B12,"")</f>
        <v/>
      </c>
      <c r="AG12" s="23"/>
      <c r="AH12" s="3"/>
      <c r="AI12" s="67" t="str">
        <f>IF(Régates!B12&lt;&gt;"",Régates!B12,"")</f>
        <v/>
      </c>
      <c r="AJ12" s="23"/>
      <c r="AK12" s="3"/>
      <c r="AL12" s="67" t="str">
        <f>IF(Régates!B12&lt;&gt;"",Régates!B12,"")</f>
        <v/>
      </c>
      <c r="AM12" s="23"/>
      <c r="AN12" s="3"/>
      <c r="AO12" s="67" t="str">
        <f>IF(Régates!B12&lt;&gt;"",Régates!B12,"")</f>
        <v/>
      </c>
      <c r="AP12" s="23"/>
      <c r="AQ12" s="3"/>
      <c r="AR12" s="67" t="str">
        <f>IF(Régates!B12&lt;&gt;"",Régates!B12,"")</f>
        <v/>
      </c>
      <c r="AS12" s="23"/>
      <c r="AT12" s="3"/>
      <c r="AU12" s="67" t="str">
        <f>IF(Régates!B12&lt;&gt;"",Régates!B12,"")</f>
        <v/>
      </c>
      <c r="AV12" s="23"/>
      <c r="AW12" s="3"/>
      <c r="AX12" s="67" t="str">
        <f>IF(Régates!B12&lt;&gt;"",Régates!B12,"")</f>
        <v/>
      </c>
      <c r="AY12" s="23"/>
      <c r="AZ12" s="3"/>
      <c r="BA12" s="67" t="str">
        <f>IF(Régates!B12&lt;&gt;"",Régates!B12,"")</f>
        <v/>
      </c>
      <c r="BB12" s="23"/>
      <c r="BC12" s="3"/>
      <c r="BD12" s="67" t="str">
        <f>IF(Régates!B12&lt;&gt;"",Régates!B12,"")</f>
        <v/>
      </c>
      <c r="BE12" s="23"/>
      <c r="BF12" s="3"/>
      <c r="BG12" s="67" t="str">
        <f>IF(Régates!B12&lt;&gt;"",Régates!B12,"")</f>
        <v/>
      </c>
      <c r="BH12" s="23"/>
      <c r="BI12" s="3"/>
    </row>
    <row r="13" spans="1:61" ht="18.95" customHeight="1" x14ac:dyDescent="0.25">
      <c r="A13" s="3"/>
      <c r="B13" s="63"/>
      <c r="C13" s="23"/>
      <c r="D13" s="3"/>
      <c r="E13" s="67" t="str">
        <f>IF(Régates!B13&lt;&gt;"",Régates!B13,"")</f>
        <v/>
      </c>
      <c r="F13" s="23"/>
      <c r="G13" s="3"/>
      <c r="H13" s="67" t="str">
        <f>IF(Régates!B13&lt;&gt;"",Régates!B13,"")</f>
        <v/>
      </c>
      <c r="I13" s="23"/>
      <c r="J13" s="3"/>
      <c r="K13" s="67" t="str">
        <f>IF(Régates!B13&lt;&gt;"",Régates!B13,"")</f>
        <v/>
      </c>
      <c r="L13" s="23"/>
      <c r="M13" s="3"/>
      <c r="N13" s="67" t="str">
        <f>IF(Régates!B13&lt;&gt;"",Régates!B13,"")</f>
        <v/>
      </c>
      <c r="O13" s="23"/>
      <c r="P13" s="3"/>
      <c r="Q13" s="67" t="str">
        <f>IF(Régates!B13&lt;&gt;"",Régates!B13,"")</f>
        <v/>
      </c>
      <c r="R13" s="23"/>
      <c r="S13" s="3"/>
      <c r="T13" s="67" t="str">
        <f>IF(Régates!B13&lt;&gt;"",Régates!B13,"")</f>
        <v/>
      </c>
      <c r="U13" s="23"/>
      <c r="V13" s="3"/>
      <c r="W13" s="67" t="str">
        <f>IF(Régates!B13&lt;&gt;"",Régates!B13,"")</f>
        <v/>
      </c>
      <c r="X13" s="23"/>
      <c r="Y13" s="3"/>
      <c r="Z13" s="67" t="str">
        <f>IF(Régates!B13&lt;&gt;"",Régates!B13,"")</f>
        <v/>
      </c>
      <c r="AA13" s="23"/>
      <c r="AB13" s="3"/>
      <c r="AC13" s="67" t="str">
        <f>IF(Régates!B13&lt;&gt;"",Régates!B13,"")</f>
        <v/>
      </c>
      <c r="AD13" s="23"/>
      <c r="AE13" s="3"/>
      <c r="AF13" s="67" t="str">
        <f>IF(Régates!B13&lt;&gt;"",Régates!B13,"")</f>
        <v/>
      </c>
      <c r="AG13" s="23"/>
      <c r="AH13" s="3"/>
      <c r="AI13" s="67" t="str">
        <f>IF(Régates!B13&lt;&gt;"",Régates!B13,"")</f>
        <v/>
      </c>
      <c r="AJ13" s="23"/>
      <c r="AK13" s="3"/>
      <c r="AL13" s="67" t="str">
        <f>IF(Régates!B13&lt;&gt;"",Régates!B13,"")</f>
        <v/>
      </c>
      <c r="AM13" s="23"/>
      <c r="AN13" s="3"/>
      <c r="AO13" s="67" t="str">
        <f>IF(Régates!B13&lt;&gt;"",Régates!B13,"")</f>
        <v/>
      </c>
      <c r="AP13" s="23"/>
      <c r="AQ13" s="3"/>
      <c r="AR13" s="67" t="str">
        <f>IF(Régates!B13&lt;&gt;"",Régates!B13,"")</f>
        <v/>
      </c>
      <c r="AS13" s="23"/>
      <c r="AT13" s="3"/>
      <c r="AU13" s="67" t="str">
        <f>IF(Régates!B13&lt;&gt;"",Régates!B13,"")</f>
        <v/>
      </c>
      <c r="AV13" s="23"/>
      <c r="AW13" s="3"/>
      <c r="AX13" s="67" t="str">
        <f>IF(Régates!B13&lt;&gt;"",Régates!B13,"")</f>
        <v/>
      </c>
      <c r="AY13" s="23"/>
      <c r="AZ13" s="3"/>
      <c r="BA13" s="67" t="str">
        <f>IF(Régates!B13&lt;&gt;"",Régates!B13,"")</f>
        <v/>
      </c>
      <c r="BB13" s="23"/>
      <c r="BC13" s="3"/>
      <c r="BD13" s="67" t="str">
        <f>IF(Régates!B13&lt;&gt;"",Régates!B13,"")</f>
        <v/>
      </c>
      <c r="BE13" s="23"/>
      <c r="BF13" s="3"/>
      <c r="BG13" s="67" t="str">
        <f>IF(Régates!B13&lt;&gt;"",Régates!B13,"")</f>
        <v/>
      </c>
      <c r="BH13" s="23"/>
      <c r="BI13" s="3"/>
    </row>
    <row r="14" spans="1:61" ht="18.95" customHeight="1" x14ac:dyDescent="0.25">
      <c r="A14" s="3"/>
      <c r="B14" s="63"/>
      <c r="C14" s="23"/>
      <c r="D14" s="3"/>
      <c r="E14" s="67" t="str">
        <f>IF(Régates!B14&lt;&gt;"",Régates!B14,"")</f>
        <v/>
      </c>
      <c r="F14" s="23"/>
      <c r="G14" s="3"/>
      <c r="H14" s="67" t="str">
        <f>IF(Régates!B14&lt;&gt;"",Régates!B14,"")</f>
        <v/>
      </c>
      <c r="I14" s="23"/>
      <c r="J14" s="3"/>
      <c r="K14" s="67" t="str">
        <f>IF(Régates!B14&lt;&gt;"",Régates!B14,"")</f>
        <v/>
      </c>
      <c r="L14" s="23"/>
      <c r="M14" s="3"/>
      <c r="N14" s="67" t="str">
        <f>IF(Régates!B14&lt;&gt;"",Régates!B14,"")</f>
        <v/>
      </c>
      <c r="O14" s="23"/>
      <c r="P14" s="3"/>
      <c r="Q14" s="67" t="str">
        <f>IF(Régates!B14&lt;&gt;"",Régates!B14,"")</f>
        <v/>
      </c>
      <c r="R14" s="23"/>
      <c r="S14" s="3"/>
      <c r="T14" s="67" t="str">
        <f>IF(Régates!B14&lt;&gt;"",Régates!B14,"")</f>
        <v/>
      </c>
      <c r="U14" s="23"/>
      <c r="V14" s="3"/>
      <c r="W14" s="67" t="str">
        <f>IF(Régates!B14&lt;&gt;"",Régates!B14,"")</f>
        <v/>
      </c>
      <c r="X14" s="23"/>
      <c r="Y14" s="3"/>
      <c r="Z14" s="67" t="str">
        <f>IF(Régates!B14&lt;&gt;"",Régates!B14,"")</f>
        <v/>
      </c>
      <c r="AA14" s="23"/>
      <c r="AB14" s="3"/>
      <c r="AC14" s="67" t="str">
        <f>IF(Régates!B14&lt;&gt;"",Régates!B14,"")</f>
        <v/>
      </c>
      <c r="AD14" s="23"/>
      <c r="AE14" s="3"/>
      <c r="AF14" s="67" t="str">
        <f>IF(Régates!B14&lt;&gt;"",Régates!B14,"")</f>
        <v/>
      </c>
      <c r="AG14" s="23"/>
      <c r="AH14" s="3"/>
      <c r="AI14" s="67" t="str">
        <f>IF(Régates!B14&lt;&gt;"",Régates!B14,"")</f>
        <v/>
      </c>
      <c r="AJ14" s="23"/>
      <c r="AK14" s="3"/>
      <c r="AL14" s="67" t="str">
        <f>IF(Régates!B14&lt;&gt;"",Régates!B14,"")</f>
        <v/>
      </c>
      <c r="AM14" s="23"/>
      <c r="AN14" s="3"/>
      <c r="AO14" s="67" t="str">
        <f>IF(Régates!B14&lt;&gt;"",Régates!B14,"")</f>
        <v/>
      </c>
      <c r="AP14" s="23"/>
      <c r="AQ14" s="3"/>
      <c r="AR14" s="67" t="str">
        <f>IF(Régates!B14&lt;&gt;"",Régates!B14,"")</f>
        <v/>
      </c>
      <c r="AS14" s="23"/>
      <c r="AT14" s="3"/>
      <c r="AU14" s="67" t="str">
        <f>IF(Régates!B14&lt;&gt;"",Régates!B14,"")</f>
        <v/>
      </c>
      <c r="AV14" s="23"/>
      <c r="AW14" s="3"/>
      <c r="AX14" s="67" t="str">
        <f>IF(Régates!B14&lt;&gt;"",Régates!B14,"")</f>
        <v/>
      </c>
      <c r="AY14" s="23"/>
      <c r="AZ14" s="3"/>
      <c r="BA14" s="67" t="str">
        <f>IF(Régates!B14&lt;&gt;"",Régates!B14,"")</f>
        <v/>
      </c>
      <c r="BB14" s="23"/>
      <c r="BC14" s="3"/>
      <c r="BD14" s="67" t="str">
        <f>IF(Régates!B14&lt;&gt;"",Régates!B14,"")</f>
        <v/>
      </c>
      <c r="BE14" s="23"/>
      <c r="BF14" s="3"/>
      <c r="BG14" s="67" t="str">
        <f>IF(Régates!B14&lt;&gt;"",Régates!B14,"")</f>
        <v/>
      </c>
      <c r="BH14" s="23"/>
      <c r="BI14" s="3"/>
    </row>
    <row r="15" spans="1:61" ht="18.95" customHeight="1" x14ac:dyDescent="0.25">
      <c r="A15" s="3"/>
      <c r="B15" s="63"/>
      <c r="C15" s="23"/>
      <c r="D15" s="3"/>
      <c r="E15" s="67" t="str">
        <f>IF(Régates!B15&lt;&gt;"",Régates!B15,"")</f>
        <v/>
      </c>
      <c r="F15" s="23"/>
      <c r="G15" s="3"/>
      <c r="H15" s="67" t="str">
        <f>IF(Régates!B15&lt;&gt;"",Régates!B15,"")</f>
        <v/>
      </c>
      <c r="I15" s="23"/>
      <c r="J15" s="3"/>
      <c r="K15" s="67" t="str">
        <f>IF(Régates!B15&lt;&gt;"",Régates!B15,"")</f>
        <v/>
      </c>
      <c r="L15" s="23"/>
      <c r="M15" s="3"/>
      <c r="N15" s="67" t="str">
        <f>IF(Régates!B15&lt;&gt;"",Régates!B15,"")</f>
        <v/>
      </c>
      <c r="O15" s="23"/>
      <c r="P15" s="3"/>
      <c r="Q15" s="67" t="str">
        <f>IF(Régates!B15&lt;&gt;"",Régates!B15,"")</f>
        <v/>
      </c>
      <c r="R15" s="23"/>
      <c r="S15" s="3"/>
      <c r="T15" s="67" t="str">
        <f>IF(Régates!B15&lt;&gt;"",Régates!B15,"")</f>
        <v/>
      </c>
      <c r="U15" s="23"/>
      <c r="V15" s="3"/>
      <c r="W15" s="67" t="str">
        <f>IF(Régates!B15&lt;&gt;"",Régates!B15,"")</f>
        <v/>
      </c>
      <c r="X15" s="23"/>
      <c r="Y15" s="3"/>
      <c r="Z15" s="67" t="str">
        <f>IF(Régates!B15&lt;&gt;"",Régates!B15,"")</f>
        <v/>
      </c>
      <c r="AA15" s="23"/>
      <c r="AB15" s="3"/>
      <c r="AC15" s="67" t="str">
        <f>IF(Régates!B15&lt;&gt;"",Régates!B15,"")</f>
        <v/>
      </c>
      <c r="AD15" s="23"/>
      <c r="AE15" s="3"/>
      <c r="AF15" s="67" t="str">
        <f>IF(Régates!B15&lt;&gt;"",Régates!B15,"")</f>
        <v/>
      </c>
      <c r="AG15" s="23"/>
      <c r="AH15" s="3"/>
      <c r="AI15" s="67" t="str">
        <f>IF(Régates!B15&lt;&gt;"",Régates!B15,"")</f>
        <v/>
      </c>
      <c r="AJ15" s="23"/>
      <c r="AK15" s="3"/>
      <c r="AL15" s="67" t="str">
        <f>IF(Régates!B15&lt;&gt;"",Régates!B15,"")</f>
        <v/>
      </c>
      <c r="AM15" s="23"/>
      <c r="AN15" s="3"/>
      <c r="AO15" s="67" t="str">
        <f>IF(Régates!B15&lt;&gt;"",Régates!B15,"")</f>
        <v/>
      </c>
      <c r="AP15" s="23"/>
      <c r="AQ15" s="3"/>
      <c r="AR15" s="67" t="str">
        <f>IF(Régates!B15&lt;&gt;"",Régates!B15,"")</f>
        <v/>
      </c>
      <c r="AS15" s="23"/>
      <c r="AT15" s="3"/>
      <c r="AU15" s="67" t="str">
        <f>IF(Régates!B15&lt;&gt;"",Régates!B15,"")</f>
        <v/>
      </c>
      <c r="AV15" s="23"/>
      <c r="AW15" s="3"/>
      <c r="AX15" s="67" t="str">
        <f>IF(Régates!B15&lt;&gt;"",Régates!B15,"")</f>
        <v/>
      </c>
      <c r="AY15" s="23"/>
      <c r="AZ15" s="3"/>
      <c r="BA15" s="67" t="str">
        <f>IF(Régates!B15&lt;&gt;"",Régates!B15,"")</f>
        <v/>
      </c>
      <c r="BB15" s="23"/>
      <c r="BC15" s="3"/>
      <c r="BD15" s="67" t="str">
        <f>IF(Régates!B15&lt;&gt;"",Régates!B15,"")</f>
        <v/>
      </c>
      <c r="BE15" s="23"/>
      <c r="BF15" s="3"/>
      <c r="BG15" s="67" t="str">
        <f>IF(Régates!B15&lt;&gt;"",Régates!B15,"")</f>
        <v/>
      </c>
      <c r="BH15" s="23"/>
      <c r="BI15" s="3"/>
    </row>
    <row r="16" spans="1:61" ht="18.95" customHeight="1" x14ac:dyDescent="0.25">
      <c r="A16" s="3"/>
      <c r="B16" s="63"/>
      <c r="C16" s="23"/>
      <c r="D16" s="3"/>
      <c r="E16" s="67" t="str">
        <f>IF(Régates!B16&lt;&gt;"",Régates!B16,"")</f>
        <v/>
      </c>
      <c r="F16" s="23"/>
      <c r="G16" s="3"/>
      <c r="H16" s="67" t="str">
        <f>IF(Régates!B16&lt;&gt;"",Régates!B16,"")</f>
        <v/>
      </c>
      <c r="I16" s="23"/>
      <c r="J16" s="3"/>
      <c r="K16" s="67" t="str">
        <f>IF(Régates!B16&lt;&gt;"",Régates!B16,"")</f>
        <v/>
      </c>
      <c r="L16" s="23"/>
      <c r="M16" s="3"/>
      <c r="N16" s="67" t="str">
        <f>IF(Régates!B16&lt;&gt;"",Régates!B16,"")</f>
        <v/>
      </c>
      <c r="O16" s="23"/>
      <c r="P16" s="3"/>
      <c r="Q16" s="67" t="str">
        <f>IF(Régates!B16&lt;&gt;"",Régates!B16,"")</f>
        <v/>
      </c>
      <c r="R16" s="23"/>
      <c r="S16" s="3"/>
      <c r="T16" s="67" t="str">
        <f>IF(Régates!B16&lt;&gt;"",Régates!B16,"")</f>
        <v/>
      </c>
      <c r="U16" s="23"/>
      <c r="V16" s="3"/>
      <c r="W16" s="67" t="str">
        <f>IF(Régates!B16&lt;&gt;"",Régates!B16,"")</f>
        <v/>
      </c>
      <c r="X16" s="23"/>
      <c r="Y16" s="3"/>
      <c r="Z16" s="67" t="str">
        <f>IF(Régates!B16&lt;&gt;"",Régates!B16,"")</f>
        <v/>
      </c>
      <c r="AA16" s="23"/>
      <c r="AB16" s="3"/>
      <c r="AC16" s="67" t="str">
        <f>IF(Régates!B16&lt;&gt;"",Régates!B16,"")</f>
        <v/>
      </c>
      <c r="AD16" s="23"/>
      <c r="AE16" s="3"/>
      <c r="AF16" s="67" t="str">
        <f>IF(Régates!B16&lt;&gt;"",Régates!B16,"")</f>
        <v/>
      </c>
      <c r="AG16" s="23"/>
      <c r="AH16" s="3"/>
      <c r="AI16" s="67" t="str">
        <f>IF(Régates!B16&lt;&gt;"",Régates!B16,"")</f>
        <v/>
      </c>
      <c r="AJ16" s="23"/>
      <c r="AK16" s="3"/>
      <c r="AL16" s="67" t="str">
        <f>IF(Régates!B16&lt;&gt;"",Régates!B16,"")</f>
        <v/>
      </c>
      <c r="AM16" s="23"/>
      <c r="AN16" s="3"/>
      <c r="AO16" s="67" t="str">
        <f>IF(Régates!B16&lt;&gt;"",Régates!B16,"")</f>
        <v/>
      </c>
      <c r="AP16" s="23"/>
      <c r="AQ16" s="3"/>
      <c r="AR16" s="67" t="str">
        <f>IF(Régates!B16&lt;&gt;"",Régates!B16,"")</f>
        <v/>
      </c>
      <c r="AS16" s="23"/>
      <c r="AT16" s="3"/>
      <c r="AU16" s="67" t="str">
        <f>IF(Régates!B16&lt;&gt;"",Régates!B16,"")</f>
        <v/>
      </c>
      <c r="AV16" s="23"/>
      <c r="AW16" s="3"/>
      <c r="AX16" s="67" t="str">
        <f>IF(Régates!B16&lt;&gt;"",Régates!B16,"")</f>
        <v/>
      </c>
      <c r="AY16" s="23"/>
      <c r="AZ16" s="3"/>
      <c r="BA16" s="67" t="str">
        <f>IF(Régates!B16&lt;&gt;"",Régates!B16,"")</f>
        <v/>
      </c>
      <c r="BB16" s="23"/>
      <c r="BC16" s="3"/>
      <c r="BD16" s="67" t="str">
        <f>IF(Régates!B16&lt;&gt;"",Régates!B16,"")</f>
        <v/>
      </c>
      <c r="BE16" s="23"/>
      <c r="BF16" s="3"/>
      <c r="BG16" s="67" t="str">
        <f>IF(Régates!B16&lt;&gt;"",Régates!B16,"")</f>
        <v/>
      </c>
      <c r="BH16" s="23"/>
      <c r="BI16" s="3"/>
    </row>
    <row r="17" spans="1:61" ht="18.95" customHeight="1" x14ac:dyDescent="0.25">
      <c r="A17" s="3"/>
      <c r="B17" s="63"/>
      <c r="C17" s="23"/>
      <c r="D17" s="3"/>
      <c r="E17" s="67" t="str">
        <f>IF(Régates!B17&lt;&gt;"",Régates!B17,"")</f>
        <v/>
      </c>
      <c r="F17" s="23"/>
      <c r="G17" s="3"/>
      <c r="H17" s="67" t="str">
        <f>IF(Régates!B17&lt;&gt;"",Régates!B17,"")</f>
        <v/>
      </c>
      <c r="I17" s="23"/>
      <c r="J17" s="3"/>
      <c r="K17" s="67" t="str">
        <f>IF(Régates!B17&lt;&gt;"",Régates!B17,"")</f>
        <v/>
      </c>
      <c r="L17" s="23"/>
      <c r="M17" s="3"/>
      <c r="N17" s="67" t="str">
        <f>IF(Régates!B17&lt;&gt;"",Régates!B17,"")</f>
        <v/>
      </c>
      <c r="O17" s="23"/>
      <c r="P17" s="3"/>
      <c r="Q17" s="67" t="str">
        <f>IF(Régates!B17&lt;&gt;"",Régates!B17,"")</f>
        <v/>
      </c>
      <c r="R17" s="23"/>
      <c r="S17" s="3"/>
      <c r="T17" s="67" t="str">
        <f>IF(Régates!B17&lt;&gt;"",Régates!B17,"")</f>
        <v/>
      </c>
      <c r="U17" s="23"/>
      <c r="V17" s="3"/>
      <c r="W17" s="67" t="str">
        <f>IF(Régates!B17&lt;&gt;"",Régates!B17,"")</f>
        <v/>
      </c>
      <c r="X17" s="23"/>
      <c r="Y17" s="3"/>
      <c r="Z17" s="67" t="str">
        <f>IF(Régates!B17&lt;&gt;"",Régates!B17,"")</f>
        <v/>
      </c>
      <c r="AA17" s="23"/>
      <c r="AB17" s="3"/>
      <c r="AC17" s="67" t="str">
        <f>IF(Régates!B17&lt;&gt;"",Régates!B17,"")</f>
        <v/>
      </c>
      <c r="AD17" s="23"/>
      <c r="AE17" s="3"/>
      <c r="AF17" s="67" t="str">
        <f>IF(Régates!B17&lt;&gt;"",Régates!B17,"")</f>
        <v/>
      </c>
      <c r="AG17" s="23"/>
      <c r="AH17" s="3"/>
      <c r="AI17" s="67" t="str">
        <f>IF(Régates!B17&lt;&gt;"",Régates!B17,"")</f>
        <v/>
      </c>
      <c r="AJ17" s="23"/>
      <c r="AK17" s="3"/>
      <c r="AL17" s="67" t="str">
        <f>IF(Régates!B17&lt;&gt;"",Régates!B17,"")</f>
        <v/>
      </c>
      <c r="AM17" s="23"/>
      <c r="AN17" s="3"/>
      <c r="AO17" s="67" t="str">
        <f>IF(Régates!B17&lt;&gt;"",Régates!B17,"")</f>
        <v/>
      </c>
      <c r="AP17" s="23"/>
      <c r="AQ17" s="3"/>
      <c r="AR17" s="67" t="str">
        <f>IF(Régates!B17&lt;&gt;"",Régates!B17,"")</f>
        <v/>
      </c>
      <c r="AS17" s="23"/>
      <c r="AT17" s="3"/>
      <c r="AU17" s="67" t="str">
        <f>IF(Régates!B17&lt;&gt;"",Régates!B17,"")</f>
        <v/>
      </c>
      <c r="AV17" s="23"/>
      <c r="AW17" s="3"/>
      <c r="AX17" s="67" t="str">
        <f>IF(Régates!B17&lt;&gt;"",Régates!B17,"")</f>
        <v/>
      </c>
      <c r="AY17" s="23"/>
      <c r="AZ17" s="3"/>
      <c r="BA17" s="67" t="str">
        <f>IF(Régates!B17&lt;&gt;"",Régates!B17,"")</f>
        <v/>
      </c>
      <c r="BB17" s="23"/>
      <c r="BC17" s="3"/>
      <c r="BD17" s="67" t="str">
        <f>IF(Régates!B17&lt;&gt;"",Régates!B17,"")</f>
        <v/>
      </c>
      <c r="BE17" s="23"/>
      <c r="BF17" s="3"/>
      <c r="BG17" s="67" t="str">
        <f>IF(Régates!B17&lt;&gt;"",Régates!B17,"")</f>
        <v/>
      </c>
      <c r="BH17" s="23"/>
      <c r="BI17" s="3"/>
    </row>
    <row r="18" spans="1:61" ht="18.95" customHeight="1" x14ac:dyDescent="0.25">
      <c r="A18" s="3"/>
      <c r="B18" s="63"/>
      <c r="C18" s="23" t="s">
        <v>20</v>
      </c>
      <c r="D18" s="3"/>
      <c r="E18" s="67" t="str">
        <f>IF(Régates!B18&lt;&gt;"",Régates!B18,"")</f>
        <v/>
      </c>
      <c r="F18" s="23"/>
      <c r="G18" s="3"/>
      <c r="H18" s="67" t="str">
        <f>IF(Régates!B18&lt;&gt;"",Régates!B18,"")</f>
        <v/>
      </c>
      <c r="I18" s="23"/>
      <c r="J18" s="3"/>
      <c r="K18" s="67" t="str">
        <f>IF(Régates!B18&lt;&gt;"",Régates!B18,"")</f>
        <v/>
      </c>
      <c r="L18" s="23"/>
      <c r="M18" s="3"/>
      <c r="N18" s="67" t="str">
        <f>IF(Régates!B18&lt;&gt;"",Régates!B18,"")</f>
        <v/>
      </c>
      <c r="O18" s="23"/>
      <c r="P18" s="3"/>
      <c r="Q18" s="67" t="str">
        <f>IF(Régates!B18&lt;&gt;"",Régates!B18,"")</f>
        <v/>
      </c>
      <c r="R18" s="23"/>
      <c r="S18" s="3"/>
      <c r="T18" s="67" t="str">
        <f>IF(Régates!B18&lt;&gt;"",Régates!B18,"")</f>
        <v/>
      </c>
      <c r="U18" s="23"/>
      <c r="V18" s="3"/>
      <c r="W18" s="67" t="str">
        <f>IF(Régates!B18&lt;&gt;"",Régates!B18,"")</f>
        <v/>
      </c>
      <c r="X18" s="23"/>
      <c r="Y18" s="3"/>
      <c r="Z18" s="67" t="str">
        <f>IF(Régates!B18&lt;&gt;"",Régates!B18,"")</f>
        <v/>
      </c>
      <c r="AA18" s="23"/>
      <c r="AB18" s="3"/>
      <c r="AC18" s="67" t="str">
        <f>IF(Régates!B18&lt;&gt;"",Régates!B18,"")</f>
        <v/>
      </c>
      <c r="AD18" s="23"/>
      <c r="AE18" s="3"/>
      <c r="AF18" s="67" t="str">
        <f>IF(Régates!B18&lt;&gt;"",Régates!B18,"")</f>
        <v/>
      </c>
      <c r="AG18" s="23"/>
      <c r="AH18" s="3"/>
      <c r="AI18" s="67" t="str">
        <f>IF(Régates!B18&lt;&gt;"",Régates!B18,"")</f>
        <v/>
      </c>
      <c r="AJ18" s="23"/>
      <c r="AK18" s="3"/>
      <c r="AL18" s="67" t="str">
        <f>IF(Régates!B18&lt;&gt;"",Régates!B18,"")</f>
        <v/>
      </c>
      <c r="AM18" s="23"/>
      <c r="AN18" s="3"/>
      <c r="AO18" s="67" t="str">
        <f>IF(Régates!B18&lt;&gt;"",Régates!B18,"")</f>
        <v/>
      </c>
      <c r="AP18" s="23"/>
      <c r="AQ18" s="3"/>
      <c r="AR18" s="67" t="str">
        <f>IF(Régates!B18&lt;&gt;"",Régates!B18,"")</f>
        <v/>
      </c>
      <c r="AS18" s="23"/>
      <c r="AT18" s="3"/>
      <c r="AU18" s="67" t="str">
        <f>IF(Régates!B18&lt;&gt;"",Régates!B18,"")</f>
        <v/>
      </c>
      <c r="AV18" s="23"/>
      <c r="AW18" s="3"/>
      <c r="AX18" s="67" t="str">
        <f>IF(Régates!B18&lt;&gt;"",Régates!B18,"")</f>
        <v/>
      </c>
      <c r="AY18" s="23"/>
      <c r="AZ18" s="3"/>
      <c r="BA18" s="67" t="str">
        <f>IF(Régates!B18&lt;&gt;"",Régates!B18,"")</f>
        <v/>
      </c>
      <c r="BB18" s="23"/>
      <c r="BC18" s="3"/>
      <c r="BD18" s="67" t="str">
        <f>IF(Régates!B18&lt;&gt;"",Régates!B18,"")</f>
        <v/>
      </c>
      <c r="BE18" s="23"/>
      <c r="BF18" s="3"/>
      <c r="BG18" s="67" t="str">
        <f>IF(Régates!B18&lt;&gt;"",Régates!B18,"")</f>
        <v/>
      </c>
      <c r="BH18" s="23"/>
      <c r="BI18" s="3"/>
    </row>
    <row r="19" spans="1:61" ht="18.95" customHeight="1" x14ac:dyDescent="0.25">
      <c r="A19" s="3"/>
      <c r="B19" s="63"/>
      <c r="C19" s="23"/>
      <c r="D19" s="3"/>
      <c r="E19" s="67" t="str">
        <f>IF(Régates!B19&lt;&gt;"",Régates!B19,"")</f>
        <v/>
      </c>
      <c r="F19" s="23"/>
      <c r="G19" s="3"/>
      <c r="H19" s="67" t="str">
        <f>IF(Régates!B19&lt;&gt;"",Régates!B19,"")</f>
        <v/>
      </c>
      <c r="I19" s="23"/>
      <c r="J19" s="3"/>
      <c r="K19" s="67" t="str">
        <f>IF(Régates!B19&lt;&gt;"",Régates!B19,"")</f>
        <v/>
      </c>
      <c r="L19" s="23"/>
      <c r="M19" s="3"/>
      <c r="N19" s="67" t="str">
        <f>IF(Régates!B19&lt;&gt;"",Régates!B19,"")</f>
        <v/>
      </c>
      <c r="O19" s="23"/>
      <c r="P19" s="3"/>
      <c r="Q19" s="67" t="str">
        <f>IF(Régates!B19&lt;&gt;"",Régates!B19,"")</f>
        <v/>
      </c>
      <c r="R19" s="23"/>
      <c r="S19" s="3"/>
      <c r="T19" s="67" t="str">
        <f>IF(Régates!B19&lt;&gt;"",Régates!B19,"")</f>
        <v/>
      </c>
      <c r="U19" s="23"/>
      <c r="V19" s="3"/>
      <c r="W19" s="67" t="str">
        <f>IF(Régates!B19&lt;&gt;"",Régates!B19,"")</f>
        <v/>
      </c>
      <c r="X19" s="23"/>
      <c r="Y19" s="3"/>
      <c r="Z19" s="67" t="str">
        <f>IF(Régates!B19&lt;&gt;"",Régates!B19,"")</f>
        <v/>
      </c>
      <c r="AA19" s="23"/>
      <c r="AB19" s="3"/>
      <c r="AC19" s="67" t="str">
        <f>IF(Régates!B19&lt;&gt;"",Régates!B19,"")</f>
        <v/>
      </c>
      <c r="AD19" s="23"/>
      <c r="AE19" s="3"/>
      <c r="AF19" s="67" t="str">
        <f>IF(Régates!B19&lt;&gt;"",Régates!B19,"")</f>
        <v/>
      </c>
      <c r="AG19" s="23"/>
      <c r="AH19" s="3"/>
      <c r="AI19" s="67" t="str">
        <f>IF(Régates!B19&lt;&gt;"",Régates!B19,"")</f>
        <v/>
      </c>
      <c r="AJ19" s="23"/>
      <c r="AK19" s="3"/>
      <c r="AL19" s="67" t="str">
        <f>IF(Régates!B19&lt;&gt;"",Régates!B19,"")</f>
        <v/>
      </c>
      <c r="AM19" s="23"/>
      <c r="AN19" s="3"/>
      <c r="AO19" s="67" t="str">
        <f>IF(Régates!B19&lt;&gt;"",Régates!B19,"")</f>
        <v/>
      </c>
      <c r="AP19" s="23"/>
      <c r="AQ19" s="3"/>
      <c r="AR19" s="67" t="str">
        <f>IF(Régates!B19&lt;&gt;"",Régates!B19,"")</f>
        <v/>
      </c>
      <c r="AS19" s="23"/>
      <c r="AT19" s="3"/>
      <c r="AU19" s="67" t="str">
        <f>IF(Régates!B19&lt;&gt;"",Régates!B19,"")</f>
        <v/>
      </c>
      <c r="AV19" s="23"/>
      <c r="AW19" s="3"/>
      <c r="AX19" s="67" t="str">
        <f>IF(Régates!B19&lt;&gt;"",Régates!B19,"")</f>
        <v/>
      </c>
      <c r="AY19" s="23"/>
      <c r="AZ19" s="3"/>
      <c r="BA19" s="67" t="str">
        <f>IF(Régates!B19&lt;&gt;"",Régates!B19,"")</f>
        <v/>
      </c>
      <c r="BB19" s="23"/>
      <c r="BC19" s="3"/>
      <c r="BD19" s="67" t="str">
        <f>IF(Régates!B19&lt;&gt;"",Régates!B19,"")</f>
        <v/>
      </c>
      <c r="BE19" s="23"/>
      <c r="BF19" s="3"/>
      <c r="BG19" s="67" t="str">
        <f>IF(Régates!B19&lt;&gt;"",Régates!B19,"")</f>
        <v/>
      </c>
      <c r="BH19" s="23"/>
      <c r="BI19" s="3"/>
    </row>
    <row r="20" spans="1:61" ht="18.95" customHeight="1" x14ac:dyDescent="0.25">
      <c r="A20" s="3"/>
      <c r="B20" s="63"/>
      <c r="C20" s="23"/>
      <c r="D20" s="3"/>
      <c r="E20" s="67" t="str">
        <f>IF(Régates!B20&lt;&gt;"",Régates!B20,"")</f>
        <v/>
      </c>
      <c r="F20" s="23"/>
      <c r="G20" s="3"/>
      <c r="H20" s="67" t="str">
        <f>IF(Régates!B20&lt;&gt;"",Régates!B20,"")</f>
        <v/>
      </c>
      <c r="I20" s="23"/>
      <c r="J20" s="3"/>
      <c r="K20" s="67" t="str">
        <f>IF(Régates!B20&lt;&gt;"",Régates!B20,"")</f>
        <v/>
      </c>
      <c r="L20" s="23"/>
      <c r="M20" s="3"/>
      <c r="N20" s="67" t="str">
        <f>IF(Régates!B20&lt;&gt;"",Régates!B20,"")</f>
        <v/>
      </c>
      <c r="O20" s="23"/>
      <c r="P20" s="3"/>
      <c r="Q20" s="67" t="str">
        <f>IF(Régates!B20&lt;&gt;"",Régates!B20,"")</f>
        <v/>
      </c>
      <c r="R20" s="23"/>
      <c r="S20" s="3"/>
      <c r="T20" s="67" t="str">
        <f>IF(Régates!B20&lt;&gt;"",Régates!B20,"")</f>
        <v/>
      </c>
      <c r="U20" s="23"/>
      <c r="V20" s="3"/>
      <c r="W20" s="67" t="str">
        <f>IF(Régates!B20&lt;&gt;"",Régates!B20,"")</f>
        <v/>
      </c>
      <c r="X20" s="23"/>
      <c r="Y20" s="3"/>
      <c r="Z20" s="67" t="str">
        <f>IF(Régates!B20&lt;&gt;"",Régates!B20,"")</f>
        <v/>
      </c>
      <c r="AA20" s="23"/>
      <c r="AB20" s="3"/>
      <c r="AC20" s="67" t="str">
        <f>IF(Régates!B20&lt;&gt;"",Régates!B20,"")</f>
        <v/>
      </c>
      <c r="AD20" s="23"/>
      <c r="AE20" s="3"/>
      <c r="AF20" s="67" t="str">
        <f>IF(Régates!B20&lt;&gt;"",Régates!B20,"")</f>
        <v/>
      </c>
      <c r="AG20" s="23"/>
      <c r="AH20" s="3"/>
      <c r="AI20" s="67" t="str">
        <f>IF(Régates!B20&lt;&gt;"",Régates!B20,"")</f>
        <v/>
      </c>
      <c r="AJ20" s="23"/>
      <c r="AK20" s="3"/>
      <c r="AL20" s="67" t="str">
        <f>IF(Régates!B20&lt;&gt;"",Régates!B20,"")</f>
        <v/>
      </c>
      <c r="AM20" s="23"/>
      <c r="AN20" s="3"/>
      <c r="AO20" s="67" t="str">
        <f>IF(Régates!B20&lt;&gt;"",Régates!B20,"")</f>
        <v/>
      </c>
      <c r="AP20" s="23"/>
      <c r="AQ20" s="3"/>
      <c r="AR20" s="67" t="str">
        <f>IF(Régates!B20&lt;&gt;"",Régates!B20,"")</f>
        <v/>
      </c>
      <c r="AS20" s="23"/>
      <c r="AT20" s="3"/>
      <c r="AU20" s="67" t="str">
        <f>IF(Régates!B20&lt;&gt;"",Régates!B20,"")</f>
        <v/>
      </c>
      <c r="AV20" s="23"/>
      <c r="AW20" s="3"/>
      <c r="AX20" s="67" t="str">
        <f>IF(Régates!B20&lt;&gt;"",Régates!B20,"")</f>
        <v/>
      </c>
      <c r="AY20" s="23"/>
      <c r="AZ20" s="3"/>
      <c r="BA20" s="67" t="str">
        <f>IF(Régates!B20&lt;&gt;"",Régates!B20,"")</f>
        <v/>
      </c>
      <c r="BB20" s="23"/>
      <c r="BC20" s="3"/>
      <c r="BD20" s="67" t="str">
        <f>IF(Régates!B20&lt;&gt;"",Régates!B20,"")</f>
        <v/>
      </c>
      <c r="BE20" s="23"/>
      <c r="BF20" s="3"/>
      <c r="BG20" s="67" t="str">
        <f>IF(Régates!B20&lt;&gt;"",Régates!B20,"")</f>
        <v/>
      </c>
      <c r="BH20" s="23"/>
      <c r="BI20" s="3"/>
    </row>
    <row r="21" spans="1:61" ht="18.95" customHeight="1" x14ac:dyDescent="0.25">
      <c r="A21" s="3"/>
      <c r="B21" s="63"/>
      <c r="C21" s="23"/>
      <c r="D21" s="3"/>
      <c r="E21" s="67" t="str">
        <f>IF(Régates!B21&lt;&gt;"",Régates!B21,"")</f>
        <v/>
      </c>
      <c r="F21" s="23"/>
      <c r="G21" s="3"/>
      <c r="H21" s="67" t="str">
        <f>IF(Régates!B21&lt;&gt;"",Régates!B21,"")</f>
        <v/>
      </c>
      <c r="I21" s="23"/>
      <c r="J21" s="3"/>
      <c r="K21" s="67" t="str">
        <f>IF(Régates!B21&lt;&gt;"",Régates!B21,"")</f>
        <v/>
      </c>
      <c r="L21" s="23"/>
      <c r="M21" s="3"/>
      <c r="N21" s="67" t="str">
        <f>IF(Régates!B21&lt;&gt;"",Régates!B21,"")</f>
        <v/>
      </c>
      <c r="O21" s="23"/>
      <c r="P21" s="3"/>
      <c r="Q21" s="67" t="str">
        <f>IF(Régates!B21&lt;&gt;"",Régates!B21,"")</f>
        <v/>
      </c>
      <c r="R21" s="23"/>
      <c r="S21" s="3"/>
      <c r="T21" s="67" t="str">
        <f>IF(Régates!B21&lt;&gt;"",Régates!B21,"")</f>
        <v/>
      </c>
      <c r="U21" s="23"/>
      <c r="V21" s="3"/>
      <c r="W21" s="67" t="str">
        <f>IF(Régates!B21&lt;&gt;"",Régates!B21,"")</f>
        <v/>
      </c>
      <c r="X21" s="23"/>
      <c r="Y21" s="3"/>
      <c r="Z21" s="67" t="str">
        <f>IF(Régates!B21&lt;&gt;"",Régates!B21,"")</f>
        <v/>
      </c>
      <c r="AA21" s="23"/>
      <c r="AB21" s="3"/>
      <c r="AC21" s="67" t="str">
        <f>IF(Régates!B21&lt;&gt;"",Régates!B21,"")</f>
        <v/>
      </c>
      <c r="AD21" s="23"/>
      <c r="AE21" s="3"/>
      <c r="AF21" s="67" t="str">
        <f>IF(Régates!B21&lt;&gt;"",Régates!B21,"")</f>
        <v/>
      </c>
      <c r="AG21" s="23"/>
      <c r="AH21" s="3"/>
      <c r="AI21" s="67" t="str">
        <f>IF(Régates!B21&lt;&gt;"",Régates!B21,"")</f>
        <v/>
      </c>
      <c r="AJ21" s="23"/>
      <c r="AK21" s="3"/>
      <c r="AL21" s="67" t="str">
        <f>IF(Régates!B21&lt;&gt;"",Régates!B21,"")</f>
        <v/>
      </c>
      <c r="AM21" s="23"/>
      <c r="AN21" s="3"/>
      <c r="AO21" s="67" t="str">
        <f>IF(Régates!B21&lt;&gt;"",Régates!B21,"")</f>
        <v/>
      </c>
      <c r="AP21" s="23"/>
      <c r="AQ21" s="3"/>
      <c r="AR21" s="67" t="str">
        <f>IF(Régates!B21&lt;&gt;"",Régates!B21,"")</f>
        <v/>
      </c>
      <c r="AS21" s="23"/>
      <c r="AT21" s="3"/>
      <c r="AU21" s="67" t="str">
        <f>IF(Régates!B21&lt;&gt;"",Régates!B21,"")</f>
        <v/>
      </c>
      <c r="AV21" s="23"/>
      <c r="AW21" s="3"/>
      <c r="AX21" s="67" t="str">
        <f>IF(Régates!B21&lt;&gt;"",Régates!B21,"")</f>
        <v/>
      </c>
      <c r="AY21" s="23"/>
      <c r="AZ21" s="3"/>
      <c r="BA21" s="67" t="str">
        <f>IF(Régates!B21&lt;&gt;"",Régates!B21,"")</f>
        <v/>
      </c>
      <c r="BB21" s="23"/>
      <c r="BC21" s="3"/>
      <c r="BD21" s="67" t="str">
        <f>IF(Régates!B21&lt;&gt;"",Régates!B21,"")</f>
        <v/>
      </c>
      <c r="BE21" s="23"/>
      <c r="BF21" s="3"/>
      <c r="BG21" s="67" t="str">
        <f>IF(Régates!B21&lt;&gt;"",Régates!B21,"")</f>
        <v/>
      </c>
      <c r="BH21" s="23"/>
      <c r="BI21" s="3"/>
    </row>
    <row r="22" spans="1:61" ht="18.95" customHeight="1" x14ac:dyDescent="0.25">
      <c r="A22" s="3"/>
      <c r="B22" s="63"/>
      <c r="C22" s="23"/>
      <c r="D22" s="3"/>
      <c r="E22" s="67" t="str">
        <f>IF(Régates!B22&lt;&gt;"",Régates!B22,"")</f>
        <v/>
      </c>
      <c r="F22" s="23"/>
      <c r="G22" s="3"/>
      <c r="H22" s="67" t="str">
        <f>IF(Régates!B22&lt;&gt;"",Régates!B22,"")</f>
        <v/>
      </c>
      <c r="I22" s="23"/>
      <c r="J22" s="3"/>
      <c r="K22" s="67" t="str">
        <f>IF(Régates!B22&lt;&gt;"",Régates!B22,"")</f>
        <v/>
      </c>
      <c r="L22" s="23"/>
      <c r="M22" s="3"/>
      <c r="N22" s="67" t="str">
        <f>IF(Régates!B22&lt;&gt;"",Régates!B22,"")</f>
        <v/>
      </c>
      <c r="O22" s="23"/>
      <c r="P22" s="3"/>
      <c r="Q22" s="67" t="str">
        <f>IF(Régates!B22&lt;&gt;"",Régates!B22,"")</f>
        <v/>
      </c>
      <c r="R22" s="23"/>
      <c r="S22" s="3"/>
      <c r="T22" s="67" t="str">
        <f>IF(Régates!B22&lt;&gt;"",Régates!B22,"")</f>
        <v/>
      </c>
      <c r="U22" s="23"/>
      <c r="V22" s="3"/>
      <c r="W22" s="67" t="str">
        <f>IF(Régates!B22&lt;&gt;"",Régates!B22,"")</f>
        <v/>
      </c>
      <c r="X22" s="23"/>
      <c r="Y22" s="3"/>
      <c r="Z22" s="67" t="str">
        <f>IF(Régates!B22&lt;&gt;"",Régates!B22,"")</f>
        <v/>
      </c>
      <c r="AA22" s="23"/>
      <c r="AB22" s="3"/>
      <c r="AC22" s="67" t="str">
        <f>IF(Régates!B22&lt;&gt;"",Régates!B22,"")</f>
        <v/>
      </c>
      <c r="AD22" s="23"/>
      <c r="AE22" s="3"/>
      <c r="AF22" s="67" t="str">
        <f>IF(Régates!B22&lt;&gt;"",Régates!B22,"")</f>
        <v/>
      </c>
      <c r="AG22" s="23"/>
      <c r="AH22" s="3"/>
      <c r="AI22" s="67" t="str">
        <f>IF(Régates!B22&lt;&gt;"",Régates!B22,"")</f>
        <v/>
      </c>
      <c r="AJ22" s="23"/>
      <c r="AK22" s="3"/>
      <c r="AL22" s="67" t="str">
        <f>IF(Régates!B22&lt;&gt;"",Régates!B22,"")</f>
        <v/>
      </c>
      <c r="AM22" s="23"/>
      <c r="AN22" s="3"/>
      <c r="AO22" s="67" t="str">
        <f>IF(Régates!B22&lt;&gt;"",Régates!B22,"")</f>
        <v/>
      </c>
      <c r="AP22" s="23"/>
      <c r="AQ22" s="3"/>
      <c r="AR22" s="67" t="str">
        <f>IF(Régates!B22&lt;&gt;"",Régates!B22,"")</f>
        <v/>
      </c>
      <c r="AS22" s="23"/>
      <c r="AT22" s="3"/>
      <c r="AU22" s="67" t="str">
        <f>IF(Régates!B22&lt;&gt;"",Régates!B22,"")</f>
        <v/>
      </c>
      <c r="AV22" s="23"/>
      <c r="AW22" s="3"/>
      <c r="AX22" s="67" t="str">
        <f>IF(Régates!B22&lt;&gt;"",Régates!B22,"")</f>
        <v/>
      </c>
      <c r="AY22" s="23"/>
      <c r="AZ22" s="3"/>
      <c r="BA22" s="67" t="str">
        <f>IF(Régates!B22&lt;&gt;"",Régates!B22,"")</f>
        <v/>
      </c>
      <c r="BB22" s="23"/>
      <c r="BC22" s="3"/>
      <c r="BD22" s="67" t="str">
        <f>IF(Régates!B22&lt;&gt;"",Régates!B22,"")</f>
        <v/>
      </c>
      <c r="BE22" s="23"/>
      <c r="BF22" s="3"/>
      <c r="BG22" s="67" t="str">
        <f>IF(Régates!B22&lt;&gt;"",Régates!B22,"")</f>
        <v/>
      </c>
      <c r="BH22" s="23"/>
      <c r="BI22" s="3"/>
    </row>
    <row r="23" spans="1:61" ht="18.95" customHeight="1" x14ac:dyDescent="0.25">
      <c r="A23" s="3"/>
      <c r="B23" s="63"/>
      <c r="C23" s="23"/>
      <c r="D23" s="3"/>
      <c r="E23" s="67" t="str">
        <f>IF(Régates!B23&lt;&gt;"",Régates!B23,"")</f>
        <v/>
      </c>
      <c r="F23" s="23"/>
      <c r="G23" s="3"/>
      <c r="H23" s="67" t="str">
        <f>IF(Régates!B23&lt;&gt;"",Régates!B23,"")</f>
        <v/>
      </c>
      <c r="I23" s="23"/>
      <c r="J23" s="3"/>
      <c r="K23" s="67" t="str">
        <f>IF(Régates!B23&lt;&gt;"",Régates!B23,"")</f>
        <v/>
      </c>
      <c r="L23" s="23"/>
      <c r="M23" s="3"/>
      <c r="N23" s="67" t="str">
        <f>IF(Régates!B23&lt;&gt;"",Régates!B23,"")</f>
        <v/>
      </c>
      <c r="O23" s="23"/>
      <c r="P23" s="3"/>
      <c r="Q23" s="67" t="str">
        <f>IF(Régates!B23&lt;&gt;"",Régates!B23,"")</f>
        <v/>
      </c>
      <c r="R23" s="23"/>
      <c r="S23" s="3"/>
      <c r="T23" s="67" t="str">
        <f>IF(Régates!B23&lt;&gt;"",Régates!B23,"")</f>
        <v/>
      </c>
      <c r="U23" s="23"/>
      <c r="V23" s="3"/>
      <c r="W23" s="67" t="str">
        <f>IF(Régates!B23&lt;&gt;"",Régates!B23,"")</f>
        <v/>
      </c>
      <c r="X23" s="23"/>
      <c r="Y23" s="3"/>
      <c r="Z23" s="67" t="str">
        <f>IF(Régates!B23&lt;&gt;"",Régates!B23,"")</f>
        <v/>
      </c>
      <c r="AA23" s="23"/>
      <c r="AB23" s="3"/>
      <c r="AC23" s="67" t="str">
        <f>IF(Régates!B23&lt;&gt;"",Régates!B23,"")</f>
        <v/>
      </c>
      <c r="AD23" s="23"/>
      <c r="AE23" s="3"/>
      <c r="AF23" s="67" t="str">
        <f>IF(Régates!B23&lt;&gt;"",Régates!B23,"")</f>
        <v/>
      </c>
      <c r="AG23" s="23"/>
      <c r="AH23" s="3"/>
      <c r="AI23" s="67" t="str">
        <f>IF(Régates!B23&lt;&gt;"",Régates!B23,"")</f>
        <v/>
      </c>
      <c r="AJ23" s="23"/>
      <c r="AK23" s="3"/>
      <c r="AL23" s="67" t="str">
        <f>IF(Régates!B23&lt;&gt;"",Régates!B23,"")</f>
        <v/>
      </c>
      <c r="AM23" s="23"/>
      <c r="AN23" s="3"/>
      <c r="AO23" s="67" t="str">
        <f>IF(Régates!B23&lt;&gt;"",Régates!B23,"")</f>
        <v/>
      </c>
      <c r="AP23" s="23"/>
      <c r="AQ23" s="3"/>
      <c r="AR23" s="67" t="str">
        <f>IF(Régates!B23&lt;&gt;"",Régates!B23,"")</f>
        <v/>
      </c>
      <c r="AS23" s="23"/>
      <c r="AT23" s="3"/>
      <c r="AU23" s="67" t="str">
        <f>IF(Régates!B23&lt;&gt;"",Régates!B23,"")</f>
        <v/>
      </c>
      <c r="AV23" s="23"/>
      <c r="AW23" s="3"/>
      <c r="AX23" s="67" t="str">
        <f>IF(Régates!B23&lt;&gt;"",Régates!B23,"")</f>
        <v/>
      </c>
      <c r="AY23" s="23"/>
      <c r="AZ23" s="3"/>
      <c r="BA23" s="67" t="str">
        <f>IF(Régates!B23&lt;&gt;"",Régates!B23,"")</f>
        <v/>
      </c>
      <c r="BB23" s="23"/>
      <c r="BC23" s="3"/>
      <c r="BD23" s="67" t="str">
        <f>IF(Régates!B23&lt;&gt;"",Régates!B23,"")</f>
        <v/>
      </c>
      <c r="BE23" s="23"/>
      <c r="BF23" s="3"/>
      <c r="BG23" s="67" t="str">
        <f>IF(Régates!B23&lt;&gt;"",Régates!B23,"")</f>
        <v/>
      </c>
      <c r="BH23" s="23"/>
      <c r="BI23" s="3"/>
    </row>
    <row r="24" spans="1:61" ht="18.95" customHeight="1" x14ac:dyDescent="0.25">
      <c r="A24" s="3"/>
      <c r="B24" s="63"/>
      <c r="C24" s="23"/>
      <c r="D24" s="3"/>
      <c r="E24" s="67" t="str">
        <f>IF(Régates!B24&lt;&gt;"",Régates!B24,"")</f>
        <v/>
      </c>
      <c r="F24" s="23"/>
      <c r="G24" s="3"/>
      <c r="H24" s="67" t="str">
        <f>IF(Régates!B24&lt;&gt;"",Régates!B24,"")</f>
        <v/>
      </c>
      <c r="I24" s="23"/>
      <c r="J24" s="3"/>
      <c r="K24" s="67" t="str">
        <f>IF(Régates!B24&lt;&gt;"",Régates!B24,"")</f>
        <v/>
      </c>
      <c r="L24" s="23"/>
      <c r="M24" s="3"/>
      <c r="N24" s="67" t="str">
        <f>IF(Régates!B24&lt;&gt;"",Régates!B24,"")</f>
        <v/>
      </c>
      <c r="O24" s="23"/>
      <c r="P24" s="3"/>
      <c r="Q24" s="67" t="str">
        <f>IF(Régates!B24&lt;&gt;"",Régates!B24,"")</f>
        <v/>
      </c>
      <c r="R24" s="23"/>
      <c r="S24" s="3"/>
      <c r="T24" s="67" t="str">
        <f>IF(Régates!B24&lt;&gt;"",Régates!B24,"")</f>
        <v/>
      </c>
      <c r="U24" s="23"/>
      <c r="V24" s="3"/>
      <c r="W24" s="67" t="str">
        <f>IF(Régates!B24&lt;&gt;"",Régates!B24,"")</f>
        <v/>
      </c>
      <c r="X24" s="23"/>
      <c r="Y24" s="3"/>
      <c r="Z24" s="67" t="str">
        <f>IF(Régates!B24&lt;&gt;"",Régates!B24,"")</f>
        <v/>
      </c>
      <c r="AA24" s="23"/>
      <c r="AB24" s="3"/>
      <c r="AC24" s="67" t="str">
        <f>IF(Régates!B24&lt;&gt;"",Régates!B24,"")</f>
        <v/>
      </c>
      <c r="AD24" s="23"/>
      <c r="AE24" s="3"/>
      <c r="AF24" s="67" t="str">
        <f>IF(Régates!B24&lt;&gt;"",Régates!B24,"")</f>
        <v/>
      </c>
      <c r="AG24" s="23"/>
      <c r="AH24" s="3"/>
      <c r="AI24" s="67" t="str">
        <f>IF(Régates!B24&lt;&gt;"",Régates!B24,"")</f>
        <v/>
      </c>
      <c r="AJ24" s="23"/>
      <c r="AK24" s="3"/>
      <c r="AL24" s="67" t="str">
        <f>IF(Régates!B24&lt;&gt;"",Régates!B24,"")</f>
        <v/>
      </c>
      <c r="AM24" s="23"/>
      <c r="AN24" s="3"/>
      <c r="AO24" s="67" t="str">
        <f>IF(Régates!B24&lt;&gt;"",Régates!B24,"")</f>
        <v/>
      </c>
      <c r="AP24" s="23"/>
      <c r="AQ24" s="3"/>
      <c r="AR24" s="67" t="str">
        <f>IF(Régates!B24&lt;&gt;"",Régates!B24,"")</f>
        <v/>
      </c>
      <c r="AS24" s="23"/>
      <c r="AT24" s="3"/>
      <c r="AU24" s="67" t="str">
        <f>IF(Régates!B24&lt;&gt;"",Régates!B24,"")</f>
        <v/>
      </c>
      <c r="AV24" s="23"/>
      <c r="AW24" s="3"/>
      <c r="AX24" s="67" t="str">
        <f>IF(Régates!B24&lt;&gt;"",Régates!B24,"")</f>
        <v/>
      </c>
      <c r="AY24" s="23"/>
      <c r="AZ24" s="3"/>
      <c r="BA24" s="67" t="str">
        <f>IF(Régates!B24&lt;&gt;"",Régates!B24,"")</f>
        <v/>
      </c>
      <c r="BB24" s="23"/>
      <c r="BC24" s="3"/>
      <c r="BD24" s="67" t="str">
        <f>IF(Régates!B24&lt;&gt;"",Régates!B24,"")</f>
        <v/>
      </c>
      <c r="BE24" s="23"/>
      <c r="BF24" s="3"/>
      <c r="BG24" s="67" t="str">
        <f>IF(Régates!B24&lt;&gt;"",Régates!B24,"")</f>
        <v/>
      </c>
      <c r="BH24" s="23"/>
      <c r="BI24" s="3"/>
    </row>
    <row r="25" spans="1:61" ht="18.95" customHeight="1" x14ac:dyDescent="0.25">
      <c r="A25" s="3"/>
      <c r="B25" s="63"/>
      <c r="C25" s="23"/>
      <c r="D25" s="3"/>
      <c r="E25" s="67" t="str">
        <f>IF(Régates!B25&lt;&gt;"",Régates!B25,"")</f>
        <v/>
      </c>
      <c r="F25" s="23"/>
      <c r="G25" s="3"/>
      <c r="H25" s="67" t="str">
        <f>IF(Régates!B25&lt;&gt;"",Régates!B25,"")</f>
        <v/>
      </c>
      <c r="I25" s="23"/>
      <c r="J25" s="3"/>
      <c r="K25" s="67" t="str">
        <f>IF(Régates!B25&lt;&gt;"",Régates!B25,"")</f>
        <v/>
      </c>
      <c r="L25" s="23"/>
      <c r="M25" s="3"/>
      <c r="N25" s="67" t="str">
        <f>IF(Régates!B25&lt;&gt;"",Régates!B25,"")</f>
        <v/>
      </c>
      <c r="O25" s="23"/>
      <c r="P25" s="3"/>
      <c r="Q25" s="67" t="str">
        <f>IF(Régates!B25&lt;&gt;"",Régates!B25,"")</f>
        <v/>
      </c>
      <c r="R25" s="23"/>
      <c r="S25" s="3"/>
      <c r="T25" s="67" t="str">
        <f>IF(Régates!B25&lt;&gt;"",Régates!B25,"")</f>
        <v/>
      </c>
      <c r="U25" s="23"/>
      <c r="V25" s="3"/>
      <c r="W25" s="67" t="str">
        <f>IF(Régates!B25&lt;&gt;"",Régates!B25,"")</f>
        <v/>
      </c>
      <c r="X25" s="23"/>
      <c r="Y25" s="3"/>
      <c r="Z25" s="67" t="str">
        <f>IF(Régates!B25&lt;&gt;"",Régates!B25,"")</f>
        <v/>
      </c>
      <c r="AA25" s="23"/>
      <c r="AB25" s="3"/>
      <c r="AC25" s="67" t="str">
        <f>IF(Régates!B25&lt;&gt;"",Régates!B25,"")</f>
        <v/>
      </c>
      <c r="AD25" s="23"/>
      <c r="AE25" s="3"/>
      <c r="AF25" s="67" t="str">
        <f>IF(Régates!B25&lt;&gt;"",Régates!B25,"")</f>
        <v/>
      </c>
      <c r="AG25" s="23"/>
      <c r="AH25" s="3"/>
      <c r="AI25" s="67" t="str">
        <f>IF(Régates!B25&lt;&gt;"",Régates!B25,"")</f>
        <v/>
      </c>
      <c r="AJ25" s="23"/>
      <c r="AK25" s="3"/>
      <c r="AL25" s="67" t="str">
        <f>IF(Régates!B25&lt;&gt;"",Régates!B25,"")</f>
        <v/>
      </c>
      <c r="AM25" s="23"/>
      <c r="AN25" s="3"/>
      <c r="AO25" s="67" t="str">
        <f>IF(Régates!B25&lt;&gt;"",Régates!B25,"")</f>
        <v/>
      </c>
      <c r="AP25" s="23"/>
      <c r="AQ25" s="3"/>
      <c r="AR25" s="67" t="str">
        <f>IF(Régates!B25&lt;&gt;"",Régates!B25,"")</f>
        <v/>
      </c>
      <c r="AS25" s="23"/>
      <c r="AT25" s="3"/>
      <c r="AU25" s="67" t="str">
        <f>IF(Régates!B25&lt;&gt;"",Régates!B25,"")</f>
        <v/>
      </c>
      <c r="AV25" s="23"/>
      <c r="AW25" s="3"/>
      <c r="AX25" s="67" t="str">
        <f>IF(Régates!B25&lt;&gt;"",Régates!B25,"")</f>
        <v/>
      </c>
      <c r="AY25" s="23"/>
      <c r="AZ25" s="3"/>
      <c r="BA25" s="67" t="str">
        <f>IF(Régates!B25&lt;&gt;"",Régates!B25,"")</f>
        <v/>
      </c>
      <c r="BB25" s="23"/>
      <c r="BC25" s="3"/>
      <c r="BD25" s="67" t="str">
        <f>IF(Régates!B25&lt;&gt;"",Régates!B25,"")</f>
        <v/>
      </c>
      <c r="BE25" s="23"/>
      <c r="BF25" s="3"/>
      <c r="BG25" s="67" t="str">
        <f>IF(Régates!B25&lt;&gt;"",Régates!B25,"")</f>
        <v/>
      </c>
      <c r="BH25" s="23"/>
      <c r="BI25" s="3"/>
    </row>
    <row r="26" spans="1:61" ht="18.95" customHeight="1" x14ac:dyDescent="0.25">
      <c r="A26" s="3"/>
      <c r="B26" s="63"/>
      <c r="C26" s="23"/>
      <c r="D26" s="3"/>
      <c r="E26" s="67" t="str">
        <f>IF(Régates!B26&lt;&gt;"",Régates!B26,"")</f>
        <v/>
      </c>
      <c r="F26" s="23"/>
      <c r="G26" s="3"/>
      <c r="H26" s="67" t="str">
        <f>IF(Régates!B26&lt;&gt;"",Régates!B26,"")</f>
        <v/>
      </c>
      <c r="I26" s="23"/>
      <c r="J26" s="3"/>
      <c r="K26" s="67" t="str">
        <f>IF(Régates!B26&lt;&gt;"",Régates!B26,"")</f>
        <v/>
      </c>
      <c r="L26" s="23"/>
      <c r="M26" s="3"/>
      <c r="N26" s="67" t="str">
        <f>IF(Régates!B26&lt;&gt;"",Régates!B26,"")</f>
        <v/>
      </c>
      <c r="O26" s="23"/>
      <c r="P26" s="3"/>
      <c r="Q26" s="67" t="str">
        <f>IF(Régates!B26&lt;&gt;"",Régates!B26,"")</f>
        <v/>
      </c>
      <c r="R26" s="23"/>
      <c r="S26" s="3"/>
      <c r="T26" s="67" t="str">
        <f>IF(Régates!B26&lt;&gt;"",Régates!B26,"")</f>
        <v/>
      </c>
      <c r="U26" s="23"/>
      <c r="V26" s="3"/>
      <c r="W26" s="67" t="str">
        <f>IF(Régates!B26&lt;&gt;"",Régates!B26,"")</f>
        <v/>
      </c>
      <c r="X26" s="23"/>
      <c r="Y26" s="3"/>
      <c r="Z26" s="67" t="str">
        <f>IF(Régates!B26&lt;&gt;"",Régates!B26,"")</f>
        <v/>
      </c>
      <c r="AA26" s="23"/>
      <c r="AB26" s="3"/>
      <c r="AC26" s="67" t="str">
        <f>IF(Régates!B26&lt;&gt;"",Régates!B26,"")</f>
        <v/>
      </c>
      <c r="AD26" s="23"/>
      <c r="AE26" s="3"/>
      <c r="AF26" s="67" t="str">
        <f>IF(Régates!B26&lt;&gt;"",Régates!B26,"")</f>
        <v/>
      </c>
      <c r="AG26" s="23"/>
      <c r="AH26" s="3"/>
      <c r="AI26" s="67" t="str">
        <f>IF(Régates!B26&lt;&gt;"",Régates!B26,"")</f>
        <v/>
      </c>
      <c r="AJ26" s="23"/>
      <c r="AK26" s="3"/>
      <c r="AL26" s="67" t="str">
        <f>IF(Régates!B26&lt;&gt;"",Régates!B26,"")</f>
        <v/>
      </c>
      <c r="AM26" s="23"/>
      <c r="AN26" s="3"/>
      <c r="AO26" s="67" t="str">
        <f>IF(Régates!B26&lt;&gt;"",Régates!B26,"")</f>
        <v/>
      </c>
      <c r="AP26" s="23"/>
      <c r="AQ26" s="3"/>
      <c r="AR26" s="67" t="str">
        <f>IF(Régates!B26&lt;&gt;"",Régates!B26,"")</f>
        <v/>
      </c>
      <c r="AS26" s="23"/>
      <c r="AT26" s="3"/>
      <c r="AU26" s="67" t="str">
        <f>IF(Régates!B26&lt;&gt;"",Régates!B26,"")</f>
        <v/>
      </c>
      <c r="AV26" s="23"/>
      <c r="AW26" s="3"/>
      <c r="AX26" s="67" t="str">
        <f>IF(Régates!B26&lt;&gt;"",Régates!B26,"")</f>
        <v/>
      </c>
      <c r="AY26" s="23"/>
      <c r="AZ26" s="3"/>
      <c r="BA26" s="67" t="str">
        <f>IF(Régates!B26&lt;&gt;"",Régates!B26,"")</f>
        <v/>
      </c>
      <c r="BB26" s="23"/>
      <c r="BC26" s="3"/>
      <c r="BD26" s="67" t="str">
        <f>IF(Régates!B26&lt;&gt;"",Régates!B26,"")</f>
        <v/>
      </c>
      <c r="BE26" s="23"/>
      <c r="BF26" s="3"/>
      <c r="BG26" s="67" t="str">
        <f>IF(Régates!B26&lt;&gt;"",Régates!B26,"")</f>
        <v/>
      </c>
      <c r="BH26" s="23"/>
      <c r="BI26" s="3"/>
    </row>
    <row r="27" spans="1:61" ht="18.95" customHeight="1" x14ac:dyDescent="0.25">
      <c r="A27" s="3"/>
      <c r="B27" s="63"/>
      <c r="C27" s="23"/>
      <c r="D27" s="3"/>
      <c r="E27" s="67" t="str">
        <f>IF(Régates!B27&lt;&gt;"",Régates!B27,"")</f>
        <v/>
      </c>
      <c r="F27" s="23"/>
      <c r="G27" s="3"/>
      <c r="H27" s="67" t="str">
        <f>IF(Régates!B27&lt;&gt;"",Régates!B27,"")</f>
        <v/>
      </c>
      <c r="I27" s="23"/>
      <c r="J27" s="3"/>
      <c r="K27" s="67" t="str">
        <f>IF(Régates!B27&lt;&gt;"",Régates!B27,"")</f>
        <v/>
      </c>
      <c r="L27" s="23"/>
      <c r="M27" s="3"/>
      <c r="N27" s="67" t="str">
        <f>IF(Régates!B27&lt;&gt;"",Régates!B27,"")</f>
        <v/>
      </c>
      <c r="O27" s="23"/>
      <c r="P27" s="3"/>
      <c r="Q27" s="67" t="str">
        <f>IF(Régates!B27&lt;&gt;"",Régates!B27,"")</f>
        <v/>
      </c>
      <c r="R27" s="23"/>
      <c r="S27" s="3"/>
      <c r="T27" s="67" t="str">
        <f>IF(Régates!B27&lt;&gt;"",Régates!B27,"")</f>
        <v/>
      </c>
      <c r="U27" s="23"/>
      <c r="V27" s="3"/>
      <c r="W27" s="67" t="str">
        <f>IF(Régates!B27&lt;&gt;"",Régates!B27,"")</f>
        <v/>
      </c>
      <c r="X27" s="23"/>
      <c r="Y27" s="3"/>
      <c r="Z27" s="67" t="str">
        <f>IF(Régates!B27&lt;&gt;"",Régates!B27,"")</f>
        <v/>
      </c>
      <c r="AA27" s="23"/>
      <c r="AB27" s="3"/>
      <c r="AC27" s="67" t="str">
        <f>IF(Régates!B27&lt;&gt;"",Régates!B27,"")</f>
        <v/>
      </c>
      <c r="AD27" s="23"/>
      <c r="AE27" s="3"/>
      <c r="AF27" s="67" t="str">
        <f>IF(Régates!B27&lt;&gt;"",Régates!B27,"")</f>
        <v/>
      </c>
      <c r="AG27" s="23"/>
      <c r="AH27" s="3"/>
      <c r="AI27" s="67" t="str">
        <f>IF(Régates!B27&lt;&gt;"",Régates!B27,"")</f>
        <v/>
      </c>
      <c r="AJ27" s="23"/>
      <c r="AK27" s="3"/>
      <c r="AL27" s="67" t="str">
        <f>IF(Régates!B27&lt;&gt;"",Régates!B27,"")</f>
        <v/>
      </c>
      <c r="AM27" s="23"/>
      <c r="AN27" s="3"/>
      <c r="AO27" s="67" t="str">
        <f>IF(Régates!B27&lt;&gt;"",Régates!B27,"")</f>
        <v/>
      </c>
      <c r="AP27" s="23"/>
      <c r="AQ27" s="3"/>
      <c r="AR27" s="67" t="str">
        <f>IF(Régates!B27&lt;&gt;"",Régates!B27,"")</f>
        <v/>
      </c>
      <c r="AS27" s="23"/>
      <c r="AT27" s="3"/>
      <c r="AU27" s="67" t="str">
        <f>IF(Régates!B27&lt;&gt;"",Régates!B27,"")</f>
        <v/>
      </c>
      <c r="AV27" s="23"/>
      <c r="AW27" s="3"/>
      <c r="AX27" s="67" t="str">
        <f>IF(Régates!B27&lt;&gt;"",Régates!B27,"")</f>
        <v/>
      </c>
      <c r="AY27" s="23"/>
      <c r="AZ27" s="3"/>
      <c r="BA27" s="67" t="str">
        <f>IF(Régates!B27&lt;&gt;"",Régates!B27,"")</f>
        <v/>
      </c>
      <c r="BB27" s="23"/>
      <c r="BC27" s="3"/>
      <c r="BD27" s="67" t="str">
        <f>IF(Régates!B27&lt;&gt;"",Régates!B27,"")</f>
        <v/>
      </c>
      <c r="BE27" s="23"/>
      <c r="BF27" s="3"/>
      <c r="BG27" s="67" t="str">
        <f>IF(Régates!B27&lt;&gt;"",Régates!B27,"")</f>
        <v/>
      </c>
      <c r="BH27" s="23"/>
      <c r="BI27" s="3"/>
    </row>
    <row r="28" spans="1:61" ht="18.95" customHeight="1" x14ac:dyDescent="0.25">
      <c r="A28" s="3"/>
      <c r="B28" s="64"/>
      <c r="C28" s="24"/>
      <c r="D28" s="3"/>
      <c r="E28" s="68" t="str">
        <f>IF(Régates!B28&lt;&gt;"",Régates!B28,"")</f>
        <v/>
      </c>
      <c r="F28" s="23"/>
      <c r="G28" s="3"/>
      <c r="H28" s="68" t="str">
        <f>IF(Régates!B28&lt;&gt;"",Régates!B28,"")</f>
        <v/>
      </c>
      <c r="I28" s="23"/>
      <c r="J28" s="3"/>
      <c r="K28" s="68" t="str">
        <f>IF(Régates!B28&lt;&gt;"",Régates!B28,"")</f>
        <v/>
      </c>
      <c r="L28" s="23"/>
      <c r="M28" s="3"/>
      <c r="N28" s="68" t="str">
        <f>IF(Régates!B28&lt;&gt;"",Régates!B28,"")</f>
        <v/>
      </c>
      <c r="O28" s="23"/>
      <c r="P28" s="3"/>
      <c r="Q28" s="68" t="str">
        <f>IF(Régates!B28&lt;&gt;"",Régates!B28,"")</f>
        <v/>
      </c>
      <c r="R28" s="23"/>
      <c r="S28" s="3"/>
      <c r="T28" s="68" t="str">
        <f>IF(Régates!B28&lt;&gt;"",Régates!B28,"")</f>
        <v/>
      </c>
      <c r="U28" s="23"/>
      <c r="V28" s="3"/>
      <c r="W28" s="68" t="str">
        <f>IF(Régates!B28&lt;&gt;"",Régates!B28,"")</f>
        <v/>
      </c>
      <c r="X28" s="23"/>
      <c r="Y28" s="3"/>
      <c r="Z28" s="68" t="str">
        <f>IF(Régates!B28&lt;&gt;"",Régates!B28,"")</f>
        <v/>
      </c>
      <c r="AA28" s="23"/>
      <c r="AB28" s="3"/>
      <c r="AC28" s="68" t="str">
        <f>IF(Régates!B28&lt;&gt;"",Régates!B28,"")</f>
        <v/>
      </c>
      <c r="AD28" s="23"/>
      <c r="AE28" s="3"/>
      <c r="AF28" s="68" t="str">
        <f>IF(Régates!B28&lt;&gt;"",Régates!B28,"")</f>
        <v/>
      </c>
      <c r="AG28" s="23"/>
      <c r="AH28" s="3"/>
      <c r="AI28" s="68" t="str">
        <f>IF(Régates!B28&lt;&gt;"",Régates!B28,"")</f>
        <v/>
      </c>
      <c r="AJ28" s="23"/>
      <c r="AK28" s="3"/>
      <c r="AL28" s="68" t="str">
        <f>IF(Régates!B28&lt;&gt;"",Régates!B28,"")</f>
        <v/>
      </c>
      <c r="AM28" s="23"/>
      <c r="AN28" s="3"/>
      <c r="AO28" s="68" t="str">
        <f>IF(Régates!B28&lt;&gt;"",Régates!B28,"")</f>
        <v/>
      </c>
      <c r="AP28" s="23"/>
      <c r="AQ28" s="3"/>
      <c r="AR28" s="68" t="str">
        <f>IF(Régates!B28&lt;&gt;"",Régates!B28,"")</f>
        <v/>
      </c>
      <c r="AS28" s="23"/>
      <c r="AT28" s="3"/>
      <c r="AU28" s="68" t="str">
        <f>IF(Régates!B28&lt;&gt;"",Régates!B28,"")</f>
        <v/>
      </c>
      <c r="AV28" s="23"/>
      <c r="AW28" s="3"/>
      <c r="AX28" s="68" t="str">
        <f>IF(Régates!B28&lt;&gt;"",Régates!B28,"")</f>
        <v/>
      </c>
      <c r="AY28" s="23"/>
      <c r="AZ28" s="3"/>
      <c r="BA28" s="68" t="str">
        <f>IF(Régates!B28&lt;&gt;"",Régates!B28,"")</f>
        <v/>
      </c>
      <c r="BB28" s="23"/>
      <c r="BC28" s="3"/>
      <c r="BD28" s="68" t="str">
        <f>IF(Régates!B28&lt;&gt;"",Régates!B28,"")</f>
        <v/>
      </c>
      <c r="BE28" s="23"/>
      <c r="BF28" s="3"/>
      <c r="BG28" s="68" t="str">
        <f>IF(Régates!B28&lt;&gt;"",Régates!B28,"")</f>
        <v/>
      </c>
      <c r="BH28" s="23"/>
      <c r="BI28" s="3"/>
    </row>
    <row r="29" spans="1:61" ht="18.95" customHeight="1" thickBot="1" x14ac:dyDescent="0.3">
      <c r="A29" s="3"/>
      <c r="B29" s="65"/>
      <c r="C29" s="25"/>
      <c r="D29" s="3"/>
      <c r="E29" s="69" t="str">
        <f>IF(Régates!B29&lt;&gt;"",Régates!B29,"")</f>
        <v/>
      </c>
      <c r="F29" s="25"/>
      <c r="G29" s="3"/>
      <c r="H29" s="69" t="str">
        <f>IF(Régates!B29&lt;&gt;"",Régates!B29,"")</f>
        <v/>
      </c>
      <c r="I29" s="25"/>
      <c r="J29" s="3"/>
      <c r="K29" s="69" t="str">
        <f>IF(Régates!B29&lt;&gt;"",Régates!B29,"")</f>
        <v/>
      </c>
      <c r="L29" s="25"/>
      <c r="M29" s="3"/>
      <c r="N29" s="69" t="str">
        <f>IF(Régates!B29&lt;&gt;"",Régates!B29,"")</f>
        <v/>
      </c>
      <c r="O29" s="25"/>
      <c r="P29" s="3"/>
      <c r="Q29" s="69" t="str">
        <f>IF(Régates!B29&lt;&gt;"",Régates!B29,"")</f>
        <v/>
      </c>
      <c r="R29" s="25"/>
      <c r="S29" s="3"/>
      <c r="T29" s="69" t="str">
        <f>IF(Régates!B29&lt;&gt;"",Régates!B29,"")</f>
        <v/>
      </c>
      <c r="U29" s="25"/>
      <c r="V29" s="3"/>
      <c r="W29" s="69" t="str">
        <f>IF(Régates!B29&lt;&gt;"",Régates!B29,"")</f>
        <v/>
      </c>
      <c r="X29" s="25"/>
      <c r="Y29" s="3"/>
      <c r="Z29" s="69" t="str">
        <f>IF(Régates!B29&lt;&gt;"",Régates!B29,"")</f>
        <v/>
      </c>
      <c r="AA29" s="25"/>
      <c r="AB29" s="3"/>
      <c r="AC29" s="69" t="str">
        <f>IF(Régates!B29&lt;&gt;"",Régates!B29,"")</f>
        <v/>
      </c>
      <c r="AD29" s="25"/>
      <c r="AE29" s="3"/>
      <c r="AF29" s="69" t="str">
        <f>IF(Régates!B29&lt;&gt;"",Régates!B29,"")</f>
        <v/>
      </c>
      <c r="AG29" s="25"/>
      <c r="AH29" s="3"/>
      <c r="AI29" s="69" t="str">
        <f>IF(Régates!B29&lt;&gt;"",Régates!B29,"")</f>
        <v/>
      </c>
      <c r="AJ29" s="25"/>
      <c r="AK29" s="3"/>
      <c r="AL29" s="69" t="str">
        <f>IF(Régates!B29&lt;&gt;"",Régates!B29,"")</f>
        <v/>
      </c>
      <c r="AM29" s="25"/>
      <c r="AN29" s="3"/>
      <c r="AO29" s="69" t="str">
        <f>IF(Régates!B29&lt;&gt;"",Régates!B29,"")</f>
        <v/>
      </c>
      <c r="AP29" s="25"/>
      <c r="AQ29" s="3"/>
      <c r="AR29" s="69" t="str">
        <f>IF(Régates!B29&lt;&gt;"",Régates!B29,"")</f>
        <v/>
      </c>
      <c r="AS29" s="25"/>
      <c r="AT29" s="3"/>
      <c r="AU29" s="69" t="str">
        <f>IF(Régates!B29&lt;&gt;"",Régates!B29,"")</f>
        <v/>
      </c>
      <c r="AV29" s="25"/>
      <c r="AW29" s="3"/>
      <c r="AX29" s="69" t="str">
        <f>IF(Régates!B29&lt;&gt;"",Régates!B29,"")</f>
        <v/>
      </c>
      <c r="AY29" s="25"/>
      <c r="AZ29" s="3"/>
      <c r="BA29" s="69" t="str">
        <f>IF(Régates!B29&lt;&gt;"",Régates!B29,"")</f>
        <v/>
      </c>
      <c r="BB29" s="25"/>
      <c r="BC29" s="3"/>
      <c r="BD29" s="69" t="str">
        <f>IF(Régates!B29&lt;&gt;"",Régates!B29,"")</f>
        <v/>
      </c>
      <c r="BE29" s="25"/>
      <c r="BF29" s="3"/>
      <c r="BG29" s="69" t="str">
        <f>IF(Régates!B29&lt;&gt;"",Régates!B29,"")</f>
        <v/>
      </c>
      <c r="BH29" s="25"/>
      <c r="BI29" s="3"/>
    </row>
    <row r="30" spans="1:61" ht="18.75" customHeight="1" thickTop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</row>
    <row r="31" spans="1:61" ht="18.75" customHeight="1" x14ac:dyDescent="0.25">
      <c r="A31" s="3"/>
      <c r="B31" s="73" t="s">
        <v>24</v>
      </c>
      <c r="C31" s="73"/>
      <c r="D31" s="7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</row>
    <row r="32" spans="1:61" ht="18.75" customHeight="1" x14ac:dyDescent="0.25">
      <c r="B32" s="5"/>
      <c r="C32" s="5"/>
      <c r="D32" s="5"/>
      <c r="E32" s="5"/>
    </row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</sheetData>
  <sheetProtection algorithmName="SHA-512" hashValue="brYoKP9GyxOHic5GAsR7rCvAPy5YMivk3/cmhr8c136Qe+qQEagJtj95XCNAQWQ4dVquSunFhjCABjQ8bo2fhw==" saltValue="HjWzXTeNpmEG3zn/wiktQw==" spinCount="100000" sheet="1" objects="1" scenarios="1"/>
  <mergeCells count="4">
    <mergeCell ref="H2:I2"/>
    <mergeCell ref="B31:D31"/>
    <mergeCell ref="B2:C2"/>
    <mergeCell ref="E2:F2"/>
  </mergeCells>
  <pageMargins left="0" right="0" top="0" bottom="0" header="0" footer="0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70"/>
  <sheetViews>
    <sheetView showZeros="0" tabSelected="1" topLeftCell="N3" workbookViewId="0">
      <selection activeCell="AG11" sqref="AG11"/>
    </sheetView>
  </sheetViews>
  <sheetFormatPr baseColWidth="10" defaultColWidth="11.42578125" defaultRowHeight="15" x14ac:dyDescent="0.25"/>
  <cols>
    <col min="1" max="1" width="12.7109375" style="1" customWidth="1"/>
    <col min="2" max="2" width="11.7109375" style="1" customWidth="1"/>
    <col min="3" max="3" width="8" style="1" customWidth="1"/>
    <col min="4" max="28" width="5.7109375" style="1" customWidth="1"/>
    <col min="29" max="29" width="4.42578125" style="1" customWidth="1"/>
    <col min="30" max="30" width="63.85546875" customWidth="1"/>
    <col min="31" max="45" width="10.7109375" style="1" customWidth="1"/>
    <col min="46" max="16384" width="11.42578125" style="1"/>
  </cols>
  <sheetData>
    <row r="1" spans="1:32" ht="5.25" customHeight="1" thickBot="1" x14ac:dyDescent="0.3"/>
    <row r="2" spans="1:32" s="4" customFormat="1" ht="43.5" customHeight="1" thickTop="1" thickBot="1" x14ac:dyDescent="0.3">
      <c r="A2" s="82" t="str">
        <f>Régates!B2</f>
        <v>Régates de</v>
      </c>
      <c r="B2" s="83"/>
      <c r="C2" s="83"/>
      <c r="D2" s="83"/>
      <c r="E2" s="30"/>
      <c r="F2" s="84" t="str">
        <f>IF(ISNUMBER(SEARCH("Saisir le lieu de la régate",Régates!E2)),"",Régates!E2)</f>
        <v/>
      </c>
      <c r="G2" s="84"/>
      <c r="H2" s="84"/>
      <c r="I2" s="84"/>
      <c r="J2" s="84"/>
      <c r="K2" s="84"/>
      <c r="L2" s="84"/>
      <c r="M2" s="30" t="s">
        <v>26</v>
      </c>
      <c r="N2" s="30"/>
      <c r="O2" s="85" t="str">
        <f>IF(ISNUMBER(SEARCH("Saisir la date",Régates!H2)),"",Régates!H2)</f>
        <v/>
      </c>
      <c r="P2" s="85"/>
      <c r="Q2" s="85"/>
      <c r="R2" s="85"/>
      <c r="S2" s="85"/>
      <c r="T2" s="85"/>
      <c r="U2" s="85"/>
      <c r="V2" s="85"/>
      <c r="W2" s="86"/>
      <c r="X2" s="80" t="s">
        <v>30</v>
      </c>
      <c r="Y2" s="81"/>
      <c r="Z2" s="81"/>
      <c r="AA2" s="81"/>
      <c r="AB2" s="55">
        <f>COUNTA(Régates!B5:'Régates'!B29)</f>
        <v>4</v>
      </c>
      <c r="AC2" s="56"/>
      <c r="AD2" s="31"/>
    </row>
    <row r="3" spans="1:32" s="4" customFormat="1" ht="11.1" customHeight="1" thickTop="1" thickBot="1" x14ac:dyDescent="0.3">
      <c r="A3" s="50"/>
      <c r="B3" s="47"/>
      <c r="C3" s="47"/>
      <c r="D3" s="47"/>
      <c r="E3" s="47"/>
      <c r="F3" s="47"/>
      <c r="G3" s="48"/>
      <c r="H3" s="48"/>
      <c r="I3" s="48"/>
      <c r="J3" s="48"/>
      <c r="K3" s="48"/>
      <c r="L3" s="48"/>
      <c r="M3" s="48"/>
      <c r="N3" s="48"/>
      <c r="O3" s="30"/>
      <c r="P3" s="32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51"/>
      <c r="AC3" s="57"/>
      <c r="AD3" s="31"/>
    </row>
    <row r="4" spans="1:32" ht="21" customHeight="1" thickTop="1" thickBot="1" x14ac:dyDescent="0.3">
      <c r="A4" s="7" t="s">
        <v>23</v>
      </c>
      <c r="B4" s="8" t="str">
        <f>Régates!B4</f>
        <v>N° voiles</v>
      </c>
      <c r="C4" s="8" t="s">
        <v>25</v>
      </c>
      <c r="D4" s="9">
        <v>1</v>
      </c>
      <c r="E4" s="10">
        <v>2</v>
      </c>
      <c r="F4" s="10">
        <v>3</v>
      </c>
      <c r="G4" s="10">
        <v>4</v>
      </c>
      <c r="H4" s="10">
        <v>5</v>
      </c>
      <c r="I4" s="10">
        <v>6</v>
      </c>
      <c r="J4" s="10">
        <v>7</v>
      </c>
      <c r="K4" s="10">
        <v>8</v>
      </c>
      <c r="L4" s="10">
        <v>9</v>
      </c>
      <c r="M4" s="10">
        <v>10</v>
      </c>
      <c r="N4" s="10">
        <v>11</v>
      </c>
      <c r="O4" s="10">
        <v>12</v>
      </c>
      <c r="P4" s="10">
        <v>13</v>
      </c>
      <c r="Q4" s="10">
        <v>14</v>
      </c>
      <c r="R4" s="10">
        <v>15</v>
      </c>
      <c r="S4" s="10">
        <v>16</v>
      </c>
      <c r="T4" s="10">
        <v>17</v>
      </c>
      <c r="U4" s="10">
        <v>18</v>
      </c>
      <c r="V4" s="10">
        <v>19</v>
      </c>
      <c r="W4" s="60">
        <v>20</v>
      </c>
      <c r="X4" s="18"/>
      <c r="Y4" s="18"/>
      <c r="Z4" s="18" t="s">
        <v>22</v>
      </c>
      <c r="AA4" s="18"/>
      <c r="AB4" s="19"/>
      <c r="AC4" s="59"/>
      <c r="AD4" t="s">
        <v>34</v>
      </c>
    </row>
    <row r="5" spans="1:32" ht="21" customHeight="1" thickTop="1" x14ac:dyDescent="0.25">
      <c r="A5" s="11">
        <v>1</v>
      </c>
      <c r="B5" s="46">
        <f>IF(Régates!B8&lt;&gt;"",Régates!B8,"")</f>
        <v>13</v>
      </c>
      <c r="C5" s="46">
        <f>IF(B5&gt;0,SUM(D5:AB5),"")</f>
        <v>6</v>
      </c>
      <c r="D5" s="53">
        <f>IF(Régates!$B8&lt;&gt;"",IF(Régates!C8&lt;&gt;"",Régates!C8,0),0)</f>
        <v>3</v>
      </c>
      <c r="E5" s="33">
        <f>IF(Régates!$B8&lt;&gt;"",IF(Régates!F8&lt;&gt;"",Régates!F8,0),0)</f>
        <v>1</v>
      </c>
      <c r="F5" s="33">
        <f>IF(Régates!$B8&lt;&gt;"",IF(Régates!I8&lt;&gt;"",Régates!I8,0),0)</f>
        <v>2</v>
      </c>
      <c r="G5" s="33">
        <f>IF(Régates!$B8&lt;&gt;"",IF(Régates!L8&lt;&gt;"",Régates!L8,0),0)</f>
        <v>1</v>
      </c>
      <c r="H5" s="33">
        <f>IF(Régates!$B8&lt;&gt;"",IF(Régates!O8&lt;&gt;"",Régates!O8,0),0)</f>
        <v>1</v>
      </c>
      <c r="I5" s="33">
        <f>IF(Régates!$B8&lt;&gt;"",IF(Régates!R8&lt;&gt;"",Régates!R8,0),0)</f>
        <v>1</v>
      </c>
      <c r="J5" s="33" t="str">
        <f>IF(Régates!$B8&lt;&gt;"",IF(Régates!U8&lt;&gt;"",Régates!U8,0),0)</f>
        <v>DSQ</v>
      </c>
      <c r="K5" s="52">
        <f>IF(Régates!$B8&lt;&gt;"",IF(Régates!X8&lt;&gt;"",Régates!X8,0),0)</f>
        <v>4</v>
      </c>
      <c r="L5" s="33">
        <f>IF(Régates!$B8&lt;&gt;"",IF(Régates!AA8&lt;&gt;"",Régates!AA8,0),0)</f>
        <v>0</v>
      </c>
      <c r="M5" s="33">
        <f>IF(Régates!$B8&lt;&gt;"",IF(Régates!AD8&lt;&gt;"",Régates!AD8,0),0)</f>
        <v>0</v>
      </c>
      <c r="N5" s="33">
        <f>IF(Régates!$B8&lt;&gt;"",IF(Régates!AG8&lt;&gt;"",Régates!AG8,0),0)</f>
        <v>0</v>
      </c>
      <c r="O5" s="33">
        <f>IF(Régates!$B8&lt;&gt;"",IF(Régates!AJ8&lt;&gt;"",Régates!AJ8,0),0)</f>
        <v>0</v>
      </c>
      <c r="P5" s="33">
        <f>IF(Régates!$B8&lt;&gt;"",IF(Régates!AM8&lt;&gt;"",Régates!AM8,0),0)</f>
        <v>0</v>
      </c>
      <c r="Q5" s="33">
        <f>IF(Régates!$B8&lt;&gt;"",IF(Régates!AP8&lt;&gt;"",Régates!AP8,0),0)</f>
        <v>0</v>
      </c>
      <c r="R5" s="33">
        <f>IF(Régates!$B8&lt;&gt;"",IF(Régates!AS8&lt;&gt;"",Régates!AS8,0),0)</f>
        <v>0</v>
      </c>
      <c r="S5" s="33">
        <f>IF(Régates!$B8&lt;&gt;"",IF(Régates!AV8&lt;&gt;"",Régates!AV8,0),0)</f>
        <v>0</v>
      </c>
      <c r="T5" s="33">
        <f>IF(Régates!$B8&lt;&gt;"",IF(Régates!AY8&lt;&gt;"",Régates!AY8,0),0)</f>
        <v>0</v>
      </c>
      <c r="U5" s="33">
        <f>IF(Régates!$B8&lt;&gt;"",IF(Régates!BB8&lt;&gt;"",Régates!BB8,0),0)</f>
        <v>0</v>
      </c>
      <c r="V5" s="33">
        <f>IF(Régates!$B8&lt;&gt;"",IF(Régates!BE8&lt;&gt;"",Régates!BE8,0),0)</f>
        <v>0</v>
      </c>
      <c r="W5" s="34">
        <f>IF(Régates!$B8&lt;&gt;"",IF(Régates!BH8&lt;&gt;"",Régates!BH8,0),0)</f>
        <v>0</v>
      </c>
      <c r="X5" s="40">
        <f>IF(G5&gt;0,LARGE(D5:W5,1)*-1,"")</f>
        <v>-4</v>
      </c>
      <c r="Y5" s="41">
        <f>IF(K5&gt;0,LARGE(D5:W5,2)*-1,"")</f>
        <v>-3</v>
      </c>
      <c r="Z5" s="41" t="str">
        <f>IF(O5&gt;0,LARGE(D5:W5,3)*-1,"")</f>
        <v/>
      </c>
      <c r="AA5" s="41" t="str">
        <f>IF(S5&gt;0,LARGE(D5:W5,4)*-1,"")</f>
        <v/>
      </c>
      <c r="AB5" s="42" t="str">
        <f>IF(W5&gt;0,LARGE(D5:W5,5)*-1,"")</f>
        <v/>
      </c>
      <c r="AC5" s="59"/>
    </row>
    <row r="6" spans="1:32" ht="21" customHeight="1" x14ac:dyDescent="0.25">
      <c r="A6" s="12">
        <v>2</v>
      </c>
      <c r="B6" s="6">
        <f>IF(Régates!B7&lt;&gt;"",Régates!B7,"")</f>
        <v>12</v>
      </c>
      <c r="C6" s="6">
        <f>IF(B6&gt;0,SUM(D6:AB6),"")</f>
        <v>8</v>
      </c>
      <c r="D6" s="35">
        <f>IF(Régates!$B7&lt;&gt;"",IF(Régates!C7&lt;&gt;"",Régates!C7,0),0)</f>
        <v>2</v>
      </c>
      <c r="E6" s="36" t="str">
        <f>IF(Régates!$B7&lt;&gt;"",IF(Régates!F7&lt;&gt;"",Régates!F7,0),0)</f>
        <v>DSQ</v>
      </c>
      <c r="F6" s="36">
        <f>IF(Régates!$B7&lt;&gt;"",IF(Régates!I7&lt;&gt;"",Régates!I7,0),0)</f>
        <v>1</v>
      </c>
      <c r="G6" s="36">
        <f>IF(Régates!$B7&lt;&gt;"",IF(Régates!L7&lt;&gt;"",Régates!L7,0),0)</f>
        <v>2</v>
      </c>
      <c r="H6" s="36" t="str">
        <f>IF(Régates!$B7&lt;&gt;"",IF(Régates!O7&lt;&gt;"",Régates!O7,0),0)</f>
        <v>DNC</v>
      </c>
      <c r="I6" s="54">
        <f>IF(Régates!$B7&lt;&gt;"",IF(Régates!R7&lt;&gt;"",Régates!R7,0),0)</f>
        <v>3</v>
      </c>
      <c r="J6" s="54">
        <f>IF(Régates!$B7&lt;&gt;"",IF(Régates!U7&lt;&gt;"",Régates!U7,0),0)</f>
        <v>3</v>
      </c>
      <c r="K6" s="36">
        <f>IF(Régates!$B7&lt;&gt;"",IF(Régates!X7&lt;&gt;"",Régates!X7,0),0)</f>
        <v>3</v>
      </c>
      <c r="L6" s="36">
        <f>IF(Régates!$B7&lt;&gt;"",IF(Régates!AA7&lt;&gt;"",Régates!AA7,0),0)</f>
        <v>0</v>
      </c>
      <c r="M6" s="36">
        <f>IF(Régates!$B7&lt;&gt;"",IF(Régates!AD7&lt;&gt;"",Régates!AD7,0),0)</f>
        <v>0</v>
      </c>
      <c r="N6" s="36">
        <f>IF(Régates!$B7&lt;&gt;"",IF(Régates!AG7&lt;&gt;"",Régates!AG7,0),0)</f>
        <v>0</v>
      </c>
      <c r="O6" s="36">
        <f>IF(Régates!$B7&lt;&gt;"",IF(Régates!AJ7&lt;&gt;"",Régates!AJ7,0),0)</f>
        <v>0</v>
      </c>
      <c r="P6" s="36">
        <f>IF(Régates!$B7&lt;&gt;"",IF(Régates!AM7&lt;&gt;"",Régates!AM7,0),0)</f>
        <v>0</v>
      </c>
      <c r="Q6" s="36">
        <f>IF(Régates!$B7&lt;&gt;"",IF(Régates!AP7&lt;&gt;"",Régates!AP7,0),0)</f>
        <v>0</v>
      </c>
      <c r="R6" s="36">
        <f>IF(Régates!$B7&lt;&gt;"",IF(Régates!AS7&lt;&gt;"",Régates!AS7,0),0)</f>
        <v>0</v>
      </c>
      <c r="S6" s="36">
        <f>IF(Régates!$B7&lt;&gt;"",IF(Régates!AV7&lt;&gt;"",Régates!AV7,0),0)</f>
        <v>0</v>
      </c>
      <c r="T6" s="36">
        <f>IF(Régates!$B7&lt;&gt;"",IF(Régates!AY7&lt;&gt;"",Régates!AY7,0),0)</f>
        <v>0</v>
      </c>
      <c r="U6" s="36">
        <f>IF(Régates!$B7&lt;&gt;"",IF(Régates!BB7&lt;&gt;"",Régates!BB7,0),0)</f>
        <v>0</v>
      </c>
      <c r="V6" s="36">
        <f>IF(Régates!$B7&lt;&gt;"",IF(Régates!BE7&lt;&gt;"",Régates!BE7,0),0)</f>
        <v>0</v>
      </c>
      <c r="W6" s="37">
        <f>IF(Régates!$B7&lt;&gt;"",IF(Régates!BH7&lt;&gt;"",Régates!BH7,0),0)</f>
        <v>0</v>
      </c>
      <c r="X6" s="43">
        <f>IF(G6&gt;0,LARGE(D6:W6,1)*-1,"")</f>
        <v>-3</v>
      </c>
      <c r="Y6" s="44">
        <f>IF(K6&gt;0,LARGE(D6:W6,2)*-1,"")</f>
        <v>-3</v>
      </c>
      <c r="Z6" s="44" t="str">
        <f>IF(O6&gt;0,LARGE(D6:W6,3)*-1,"")</f>
        <v/>
      </c>
      <c r="AA6" s="44" t="str">
        <f>IF(S6&gt;0,LARGE(D6:W6,4)*-1,"")</f>
        <v/>
      </c>
      <c r="AB6" s="45" t="str">
        <f>IF(W6&gt;0,LARGE(D6:W6,5)*-1,"")</f>
        <v/>
      </c>
      <c r="AC6" s="59"/>
      <c r="AD6" s="79" t="s">
        <v>35</v>
      </c>
      <c r="AE6" s="58"/>
      <c r="AF6" s="58"/>
    </row>
    <row r="7" spans="1:32" ht="21" customHeight="1" x14ac:dyDescent="0.25">
      <c r="A7" s="12">
        <v>3</v>
      </c>
      <c r="B7" s="6">
        <f>IF(Régates!B5&lt;&gt;"",Régates!B5,"")</f>
        <v>10</v>
      </c>
      <c r="C7" s="6">
        <f>IF(B7&gt;0,SUM(D7:AB7),"")</f>
        <v>9</v>
      </c>
      <c r="D7" s="35">
        <f>IF(Régates!$B5&lt;&gt;"",IF(Régates!C5&lt;&gt;"",Régates!C5,0),0)</f>
        <v>1</v>
      </c>
      <c r="E7" s="36">
        <f>IF(Régates!$B5&lt;&gt;"",IF(Régates!F5&lt;&gt;"",Régates!F5,0),0)</f>
        <v>2</v>
      </c>
      <c r="F7" s="36" t="str">
        <f>IF(Régates!$B5&lt;&gt;"",IF(Régates!I5&lt;&gt;"",Régates!I5,0),0)</f>
        <v>DNC</v>
      </c>
      <c r="G7" s="54">
        <f>IF(Régates!$B5&lt;&gt;"",IF(Régates!L5&lt;&gt;"",Régates!L5,0),0)</f>
        <v>3</v>
      </c>
      <c r="H7" s="36">
        <f>IF(Régates!$B5&lt;&gt;"",IF(Régates!O5&lt;&gt;"",Régates!O5,0),0)</f>
        <v>3</v>
      </c>
      <c r="I7" s="54">
        <f>IF(Régates!$B5&lt;&gt;"",IF(Régates!R5&lt;&gt;"",Régates!R5,0),0)</f>
        <v>4</v>
      </c>
      <c r="J7" s="36">
        <f>IF(Régates!$B5&lt;&gt;"",IF(Régates!U5&lt;&gt;"",Régates!U5,0),0)</f>
        <v>1</v>
      </c>
      <c r="K7" s="36">
        <f>IF(Régates!$B5&lt;&gt;"",IF(Régates!X5&lt;&gt;"",Régates!X5,0),0)</f>
        <v>2</v>
      </c>
      <c r="L7" s="36">
        <f>IF(Régates!$B5&lt;&gt;"",IF(Régates!AA5&lt;&gt;"",Régates!AA5,0),0)</f>
        <v>0</v>
      </c>
      <c r="M7" s="36">
        <f>IF(Régates!$B5&lt;&gt;"",IF(Régates!AD5&lt;&gt;"",Régates!AD5,0),0)</f>
        <v>0</v>
      </c>
      <c r="N7" s="36">
        <f>IF(Régates!$B5&lt;&gt;"",IF(Régates!AG5&lt;&gt;"",Régates!AG5,0),0)</f>
        <v>0</v>
      </c>
      <c r="O7" s="36">
        <f>IF(Régates!$B5&lt;&gt;"",IF(Régates!AJ5&lt;&gt;"",Régates!AJ5,0),0)</f>
        <v>0</v>
      </c>
      <c r="P7" s="36">
        <f>IF(Régates!$B5&lt;&gt;"",IF(Régates!AM5&lt;&gt;"",Régates!AM5,0),0)</f>
        <v>0</v>
      </c>
      <c r="Q7" s="36">
        <f>IF(Régates!$B5&lt;&gt;"",IF(Régates!AP5&lt;&gt;"",Régates!AP5,0),0)</f>
        <v>0</v>
      </c>
      <c r="R7" s="36">
        <f>IF(Régates!$B5&lt;&gt;"",IF(Régates!AS5&lt;&gt;"",Régates!AS5,0),0)</f>
        <v>0</v>
      </c>
      <c r="S7" s="36">
        <f>IF(Régates!$B5&lt;&gt;"",IF(Régates!AV5&lt;&gt;"",Régates!AV5,0),0)</f>
        <v>0</v>
      </c>
      <c r="T7" s="36">
        <f>IF(Régates!$B5&lt;&gt;"",IF(Régates!AY5&lt;&gt;"",Régates!AY5,0),0)</f>
        <v>0</v>
      </c>
      <c r="U7" s="36">
        <f>IF(Régates!$B5&lt;&gt;"",IF(Régates!BB5&lt;&gt;"",Régates!BB5,0),0)</f>
        <v>0</v>
      </c>
      <c r="V7" s="36">
        <f>IF(Régates!$B5&lt;&gt;"",IF(Régates!BE5&lt;&gt;"",Régates!BE5,0),0)</f>
        <v>0</v>
      </c>
      <c r="W7" s="37">
        <f>IF(Régates!$B5&lt;&gt;"",IF(Régates!BH5&lt;&gt;"",Régates!BH5,0),0)</f>
        <v>0</v>
      </c>
      <c r="X7" s="43">
        <f>IF(G7&gt;0,LARGE(D7:W7,1)*-1,"")</f>
        <v>-4</v>
      </c>
      <c r="Y7" s="44">
        <f>IF(K7&gt;0,LARGE(D7:W7,2)*-1,"")</f>
        <v>-3</v>
      </c>
      <c r="Z7" s="44" t="str">
        <f>IF(O7&gt;0,LARGE(D7:W7,3)*-1,"")</f>
        <v/>
      </c>
      <c r="AA7" s="44" t="str">
        <f>IF(S7&gt;0,LARGE(D7:W7,4)*-1,"")</f>
        <v/>
      </c>
      <c r="AB7" s="45" t="str">
        <f>IF(W7&gt;0,LARGE(D7:W7,5)*-1,"")</f>
        <v/>
      </c>
      <c r="AC7" s="59"/>
      <c r="AD7" s="79"/>
    </row>
    <row r="8" spans="1:32" ht="21" customHeight="1" x14ac:dyDescent="0.25">
      <c r="A8" s="12">
        <v>4</v>
      </c>
      <c r="B8" s="6">
        <f>IF(Régates!B6&lt;&gt;"",Régates!B6,"")</f>
        <v>11</v>
      </c>
      <c r="C8" s="6">
        <f>IF(B8&gt;0,SUM(D8:AB8),"")</f>
        <v>10</v>
      </c>
      <c r="D8" s="35" t="str">
        <f>IF(Régates!$B6&lt;&gt;"",IF(Régates!C6&lt;&gt;"",Régates!C6,0),0)</f>
        <v>DNS</v>
      </c>
      <c r="E8" s="54">
        <f>IF(Régates!$B6&lt;&gt;"",IF(Régates!F6&lt;&gt;"",Régates!F6,0),0)</f>
        <v>3</v>
      </c>
      <c r="F8" s="36">
        <f>IF(Régates!$B6&lt;&gt;"",IF(Régates!I6&lt;&gt;"",Régates!I6,0),0)</f>
        <v>3</v>
      </c>
      <c r="G8" s="54">
        <f>IF(Régates!$B6&lt;&gt;"",IF(Régates!L6&lt;&gt;"",Régates!L6,0),0)</f>
        <v>4</v>
      </c>
      <c r="H8" s="36">
        <f>IF(Régates!$B6&lt;&gt;"",IF(Régates!O6&lt;&gt;"",Régates!O6,0),0)</f>
        <v>2</v>
      </c>
      <c r="I8" s="36">
        <f>IF(Régates!$B6&lt;&gt;"",IF(Régates!R6&lt;&gt;"",Régates!R6,0),0)</f>
        <v>2</v>
      </c>
      <c r="J8" s="36">
        <f>IF(Régates!$B6&lt;&gt;"",IF(Régates!U6&lt;&gt;"",Régates!U6,0),0)</f>
        <v>2</v>
      </c>
      <c r="K8" s="36">
        <f>IF(Régates!$B6&lt;&gt;"",IF(Régates!X6&lt;&gt;"",Régates!X6,0),0)</f>
        <v>1</v>
      </c>
      <c r="L8" s="36">
        <f>IF(Régates!$B6&lt;&gt;"",IF(Régates!AA6&lt;&gt;"",Régates!AA6,0),0)</f>
        <v>0</v>
      </c>
      <c r="M8" s="36">
        <f>IF(Régates!$B6&lt;&gt;"",IF(Régates!AD6&lt;&gt;"",Régates!AD6,0),0)</f>
        <v>0</v>
      </c>
      <c r="N8" s="36">
        <f>IF(Régates!$B6&lt;&gt;"",IF(Régates!AG6&lt;&gt;"",Régates!AG6,0),0)</f>
        <v>0</v>
      </c>
      <c r="O8" s="36">
        <f>IF(Régates!$B6&lt;&gt;"",IF(Régates!AJ6&lt;&gt;"",Régates!AJ6,0),0)</f>
        <v>0</v>
      </c>
      <c r="P8" s="36">
        <f>IF(Régates!$B6&lt;&gt;"",IF(Régates!AM6&lt;&gt;"",Régates!AM6,0),0)</f>
        <v>0</v>
      </c>
      <c r="Q8" s="36">
        <f>IF(Régates!$B6&lt;&gt;"",IF(Régates!AP6&lt;&gt;"",Régates!AP6,0),0)</f>
        <v>0</v>
      </c>
      <c r="R8" s="36">
        <f>IF(Régates!$B6&lt;&gt;"",IF(Régates!AS6&lt;&gt;"",Régates!AS6,0),0)</f>
        <v>0</v>
      </c>
      <c r="S8" s="36">
        <f>IF(Régates!$B6&lt;&gt;"",IF(Régates!AV6&lt;&gt;"",Régates!AV6,0),0)</f>
        <v>0</v>
      </c>
      <c r="T8" s="36">
        <f>IF(Régates!$B6&lt;&gt;"",IF(Régates!AY6&lt;&gt;"",Régates!AY6,0),0)</f>
        <v>0</v>
      </c>
      <c r="U8" s="36">
        <f>IF(Régates!$B6&lt;&gt;"",IF(Régates!BB6&lt;&gt;"",Régates!BB6,0),0)</f>
        <v>0</v>
      </c>
      <c r="V8" s="36">
        <f>IF(Régates!$B6&lt;&gt;"",IF(Régates!BE6&lt;&gt;"",Régates!BE6,0),0)</f>
        <v>0</v>
      </c>
      <c r="W8" s="37">
        <f>IF(Régates!$B6&lt;&gt;"",IF(Régates!BH6&lt;&gt;"",Régates!BH6,0),0)</f>
        <v>0</v>
      </c>
      <c r="X8" s="43">
        <f>IF(G8&gt;0,LARGE(D8:W8,1)*-1,"")</f>
        <v>-4</v>
      </c>
      <c r="Y8" s="44">
        <f>IF(K8&gt;0,LARGE(D8:W8,2)*-1,"")</f>
        <v>-3</v>
      </c>
      <c r="Z8" s="44" t="str">
        <f>IF(O8&gt;0,LARGE(D8:W8,3)*-1,"")</f>
        <v/>
      </c>
      <c r="AA8" s="44" t="str">
        <f>IF(S8&gt;0,LARGE(D8:W8,4)*-1,"")</f>
        <v/>
      </c>
      <c r="AB8" s="45" t="str">
        <f>IF(W8&gt;0,LARGE(D8:W8,5)*-1,"")</f>
        <v/>
      </c>
      <c r="AC8" s="59"/>
      <c r="AD8" s="79"/>
    </row>
    <row r="9" spans="1:32" ht="21" customHeight="1" x14ac:dyDescent="0.25">
      <c r="A9" s="12">
        <v>5</v>
      </c>
      <c r="B9" s="6" t="str">
        <f>IF(Régates!B9&lt;&gt;"",Régates!B9,"")</f>
        <v/>
      </c>
      <c r="C9" s="6">
        <f t="shared" ref="C9:C12" si="0">IF(B9&gt;0,SUM(D9:AB9),"")</f>
        <v>0</v>
      </c>
      <c r="D9" s="35">
        <f>IF(Régates!$B9&lt;&gt;"",IF(Régates!C9&lt;&gt;"",Régates!C9,0),0)</f>
        <v>0</v>
      </c>
      <c r="E9" s="36">
        <f>IF(Régates!$B9&lt;&gt;"",IF(Régates!F9&lt;&gt;"",Régates!F9,0),0)</f>
        <v>0</v>
      </c>
      <c r="F9" s="36">
        <f>IF(Régates!$B9&lt;&gt;"",IF(Régates!I9&lt;&gt;"",Régates!I9,0),0)</f>
        <v>0</v>
      </c>
      <c r="G9" s="36">
        <f>IF(Régates!$B9&lt;&gt;"",IF(Régates!L9&lt;&gt;"",Régates!L9,0),0)</f>
        <v>0</v>
      </c>
      <c r="H9" s="36">
        <f>IF(Régates!$B9&lt;&gt;"",IF(Régates!O9&lt;&gt;"",Régates!O9,0),0)</f>
        <v>0</v>
      </c>
      <c r="I9" s="36">
        <f>IF(Régates!$B9&lt;&gt;"",IF(Régates!R9&lt;&gt;"",Régates!R9,0),0)</f>
        <v>0</v>
      </c>
      <c r="J9" s="36">
        <f>IF(Régates!$B9&lt;&gt;"",IF(Régates!U9&lt;&gt;"",Régates!U9,0),0)</f>
        <v>0</v>
      </c>
      <c r="K9" s="36">
        <f>IF(Régates!$B9&lt;&gt;"",IF(Régates!X9&lt;&gt;"",Régates!X9,0),0)</f>
        <v>0</v>
      </c>
      <c r="L9" s="36">
        <f>IF(Régates!$B9&lt;&gt;"",IF(Régates!AA9&lt;&gt;"",Régates!AA9,0),0)</f>
        <v>0</v>
      </c>
      <c r="M9" s="36">
        <f>IF(Régates!$B9&lt;&gt;"",IF(Régates!AD9&lt;&gt;"",Régates!AD9,0),0)</f>
        <v>0</v>
      </c>
      <c r="N9" s="36">
        <f>IF(Régates!$B9&lt;&gt;"",IF(Régates!AG9&lt;&gt;"",Régates!AG9,0),0)</f>
        <v>0</v>
      </c>
      <c r="O9" s="36">
        <f>IF(Régates!$B9&lt;&gt;"",IF(Régates!AJ9&lt;&gt;"",Régates!AJ9,0),0)</f>
        <v>0</v>
      </c>
      <c r="P9" s="36">
        <f>IF(Régates!$B9&lt;&gt;"",IF(Régates!AM9&lt;&gt;"",Régates!AM9,0),0)</f>
        <v>0</v>
      </c>
      <c r="Q9" s="36">
        <f>IF(Régates!$B9&lt;&gt;"",IF(Régates!AP9&lt;&gt;"",Régates!AP9,0),0)</f>
        <v>0</v>
      </c>
      <c r="R9" s="36">
        <f>IF(Régates!$B9&lt;&gt;"",IF(Régates!AS9&lt;&gt;"",Régates!AS9,0),0)</f>
        <v>0</v>
      </c>
      <c r="S9" s="36">
        <f>IF(Régates!$B9&lt;&gt;"",IF(Régates!AV9&lt;&gt;"",Régates!AV9,0),0)</f>
        <v>0</v>
      </c>
      <c r="T9" s="36">
        <f>IF(Régates!$B9&lt;&gt;"",IF(Régates!AY9&lt;&gt;"",Régates!AY9,0),0)</f>
        <v>0</v>
      </c>
      <c r="U9" s="36">
        <f>IF(Régates!$B9&lt;&gt;"",IF(Régates!BB9&lt;&gt;"",Régates!BB9,0),0)</f>
        <v>0</v>
      </c>
      <c r="V9" s="36">
        <f>IF(Régates!$B9&lt;&gt;"",IF(Régates!BE9&lt;&gt;"",Régates!BE9,0),0)</f>
        <v>0</v>
      </c>
      <c r="W9" s="37">
        <f>IF(Régates!$B9&lt;&gt;"",IF(Régates!BH9&lt;&gt;"",Régates!BH9,0),0)</f>
        <v>0</v>
      </c>
      <c r="X9" s="43" t="str">
        <f t="shared" ref="X9:X29" si="1">IF(G9&gt;0,LARGE(D9:W9,1)*-1,"")</f>
        <v/>
      </c>
      <c r="Y9" s="44" t="str">
        <f t="shared" ref="Y9:Y29" si="2">IF(K9&gt;0,LARGE(D9:W9,2)*-1,"")</f>
        <v/>
      </c>
      <c r="Z9" s="44" t="str">
        <f t="shared" ref="Z9:Z29" si="3">IF(O9&gt;0,LARGE(D9:W9,3)*-1,"")</f>
        <v/>
      </c>
      <c r="AA9" s="44" t="str">
        <f t="shared" ref="AA9:AA29" si="4">IF(S9&gt;0,LARGE(D9:W9,4)*-1,"")</f>
        <v/>
      </c>
      <c r="AB9" s="45" t="str">
        <f t="shared" ref="AB9:AB29" si="5">IF(W9&gt;0,LARGE(D9:W9,5)*-1,"")</f>
        <v/>
      </c>
      <c r="AC9" s="59"/>
      <c r="AD9" s="61"/>
    </row>
    <row r="10" spans="1:32" ht="21" customHeight="1" x14ac:dyDescent="0.25">
      <c r="A10" s="12">
        <v>6</v>
      </c>
      <c r="B10" s="6" t="str">
        <f>IF(Régates!B10&lt;&gt;"",Régates!B10,"")</f>
        <v/>
      </c>
      <c r="C10" s="6">
        <f t="shared" si="0"/>
        <v>0</v>
      </c>
      <c r="D10" s="35">
        <f>IF(Régates!$B10&lt;&gt;"",IF(Régates!C10&lt;&gt;"",Régates!C10,0),0)</f>
        <v>0</v>
      </c>
      <c r="E10" s="36">
        <f>IF(Régates!$B10&lt;&gt;"",IF(Régates!F10&lt;&gt;"",Régates!F10,0),0)</f>
        <v>0</v>
      </c>
      <c r="F10" s="36">
        <f>IF(Régates!$B10&lt;&gt;"",IF(Régates!I10&lt;&gt;"",Régates!I10,0),0)</f>
        <v>0</v>
      </c>
      <c r="G10" s="36">
        <f>IF(Régates!$B10&lt;&gt;"",IF(Régates!L10&lt;&gt;"",Régates!L10,0),0)</f>
        <v>0</v>
      </c>
      <c r="H10" s="36">
        <f>IF(Régates!$B10&lt;&gt;"",IF(Régates!O10&lt;&gt;"",Régates!O10,0),0)</f>
        <v>0</v>
      </c>
      <c r="I10" s="36">
        <f>IF(Régates!$B10&lt;&gt;"",IF(Régates!R10&lt;&gt;"",Régates!R10,0),0)</f>
        <v>0</v>
      </c>
      <c r="J10" s="36">
        <f>IF(Régates!$B10&lt;&gt;"",IF(Régates!U10&lt;&gt;"",Régates!U10,0),0)</f>
        <v>0</v>
      </c>
      <c r="K10" s="36">
        <f>IF(Régates!$B10&lt;&gt;"",IF(Régates!X10&lt;&gt;"",Régates!X10,0),0)</f>
        <v>0</v>
      </c>
      <c r="L10" s="36">
        <f>IF(Régates!$B10&lt;&gt;"",IF(Régates!AA10&lt;&gt;"",Régates!AA10,0),0)</f>
        <v>0</v>
      </c>
      <c r="M10" s="36">
        <f>IF(Régates!$B10&lt;&gt;"",IF(Régates!AD10&lt;&gt;"",Régates!AD10,0),0)</f>
        <v>0</v>
      </c>
      <c r="N10" s="36">
        <f>IF(Régates!$B10&lt;&gt;"",IF(Régates!AG10&lt;&gt;"",Régates!AG10,0),0)</f>
        <v>0</v>
      </c>
      <c r="O10" s="36">
        <f>IF(Régates!$B10&lt;&gt;"",IF(Régates!AJ10&lt;&gt;"",Régates!AJ10,0),0)</f>
        <v>0</v>
      </c>
      <c r="P10" s="36">
        <f>IF(Régates!$B10&lt;&gt;"",IF(Régates!AM10&lt;&gt;"",Régates!AM10,0),0)</f>
        <v>0</v>
      </c>
      <c r="Q10" s="36">
        <f>IF(Régates!$B10&lt;&gt;"",IF(Régates!AP10&lt;&gt;"",Régates!AP10,0),0)</f>
        <v>0</v>
      </c>
      <c r="R10" s="36">
        <f>IF(Régates!$B10&lt;&gt;"",IF(Régates!AS10&lt;&gt;"",Régates!AS10,0),0)</f>
        <v>0</v>
      </c>
      <c r="S10" s="36">
        <f>IF(Régates!$B10&lt;&gt;"",IF(Régates!AV10&lt;&gt;"",Régates!AV10,0),0)</f>
        <v>0</v>
      </c>
      <c r="T10" s="36">
        <f>IF(Régates!$B10&lt;&gt;"",IF(Régates!AY10&lt;&gt;"",Régates!AY10,0),0)</f>
        <v>0</v>
      </c>
      <c r="U10" s="36">
        <f>IF(Régates!$B10&lt;&gt;"",IF(Régates!BB10&lt;&gt;"",Régates!BB10,0),0)</f>
        <v>0</v>
      </c>
      <c r="V10" s="36">
        <f>IF(Régates!$B10&lt;&gt;"",IF(Régates!BE10&lt;&gt;"",Régates!BE10,0),0)</f>
        <v>0</v>
      </c>
      <c r="W10" s="37">
        <f>IF(Régates!$B10&lt;&gt;"",IF(Régates!BH10&lt;&gt;"",Régates!BH10,0),0)</f>
        <v>0</v>
      </c>
      <c r="X10" s="43" t="str">
        <f t="shared" si="1"/>
        <v/>
      </c>
      <c r="Y10" s="44" t="str">
        <f t="shared" si="2"/>
        <v/>
      </c>
      <c r="Z10" s="44" t="str">
        <f t="shared" si="3"/>
        <v/>
      </c>
      <c r="AA10" s="44" t="str">
        <f t="shared" si="4"/>
        <v/>
      </c>
      <c r="AB10" s="45" t="str">
        <f t="shared" si="5"/>
        <v/>
      </c>
      <c r="AC10" s="59"/>
      <c r="AD10" s="78" t="s">
        <v>36</v>
      </c>
    </row>
    <row r="11" spans="1:32" ht="21" customHeight="1" x14ac:dyDescent="0.25">
      <c r="A11" s="12">
        <v>7</v>
      </c>
      <c r="B11" s="6" t="str">
        <f>IF(Régates!B11&lt;&gt;"",Régates!B11,"")</f>
        <v/>
      </c>
      <c r="C11" s="6">
        <f t="shared" si="0"/>
        <v>0</v>
      </c>
      <c r="D11" s="35">
        <f>IF(Régates!$B11&lt;&gt;"",IF(Régates!C11&lt;&gt;"",Régates!C11,0),0)</f>
        <v>0</v>
      </c>
      <c r="E11" s="36">
        <f>IF(Régates!$B11&lt;&gt;"",IF(Régates!F11&lt;&gt;"",Régates!F11,0),0)</f>
        <v>0</v>
      </c>
      <c r="F11" s="36">
        <f>IF(Régates!$B11&lt;&gt;"",IF(Régates!I11&lt;&gt;"",Régates!I11,0),0)</f>
        <v>0</v>
      </c>
      <c r="G11" s="36">
        <f>IF(Régates!$B11&lt;&gt;"",IF(Régates!L11&lt;&gt;"",Régates!L11,0),0)</f>
        <v>0</v>
      </c>
      <c r="H11" s="36">
        <f>IF(Régates!$B11&lt;&gt;"",IF(Régates!O11&lt;&gt;"",Régates!O11,0),0)</f>
        <v>0</v>
      </c>
      <c r="I11" s="36">
        <f>IF(Régates!$B11&lt;&gt;"",IF(Régates!R11&lt;&gt;"",Régates!R11,0),0)</f>
        <v>0</v>
      </c>
      <c r="J11" s="36">
        <f>IF(Régates!$B11&lt;&gt;"",IF(Régates!U11&lt;&gt;"",Régates!U11,0),0)</f>
        <v>0</v>
      </c>
      <c r="K11" s="36">
        <f>IF(Régates!$B11&lt;&gt;"",IF(Régates!X11&lt;&gt;"",Régates!X11,0),0)</f>
        <v>0</v>
      </c>
      <c r="L11" s="36">
        <f>IF(Régates!$B11&lt;&gt;"",IF(Régates!AA11&lt;&gt;"",Régates!AA11,0),0)</f>
        <v>0</v>
      </c>
      <c r="M11" s="36">
        <f>IF(Régates!$B11&lt;&gt;"",IF(Régates!AD11&lt;&gt;"",Régates!AD11,0),0)</f>
        <v>0</v>
      </c>
      <c r="N11" s="36">
        <f>IF(Régates!$B11&lt;&gt;"",IF(Régates!AG11&lt;&gt;"",Régates!AG11,0),0)</f>
        <v>0</v>
      </c>
      <c r="O11" s="36">
        <f>IF(Régates!$B11&lt;&gt;"",IF(Régates!AJ11&lt;&gt;"",Régates!AJ11,0),0)</f>
        <v>0</v>
      </c>
      <c r="P11" s="36">
        <f>IF(Régates!$B11&lt;&gt;"",IF(Régates!AM11&lt;&gt;"",Régates!AM11,0),0)</f>
        <v>0</v>
      </c>
      <c r="Q11" s="36">
        <f>IF(Régates!$B11&lt;&gt;"",IF(Régates!AP11&lt;&gt;"",Régates!AP11,0),0)</f>
        <v>0</v>
      </c>
      <c r="R11" s="36">
        <f>IF(Régates!$B11&lt;&gt;"",IF(Régates!AS11&lt;&gt;"",Régates!AS11,0),0)</f>
        <v>0</v>
      </c>
      <c r="S11" s="36">
        <f>IF(Régates!$B11&lt;&gt;"",IF(Régates!AV11&lt;&gt;"",Régates!AV11,0),0)</f>
        <v>0</v>
      </c>
      <c r="T11" s="36">
        <f>IF(Régates!$B11&lt;&gt;"",IF(Régates!AY11&lt;&gt;"",Régates!AY11,0),0)</f>
        <v>0</v>
      </c>
      <c r="U11" s="36">
        <f>IF(Régates!$B11&lt;&gt;"",IF(Régates!BB11&lt;&gt;"",Régates!BB11,0),0)</f>
        <v>0</v>
      </c>
      <c r="V11" s="36">
        <f>IF(Régates!$B11&lt;&gt;"",IF(Régates!BE11&lt;&gt;"",Régates!BE11,0),0)</f>
        <v>0</v>
      </c>
      <c r="W11" s="37">
        <f>IF(Régates!$B11&lt;&gt;"",IF(Régates!BH11&lt;&gt;"",Régates!BH11,0),0)</f>
        <v>0</v>
      </c>
      <c r="X11" s="43" t="str">
        <f t="shared" si="1"/>
        <v/>
      </c>
      <c r="Y11" s="44" t="str">
        <f t="shared" si="2"/>
        <v/>
      </c>
      <c r="Z11" s="44" t="str">
        <f t="shared" si="3"/>
        <v/>
      </c>
      <c r="AA11" s="44" t="str">
        <f t="shared" si="4"/>
        <v/>
      </c>
      <c r="AB11" s="45" t="str">
        <f t="shared" si="5"/>
        <v/>
      </c>
      <c r="AC11" s="59"/>
      <c r="AD11" s="78"/>
    </row>
    <row r="12" spans="1:32" ht="21" customHeight="1" x14ac:dyDescent="0.25">
      <c r="A12" s="12">
        <v>8</v>
      </c>
      <c r="B12" s="6" t="str">
        <f>IF(Régates!B12&lt;&gt;"",Régates!B12,"")</f>
        <v/>
      </c>
      <c r="C12" s="6">
        <f t="shared" si="0"/>
        <v>0</v>
      </c>
      <c r="D12" s="35">
        <f>IF(Régates!$B12&lt;&gt;"",IF(Régates!C12&lt;&gt;"",Régates!C12,0),0)</f>
        <v>0</v>
      </c>
      <c r="E12" s="36">
        <f>IF(Régates!$B12&lt;&gt;"",IF(Régates!F12&lt;&gt;"",Régates!F12,0),0)</f>
        <v>0</v>
      </c>
      <c r="F12" s="36">
        <f>IF(Régates!$B12&lt;&gt;"",IF(Régates!I12&lt;&gt;"",Régates!I12,0),0)</f>
        <v>0</v>
      </c>
      <c r="G12" s="36">
        <f>IF(Régates!$B12&lt;&gt;"",IF(Régates!L12&lt;&gt;"",Régates!L12,0),0)</f>
        <v>0</v>
      </c>
      <c r="H12" s="36">
        <f>IF(Régates!$B12&lt;&gt;"",IF(Régates!O12&lt;&gt;"",Régates!O12,0),0)</f>
        <v>0</v>
      </c>
      <c r="I12" s="36">
        <f>IF(Régates!$B12&lt;&gt;"",IF(Régates!R12&lt;&gt;"",Régates!R12,0),0)</f>
        <v>0</v>
      </c>
      <c r="J12" s="36">
        <f>IF(Régates!$B12&lt;&gt;"",IF(Régates!U12&lt;&gt;"",Régates!U12,0),0)</f>
        <v>0</v>
      </c>
      <c r="K12" s="36">
        <f>IF(Régates!$B12&lt;&gt;"",IF(Régates!X12&lt;&gt;"",Régates!X12,0),0)</f>
        <v>0</v>
      </c>
      <c r="L12" s="36">
        <f>IF(Régates!$B12&lt;&gt;"",IF(Régates!AA12&lt;&gt;"",Régates!AA12,0),0)</f>
        <v>0</v>
      </c>
      <c r="M12" s="36">
        <f>IF(Régates!$B12&lt;&gt;"",IF(Régates!AD12&lt;&gt;"",Régates!AD12,0),0)</f>
        <v>0</v>
      </c>
      <c r="N12" s="36">
        <f>IF(Régates!$B12&lt;&gt;"",IF(Régates!AG12&lt;&gt;"",Régates!AG12,0),0)</f>
        <v>0</v>
      </c>
      <c r="O12" s="36">
        <f>IF(Régates!$B12&lt;&gt;"",IF(Régates!AJ12&lt;&gt;"",Régates!AJ12,0),0)</f>
        <v>0</v>
      </c>
      <c r="P12" s="36">
        <f>IF(Régates!$B12&lt;&gt;"",IF(Régates!AM12&lt;&gt;"",Régates!AM12,0),0)</f>
        <v>0</v>
      </c>
      <c r="Q12" s="36">
        <f>IF(Régates!$B12&lt;&gt;"",IF(Régates!AP12&lt;&gt;"",Régates!AP12,0),0)</f>
        <v>0</v>
      </c>
      <c r="R12" s="36">
        <f>IF(Régates!$B12&lt;&gt;"",IF(Régates!AS12&lt;&gt;"",Régates!AS12,0),0)</f>
        <v>0</v>
      </c>
      <c r="S12" s="36">
        <f>IF(Régates!$B12&lt;&gt;"",IF(Régates!AV12&lt;&gt;"",Régates!AV12,0),0)</f>
        <v>0</v>
      </c>
      <c r="T12" s="36">
        <f>IF(Régates!$B12&lt;&gt;"",IF(Régates!AY12&lt;&gt;"",Régates!AY12,0),0)</f>
        <v>0</v>
      </c>
      <c r="U12" s="36">
        <f>IF(Régates!$B12&lt;&gt;"",IF(Régates!BB12&lt;&gt;"",Régates!BB12,0),0)</f>
        <v>0</v>
      </c>
      <c r="V12" s="36">
        <f>IF(Régates!$B12&lt;&gt;"",IF(Régates!BE12&lt;&gt;"",Régates!BE12,0),0)</f>
        <v>0</v>
      </c>
      <c r="W12" s="37">
        <f>IF(Régates!$B12&lt;&gt;"",IF(Régates!BH12&lt;&gt;"",Régates!BH12,0),0)</f>
        <v>0</v>
      </c>
      <c r="X12" s="43" t="str">
        <f t="shared" si="1"/>
        <v/>
      </c>
      <c r="Y12" s="44" t="str">
        <f t="shared" si="2"/>
        <v/>
      </c>
      <c r="Z12" s="44" t="str">
        <f t="shared" si="3"/>
        <v/>
      </c>
      <c r="AA12" s="44" t="str">
        <f t="shared" si="4"/>
        <v/>
      </c>
      <c r="AB12" s="45" t="str">
        <f t="shared" si="5"/>
        <v/>
      </c>
      <c r="AC12" s="59"/>
      <c r="AD12" s="78"/>
    </row>
    <row r="13" spans="1:32" ht="21" customHeight="1" x14ac:dyDescent="0.25">
      <c r="A13" s="12">
        <v>9</v>
      </c>
      <c r="B13" s="6" t="str">
        <f>IF(Régates!B13&lt;&gt;"",Régates!B13,"")</f>
        <v/>
      </c>
      <c r="C13" s="6">
        <f t="shared" ref="C13:C29" si="6">SUM(D13:AB13)</f>
        <v>0</v>
      </c>
      <c r="D13" s="35">
        <f>IF(Régates!$B13&lt;&gt;"",IF(Régates!C13&lt;&gt;"",Régates!C13,0),0)</f>
        <v>0</v>
      </c>
      <c r="E13" s="36">
        <f>IF(Régates!$B13&lt;&gt;"",IF(Régates!F13&lt;&gt;"",Régates!F13,0),0)</f>
        <v>0</v>
      </c>
      <c r="F13" s="36">
        <f>IF(Régates!$B13&lt;&gt;"",IF(Régates!I13&lt;&gt;"",Régates!I13,0),0)</f>
        <v>0</v>
      </c>
      <c r="G13" s="36">
        <f>IF(Régates!$B13&lt;&gt;"",IF(Régates!L13&lt;&gt;"",Régates!L13,0),0)</f>
        <v>0</v>
      </c>
      <c r="H13" s="36">
        <f>IF(Régates!$B13&lt;&gt;"",IF(Régates!O13&lt;&gt;"",Régates!O13,0),0)</f>
        <v>0</v>
      </c>
      <c r="I13" s="36">
        <f>IF(Régates!$B13&lt;&gt;"",IF(Régates!R13&lt;&gt;"",Régates!R13,0),0)</f>
        <v>0</v>
      </c>
      <c r="J13" s="36">
        <f>IF(Régates!$B13&lt;&gt;"",IF(Régates!U13&lt;&gt;"",Régates!U13,0),0)</f>
        <v>0</v>
      </c>
      <c r="K13" s="36">
        <f>IF(Régates!$B13&lt;&gt;"",IF(Régates!X13&lt;&gt;"",Régates!X13,0),0)</f>
        <v>0</v>
      </c>
      <c r="L13" s="36">
        <f>IF(Régates!$B13&lt;&gt;"",IF(Régates!AA13&lt;&gt;"",Régates!AA13,0),0)</f>
        <v>0</v>
      </c>
      <c r="M13" s="36">
        <f>IF(Régates!$B13&lt;&gt;"",IF(Régates!AD13&lt;&gt;"",Régates!AD13,0),0)</f>
        <v>0</v>
      </c>
      <c r="N13" s="36">
        <f>IF(Régates!$B13&lt;&gt;"",IF(Régates!AG13&lt;&gt;"",Régates!AG13,0),0)</f>
        <v>0</v>
      </c>
      <c r="O13" s="36">
        <f>IF(Régates!$B13&lt;&gt;"",IF(Régates!AJ13&lt;&gt;"",Régates!AJ13,0),0)</f>
        <v>0</v>
      </c>
      <c r="P13" s="36">
        <f>IF(Régates!$B13&lt;&gt;"",IF(Régates!AM13&lt;&gt;"",Régates!AM13,0),0)</f>
        <v>0</v>
      </c>
      <c r="Q13" s="36">
        <f>IF(Régates!$B13&lt;&gt;"",IF(Régates!AP13&lt;&gt;"",Régates!AP13,0),0)</f>
        <v>0</v>
      </c>
      <c r="R13" s="36">
        <f>IF(Régates!$B13&lt;&gt;"",IF(Régates!AS13&lt;&gt;"",Régates!AS13,0),0)</f>
        <v>0</v>
      </c>
      <c r="S13" s="36">
        <f>IF(Régates!$B13&lt;&gt;"",IF(Régates!AV13&lt;&gt;"",Régates!AV13,0),0)</f>
        <v>0</v>
      </c>
      <c r="T13" s="36">
        <f>IF(Régates!$B13&lt;&gt;"",IF(Régates!AY13&lt;&gt;"",Régates!AY13,0),0)</f>
        <v>0</v>
      </c>
      <c r="U13" s="36">
        <f>IF(Régates!$B13&lt;&gt;"",IF(Régates!BB13&lt;&gt;"",Régates!BB13,0),0)</f>
        <v>0</v>
      </c>
      <c r="V13" s="36">
        <f>IF(Régates!$B13&lt;&gt;"",IF(Régates!BE13&lt;&gt;"",Régates!BE13,0),0)</f>
        <v>0</v>
      </c>
      <c r="W13" s="37">
        <f>IF(Régates!$B13&lt;&gt;"",IF(Régates!BH13&lt;&gt;"",Régates!BH13,0),0)</f>
        <v>0</v>
      </c>
      <c r="X13" s="43" t="str">
        <f t="shared" si="1"/>
        <v/>
      </c>
      <c r="Y13" s="44" t="str">
        <f t="shared" si="2"/>
        <v/>
      </c>
      <c r="Z13" s="44" t="str">
        <f t="shared" si="3"/>
        <v/>
      </c>
      <c r="AA13" s="44" t="str">
        <f t="shared" si="4"/>
        <v/>
      </c>
      <c r="AB13" s="45" t="str">
        <f t="shared" si="5"/>
        <v/>
      </c>
      <c r="AC13" s="59"/>
      <c r="AD13" s="78"/>
    </row>
    <row r="14" spans="1:32" ht="21" customHeight="1" x14ac:dyDescent="0.25">
      <c r="A14" s="12">
        <v>10</v>
      </c>
      <c r="B14" s="6" t="str">
        <f>IF(Régates!B14&lt;&gt;"",Régates!B14,"")</f>
        <v/>
      </c>
      <c r="C14" s="6">
        <f t="shared" si="6"/>
        <v>0</v>
      </c>
      <c r="D14" s="35">
        <f>IF(Régates!$B14&lt;&gt;"",IF(Régates!C14&lt;&gt;"",Régates!C14,0),0)</f>
        <v>0</v>
      </c>
      <c r="E14" s="36">
        <f>IF(Régates!$B14&lt;&gt;"",IF(Régates!F14&lt;&gt;"",Régates!F14,0),0)</f>
        <v>0</v>
      </c>
      <c r="F14" s="36">
        <f>IF(Régates!$B14&lt;&gt;"",IF(Régates!I14&lt;&gt;"",Régates!I14,0),0)</f>
        <v>0</v>
      </c>
      <c r="G14" s="36">
        <f>IF(Régates!$B14&lt;&gt;"",IF(Régates!L14&lt;&gt;"",Régates!L14,0),0)</f>
        <v>0</v>
      </c>
      <c r="H14" s="36">
        <f>IF(Régates!$B14&lt;&gt;"",IF(Régates!O14&lt;&gt;"",Régates!O14,0),0)</f>
        <v>0</v>
      </c>
      <c r="I14" s="36">
        <f>IF(Régates!$B14&lt;&gt;"",IF(Régates!R14&lt;&gt;"",Régates!R14,0),0)</f>
        <v>0</v>
      </c>
      <c r="J14" s="36">
        <f>IF(Régates!$B14&lt;&gt;"",IF(Régates!U14&lt;&gt;"",Régates!U14,0),0)</f>
        <v>0</v>
      </c>
      <c r="K14" s="36">
        <f>IF(Régates!$B14&lt;&gt;"",IF(Régates!X14&lt;&gt;"",Régates!X14,0),0)</f>
        <v>0</v>
      </c>
      <c r="L14" s="36">
        <f>IF(Régates!$B14&lt;&gt;"",IF(Régates!AA14&lt;&gt;"",Régates!AA14,0),0)</f>
        <v>0</v>
      </c>
      <c r="M14" s="36">
        <f>IF(Régates!$B14&lt;&gt;"",IF(Régates!AD14&lt;&gt;"",Régates!AD14,0),0)</f>
        <v>0</v>
      </c>
      <c r="N14" s="36">
        <f>IF(Régates!$B14&lt;&gt;"",IF(Régates!AG14&lt;&gt;"",Régates!AG14,0),0)</f>
        <v>0</v>
      </c>
      <c r="O14" s="36">
        <f>IF(Régates!$B14&lt;&gt;"",IF(Régates!AJ14&lt;&gt;"",Régates!AJ14,0),0)</f>
        <v>0</v>
      </c>
      <c r="P14" s="36">
        <f>IF(Régates!$B14&lt;&gt;"",IF(Régates!AM14&lt;&gt;"",Régates!AM14,0),0)</f>
        <v>0</v>
      </c>
      <c r="Q14" s="36">
        <f>IF(Régates!$B14&lt;&gt;"",IF(Régates!AP14&lt;&gt;"",Régates!AP14,0),0)</f>
        <v>0</v>
      </c>
      <c r="R14" s="36">
        <f>IF(Régates!$B14&lt;&gt;"",IF(Régates!AS14&lt;&gt;"",Régates!AS14,0),0)</f>
        <v>0</v>
      </c>
      <c r="S14" s="36">
        <f>IF(Régates!$B14&lt;&gt;"",IF(Régates!AV14&lt;&gt;"",Régates!AV14,0),0)</f>
        <v>0</v>
      </c>
      <c r="T14" s="36">
        <f>IF(Régates!$B14&lt;&gt;"",IF(Régates!AY14&lt;&gt;"",Régates!AY14,0),0)</f>
        <v>0</v>
      </c>
      <c r="U14" s="36">
        <f>IF(Régates!$B14&lt;&gt;"",IF(Régates!BB14&lt;&gt;"",Régates!BB14,0),0)</f>
        <v>0</v>
      </c>
      <c r="V14" s="36">
        <f>IF(Régates!$B14&lt;&gt;"",IF(Régates!BE14&lt;&gt;"",Régates!BE14,0),0)</f>
        <v>0</v>
      </c>
      <c r="W14" s="37">
        <f>IF(Régates!$B14&lt;&gt;"",IF(Régates!BH14&lt;&gt;"",Régates!BH14,0),0)</f>
        <v>0</v>
      </c>
      <c r="X14" s="43" t="str">
        <f t="shared" si="1"/>
        <v/>
      </c>
      <c r="Y14" s="44" t="str">
        <f t="shared" si="2"/>
        <v/>
      </c>
      <c r="Z14" s="44" t="str">
        <f t="shared" si="3"/>
        <v/>
      </c>
      <c r="AA14" s="44" t="str">
        <f t="shared" si="4"/>
        <v/>
      </c>
      <c r="AB14" s="45" t="str">
        <f t="shared" si="5"/>
        <v/>
      </c>
      <c r="AC14" s="59"/>
      <c r="AD14" s="78"/>
    </row>
    <row r="15" spans="1:32" ht="21" customHeight="1" x14ac:dyDescent="0.25">
      <c r="A15" s="12">
        <v>11</v>
      </c>
      <c r="B15" s="6" t="str">
        <f>IF(Régates!B15&lt;&gt;"",Régates!B15,"")</f>
        <v/>
      </c>
      <c r="C15" s="6">
        <f t="shared" si="6"/>
        <v>0</v>
      </c>
      <c r="D15" s="35">
        <f>IF(Régates!$B15&lt;&gt;"",IF(Régates!C15&lt;&gt;"",Régates!C15,0),0)</f>
        <v>0</v>
      </c>
      <c r="E15" s="36">
        <f>IF(Régates!$B15&lt;&gt;"",IF(Régates!F15&lt;&gt;"",Régates!F15,0),0)</f>
        <v>0</v>
      </c>
      <c r="F15" s="36">
        <f>IF(Régates!$B15&lt;&gt;"",IF(Régates!I15&lt;&gt;"",Régates!I15,0),0)</f>
        <v>0</v>
      </c>
      <c r="G15" s="36">
        <f>IF(Régates!$B15&lt;&gt;"",IF(Régates!L15&lt;&gt;"",Régates!L15,0),0)</f>
        <v>0</v>
      </c>
      <c r="H15" s="36">
        <f>IF(Régates!$B15&lt;&gt;"",IF(Régates!O15&lt;&gt;"",Régates!O15,0),0)</f>
        <v>0</v>
      </c>
      <c r="I15" s="36">
        <f>IF(Régates!$B15&lt;&gt;"",IF(Régates!R15&lt;&gt;"",Régates!R15,0),0)</f>
        <v>0</v>
      </c>
      <c r="J15" s="36">
        <f>IF(Régates!$B15&lt;&gt;"",IF(Régates!U15&lt;&gt;"",Régates!U15,0),0)</f>
        <v>0</v>
      </c>
      <c r="K15" s="36">
        <f>IF(Régates!$B15&lt;&gt;"",IF(Régates!X15&lt;&gt;"",Régates!X15,0),0)</f>
        <v>0</v>
      </c>
      <c r="L15" s="36">
        <f>IF(Régates!$B15&lt;&gt;"",IF(Régates!AA15&lt;&gt;"",Régates!AA15,0),0)</f>
        <v>0</v>
      </c>
      <c r="M15" s="36">
        <f>IF(Régates!$B15&lt;&gt;"",IF(Régates!AD15&lt;&gt;"",Régates!AD15,0),0)</f>
        <v>0</v>
      </c>
      <c r="N15" s="36">
        <f>IF(Régates!$B15&lt;&gt;"",IF(Régates!AG15&lt;&gt;"",Régates!AG15,0),0)</f>
        <v>0</v>
      </c>
      <c r="O15" s="36">
        <f>IF(Régates!$B15&lt;&gt;"",IF(Régates!AJ15&lt;&gt;"",Régates!AJ15,0),0)</f>
        <v>0</v>
      </c>
      <c r="P15" s="36">
        <f>IF(Régates!$B15&lt;&gt;"",IF(Régates!AM15&lt;&gt;"",Régates!AM15,0),0)</f>
        <v>0</v>
      </c>
      <c r="Q15" s="36">
        <f>IF(Régates!$B15&lt;&gt;"",IF(Régates!AP15&lt;&gt;"",Régates!AP15,0),0)</f>
        <v>0</v>
      </c>
      <c r="R15" s="36">
        <f>IF(Régates!$B15&lt;&gt;"",IF(Régates!AS15&lt;&gt;"",Régates!AS15,0),0)</f>
        <v>0</v>
      </c>
      <c r="S15" s="36">
        <f>IF(Régates!$B15&lt;&gt;"",IF(Régates!AV15&lt;&gt;"",Régates!AV15,0),0)</f>
        <v>0</v>
      </c>
      <c r="T15" s="36">
        <f>IF(Régates!$B15&lt;&gt;"",IF(Régates!AY15&lt;&gt;"",Régates!AY15,0),0)</f>
        <v>0</v>
      </c>
      <c r="U15" s="36">
        <f>IF(Régates!$B15&lt;&gt;"",IF(Régates!BB15&lt;&gt;"",Régates!BB15,0),0)</f>
        <v>0</v>
      </c>
      <c r="V15" s="36">
        <f>IF(Régates!$B15&lt;&gt;"",IF(Régates!BE15&lt;&gt;"",Régates!BE15,0),0)</f>
        <v>0</v>
      </c>
      <c r="W15" s="37">
        <f>IF(Régates!$B15&lt;&gt;"",IF(Régates!BH15&lt;&gt;"",Régates!BH15,0),0)</f>
        <v>0</v>
      </c>
      <c r="X15" s="43" t="str">
        <f t="shared" si="1"/>
        <v/>
      </c>
      <c r="Y15" s="44" t="str">
        <f t="shared" si="2"/>
        <v/>
      </c>
      <c r="Z15" s="44" t="str">
        <f t="shared" si="3"/>
        <v/>
      </c>
      <c r="AA15" s="44" t="str">
        <f t="shared" si="4"/>
        <v/>
      </c>
      <c r="AB15" s="45" t="str">
        <f t="shared" si="5"/>
        <v/>
      </c>
      <c r="AC15" s="59"/>
      <c r="AD15" s="70"/>
    </row>
    <row r="16" spans="1:32" ht="21" customHeight="1" x14ac:dyDescent="0.25">
      <c r="A16" s="12">
        <v>12</v>
      </c>
      <c r="B16" s="6" t="str">
        <f>IF(Régates!B16&lt;&gt;"",Régates!B16,"")</f>
        <v/>
      </c>
      <c r="C16" s="6">
        <f t="shared" si="6"/>
        <v>0</v>
      </c>
      <c r="D16" s="35">
        <f>IF(Régates!$B16&lt;&gt;"",IF(Régates!C16&lt;&gt;"",Régates!C16,0),0)</f>
        <v>0</v>
      </c>
      <c r="E16" s="36">
        <f>IF(Régates!$B16&lt;&gt;"",IF(Régates!F16&lt;&gt;"",Régates!F16,0),0)</f>
        <v>0</v>
      </c>
      <c r="F16" s="36">
        <f>IF(Régates!$B16&lt;&gt;"",IF(Régates!I16&lt;&gt;"",Régates!I16,0),0)</f>
        <v>0</v>
      </c>
      <c r="G16" s="36">
        <f>IF(Régates!$B16&lt;&gt;"",IF(Régates!L16&lt;&gt;"",Régates!L16,0),0)</f>
        <v>0</v>
      </c>
      <c r="H16" s="36">
        <f>IF(Régates!$B16&lt;&gt;"",IF(Régates!O16&lt;&gt;"",Régates!O16,0),0)</f>
        <v>0</v>
      </c>
      <c r="I16" s="36">
        <f>IF(Régates!$B16&lt;&gt;"",IF(Régates!R16&lt;&gt;"",Régates!R16,0),0)</f>
        <v>0</v>
      </c>
      <c r="J16" s="36">
        <f>IF(Régates!$B16&lt;&gt;"",IF(Régates!U16&lt;&gt;"",Régates!U16,0),0)</f>
        <v>0</v>
      </c>
      <c r="K16" s="36">
        <f>IF(Régates!$B16&lt;&gt;"",IF(Régates!X16&lt;&gt;"",Régates!X16,0),0)</f>
        <v>0</v>
      </c>
      <c r="L16" s="36">
        <f>IF(Régates!$B16&lt;&gt;"",IF(Régates!AA16&lt;&gt;"",Régates!AA16,0),0)</f>
        <v>0</v>
      </c>
      <c r="M16" s="36">
        <f>IF(Régates!$B16&lt;&gt;"",IF(Régates!AD16&lt;&gt;"",Régates!AD16,0),0)</f>
        <v>0</v>
      </c>
      <c r="N16" s="36">
        <f>IF(Régates!$B16&lt;&gt;"",IF(Régates!AG16&lt;&gt;"",Régates!AG16,0),0)</f>
        <v>0</v>
      </c>
      <c r="O16" s="36">
        <f>IF(Régates!$B16&lt;&gt;"",IF(Régates!AJ16&lt;&gt;"",Régates!AJ16,0),0)</f>
        <v>0</v>
      </c>
      <c r="P16" s="36">
        <f>IF(Régates!$B16&lt;&gt;"",IF(Régates!AM16&lt;&gt;"",Régates!AM16,0),0)</f>
        <v>0</v>
      </c>
      <c r="Q16" s="36">
        <f>IF(Régates!$B16&lt;&gt;"",IF(Régates!AP16&lt;&gt;"",Régates!AP16,0),0)</f>
        <v>0</v>
      </c>
      <c r="R16" s="36">
        <f>IF(Régates!$B16&lt;&gt;"",IF(Régates!AS16&lt;&gt;"",Régates!AS16,0),0)</f>
        <v>0</v>
      </c>
      <c r="S16" s="36">
        <f>IF(Régates!$B16&lt;&gt;"",IF(Régates!AV16&lt;&gt;"",Régates!AV16,0),0)</f>
        <v>0</v>
      </c>
      <c r="T16" s="36">
        <f>IF(Régates!$B16&lt;&gt;"",IF(Régates!AY16&lt;&gt;"",Régates!AY16,0),0)</f>
        <v>0</v>
      </c>
      <c r="U16" s="36">
        <f>IF(Régates!$B16&lt;&gt;"",IF(Régates!BB16&lt;&gt;"",Régates!BB16,0),0)</f>
        <v>0</v>
      </c>
      <c r="V16" s="36">
        <f>IF(Régates!$B16&lt;&gt;"",IF(Régates!BE16&lt;&gt;"",Régates!BE16,0),0)</f>
        <v>0</v>
      </c>
      <c r="W16" s="37">
        <f>IF(Régates!$B16&lt;&gt;"",IF(Régates!BH16&lt;&gt;"",Régates!BH16,0),0)</f>
        <v>0</v>
      </c>
      <c r="X16" s="43" t="str">
        <f t="shared" si="1"/>
        <v/>
      </c>
      <c r="Y16" s="44" t="str">
        <f t="shared" si="2"/>
        <v/>
      </c>
      <c r="Z16" s="44" t="str">
        <f t="shared" si="3"/>
        <v/>
      </c>
      <c r="AA16" s="44" t="str">
        <f t="shared" si="4"/>
        <v/>
      </c>
      <c r="AB16" s="45" t="str">
        <f t="shared" si="5"/>
        <v/>
      </c>
      <c r="AC16" s="59"/>
      <c r="AD16" s="70"/>
    </row>
    <row r="17" spans="1:29" ht="21" customHeight="1" x14ac:dyDescent="0.25">
      <c r="A17" s="12">
        <v>13</v>
      </c>
      <c r="B17" s="6" t="str">
        <f>IF(Régates!B17&lt;&gt;"",Régates!B17,"")</f>
        <v/>
      </c>
      <c r="C17" s="6">
        <f t="shared" si="6"/>
        <v>0</v>
      </c>
      <c r="D17" s="35">
        <f>IF(Régates!$B17&lt;&gt;"",IF(Régates!C17&lt;&gt;"",Régates!C17,0),0)</f>
        <v>0</v>
      </c>
      <c r="E17" s="36">
        <f>IF(Régates!$B17&lt;&gt;"",IF(Régates!F17&lt;&gt;"",Régates!F17,0),0)</f>
        <v>0</v>
      </c>
      <c r="F17" s="36">
        <f>IF(Régates!$B17&lt;&gt;"",IF(Régates!I17&lt;&gt;"",Régates!I17,0),0)</f>
        <v>0</v>
      </c>
      <c r="G17" s="36">
        <f>IF(Régates!$B17&lt;&gt;"",IF(Régates!L17&lt;&gt;"",Régates!L17,0),0)</f>
        <v>0</v>
      </c>
      <c r="H17" s="36">
        <f>IF(Régates!$B17&lt;&gt;"",IF(Régates!O17&lt;&gt;"",Régates!O17,0),0)</f>
        <v>0</v>
      </c>
      <c r="I17" s="36">
        <f>IF(Régates!$B17&lt;&gt;"",IF(Régates!R17&lt;&gt;"",Régates!R17,0),0)</f>
        <v>0</v>
      </c>
      <c r="J17" s="36">
        <f>IF(Régates!$B17&lt;&gt;"",IF(Régates!U17&lt;&gt;"",Régates!U17,0),0)</f>
        <v>0</v>
      </c>
      <c r="K17" s="36">
        <f>IF(Régates!$B17&lt;&gt;"",IF(Régates!X17&lt;&gt;"",Régates!X17,0),0)</f>
        <v>0</v>
      </c>
      <c r="L17" s="36">
        <f>IF(Régates!$B17&lt;&gt;"",IF(Régates!AA17&lt;&gt;"",Régates!AA17,0),0)</f>
        <v>0</v>
      </c>
      <c r="M17" s="36">
        <f>IF(Régates!$B17&lt;&gt;"",IF(Régates!AD17&lt;&gt;"",Régates!AD17,0),0)</f>
        <v>0</v>
      </c>
      <c r="N17" s="36">
        <f>IF(Régates!$B17&lt;&gt;"",IF(Régates!AG17&lt;&gt;"",Régates!AG17,0),0)</f>
        <v>0</v>
      </c>
      <c r="O17" s="36">
        <f>IF(Régates!$B17&lt;&gt;"",IF(Régates!AJ17&lt;&gt;"",Régates!AJ17,0),0)</f>
        <v>0</v>
      </c>
      <c r="P17" s="36">
        <f>IF(Régates!$B17&lt;&gt;"",IF(Régates!AM17&lt;&gt;"",Régates!AM17,0),0)</f>
        <v>0</v>
      </c>
      <c r="Q17" s="36">
        <f>IF(Régates!$B17&lt;&gt;"",IF(Régates!AP17&lt;&gt;"",Régates!AP17,0),0)</f>
        <v>0</v>
      </c>
      <c r="R17" s="36">
        <f>IF(Régates!$B17&lt;&gt;"",IF(Régates!AS17&lt;&gt;"",Régates!AS17,0),0)</f>
        <v>0</v>
      </c>
      <c r="S17" s="36">
        <f>IF(Régates!$B17&lt;&gt;"",IF(Régates!AV17&lt;&gt;"",Régates!AV17,0),0)</f>
        <v>0</v>
      </c>
      <c r="T17" s="36">
        <f>IF(Régates!$B17&lt;&gt;"",IF(Régates!AY17&lt;&gt;"",Régates!AY17,0),0)</f>
        <v>0</v>
      </c>
      <c r="U17" s="36">
        <f>IF(Régates!$B17&lt;&gt;"",IF(Régates!BB17&lt;&gt;"",Régates!BB17,0),0)</f>
        <v>0</v>
      </c>
      <c r="V17" s="36">
        <f>IF(Régates!$B17&lt;&gt;"",IF(Régates!BE17&lt;&gt;"",Régates!BE17,0),0)</f>
        <v>0</v>
      </c>
      <c r="W17" s="37">
        <f>IF(Régates!$B17&lt;&gt;"",IF(Régates!BH17&lt;&gt;"",Régates!BH17,0),0)</f>
        <v>0</v>
      </c>
      <c r="X17" s="43" t="str">
        <f t="shared" si="1"/>
        <v/>
      </c>
      <c r="Y17" s="44" t="str">
        <f t="shared" si="2"/>
        <v/>
      </c>
      <c r="Z17" s="44" t="str">
        <f t="shared" si="3"/>
        <v/>
      </c>
      <c r="AA17" s="44" t="str">
        <f t="shared" si="4"/>
        <v/>
      </c>
      <c r="AB17" s="45" t="str">
        <f t="shared" si="5"/>
        <v/>
      </c>
      <c r="AC17" s="59"/>
    </row>
    <row r="18" spans="1:29" ht="21" customHeight="1" x14ac:dyDescent="0.25">
      <c r="A18" s="12">
        <v>14</v>
      </c>
      <c r="B18" s="6" t="str">
        <f>IF(Régates!B18&lt;&gt;"",Régates!B18,"")</f>
        <v/>
      </c>
      <c r="C18" s="6">
        <f t="shared" si="6"/>
        <v>0</v>
      </c>
      <c r="D18" s="35">
        <f>IF(Régates!$B18&lt;&gt;"",IF(Régates!C18&lt;&gt;"",Régates!C18,0),0)</f>
        <v>0</v>
      </c>
      <c r="E18" s="36">
        <f>IF(Régates!$B18&lt;&gt;"",IF(Régates!F18&lt;&gt;"",Régates!F18,0),0)</f>
        <v>0</v>
      </c>
      <c r="F18" s="36">
        <f>IF(Régates!$B18&lt;&gt;"",IF(Régates!I18&lt;&gt;"",Régates!I18,0),0)</f>
        <v>0</v>
      </c>
      <c r="G18" s="36">
        <f>IF(Régates!$B18&lt;&gt;"",IF(Régates!L18&lt;&gt;"",Régates!L18,0),0)</f>
        <v>0</v>
      </c>
      <c r="H18" s="36">
        <f>IF(Régates!$B18&lt;&gt;"",IF(Régates!O18&lt;&gt;"",Régates!O18,0),0)</f>
        <v>0</v>
      </c>
      <c r="I18" s="36">
        <f>IF(Régates!$B18&lt;&gt;"",IF(Régates!R18&lt;&gt;"",Régates!R18,0),0)</f>
        <v>0</v>
      </c>
      <c r="J18" s="36">
        <f>IF(Régates!$B18&lt;&gt;"",IF(Régates!U18&lt;&gt;"",Régates!U18,0),0)</f>
        <v>0</v>
      </c>
      <c r="K18" s="36">
        <f>IF(Régates!$B18&lt;&gt;"",IF(Régates!X18&lt;&gt;"",Régates!X18,0),0)</f>
        <v>0</v>
      </c>
      <c r="L18" s="36">
        <f>IF(Régates!$B18&lt;&gt;"",IF(Régates!AA18&lt;&gt;"",Régates!AA18,0),0)</f>
        <v>0</v>
      </c>
      <c r="M18" s="36">
        <f>IF(Régates!$B18&lt;&gt;"",IF(Régates!AD18&lt;&gt;"",Régates!AD18,0),0)</f>
        <v>0</v>
      </c>
      <c r="N18" s="36">
        <f>IF(Régates!$B18&lt;&gt;"",IF(Régates!AG18&lt;&gt;"",Régates!AG18,0),0)</f>
        <v>0</v>
      </c>
      <c r="O18" s="36">
        <f>IF(Régates!$B18&lt;&gt;"",IF(Régates!AJ18&lt;&gt;"",Régates!AJ18,0),0)</f>
        <v>0</v>
      </c>
      <c r="P18" s="36">
        <f>IF(Régates!$B18&lt;&gt;"",IF(Régates!AM18&lt;&gt;"",Régates!AM18,0),0)</f>
        <v>0</v>
      </c>
      <c r="Q18" s="36">
        <f>IF(Régates!$B18&lt;&gt;"",IF(Régates!AP18&lt;&gt;"",Régates!AP18,0),0)</f>
        <v>0</v>
      </c>
      <c r="R18" s="36">
        <f>IF(Régates!$B18&lt;&gt;"",IF(Régates!AS18&lt;&gt;"",Régates!AS18,0),0)</f>
        <v>0</v>
      </c>
      <c r="S18" s="36">
        <f>IF(Régates!$B18&lt;&gt;"",IF(Régates!AV18&lt;&gt;"",Régates!AV18,0),0)</f>
        <v>0</v>
      </c>
      <c r="T18" s="36">
        <f>IF(Régates!$B18&lt;&gt;"",IF(Régates!AY18&lt;&gt;"",Régates!AY18,0),0)</f>
        <v>0</v>
      </c>
      <c r="U18" s="36">
        <f>IF(Régates!$B18&lt;&gt;"",IF(Régates!BB18&lt;&gt;"",Régates!BB18,0),0)</f>
        <v>0</v>
      </c>
      <c r="V18" s="36">
        <f>IF(Régates!$B18&lt;&gt;"",IF(Régates!BE18&lt;&gt;"",Régates!BE18,0),0)</f>
        <v>0</v>
      </c>
      <c r="W18" s="37">
        <f>IF(Régates!$B18&lt;&gt;"",IF(Régates!BH18&lt;&gt;"",Régates!BH18,0),0)</f>
        <v>0</v>
      </c>
      <c r="X18" s="43" t="str">
        <f t="shared" si="1"/>
        <v/>
      </c>
      <c r="Y18" s="44" t="str">
        <f t="shared" si="2"/>
        <v/>
      </c>
      <c r="Z18" s="44" t="str">
        <f t="shared" si="3"/>
        <v/>
      </c>
      <c r="AA18" s="44" t="str">
        <f t="shared" si="4"/>
        <v/>
      </c>
      <c r="AB18" s="45" t="str">
        <f t="shared" si="5"/>
        <v/>
      </c>
      <c r="AC18" s="59"/>
    </row>
    <row r="19" spans="1:29" ht="21" customHeight="1" x14ac:dyDescent="0.25">
      <c r="A19" s="12">
        <v>15</v>
      </c>
      <c r="B19" s="6" t="str">
        <f>IF(Régates!B19&lt;&gt;"",Régates!B19,"")</f>
        <v/>
      </c>
      <c r="C19" s="6">
        <f t="shared" si="6"/>
        <v>0</v>
      </c>
      <c r="D19" s="35">
        <f>IF(Régates!$B19&lt;&gt;"",IF(Régates!C19&lt;&gt;"",Régates!C19,0),0)</f>
        <v>0</v>
      </c>
      <c r="E19" s="36">
        <f>IF(Régates!$B19&lt;&gt;"",IF(Régates!F19&lt;&gt;"",Régates!F19,0),0)</f>
        <v>0</v>
      </c>
      <c r="F19" s="36">
        <f>IF(Régates!$B19&lt;&gt;"",IF(Régates!I19&lt;&gt;"",Régates!I19,0),0)</f>
        <v>0</v>
      </c>
      <c r="G19" s="36">
        <f>IF(Régates!$B19&lt;&gt;"",IF(Régates!L19&lt;&gt;"",Régates!L19,0),0)</f>
        <v>0</v>
      </c>
      <c r="H19" s="36">
        <f>IF(Régates!$B19&lt;&gt;"",IF(Régates!O19&lt;&gt;"",Régates!O19,0),0)</f>
        <v>0</v>
      </c>
      <c r="I19" s="36">
        <f>IF(Régates!$B19&lt;&gt;"",IF(Régates!R19&lt;&gt;"",Régates!R19,0),0)</f>
        <v>0</v>
      </c>
      <c r="J19" s="36">
        <f>IF(Régates!$B19&lt;&gt;"",IF(Régates!U19&lt;&gt;"",Régates!U19,0),0)</f>
        <v>0</v>
      </c>
      <c r="K19" s="36">
        <f>IF(Régates!$B19&lt;&gt;"",IF(Régates!X19&lt;&gt;"",Régates!X19,0),0)</f>
        <v>0</v>
      </c>
      <c r="L19" s="36">
        <f>IF(Régates!$B19&lt;&gt;"",IF(Régates!AA19&lt;&gt;"",Régates!AA19,0),0)</f>
        <v>0</v>
      </c>
      <c r="M19" s="36">
        <f>IF(Régates!$B19&lt;&gt;"",IF(Régates!AD19&lt;&gt;"",Régates!AD19,0),0)</f>
        <v>0</v>
      </c>
      <c r="N19" s="36">
        <f>IF(Régates!$B19&lt;&gt;"",IF(Régates!AG19&lt;&gt;"",Régates!AG19,0),0)</f>
        <v>0</v>
      </c>
      <c r="O19" s="36">
        <f>IF(Régates!$B19&lt;&gt;"",IF(Régates!AJ19&lt;&gt;"",Régates!AJ19,0),0)</f>
        <v>0</v>
      </c>
      <c r="P19" s="36">
        <f>IF(Régates!$B19&lt;&gt;"",IF(Régates!AM19&lt;&gt;"",Régates!AM19,0),0)</f>
        <v>0</v>
      </c>
      <c r="Q19" s="36">
        <f>IF(Régates!$B19&lt;&gt;"",IF(Régates!AP19&lt;&gt;"",Régates!AP19,0),0)</f>
        <v>0</v>
      </c>
      <c r="R19" s="36">
        <f>IF(Régates!$B19&lt;&gt;"",IF(Régates!AS19&lt;&gt;"",Régates!AS19,0),0)</f>
        <v>0</v>
      </c>
      <c r="S19" s="36">
        <f>IF(Régates!$B19&lt;&gt;"",IF(Régates!AV19&lt;&gt;"",Régates!AV19,0),0)</f>
        <v>0</v>
      </c>
      <c r="T19" s="36">
        <f>IF(Régates!$B19&lt;&gt;"",IF(Régates!AY19&lt;&gt;"",Régates!AY19,0),0)</f>
        <v>0</v>
      </c>
      <c r="U19" s="36">
        <f>IF(Régates!$B19&lt;&gt;"",IF(Régates!BB19&lt;&gt;"",Régates!BB19,0),0)</f>
        <v>0</v>
      </c>
      <c r="V19" s="36">
        <f>IF(Régates!$B19&lt;&gt;"",IF(Régates!BE19&lt;&gt;"",Régates!BE19,0),0)</f>
        <v>0</v>
      </c>
      <c r="W19" s="37">
        <f>IF(Régates!$B19&lt;&gt;"",IF(Régates!BH19&lt;&gt;"",Régates!BH19,0),0)</f>
        <v>0</v>
      </c>
      <c r="X19" s="43" t="str">
        <f t="shared" si="1"/>
        <v/>
      </c>
      <c r="Y19" s="44" t="str">
        <f t="shared" si="2"/>
        <v/>
      </c>
      <c r="Z19" s="44" t="str">
        <f t="shared" si="3"/>
        <v/>
      </c>
      <c r="AA19" s="44" t="str">
        <f t="shared" si="4"/>
        <v/>
      </c>
      <c r="AB19" s="45" t="str">
        <f t="shared" si="5"/>
        <v/>
      </c>
      <c r="AC19" s="59"/>
    </row>
    <row r="20" spans="1:29" ht="21" customHeight="1" x14ac:dyDescent="0.25">
      <c r="A20" s="12">
        <v>16</v>
      </c>
      <c r="B20" s="6" t="str">
        <f>IF(Régates!B20&lt;&gt;"",Régates!B20,"")</f>
        <v/>
      </c>
      <c r="C20" s="6">
        <f t="shared" si="6"/>
        <v>0</v>
      </c>
      <c r="D20" s="35">
        <f>IF(Régates!$B20&lt;&gt;"",IF(Régates!C20&lt;&gt;"",Régates!C20,0),0)</f>
        <v>0</v>
      </c>
      <c r="E20" s="36">
        <f>IF(Régates!$B20&lt;&gt;"",IF(Régates!F20&lt;&gt;"",Régates!F20,0),0)</f>
        <v>0</v>
      </c>
      <c r="F20" s="36">
        <f>IF(Régates!$B20&lt;&gt;"",IF(Régates!I20&lt;&gt;"",Régates!I20,0),0)</f>
        <v>0</v>
      </c>
      <c r="G20" s="36">
        <f>IF(Régates!$B20&lt;&gt;"",IF(Régates!L20&lt;&gt;"",Régates!L20,0),0)</f>
        <v>0</v>
      </c>
      <c r="H20" s="36">
        <f>IF(Régates!$B20&lt;&gt;"",IF(Régates!O20&lt;&gt;"",Régates!O20,0),0)</f>
        <v>0</v>
      </c>
      <c r="I20" s="36">
        <f>IF(Régates!$B20&lt;&gt;"",IF(Régates!R20&lt;&gt;"",Régates!R20,0),0)</f>
        <v>0</v>
      </c>
      <c r="J20" s="36">
        <f>IF(Régates!$B20&lt;&gt;"",IF(Régates!U20&lt;&gt;"",Régates!U20,0),0)</f>
        <v>0</v>
      </c>
      <c r="K20" s="36">
        <f>IF(Régates!$B20&lt;&gt;"",IF(Régates!X20&lt;&gt;"",Régates!X20,0),0)</f>
        <v>0</v>
      </c>
      <c r="L20" s="36">
        <f>IF(Régates!$B20&lt;&gt;"",IF(Régates!AA20&lt;&gt;"",Régates!AA20,0),0)</f>
        <v>0</v>
      </c>
      <c r="M20" s="36">
        <f>IF(Régates!$B20&lt;&gt;"",IF(Régates!AD20&lt;&gt;"",Régates!AD20,0),0)</f>
        <v>0</v>
      </c>
      <c r="N20" s="36">
        <f>IF(Régates!$B20&lt;&gt;"",IF(Régates!AG20&lt;&gt;"",Régates!AG20,0),0)</f>
        <v>0</v>
      </c>
      <c r="O20" s="36">
        <f>IF(Régates!$B20&lt;&gt;"",IF(Régates!AJ20&lt;&gt;"",Régates!AJ20,0),0)</f>
        <v>0</v>
      </c>
      <c r="P20" s="36">
        <f>IF(Régates!$B20&lt;&gt;"",IF(Régates!AM20&lt;&gt;"",Régates!AM20,0),0)</f>
        <v>0</v>
      </c>
      <c r="Q20" s="36">
        <f>IF(Régates!$B20&lt;&gt;"",IF(Régates!AP20&lt;&gt;"",Régates!AP20,0),0)</f>
        <v>0</v>
      </c>
      <c r="R20" s="36">
        <f>IF(Régates!$B20&lt;&gt;"",IF(Régates!AS20&lt;&gt;"",Régates!AS20,0),0)</f>
        <v>0</v>
      </c>
      <c r="S20" s="36">
        <f>IF(Régates!$B20&lt;&gt;"",IF(Régates!AV20&lt;&gt;"",Régates!AV20,0),0)</f>
        <v>0</v>
      </c>
      <c r="T20" s="36">
        <f>IF(Régates!$B20&lt;&gt;"",IF(Régates!AY20&lt;&gt;"",Régates!AY20,0),0)</f>
        <v>0</v>
      </c>
      <c r="U20" s="36">
        <f>IF(Régates!$B20&lt;&gt;"",IF(Régates!BB20&lt;&gt;"",Régates!BB20,0),0)</f>
        <v>0</v>
      </c>
      <c r="V20" s="36">
        <f>IF(Régates!$B20&lt;&gt;"",IF(Régates!BE20&lt;&gt;"",Régates!BE20,0),0)</f>
        <v>0</v>
      </c>
      <c r="W20" s="37">
        <f>IF(Régates!$B20&lt;&gt;"",IF(Régates!BH20&lt;&gt;"",Régates!BH20,0),0)</f>
        <v>0</v>
      </c>
      <c r="X20" s="43" t="str">
        <f t="shared" si="1"/>
        <v/>
      </c>
      <c r="Y20" s="44" t="str">
        <f t="shared" si="2"/>
        <v/>
      </c>
      <c r="Z20" s="44" t="str">
        <f t="shared" si="3"/>
        <v/>
      </c>
      <c r="AA20" s="44" t="str">
        <f t="shared" si="4"/>
        <v/>
      </c>
      <c r="AB20" s="45" t="str">
        <f t="shared" si="5"/>
        <v/>
      </c>
      <c r="AC20" s="59"/>
    </row>
    <row r="21" spans="1:29" ht="21" customHeight="1" x14ac:dyDescent="0.25">
      <c r="A21" s="12">
        <v>17</v>
      </c>
      <c r="B21" s="6" t="str">
        <f>IF(Régates!B21&lt;&gt;"",Régates!B21,"")</f>
        <v/>
      </c>
      <c r="C21" s="6">
        <f t="shared" si="6"/>
        <v>0</v>
      </c>
      <c r="D21" s="35">
        <f>IF(Régates!$B21&lt;&gt;"",IF(Régates!C21&lt;&gt;"",Régates!C21,0),0)</f>
        <v>0</v>
      </c>
      <c r="E21" s="36">
        <f>IF(Régates!$B21&lt;&gt;"",IF(Régates!F21&lt;&gt;"",Régates!F21,0),0)</f>
        <v>0</v>
      </c>
      <c r="F21" s="36">
        <f>IF(Régates!$B21&lt;&gt;"",IF(Régates!I21&lt;&gt;"",Régates!I21,0),0)</f>
        <v>0</v>
      </c>
      <c r="G21" s="36">
        <f>IF(Régates!$B21&lt;&gt;"",IF(Régates!L21&lt;&gt;"",Régates!L21,0),0)</f>
        <v>0</v>
      </c>
      <c r="H21" s="36">
        <f>IF(Régates!$B21&lt;&gt;"",IF(Régates!O21&lt;&gt;"",Régates!O21,0),0)</f>
        <v>0</v>
      </c>
      <c r="I21" s="36">
        <f>IF(Régates!$B21&lt;&gt;"",IF(Régates!R21&lt;&gt;"",Régates!R21,0),0)</f>
        <v>0</v>
      </c>
      <c r="J21" s="36">
        <f>IF(Régates!$B21&lt;&gt;"",IF(Régates!U21&lt;&gt;"",Régates!U21,0),0)</f>
        <v>0</v>
      </c>
      <c r="K21" s="36">
        <f>IF(Régates!$B21&lt;&gt;"",IF(Régates!X21&lt;&gt;"",Régates!X21,0),0)</f>
        <v>0</v>
      </c>
      <c r="L21" s="36">
        <f>IF(Régates!$B21&lt;&gt;"",IF(Régates!AA21&lt;&gt;"",Régates!AA21,0),0)</f>
        <v>0</v>
      </c>
      <c r="M21" s="36">
        <f>IF(Régates!$B21&lt;&gt;"",IF(Régates!AD21&lt;&gt;"",Régates!AD21,0),0)</f>
        <v>0</v>
      </c>
      <c r="N21" s="36">
        <f>IF(Régates!$B21&lt;&gt;"",IF(Régates!AG21&lt;&gt;"",Régates!AG21,0),0)</f>
        <v>0</v>
      </c>
      <c r="O21" s="36">
        <f>IF(Régates!$B21&lt;&gt;"",IF(Régates!AJ21&lt;&gt;"",Régates!AJ21,0),0)</f>
        <v>0</v>
      </c>
      <c r="P21" s="36">
        <f>IF(Régates!$B21&lt;&gt;"",IF(Régates!AM21&lt;&gt;"",Régates!AM21,0),0)</f>
        <v>0</v>
      </c>
      <c r="Q21" s="36">
        <f>IF(Régates!$B21&lt;&gt;"",IF(Régates!AP21&lt;&gt;"",Régates!AP21,0),0)</f>
        <v>0</v>
      </c>
      <c r="R21" s="36">
        <f>IF(Régates!$B21&lt;&gt;"",IF(Régates!AS21&lt;&gt;"",Régates!AS21,0),0)</f>
        <v>0</v>
      </c>
      <c r="S21" s="36">
        <f>IF(Régates!$B21&lt;&gt;"",IF(Régates!AV21&lt;&gt;"",Régates!AV21,0),0)</f>
        <v>0</v>
      </c>
      <c r="T21" s="36">
        <f>IF(Régates!$B21&lt;&gt;"",IF(Régates!AY21&lt;&gt;"",Régates!AY21,0),0)</f>
        <v>0</v>
      </c>
      <c r="U21" s="36">
        <f>IF(Régates!$B21&lt;&gt;"",IF(Régates!BB21&lt;&gt;"",Régates!BB21,0),0)</f>
        <v>0</v>
      </c>
      <c r="V21" s="36">
        <f>IF(Régates!$B21&lt;&gt;"",IF(Régates!BE21&lt;&gt;"",Régates!BE21,0),0)</f>
        <v>0</v>
      </c>
      <c r="W21" s="37">
        <f>IF(Régates!$B21&lt;&gt;"",IF(Régates!BH21&lt;&gt;"",Régates!BH21,0),0)</f>
        <v>0</v>
      </c>
      <c r="X21" s="43" t="str">
        <f t="shared" si="1"/>
        <v/>
      </c>
      <c r="Y21" s="44" t="str">
        <f t="shared" si="2"/>
        <v/>
      </c>
      <c r="Z21" s="44" t="str">
        <f t="shared" si="3"/>
        <v/>
      </c>
      <c r="AA21" s="44" t="str">
        <f t="shared" si="4"/>
        <v/>
      </c>
      <c r="AB21" s="45" t="str">
        <f t="shared" si="5"/>
        <v/>
      </c>
      <c r="AC21" s="59"/>
    </row>
    <row r="22" spans="1:29" ht="21" customHeight="1" x14ac:dyDescent="0.25">
      <c r="A22" s="12">
        <v>18</v>
      </c>
      <c r="B22" s="6" t="str">
        <f>IF(Régates!B22&lt;&gt;"",Régates!B22,"")</f>
        <v/>
      </c>
      <c r="C22" s="6">
        <f t="shared" si="6"/>
        <v>0</v>
      </c>
      <c r="D22" s="35">
        <f>IF(Régates!$B22&lt;&gt;"",IF(Régates!C22&lt;&gt;"",Régates!C22,0),0)</f>
        <v>0</v>
      </c>
      <c r="E22" s="36">
        <f>IF(Régates!$B22&lt;&gt;"",IF(Régates!F22&lt;&gt;"",Régates!F22,0),0)</f>
        <v>0</v>
      </c>
      <c r="F22" s="36">
        <f>IF(Régates!$B22&lt;&gt;"",IF(Régates!I22&lt;&gt;"",Régates!I22,0),0)</f>
        <v>0</v>
      </c>
      <c r="G22" s="36">
        <f>IF(Régates!$B22&lt;&gt;"",IF(Régates!L22&lt;&gt;"",Régates!L22,0),0)</f>
        <v>0</v>
      </c>
      <c r="H22" s="36">
        <f>IF(Régates!$B22&lt;&gt;"",IF(Régates!O22&lt;&gt;"",Régates!O22,0),0)</f>
        <v>0</v>
      </c>
      <c r="I22" s="36">
        <f>IF(Régates!$B22&lt;&gt;"",IF(Régates!R22&lt;&gt;"",Régates!R22,0),0)</f>
        <v>0</v>
      </c>
      <c r="J22" s="36">
        <f>IF(Régates!$B22&lt;&gt;"",IF(Régates!U22&lt;&gt;"",Régates!U22,0),0)</f>
        <v>0</v>
      </c>
      <c r="K22" s="36">
        <f>IF(Régates!$B22&lt;&gt;"",IF(Régates!X22&lt;&gt;"",Régates!X22,0),0)</f>
        <v>0</v>
      </c>
      <c r="L22" s="36">
        <f>IF(Régates!$B22&lt;&gt;"",IF(Régates!AA22&lt;&gt;"",Régates!AA22,0),0)</f>
        <v>0</v>
      </c>
      <c r="M22" s="36">
        <f>IF(Régates!$B22&lt;&gt;"",IF(Régates!AD22&lt;&gt;"",Régates!AD22,0),0)</f>
        <v>0</v>
      </c>
      <c r="N22" s="36">
        <f>IF(Régates!$B22&lt;&gt;"",IF(Régates!AG22&lt;&gt;"",Régates!AG22,0),0)</f>
        <v>0</v>
      </c>
      <c r="O22" s="36">
        <f>IF(Régates!$B22&lt;&gt;"",IF(Régates!AJ22&lt;&gt;"",Régates!AJ22,0),0)</f>
        <v>0</v>
      </c>
      <c r="P22" s="36">
        <f>IF(Régates!$B22&lt;&gt;"",IF(Régates!AM22&lt;&gt;"",Régates!AM22,0),0)</f>
        <v>0</v>
      </c>
      <c r="Q22" s="36">
        <f>IF(Régates!$B22&lt;&gt;"",IF(Régates!AP22&lt;&gt;"",Régates!AP22,0),0)</f>
        <v>0</v>
      </c>
      <c r="R22" s="36">
        <f>IF(Régates!$B22&lt;&gt;"",IF(Régates!AS22&lt;&gt;"",Régates!AS22,0),0)</f>
        <v>0</v>
      </c>
      <c r="S22" s="36">
        <f>IF(Régates!$B22&lt;&gt;"",IF(Régates!AV22&lt;&gt;"",Régates!AV22,0),0)</f>
        <v>0</v>
      </c>
      <c r="T22" s="36">
        <f>IF(Régates!$B22&lt;&gt;"",IF(Régates!AY22&lt;&gt;"",Régates!AY22,0),0)</f>
        <v>0</v>
      </c>
      <c r="U22" s="36">
        <f>IF(Régates!$B22&lt;&gt;"",IF(Régates!BB22&lt;&gt;"",Régates!BB22,0),0)</f>
        <v>0</v>
      </c>
      <c r="V22" s="36">
        <f>IF(Régates!$B22&lt;&gt;"",IF(Régates!BE22&lt;&gt;"",Régates!BE22,0),0)</f>
        <v>0</v>
      </c>
      <c r="W22" s="37">
        <f>IF(Régates!$B22&lt;&gt;"",IF(Régates!BH22&lt;&gt;"",Régates!BH22,0),0)</f>
        <v>0</v>
      </c>
      <c r="X22" s="43" t="str">
        <f t="shared" si="1"/>
        <v/>
      </c>
      <c r="Y22" s="44" t="str">
        <f t="shared" si="2"/>
        <v/>
      </c>
      <c r="Z22" s="44" t="str">
        <f t="shared" si="3"/>
        <v/>
      </c>
      <c r="AA22" s="44" t="str">
        <f t="shared" si="4"/>
        <v/>
      </c>
      <c r="AB22" s="45" t="str">
        <f t="shared" si="5"/>
        <v/>
      </c>
      <c r="AC22" s="59"/>
    </row>
    <row r="23" spans="1:29" ht="21" customHeight="1" x14ac:dyDescent="0.25">
      <c r="A23" s="12">
        <v>19</v>
      </c>
      <c r="B23" s="6" t="str">
        <f>IF(Régates!B23&lt;&gt;"",Régates!B23,"")</f>
        <v/>
      </c>
      <c r="C23" s="6">
        <f t="shared" si="6"/>
        <v>0</v>
      </c>
      <c r="D23" s="35">
        <f>IF(Régates!$B23&lt;&gt;"",IF(Régates!C23&lt;&gt;"",Régates!C23,0),0)</f>
        <v>0</v>
      </c>
      <c r="E23" s="36">
        <f>IF(Régates!$B23&lt;&gt;"",IF(Régates!F23&lt;&gt;"",Régates!F23,0),0)</f>
        <v>0</v>
      </c>
      <c r="F23" s="36">
        <f>IF(Régates!$B23&lt;&gt;"",IF(Régates!I23&lt;&gt;"",Régates!I23,0),0)</f>
        <v>0</v>
      </c>
      <c r="G23" s="36">
        <f>IF(Régates!$B23&lt;&gt;"",IF(Régates!L23&lt;&gt;"",Régates!L23,0),0)</f>
        <v>0</v>
      </c>
      <c r="H23" s="36">
        <f>IF(Régates!$B23&lt;&gt;"",IF(Régates!O23&lt;&gt;"",Régates!O23,0),0)</f>
        <v>0</v>
      </c>
      <c r="I23" s="36">
        <f>IF(Régates!$B23&lt;&gt;"",IF(Régates!R23&lt;&gt;"",Régates!R23,0),0)</f>
        <v>0</v>
      </c>
      <c r="J23" s="36">
        <f>IF(Régates!$B23&lt;&gt;"",IF(Régates!U23&lt;&gt;"",Régates!U23,0),0)</f>
        <v>0</v>
      </c>
      <c r="K23" s="36">
        <f>IF(Régates!$B23&lt;&gt;"",IF(Régates!X23&lt;&gt;"",Régates!X23,0),0)</f>
        <v>0</v>
      </c>
      <c r="L23" s="36">
        <f>IF(Régates!$B23&lt;&gt;"",IF(Régates!AA23&lt;&gt;"",Régates!AA23,0),0)</f>
        <v>0</v>
      </c>
      <c r="M23" s="36">
        <f>IF(Régates!$B23&lt;&gt;"",IF(Régates!AD23&lt;&gt;"",Régates!AD23,0),0)</f>
        <v>0</v>
      </c>
      <c r="N23" s="36">
        <f>IF(Régates!$B23&lt;&gt;"",IF(Régates!AG23&lt;&gt;"",Régates!AG23,0),0)</f>
        <v>0</v>
      </c>
      <c r="O23" s="36">
        <f>IF(Régates!$B23&lt;&gt;"",IF(Régates!AJ23&lt;&gt;"",Régates!AJ23,0),0)</f>
        <v>0</v>
      </c>
      <c r="P23" s="36">
        <f>IF(Régates!$B23&lt;&gt;"",IF(Régates!AM23&lt;&gt;"",Régates!AM23,0),0)</f>
        <v>0</v>
      </c>
      <c r="Q23" s="36">
        <f>IF(Régates!$B23&lt;&gt;"",IF(Régates!AP23&lt;&gt;"",Régates!AP23,0),0)</f>
        <v>0</v>
      </c>
      <c r="R23" s="36">
        <f>IF(Régates!$B23&lt;&gt;"",IF(Régates!AS23&lt;&gt;"",Régates!AS23,0),0)</f>
        <v>0</v>
      </c>
      <c r="S23" s="36">
        <f>IF(Régates!$B23&lt;&gt;"",IF(Régates!AV23&lt;&gt;"",Régates!AV23,0),0)</f>
        <v>0</v>
      </c>
      <c r="T23" s="36">
        <f>IF(Régates!$B23&lt;&gt;"",IF(Régates!AY23&lt;&gt;"",Régates!AY23,0),0)</f>
        <v>0</v>
      </c>
      <c r="U23" s="36">
        <f>IF(Régates!$B23&lt;&gt;"",IF(Régates!BB23&lt;&gt;"",Régates!BB23,0),0)</f>
        <v>0</v>
      </c>
      <c r="V23" s="36">
        <f>IF(Régates!$B23&lt;&gt;"",IF(Régates!BE23&lt;&gt;"",Régates!BE23,0),0)</f>
        <v>0</v>
      </c>
      <c r="W23" s="37">
        <f>IF(Régates!$B23&lt;&gt;"",IF(Régates!BH23&lt;&gt;"",Régates!BH23,0),0)</f>
        <v>0</v>
      </c>
      <c r="X23" s="43" t="str">
        <f t="shared" si="1"/>
        <v/>
      </c>
      <c r="Y23" s="44" t="str">
        <f t="shared" si="2"/>
        <v/>
      </c>
      <c r="Z23" s="44" t="str">
        <f t="shared" si="3"/>
        <v/>
      </c>
      <c r="AA23" s="44" t="str">
        <f t="shared" si="4"/>
        <v/>
      </c>
      <c r="AB23" s="45" t="str">
        <f t="shared" si="5"/>
        <v/>
      </c>
      <c r="AC23" s="59"/>
    </row>
    <row r="24" spans="1:29" ht="21" customHeight="1" x14ac:dyDescent="0.25">
      <c r="A24" s="12">
        <v>20</v>
      </c>
      <c r="B24" s="6" t="str">
        <f>IF(Régates!B24&lt;&gt;"",Régates!B24,"")</f>
        <v/>
      </c>
      <c r="C24" s="6">
        <f t="shared" si="6"/>
        <v>0</v>
      </c>
      <c r="D24" s="35">
        <f>IF(Régates!$B24&lt;&gt;"",IF(Régates!C24&lt;&gt;"",Régates!C24,0),0)</f>
        <v>0</v>
      </c>
      <c r="E24" s="36">
        <f>IF(Régates!$B24&lt;&gt;"",IF(Régates!F24&lt;&gt;"",Régates!F24,0),0)</f>
        <v>0</v>
      </c>
      <c r="F24" s="36">
        <f>IF(Régates!$B24&lt;&gt;"",IF(Régates!I24&lt;&gt;"",Régates!I24,0),0)</f>
        <v>0</v>
      </c>
      <c r="G24" s="36">
        <f>IF(Régates!$B24&lt;&gt;"",IF(Régates!L24&lt;&gt;"",Régates!L24,0),0)</f>
        <v>0</v>
      </c>
      <c r="H24" s="36">
        <f>IF(Régates!$B24&lt;&gt;"",IF(Régates!O24&lt;&gt;"",Régates!O24,0),0)</f>
        <v>0</v>
      </c>
      <c r="I24" s="36">
        <f>IF(Régates!$B24&lt;&gt;"",IF(Régates!R24&lt;&gt;"",Régates!R24,0),0)</f>
        <v>0</v>
      </c>
      <c r="J24" s="36">
        <f>IF(Régates!$B24&lt;&gt;"",IF(Régates!U24&lt;&gt;"",Régates!U24,0),0)</f>
        <v>0</v>
      </c>
      <c r="K24" s="36">
        <f>IF(Régates!$B24&lt;&gt;"",IF(Régates!X24&lt;&gt;"",Régates!X24,0),0)</f>
        <v>0</v>
      </c>
      <c r="L24" s="36">
        <f>IF(Régates!$B24&lt;&gt;"",IF(Régates!AA24&lt;&gt;"",Régates!AA24,0),0)</f>
        <v>0</v>
      </c>
      <c r="M24" s="36">
        <f>IF(Régates!$B24&lt;&gt;"",IF(Régates!AD24&lt;&gt;"",Régates!AD24,0),0)</f>
        <v>0</v>
      </c>
      <c r="N24" s="36">
        <f>IF(Régates!$B24&lt;&gt;"",IF(Régates!AG24&lt;&gt;"",Régates!AG24,0),0)</f>
        <v>0</v>
      </c>
      <c r="O24" s="36">
        <f>IF(Régates!$B24&lt;&gt;"",IF(Régates!AJ24&lt;&gt;"",Régates!AJ24,0),0)</f>
        <v>0</v>
      </c>
      <c r="P24" s="36">
        <f>IF(Régates!$B24&lt;&gt;"",IF(Régates!AM24&lt;&gt;"",Régates!AM24,0),0)</f>
        <v>0</v>
      </c>
      <c r="Q24" s="36">
        <f>IF(Régates!$B24&lt;&gt;"",IF(Régates!AP24&lt;&gt;"",Régates!AP24,0),0)</f>
        <v>0</v>
      </c>
      <c r="R24" s="36">
        <f>IF(Régates!$B24&lt;&gt;"",IF(Régates!AS24&lt;&gt;"",Régates!AS24,0),0)</f>
        <v>0</v>
      </c>
      <c r="S24" s="36">
        <f>IF(Régates!$B24&lt;&gt;"",IF(Régates!AV24&lt;&gt;"",Régates!AV24,0),0)</f>
        <v>0</v>
      </c>
      <c r="T24" s="36">
        <f>IF(Régates!$B24&lt;&gt;"",IF(Régates!AY24&lt;&gt;"",Régates!AY24,0),0)</f>
        <v>0</v>
      </c>
      <c r="U24" s="36">
        <f>IF(Régates!$B24&lt;&gt;"",IF(Régates!BB24&lt;&gt;"",Régates!BB24,0),0)</f>
        <v>0</v>
      </c>
      <c r="V24" s="36">
        <f>IF(Régates!$B24&lt;&gt;"",IF(Régates!BE24&lt;&gt;"",Régates!BE24,0),0)</f>
        <v>0</v>
      </c>
      <c r="W24" s="37">
        <f>IF(Régates!$B24&lt;&gt;"",IF(Régates!BH24&lt;&gt;"",Régates!BH24,0),0)</f>
        <v>0</v>
      </c>
      <c r="X24" s="43" t="str">
        <f t="shared" si="1"/>
        <v/>
      </c>
      <c r="Y24" s="44" t="str">
        <f t="shared" si="2"/>
        <v/>
      </c>
      <c r="Z24" s="44" t="str">
        <f t="shared" si="3"/>
        <v/>
      </c>
      <c r="AA24" s="44" t="str">
        <f t="shared" si="4"/>
        <v/>
      </c>
      <c r="AB24" s="45" t="str">
        <f t="shared" si="5"/>
        <v/>
      </c>
      <c r="AC24" s="59"/>
    </row>
    <row r="25" spans="1:29" ht="21" customHeight="1" x14ac:dyDescent="0.25">
      <c r="A25" s="12">
        <v>21</v>
      </c>
      <c r="B25" s="6" t="str">
        <f>IF(Régates!B25&lt;&gt;"",Régates!B25,"")</f>
        <v/>
      </c>
      <c r="C25" s="6">
        <f t="shared" si="6"/>
        <v>0</v>
      </c>
      <c r="D25" s="35">
        <f>IF(Régates!$B25&lt;&gt;"",IF(Régates!C25&lt;&gt;"",Régates!C25,0),0)</f>
        <v>0</v>
      </c>
      <c r="E25" s="36">
        <f>IF(Régates!$B25&lt;&gt;"",IF(Régates!F25&lt;&gt;"",Régates!F25,0),0)</f>
        <v>0</v>
      </c>
      <c r="F25" s="36">
        <f>IF(Régates!$B25&lt;&gt;"",IF(Régates!I25&lt;&gt;"",Régates!I25,0),0)</f>
        <v>0</v>
      </c>
      <c r="G25" s="36">
        <f>IF(Régates!$B25&lt;&gt;"",IF(Régates!L25&lt;&gt;"",Régates!L25,0),0)</f>
        <v>0</v>
      </c>
      <c r="H25" s="36">
        <f>IF(Régates!$B25&lt;&gt;"",IF(Régates!O25&lt;&gt;"",Régates!O25,0),0)</f>
        <v>0</v>
      </c>
      <c r="I25" s="36">
        <f>IF(Régates!$B25&lt;&gt;"",IF(Régates!R25&lt;&gt;"",Régates!R25,0),0)</f>
        <v>0</v>
      </c>
      <c r="J25" s="36">
        <f>IF(Régates!$B25&lt;&gt;"",IF(Régates!U25&lt;&gt;"",Régates!U25,0),0)</f>
        <v>0</v>
      </c>
      <c r="K25" s="36">
        <f>IF(Régates!$B25&lt;&gt;"",IF(Régates!X25&lt;&gt;"",Régates!X25,0),0)</f>
        <v>0</v>
      </c>
      <c r="L25" s="36">
        <f>IF(Régates!$B25&lt;&gt;"",IF(Régates!AA25&lt;&gt;"",Régates!AA25,0),0)</f>
        <v>0</v>
      </c>
      <c r="M25" s="36">
        <f>IF(Régates!$B25&lt;&gt;"",IF(Régates!AD25&lt;&gt;"",Régates!AD25,0),0)</f>
        <v>0</v>
      </c>
      <c r="N25" s="36">
        <f>IF(Régates!$B25&lt;&gt;"",IF(Régates!AG25&lt;&gt;"",Régates!AG25,0),0)</f>
        <v>0</v>
      </c>
      <c r="O25" s="36">
        <f>IF(Régates!$B25&lt;&gt;"",IF(Régates!AJ25&lt;&gt;"",Régates!AJ25,0),0)</f>
        <v>0</v>
      </c>
      <c r="P25" s="36">
        <f>IF(Régates!$B25&lt;&gt;"",IF(Régates!AM25&lt;&gt;"",Régates!AM25,0),0)</f>
        <v>0</v>
      </c>
      <c r="Q25" s="36">
        <f>IF(Régates!$B25&lt;&gt;"",IF(Régates!AP25&lt;&gt;"",Régates!AP25,0),0)</f>
        <v>0</v>
      </c>
      <c r="R25" s="36">
        <f>IF(Régates!$B25&lt;&gt;"",IF(Régates!AS25&lt;&gt;"",Régates!AS25,0),0)</f>
        <v>0</v>
      </c>
      <c r="S25" s="36">
        <f>IF(Régates!$B25&lt;&gt;"",IF(Régates!AV25&lt;&gt;"",Régates!AV25,0),0)</f>
        <v>0</v>
      </c>
      <c r="T25" s="36">
        <f>IF(Régates!$B25&lt;&gt;"",IF(Régates!AY25&lt;&gt;"",Régates!AY25,0),0)</f>
        <v>0</v>
      </c>
      <c r="U25" s="36">
        <f>IF(Régates!$B25&lt;&gt;"",IF(Régates!BB25&lt;&gt;"",Régates!BB25,0),0)</f>
        <v>0</v>
      </c>
      <c r="V25" s="36">
        <f>IF(Régates!$B25&lt;&gt;"",IF(Régates!BE25&lt;&gt;"",Régates!BE25,0),0)</f>
        <v>0</v>
      </c>
      <c r="W25" s="37">
        <f>IF(Régates!$B25&lt;&gt;"",IF(Régates!BH25&lt;&gt;"",Régates!BH25,0),0)</f>
        <v>0</v>
      </c>
      <c r="X25" s="43" t="str">
        <f t="shared" si="1"/>
        <v/>
      </c>
      <c r="Y25" s="44" t="str">
        <f t="shared" si="2"/>
        <v/>
      </c>
      <c r="Z25" s="44" t="str">
        <f t="shared" si="3"/>
        <v/>
      </c>
      <c r="AA25" s="44" t="str">
        <f t="shared" si="4"/>
        <v/>
      </c>
      <c r="AB25" s="45" t="str">
        <f t="shared" si="5"/>
        <v/>
      </c>
      <c r="AC25" s="59"/>
    </row>
    <row r="26" spans="1:29" ht="21" customHeight="1" x14ac:dyDescent="0.25">
      <c r="A26" s="12">
        <v>22</v>
      </c>
      <c r="B26" s="6" t="str">
        <f>IF(Régates!B26&lt;&gt;"",Régates!B26,"")</f>
        <v/>
      </c>
      <c r="C26" s="6">
        <f t="shared" si="6"/>
        <v>0</v>
      </c>
      <c r="D26" s="35">
        <f>IF(Régates!$B26&lt;&gt;"",IF(Régates!C26&lt;&gt;"",Régates!C26,0),0)</f>
        <v>0</v>
      </c>
      <c r="E26" s="36">
        <f>IF(Régates!$B26&lt;&gt;"",IF(Régates!F26&lt;&gt;"",Régates!F26,0),0)</f>
        <v>0</v>
      </c>
      <c r="F26" s="36">
        <f>IF(Régates!$B26&lt;&gt;"",IF(Régates!I26&lt;&gt;"",Régates!I26,0),0)</f>
        <v>0</v>
      </c>
      <c r="G26" s="36">
        <f>IF(Régates!$B26&lt;&gt;"",IF(Régates!L26&lt;&gt;"",Régates!L26,0),0)</f>
        <v>0</v>
      </c>
      <c r="H26" s="36">
        <f>IF(Régates!$B26&lt;&gt;"",IF(Régates!O26&lt;&gt;"",Régates!O26,0),0)</f>
        <v>0</v>
      </c>
      <c r="I26" s="36">
        <f>IF(Régates!$B26&lt;&gt;"",IF(Régates!R26&lt;&gt;"",Régates!R26,0),0)</f>
        <v>0</v>
      </c>
      <c r="J26" s="36">
        <f>IF(Régates!$B26&lt;&gt;"",IF(Régates!U26&lt;&gt;"",Régates!U26,0),0)</f>
        <v>0</v>
      </c>
      <c r="K26" s="36">
        <f>IF(Régates!$B26&lt;&gt;"",IF(Régates!X26&lt;&gt;"",Régates!X26,0),0)</f>
        <v>0</v>
      </c>
      <c r="L26" s="36">
        <f>IF(Régates!$B26&lt;&gt;"",IF(Régates!AA26&lt;&gt;"",Régates!AA26,0),0)</f>
        <v>0</v>
      </c>
      <c r="M26" s="36">
        <f>IF(Régates!$B26&lt;&gt;"",IF(Régates!AD26&lt;&gt;"",Régates!AD26,0),0)</f>
        <v>0</v>
      </c>
      <c r="N26" s="36">
        <f>IF(Régates!$B26&lt;&gt;"",IF(Régates!AG26&lt;&gt;"",Régates!AG26,0),0)</f>
        <v>0</v>
      </c>
      <c r="O26" s="36">
        <f>IF(Régates!$B26&lt;&gt;"",IF(Régates!AJ26&lt;&gt;"",Régates!AJ26,0),0)</f>
        <v>0</v>
      </c>
      <c r="P26" s="36">
        <f>IF(Régates!$B26&lt;&gt;"",IF(Régates!AM26&lt;&gt;"",Régates!AM26,0),0)</f>
        <v>0</v>
      </c>
      <c r="Q26" s="36">
        <f>IF(Régates!$B26&lt;&gt;"",IF(Régates!AP26&lt;&gt;"",Régates!AP26,0),0)</f>
        <v>0</v>
      </c>
      <c r="R26" s="36">
        <f>IF(Régates!$B26&lt;&gt;"",IF(Régates!AS26&lt;&gt;"",Régates!AS26,0),0)</f>
        <v>0</v>
      </c>
      <c r="S26" s="36">
        <f>IF(Régates!$B26&lt;&gt;"",IF(Régates!AV26&lt;&gt;"",Régates!AV26,0),0)</f>
        <v>0</v>
      </c>
      <c r="T26" s="36">
        <f>IF(Régates!$B26&lt;&gt;"",IF(Régates!AY26&lt;&gt;"",Régates!AY26,0),0)</f>
        <v>0</v>
      </c>
      <c r="U26" s="36">
        <f>IF(Régates!$B26&lt;&gt;"",IF(Régates!BB26&lt;&gt;"",Régates!BB26,0),0)</f>
        <v>0</v>
      </c>
      <c r="V26" s="36">
        <f>IF(Régates!$B26&lt;&gt;"",IF(Régates!BE26&lt;&gt;"",Régates!BE26,0),0)</f>
        <v>0</v>
      </c>
      <c r="W26" s="37">
        <f>IF(Régates!$B26&lt;&gt;"",IF(Régates!BH26&lt;&gt;"",Régates!BH26,0),0)</f>
        <v>0</v>
      </c>
      <c r="X26" s="43" t="str">
        <f t="shared" si="1"/>
        <v/>
      </c>
      <c r="Y26" s="44" t="str">
        <f t="shared" si="2"/>
        <v/>
      </c>
      <c r="Z26" s="44" t="str">
        <f t="shared" si="3"/>
        <v/>
      </c>
      <c r="AA26" s="44" t="str">
        <f t="shared" si="4"/>
        <v/>
      </c>
      <c r="AB26" s="45" t="str">
        <f t="shared" si="5"/>
        <v/>
      </c>
      <c r="AC26" s="59"/>
    </row>
    <row r="27" spans="1:29" ht="21" customHeight="1" x14ac:dyDescent="0.25">
      <c r="A27" s="12">
        <v>23</v>
      </c>
      <c r="B27" s="6" t="str">
        <f>IF(Régates!B27&lt;&gt;"",Régates!B27,"")</f>
        <v/>
      </c>
      <c r="C27" s="6">
        <f t="shared" si="6"/>
        <v>0</v>
      </c>
      <c r="D27" s="35">
        <f>IF(Régates!$B27&lt;&gt;"",IF(Régates!C27&lt;&gt;"",Régates!C27,0),0)</f>
        <v>0</v>
      </c>
      <c r="E27" s="36">
        <f>IF(Régates!$B27&lt;&gt;"",IF(Régates!F27&lt;&gt;"",Régates!F27,0),0)</f>
        <v>0</v>
      </c>
      <c r="F27" s="36">
        <f>IF(Régates!$B27&lt;&gt;"",IF(Régates!I27&lt;&gt;"",Régates!I27,0),0)</f>
        <v>0</v>
      </c>
      <c r="G27" s="36">
        <f>IF(Régates!$B27&lt;&gt;"",IF(Régates!L27&lt;&gt;"",Régates!L27,0),0)</f>
        <v>0</v>
      </c>
      <c r="H27" s="36">
        <f>IF(Régates!$B27&lt;&gt;"",IF(Régates!O27&lt;&gt;"",Régates!O27,0),0)</f>
        <v>0</v>
      </c>
      <c r="I27" s="36">
        <f>IF(Régates!$B27&lt;&gt;"",IF(Régates!R27&lt;&gt;"",Régates!R27,0),0)</f>
        <v>0</v>
      </c>
      <c r="J27" s="36">
        <f>IF(Régates!$B27&lt;&gt;"",IF(Régates!U27&lt;&gt;"",Régates!U27,0),0)</f>
        <v>0</v>
      </c>
      <c r="K27" s="36">
        <f>IF(Régates!$B27&lt;&gt;"",IF(Régates!X27&lt;&gt;"",Régates!X27,0),0)</f>
        <v>0</v>
      </c>
      <c r="L27" s="36">
        <f>IF(Régates!$B27&lt;&gt;"",IF(Régates!AA27&lt;&gt;"",Régates!AA27,0),0)</f>
        <v>0</v>
      </c>
      <c r="M27" s="36">
        <f>IF(Régates!$B27&lt;&gt;"",IF(Régates!AD27&lt;&gt;"",Régates!AD27,0),0)</f>
        <v>0</v>
      </c>
      <c r="N27" s="36">
        <f>IF(Régates!$B27&lt;&gt;"",IF(Régates!AG27&lt;&gt;"",Régates!AG27,0),0)</f>
        <v>0</v>
      </c>
      <c r="O27" s="36">
        <f>IF(Régates!$B27&lt;&gt;"",IF(Régates!AJ27&lt;&gt;"",Régates!AJ27,0),0)</f>
        <v>0</v>
      </c>
      <c r="P27" s="36">
        <f>IF(Régates!$B27&lt;&gt;"",IF(Régates!AM27&lt;&gt;"",Régates!AM27,0),0)</f>
        <v>0</v>
      </c>
      <c r="Q27" s="36">
        <f>IF(Régates!$B27&lt;&gt;"",IF(Régates!AP27&lt;&gt;"",Régates!AP27,0),0)</f>
        <v>0</v>
      </c>
      <c r="R27" s="36">
        <f>IF(Régates!$B27&lt;&gt;"",IF(Régates!AS27&lt;&gt;"",Régates!AS27,0),0)</f>
        <v>0</v>
      </c>
      <c r="S27" s="36">
        <f>IF(Régates!$B27&lt;&gt;"",IF(Régates!AV27&lt;&gt;"",Régates!AV27,0),0)</f>
        <v>0</v>
      </c>
      <c r="T27" s="36">
        <f>IF(Régates!$B27&lt;&gt;"",IF(Régates!AY27&lt;&gt;"",Régates!AY27,0),0)</f>
        <v>0</v>
      </c>
      <c r="U27" s="36">
        <f>IF(Régates!$B27&lt;&gt;"",IF(Régates!BB27&lt;&gt;"",Régates!BB27,0),0)</f>
        <v>0</v>
      </c>
      <c r="V27" s="36">
        <f>IF(Régates!$B27&lt;&gt;"",IF(Régates!BE27&lt;&gt;"",Régates!BE27,0),0)</f>
        <v>0</v>
      </c>
      <c r="W27" s="37">
        <f>IF(Régates!$B27&lt;&gt;"",IF(Régates!BH27&lt;&gt;"",Régates!BH27,0),0)</f>
        <v>0</v>
      </c>
      <c r="X27" s="43" t="str">
        <f t="shared" si="1"/>
        <v/>
      </c>
      <c r="Y27" s="44" t="str">
        <f t="shared" si="2"/>
        <v/>
      </c>
      <c r="Z27" s="44" t="str">
        <f t="shared" si="3"/>
        <v/>
      </c>
      <c r="AA27" s="44" t="str">
        <f t="shared" si="4"/>
        <v/>
      </c>
      <c r="AB27" s="45" t="str">
        <f t="shared" si="5"/>
        <v/>
      </c>
      <c r="AC27" s="59"/>
    </row>
    <row r="28" spans="1:29" ht="21" customHeight="1" x14ac:dyDescent="0.25">
      <c r="A28" s="12">
        <v>24</v>
      </c>
      <c r="B28" s="6" t="str">
        <f>IF(Régates!B28&lt;&gt;"",Régates!B28,"")</f>
        <v/>
      </c>
      <c r="C28" s="6">
        <f t="shared" si="6"/>
        <v>0</v>
      </c>
      <c r="D28" s="35">
        <f>IF(Régates!$B28&lt;&gt;"",IF(Régates!C28&lt;&gt;"",Régates!C28,0),0)</f>
        <v>0</v>
      </c>
      <c r="E28" s="36">
        <f>IF(Régates!$B28&lt;&gt;"",IF(Régates!F28&lt;&gt;"",Régates!F28,0),0)</f>
        <v>0</v>
      </c>
      <c r="F28" s="36">
        <f>IF(Régates!$B28&lt;&gt;"",IF(Régates!I28&lt;&gt;"",Régates!I28,0),0)</f>
        <v>0</v>
      </c>
      <c r="G28" s="36">
        <f>IF(Régates!$B28&lt;&gt;"",IF(Régates!L28&lt;&gt;"",Régates!L28,0),0)</f>
        <v>0</v>
      </c>
      <c r="H28" s="36">
        <f>IF(Régates!$B28&lt;&gt;"",IF(Régates!O28&lt;&gt;"",Régates!O28,0),0)</f>
        <v>0</v>
      </c>
      <c r="I28" s="36">
        <f>IF(Régates!$B28&lt;&gt;"",IF(Régates!R28&lt;&gt;"",Régates!R28,0),0)</f>
        <v>0</v>
      </c>
      <c r="J28" s="36">
        <f>IF(Régates!$B28&lt;&gt;"",IF(Régates!U28&lt;&gt;"",Régates!U28,0),0)</f>
        <v>0</v>
      </c>
      <c r="K28" s="36">
        <f>IF(Régates!$B28&lt;&gt;"",IF(Régates!X28&lt;&gt;"",Régates!X28,0),0)</f>
        <v>0</v>
      </c>
      <c r="L28" s="36">
        <f>IF(Régates!$B28&lt;&gt;"",IF(Régates!AA28&lt;&gt;"",Régates!AA28,0),0)</f>
        <v>0</v>
      </c>
      <c r="M28" s="36">
        <f>IF(Régates!$B28&lt;&gt;"",IF(Régates!AD28&lt;&gt;"",Régates!AD28,0),0)</f>
        <v>0</v>
      </c>
      <c r="N28" s="36">
        <f>IF(Régates!$B28&lt;&gt;"",IF(Régates!AG28&lt;&gt;"",Régates!AG28,0),0)</f>
        <v>0</v>
      </c>
      <c r="O28" s="36">
        <f>IF(Régates!$B28&lt;&gt;"",IF(Régates!AJ28&lt;&gt;"",Régates!AJ28,0),0)</f>
        <v>0</v>
      </c>
      <c r="P28" s="36">
        <f>IF(Régates!$B28&lt;&gt;"",IF(Régates!AM28&lt;&gt;"",Régates!AM28,0),0)</f>
        <v>0</v>
      </c>
      <c r="Q28" s="36">
        <f>IF(Régates!$B28&lt;&gt;"",IF(Régates!AP28&lt;&gt;"",Régates!AP28,0),0)</f>
        <v>0</v>
      </c>
      <c r="R28" s="36">
        <f>IF(Régates!$B28&lt;&gt;"",IF(Régates!AS28&lt;&gt;"",Régates!AS28,0),0)</f>
        <v>0</v>
      </c>
      <c r="S28" s="36">
        <f>IF(Régates!$B28&lt;&gt;"",IF(Régates!AV28&lt;&gt;"",Régates!AV28,0),0)</f>
        <v>0</v>
      </c>
      <c r="T28" s="36">
        <f>IF(Régates!$B28&lt;&gt;"",IF(Régates!AY28&lt;&gt;"",Régates!AY28,0),0)</f>
        <v>0</v>
      </c>
      <c r="U28" s="36">
        <f>IF(Régates!$B28&lt;&gt;"",IF(Régates!BB28&lt;&gt;"",Régates!BB28,0),0)</f>
        <v>0</v>
      </c>
      <c r="V28" s="36">
        <f>IF(Régates!$B28&lt;&gt;"",IF(Régates!BE28&lt;&gt;"",Régates!BE28,0),0)</f>
        <v>0</v>
      </c>
      <c r="W28" s="37">
        <f>IF(Régates!$B28&lt;&gt;"",IF(Régates!BH28&lt;&gt;"",Régates!BH28,0),0)</f>
        <v>0</v>
      </c>
      <c r="X28" s="43" t="str">
        <f t="shared" si="1"/>
        <v/>
      </c>
      <c r="Y28" s="44" t="str">
        <f t="shared" si="2"/>
        <v/>
      </c>
      <c r="Z28" s="44" t="str">
        <f t="shared" si="3"/>
        <v/>
      </c>
      <c r="AA28" s="44" t="str">
        <f t="shared" si="4"/>
        <v/>
      </c>
      <c r="AB28" s="45" t="str">
        <f t="shared" si="5"/>
        <v/>
      </c>
      <c r="AC28" s="59"/>
    </row>
    <row r="29" spans="1:29" ht="21" customHeight="1" thickBot="1" x14ac:dyDescent="0.3">
      <c r="A29" s="13">
        <v>25</v>
      </c>
      <c r="B29" s="14" t="str">
        <f>IF(Régates!B29&lt;&gt;"",Régates!B29,"")</f>
        <v/>
      </c>
      <c r="C29" s="14">
        <f t="shared" si="6"/>
        <v>0</v>
      </c>
      <c r="D29" s="26">
        <f>IF(Régates!$B29&lt;&gt;"",IF(Régates!C29&lt;&gt;"",Régates!C29,0),0)</f>
        <v>0</v>
      </c>
      <c r="E29" s="38">
        <f>IF(Régates!$B29&lt;&gt;"",IF(Régates!F29&lt;&gt;"",Régates!F29,0),0)</f>
        <v>0</v>
      </c>
      <c r="F29" s="38">
        <f>IF(Régates!$B29&lt;&gt;"",IF(Régates!I29&lt;&gt;"",Régates!I29,0),0)</f>
        <v>0</v>
      </c>
      <c r="G29" s="38">
        <f>IF(Régates!$B29&lt;&gt;"",IF(Régates!L29&lt;&gt;"",Régates!L29,0),0)</f>
        <v>0</v>
      </c>
      <c r="H29" s="38">
        <f>IF(Régates!$B29&lt;&gt;"",IF(Régates!O29&lt;&gt;"",Régates!O29,0),0)</f>
        <v>0</v>
      </c>
      <c r="I29" s="38">
        <f>IF(Régates!$B29&lt;&gt;"",IF(Régates!R29&lt;&gt;"",Régates!R29,0),0)</f>
        <v>0</v>
      </c>
      <c r="J29" s="38">
        <f>IF(Régates!$B29&lt;&gt;"",IF(Régates!U29&lt;&gt;"",Régates!U29,0),0)</f>
        <v>0</v>
      </c>
      <c r="K29" s="38">
        <f>IF(Régates!$B29&lt;&gt;"",IF(Régates!X29&lt;&gt;"",Régates!X29,0),0)</f>
        <v>0</v>
      </c>
      <c r="L29" s="38">
        <f>IF(Régates!$B29&lt;&gt;"",IF(Régates!AA29&lt;&gt;"",Régates!AA29,0),0)</f>
        <v>0</v>
      </c>
      <c r="M29" s="38">
        <f>IF(Régates!$B29&lt;&gt;"",IF(Régates!AD29&lt;&gt;"",Régates!AD29,0),0)</f>
        <v>0</v>
      </c>
      <c r="N29" s="38">
        <f>IF(Régates!$B29&lt;&gt;"",IF(Régates!AG29&lt;&gt;"",Régates!AG29,0),0)</f>
        <v>0</v>
      </c>
      <c r="O29" s="38">
        <f>IF(Régates!$B29&lt;&gt;"",IF(Régates!AJ29&lt;&gt;"",Régates!AJ29,0),0)</f>
        <v>0</v>
      </c>
      <c r="P29" s="38">
        <f>IF(Régates!$B29&lt;&gt;"",IF(Régates!AM29&lt;&gt;"",Régates!AM29,0),0)</f>
        <v>0</v>
      </c>
      <c r="Q29" s="38">
        <f>IF(Régates!$B29&lt;&gt;"",IF(Régates!AP29&lt;&gt;"",Régates!AP29,0),0)</f>
        <v>0</v>
      </c>
      <c r="R29" s="38">
        <f>IF(Régates!$B29&lt;&gt;"",IF(Régates!AS29&lt;&gt;"",Régates!AS29,0),0)</f>
        <v>0</v>
      </c>
      <c r="S29" s="38">
        <f>IF(Régates!$B29&lt;&gt;"",IF(Régates!AV29&lt;&gt;"",Régates!AV29,0),0)</f>
        <v>0</v>
      </c>
      <c r="T29" s="38">
        <f>IF(Régates!$B29&lt;&gt;"",IF(Régates!AY29&lt;&gt;"",Régates!AY29,0),0)</f>
        <v>0</v>
      </c>
      <c r="U29" s="38">
        <f>IF(Régates!$B29&lt;&gt;"",IF(Régates!BB29&lt;&gt;"",Régates!BB29,0),0)</f>
        <v>0</v>
      </c>
      <c r="V29" s="38">
        <f>IF(Régates!$B29&lt;&gt;"",IF(Régates!BE29&lt;&gt;"",Régates!BE29,0),0)</f>
        <v>0</v>
      </c>
      <c r="W29" s="39">
        <f>IF(Régates!$B29&lt;&gt;"",IF(Régates!BH29&lt;&gt;"",Régates!BH29,0),0)</f>
        <v>0</v>
      </c>
      <c r="X29" s="15" t="str">
        <f t="shared" si="1"/>
        <v/>
      </c>
      <c r="Y29" s="16" t="str">
        <f t="shared" si="2"/>
        <v/>
      </c>
      <c r="Z29" s="16" t="str">
        <f t="shared" si="3"/>
        <v/>
      </c>
      <c r="AA29" s="16" t="str">
        <f t="shared" si="4"/>
        <v/>
      </c>
      <c r="AB29" s="17" t="str">
        <f t="shared" si="5"/>
        <v/>
      </c>
      <c r="AC29" s="59"/>
    </row>
    <row r="30" spans="1:29" ht="22.5" customHeight="1" thickTop="1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ht="22.5" customHeight="1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ht="22.5" customHeight="1" x14ac:dyDescent="0.25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2:29" ht="22.5" customHeight="1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2:29" ht="22.5" customHeight="1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2:29" ht="22.5" customHeight="1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2:29" ht="22.5" customHeight="1" x14ac:dyDescent="0.25"/>
    <row r="37" spans="2:29" ht="22.5" customHeight="1" x14ac:dyDescent="0.25"/>
    <row r="38" spans="2:29" ht="22.5" customHeight="1" x14ac:dyDescent="0.25"/>
    <row r="39" spans="2:29" ht="22.5" customHeight="1" x14ac:dyDescent="0.25"/>
    <row r="40" spans="2:29" ht="22.5" customHeight="1" x14ac:dyDescent="0.25"/>
    <row r="41" spans="2:29" ht="22.5" customHeight="1" x14ac:dyDescent="0.25"/>
    <row r="42" spans="2:29" ht="22.5" customHeight="1" x14ac:dyDescent="0.25"/>
    <row r="43" spans="2:29" ht="22.5" customHeight="1" x14ac:dyDescent="0.25"/>
    <row r="44" spans="2:29" ht="22.5" customHeight="1" x14ac:dyDescent="0.25"/>
    <row r="45" spans="2:29" ht="22.5" customHeight="1" x14ac:dyDescent="0.25"/>
    <row r="46" spans="2:29" ht="22.5" customHeight="1" x14ac:dyDescent="0.25"/>
    <row r="47" spans="2:29" ht="22.5" customHeight="1" x14ac:dyDescent="0.25"/>
    <row r="48" spans="2:29" ht="22.5" customHeight="1" x14ac:dyDescent="0.25"/>
    <row r="49" ht="22.5" customHeight="1" x14ac:dyDescent="0.25"/>
    <row r="50" ht="22.5" customHeight="1" x14ac:dyDescent="0.25"/>
    <row r="51" ht="22.5" customHeight="1" x14ac:dyDescent="0.25"/>
    <row r="52" ht="22.5" customHeight="1" x14ac:dyDescent="0.25"/>
    <row r="53" ht="22.5" customHeight="1" x14ac:dyDescent="0.25"/>
    <row r="54" ht="22.5" customHeight="1" x14ac:dyDescent="0.25"/>
    <row r="55" ht="22.5" customHeight="1" x14ac:dyDescent="0.25"/>
    <row r="56" ht="22.5" customHeight="1" x14ac:dyDescent="0.25"/>
    <row r="57" ht="22.5" customHeight="1" x14ac:dyDescent="0.25"/>
    <row r="58" ht="22.5" customHeight="1" x14ac:dyDescent="0.25"/>
    <row r="59" ht="22.5" customHeight="1" x14ac:dyDescent="0.25"/>
    <row r="60" ht="22.5" customHeight="1" x14ac:dyDescent="0.25"/>
    <row r="61" ht="22.5" customHeight="1" x14ac:dyDescent="0.25"/>
    <row r="62" ht="22.5" customHeight="1" x14ac:dyDescent="0.25"/>
    <row r="63" ht="22.5" customHeight="1" x14ac:dyDescent="0.25"/>
    <row r="64" ht="22.5" customHeight="1" x14ac:dyDescent="0.25"/>
    <row r="65" ht="22.5" customHeight="1" x14ac:dyDescent="0.25"/>
    <row r="66" ht="22.5" customHeight="1" x14ac:dyDescent="0.25"/>
    <row r="67" ht="22.5" customHeight="1" x14ac:dyDescent="0.25"/>
    <row r="68" ht="22.5" customHeight="1" x14ac:dyDescent="0.25"/>
    <row r="69" ht="22.5" customHeight="1" x14ac:dyDescent="0.25"/>
    <row r="70" ht="22.5" customHeight="1" x14ac:dyDescent="0.25"/>
  </sheetData>
  <sortState ref="B5:AB8">
    <sortCondition ref="C4"/>
  </sortState>
  <dataConsolidate/>
  <mergeCells count="6">
    <mergeCell ref="AD6:AD8"/>
    <mergeCell ref="X2:AA2"/>
    <mergeCell ref="A2:D2"/>
    <mergeCell ref="F2:L2"/>
    <mergeCell ref="O2:W2"/>
    <mergeCell ref="AD10:AD14"/>
  </mergeCells>
  <printOptions horizontalCentered="1"/>
  <pageMargins left="0" right="0" top="0" bottom="0" header="0" footer="0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Régates</vt:lpstr>
      <vt:lpstr>Classement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Micro</cp:lastModifiedBy>
  <cp:lastPrinted>2016-07-12T08:17:27Z</cp:lastPrinted>
  <dcterms:created xsi:type="dcterms:W3CDTF">2016-07-03T19:32:35Z</dcterms:created>
  <dcterms:modified xsi:type="dcterms:W3CDTF">2016-07-12T09:13:38Z</dcterms:modified>
</cp:coreProperties>
</file>