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0055" windowHeight="846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70" i="1"/>
  <c r="F70" s="1"/>
  <c r="G70" s="1"/>
  <c r="G69"/>
  <c r="E69"/>
  <c r="D69"/>
  <c r="G71"/>
  <c r="E70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71"/>
  <c r="F72"/>
  <c r="F73"/>
  <c r="F2"/>
  <c r="J2"/>
  <c r="C77"/>
  <c r="B6"/>
  <c r="B10" s="1"/>
  <c r="B14" s="1"/>
  <c r="B3"/>
  <c r="B4" s="1"/>
  <c r="F69" l="1"/>
  <c r="B8"/>
  <c r="B5"/>
  <c r="B9" s="1"/>
  <c r="B18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B43" s="1"/>
  <c r="B44" s="1"/>
  <c r="B45" s="1"/>
  <c r="B46" s="1"/>
  <c r="B47" s="1"/>
  <c r="B48" s="1"/>
  <c r="B49" s="1"/>
  <c r="B50" s="1"/>
  <c r="B51" s="1"/>
  <c r="B52" s="1"/>
  <c r="B53" s="1"/>
  <c r="B54" s="1"/>
  <c r="B55" s="1"/>
  <c r="B56" s="1"/>
  <c r="B57" s="1"/>
  <c r="B58" s="1"/>
  <c r="B59" s="1"/>
  <c r="B60" s="1"/>
  <c r="B61" s="1"/>
  <c r="B62" s="1"/>
  <c r="B63" s="1"/>
  <c r="B64" s="1"/>
  <c r="B65" s="1"/>
  <c r="B66" s="1"/>
  <c r="B67" s="1"/>
  <c r="B68" s="1"/>
  <c r="B69" s="1"/>
  <c r="B70" s="1"/>
  <c r="B15"/>
  <c r="B16" s="1"/>
  <c r="B17" s="1"/>
  <c r="B7"/>
  <c r="B11"/>
  <c r="B12" s="1"/>
  <c r="B13" s="1"/>
  <c r="B71" l="1"/>
  <c r="B72" s="1"/>
  <c r="B73" s="1"/>
  <c r="C78"/>
</calcChain>
</file>

<file path=xl/comments1.xml><?xml version="1.0" encoding="utf-8"?>
<comments xmlns="http://schemas.openxmlformats.org/spreadsheetml/2006/main">
  <authors>
    <author>Utilisateur Windows</author>
  </authors>
  <commentList>
    <comment ref="F2" authorId="0">
      <text>
        <r>
          <rPr>
            <sz val="9"/>
            <color indexed="81"/>
            <rFont val="Tahoma"/>
            <family val="2"/>
          </rPr>
          <t>BONJOUR;
je cherche une formule qui me permet de calculer le montant de la penalité sachant que la taxe est trimestrielle et la penalité de chaque trimestre est comme suit:  0,5% pour chaque mois de retard et 15% pour le mois qui le trimestre,
    MERCI</t>
        </r>
      </text>
    </comment>
    <comment ref="D69" authorId="0">
      <text>
        <r>
          <rPr>
            <sz val="9"/>
            <color indexed="81"/>
            <rFont val="Tahoma"/>
            <family val="2"/>
          </rPr>
          <t xml:space="preserve">
15% pour le mois janvier 2019
</t>
        </r>
      </text>
    </comment>
    <comment ref="E69" authorId="0">
      <text>
        <r>
          <rPr>
            <b/>
            <sz val="9"/>
            <color indexed="81"/>
            <rFont val="Tahoma"/>
            <family val="2"/>
          </rPr>
          <t>0,50% multiplier par 4 mois (fevrier mars avril et mai 2019</t>
        </r>
      </text>
    </comment>
    <comment ref="D70" authorId="0">
      <text>
        <r>
          <rPr>
            <b/>
            <sz val="9"/>
            <color indexed="81"/>
            <rFont val="Tahoma"/>
            <family val="2"/>
          </rPr>
          <t xml:space="preserve">15% pour le mois avril 2019
</t>
        </r>
      </text>
    </comment>
    <comment ref="E70" authorId="0">
      <text>
        <r>
          <rPr>
            <b/>
            <sz val="9"/>
            <color indexed="81"/>
            <rFont val="Tahoma"/>
            <family val="2"/>
          </rPr>
          <t>0,50% multiplier par 1 mois ( mai 2019)</t>
        </r>
      </text>
    </comment>
    <comment ref="F73" authorId="0">
      <text>
        <r>
          <rPr>
            <sz val="9"/>
            <color indexed="81"/>
            <rFont val="Tahoma"/>
            <family val="2"/>
          </rPr>
          <t xml:space="preserve">
BONJOUR;
je cherche une formule qui me permet de calculer le montant de la penalité sachant que la taxe est trimestrielle et la penalité de chaque trimestre est comme suit:  0,5% pour chaque mois de retard et 15% pour le mois qui le trimestre,
exemple: il sagit du premier trimestre 2019 ET ON EST EN MOIS D AVRIL 2019 LE MONTANT DE LA PENALITE EST 15% DU MONTANT DE LA TAXXE.    MERCI</t>
        </r>
      </text>
    </comment>
  </commentList>
</comments>
</file>

<file path=xl/sharedStrings.xml><?xml version="1.0" encoding="utf-8"?>
<sst xmlns="http://schemas.openxmlformats.org/spreadsheetml/2006/main" count="80" uniqueCount="79">
  <si>
    <t>TRIMESTRE</t>
  </si>
  <si>
    <t>TAXE</t>
  </si>
  <si>
    <t>PENALITE</t>
  </si>
  <si>
    <t>TOTAL</t>
  </si>
  <si>
    <t>aujourdhui</t>
  </si>
  <si>
    <t>1ER TRIMESTRE 2002</t>
  </si>
  <si>
    <t>2e TRIMESTRE 2002</t>
  </si>
  <si>
    <t>3e TRIMESTRE 2002</t>
  </si>
  <si>
    <t>4e TRIMESTRE 2002</t>
  </si>
  <si>
    <t>1er TRIMESTRE 2003</t>
  </si>
  <si>
    <t>2e TRIMESTRE 2003</t>
  </si>
  <si>
    <t>3e TRIMESTRE 2003</t>
  </si>
  <si>
    <t>4e TRIMESTRE 2003</t>
  </si>
  <si>
    <t>1er TRIMESTRE 2004</t>
  </si>
  <si>
    <t>2e TRIMESTRE 2004</t>
  </si>
  <si>
    <t>3e TRIMESTRE 2004</t>
  </si>
  <si>
    <t>4e TRIMESTRE 2004</t>
  </si>
  <si>
    <t>1er TRIMESTRE 2005</t>
  </si>
  <si>
    <t>2e TRIMESTRE 2005</t>
  </si>
  <si>
    <t>3e TRIMESTRE 2005</t>
  </si>
  <si>
    <t>4e TRIMESTRE 2005</t>
  </si>
  <si>
    <t>1er TRIMESTRE 2006</t>
  </si>
  <si>
    <t>2e TRIMESTRE 2006</t>
  </si>
  <si>
    <t>3e TRIMESTRE 2006</t>
  </si>
  <si>
    <t>4e TRIMESTRE 2006</t>
  </si>
  <si>
    <t>1er TRIMESTRE 2007</t>
  </si>
  <si>
    <t>2e TRIMESTRE 2007</t>
  </si>
  <si>
    <t>3e TRIMESTRE 2007</t>
  </si>
  <si>
    <t>4e TRIMESTRE 2007</t>
  </si>
  <si>
    <t>1er TRIMESTRE 2008</t>
  </si>
  <si>
    <t>2e TRIMESTRE 2008</t>
  </si>
  <si>
    <t>3e TRIMESTRE 2008</t>
  </si>
  <si>
    <t>4e TRIMESTRE 2008</t>
  </si>
  <si>
    <t>1er TRIMESTRE 2009</t>
  </si>
  <si>
    <t>2e TRIMESTRE 2009</t>
  </si>
  <si>
    <t>3e TRIMESTRE 2009</t>
  </si>
  <si>
    <t>4e TRIMESTRE 2009</t>
  </si>
  <si>
    <t>1er TRIMESTRE 2010</t>
  </si>
  <si>
    <t>2e TRIMESTRE 2010</t>
  </si>
  <si>
    <t>3e TRIMESTRE 2010</t>
  </si>
  <si>
    <t>4e TRIMESTRE 2010</t>
  </si>
  <si>
    <t>1er TRIMESTRE 2011</t>
  </si>
  <si>
    <t>2e TRIMESTRE 2011</t>
  </si>
  <si>
    <t>3e TRIMESTRE 2011</t>
  </si>
  <si>
    <t>4e TRIMESTRE 2011</t>
  </si>
  <si>
    <t>1er TRIMESTRE 2012</t>
  </si>
  <si>
    <t>2e TRIMESTRE 2012</t>
  </si>
  <si>
    <t>3e TRIMESTRE 2012</t>
  </si>
  <si>
    <t>4e TRIMESTRE 2012</t>
  </si>
  <si>
    <t>1er TRIMESTRE 2013</t>
  </si>
  <si>
    <t>2e TRIMESTRE 2013</t>
  </si>
  <si>
    <t>3e TRIMESTRE 2013</t>
  </si>
  <si>
    <t>4e TRIMESTRE 2013</t>
  </si>
  <si>
    <t>1er TRIMESTRE 2014</t>
  </si>
  <si>
    <t>2e TRIMESTRE 2014</t>
  </si>
  <si>
    <t>3e TRIMESTRE 2014</t>
  </si>
  <si>
    <t>4e TRIMESTRE 2014</t>
  </si>
  <si>
    <t>1er TRIMESTRE 2015</t>
  </si>
  <si>
    <t>2e TRIMESTRE 2015</t>
  </si>
  <si>
    <t>3e TRIMESTRE 2015</t>
  </si>
  <si>
    <t>4e TRIMESTRE 2015</t>
  </si>
  <si>
    <t>1er TRIMESTRE 2016</t>
  </si>
  <si>
    <t>2e TRIMESTRE 2016</t>
  </si>
  <si>
    <t>3e TRIMESTRE 2016</t>
  </si>
  <si>
    <t>4e TRIMESTRE 2016</t>
  </si>
  <si>
    <t>1er TRIMESTRE 2017</t>
  </si>
  <si>
    <t>2e TRIMESTRE 2017</t>
  </si>
  <si>
    <t>3e TRIMESTRE 2017</t>
  </si>
  <si>
    <t>4e TRIMESTRE 2017</t>
  </si>
  <si>
    <t>1er TRIMESTRE 2018</t>
  </si>
  <si>
    <t>2e TRIMESTRE 2018</t>
  </si>
  <si>
    <t>3e TRIMESTRE 2018</t>
  </si>
  <si>
    <t>4e TRIMESTRE 2018</t>
  </si>
  <si>
    <t>1er TRIMESTRE 2019</t>
  </si>
  <si>
    <t>2e TRIMESTRE 2019</t>
  </si>
  <si>
    <t>3e TRIMESTRE 2019</t>
  </si>
  <si>
    <t>4e TRIMESTRE 2019</t>
  </si>
  <si>
    <t>LE MOS QUI SUIT LE TRIMESTRE</t>
  </si>
  <si>
    <t>LES AUTRES MOIS JUSQU AUJOURDHUI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</si>
</sst>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2"/>
      <name val="Arial"/>
      <family val="2"/>
    </font>
    <font>
      <sz val="14"/>
      <name val="Arial"/>
      <family val="2"/>
    </font>
    <font>
      <b/>
      <sz val="14"/>
      <color rgb="FFFF0000"/>
      <name val="Arial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6">
    <xf numFmtId="0" fontId="0" fillId="0" borderId="0" xfId="0"/>
    <xf numFmtId="0" fontId="1" fillId="0" borderId="0" xfId="0" applyFont="1" applyAlignment="1">
      <alignment horizontal="center"/>
    </xf>
    <xf numFmtId="4" fontId="1" fillId="2" borderId="1" xfId="0" applyNumberFormat="1" applyFont="1" applyFill="1" applyBorder="1"/>
    <xf numFmtId="14" fontId="0" fillId="0" borderId="0" xfId="0" applyNumberFormat="1"/>
    <xf numFmtId="0" fontId="0" fillId="0" borderId="1" xfId="0" applyBorder="1"/>
    <xf numFmtId="9" fontId="0" fillId="0" borderId="0" xfId="1" applyFont="1"/>
    <xf numFmtId="14" fontId="2" fillId="0" borderId="1" xfId="0" applyNumberFormat="1" applyFont="1" applyBorder="1" applyAlignment="1">
      <alignment horizontal="center"/>
    </xf>
    <xf numFmtId="14" fontId="0" fillId="0" borderId="0" xfId="0" applyNumberFormat="1" applyAlignment="1">
      <alignment horizontal="center"/>
    </xf>
    <xf numFmtId="14" fontId="6" fillId="3" borderId="0" xfId="0" applyNumberFormat="1" applyFont="1" applyFill="1" applyAlignment="1">
      <alignment horizontal="center" vertical="center"/>
    </xf>
    <xf numFmtId="14" fontId="7" fillId="3" borderId="0" xfId="0" applyNumberFormat="1" applyFont="1" applyFill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/>
    </xf>
    <xf numFmtId="4" fontId="0" fillId="0" borderId="0" xfId="0" applyNumberFormat="1"/>
    <xf numFmtId="4" fontId="0" fillId="0" borderId="1" xfId="0" applyNumberFormat="1" applyBorder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78"/>
  <sheetViews>
    <sheetView tabSelected="1" topLeftCell="A52" workbookViewId="0">
      <selection activeCell="E70" sqref="E70"/>
    </sheetView>
  </sheetViews>
  <sheetFormatPr baseColWidth="10" defaultColWidth="11.42578125" defaultRowHeight="15"/>
  <cols>
    <col min="1" max="1" width="18.140625" customWidth="1"/>
    <col min="2" max="2" width="16.42578125" style="7" customWidth="1"/>
    <col min="3" max="5" width="16.5703125" customWidth="1"/>
    <col min="6" max="6" width="17.42578125" style="14" customWidth="1"/>
    <col min="7" max="7" width="19.7109375" customWidth="1"/>
    <col min="9" max="9" width="18" customWidth="1"/>
    <col min="10" max="10" width="22.7109375" customWidth="1"/>
  </cols>
  <sheetData>
    <row r="1" spans="1:16" s="1" customFormat="1" ht="63">
      <c r="A1" s="10" t="s">
        <v>0</v>
      </c>
      <c r="B1" s="10" t="s">
        <v>0</v>
      </c>
      <c r="C1" s="10" t="s">
        <v>1</v>
      </c>
      <c r="D1" s="11" t="s">
        <v>77</v>
      </c>
      <c r="E1" s="11" t="s">
        <v>78</v>
      </c>
      <c r="F1" s="12" t="s">
        <v>2</v>
      </c>
      <c r="G1" s="10" t="s">
        <v>3</v>
      </c>
    </row>
    <row r="2" spans="1:16" ht="21">
      <c r="A2" t="s">
        <v>5</v>
      </c>
      <c r="B2" s="6">
        <v>37257</v>
      </c>
      <c r="C2" s="2">
        <v>100</v>
      </c>
      <c r="D2" s="2"/>
      <c r="E2" s="2"/>
      <c r="F2" s="13" t="str">
        <f>IF(AND(D2="",E2=""),"",D2+E2)</f>
        <v/>
      </c>
      <c r="G2" s="13"/>
      <c r="I2" s="8" t="s">
        <v>4</v>
      </c>
      <c r="J2" s="9">
        <f ca="1">TODAY()</f>
        <v>43586</v>
      </c>
      <c r="P2" s="5"/>
    </row>
    <row r="3" spans="1:16" ht="18">
      <c r="A3" t="s">
        <v>6</v>
      </c>
      <c r="B3" s="6">
        <f>B2+90</f>
        <v>37347</v>
      </c>
      <c r="C3" s="2">
        <v>100</v>
      </c>
      <c r="D3" s="2"/>
      <c r="E3" s="2"/>
      <c r="F3" s="13" t="str">
        <f t="shared" ref="F3:F66" si="0">IF(AND(D3="",E3=""),"",D3+E3)</f>
        <v/>
      </c>
      <c r="G3" s="4"/>
    </row>
    <row r="4" spans="1:16" ht="18">
      <c r="A4" t="s">
        <v>7</v>
      </c>
      <c r="B4" s="6">
        <f>B3+91</f>
        <v>37438</v>
      </c>
      <c r="C4" s="2">
        <v>100</v>
      </c>
      <c r="D4" s="2"/>
      <c r="E4" s="2"/>
      <c r="F4" s="13" t="str">
        <f t="shared" si="0"/>
        <v/>
      </c>
      <c r="G4" s="4"/>
    </row>
    <row r="5" spans="1:16" ht="18">
      <c r="A5" t="s">
        <v>8</v>
      </c>
      <c r="B5" s="6">
        <f>B4+92</f>
        <v>37530</v>
      </c>
      <c r="C5" s="2">
        <v>100</v>
      </c>
      <c r="D5" s="2"/>
      <c r="E5" s="2"/>
      <c r="F5" s="13" t="str">
        <f t="shared" si="0"/>
        <v/>
      </c>
      <c r="G5" s="4"/>
    </row>
    <row r="6" spans="1:16" ht="18">
      <c r="A6" t="s">
        <v>9</v>
      </c>
      <c r="B6" s="6">
        <f>B2+365</f>
        <v>37622</v>
      </c>
      <c r="C6" s="2">
        <v>100</v>
      </c>
      <c r="D6" s="2"/>
      <c r="E6" s="2"/>
      <c r="F6" s="13" t="str">
        <f t="shared" si="0"/>
        <v/>
      </c>
      <c r="G6" s="4"/>
    </row>
    <row r="7" spans="1:16" ht="18">
      <c r="A7" t="s">
        <v>10</v>
      </c>
      <c r="B7" s="6">
        <f t="shared" ref="B7:B9" si="1">B3+365</f>
        <v>37712</v>
      </c>
      <c r="C7" s="2">
        <v>100</v>
      </c>
      <c r="D7" s="2"/>
      <c r="E7" s="2"/>
      <c r="F7" s="13" t="str">
        <f t="shared" si="0"/>
        <v/>
      </c>
      <c r="G7" s="4"/>
    </row>
    <row r="8" spans="1:16" ht="18">
      <c r="A8" t="s">
        <v>11</v>
      </c>
      <c r="B8" s="6">
        <f t="shared" si="1"/>
        <v>37803</v>
      </c>
      <c r="C8" s="2">
        <v>100</v>
      </c>
      <c r="D8" s="2"/>
      <c r="E8" s="2"/>
      <c r="F8" s="13" t="str">
        <f t="shared" si="0"/>
        <v/>
      </c>
      <c r="G8" s="4"/>
    </row>
    <row r="9" spans="1:16" ht="18">
      <c r="A9" t="s">
        <v>12</v>
      </c>
      <c r="B9" s="6">
        <f t="shared" si="1"/>
        <v>37895</v>
      </c>
      <c r="C9" s="2">
        <v>100</v>
      </c>
      <c r="D9" s="2"/>
      <c r="E9" s="2"/>
      <c r="F9" s="13" t="str">
        <f t="shared" si="0"/>
        <v/>
      </c>
      <c r="G9" s="4"/>
    </row>
    <row r="10" spans="1:16" ht="18">
      <c r="A10" t="s">
        <v>13</v>
      </c>
      <c r="B10" s="6">
        <f>B6+365</f>
        <v>37987</v>
      </c>
      <c r="C10" s="2">
        <v>100</v>
      </c>
      <c r="D10" s="2"/>
      <c r="E10" s="2"/>
      <c r="F10" s="13" t="str">
        <f t="shared" si="0"/>
        <v/>
      </c>
      <c r="G10" s="4"/>
    </row>
    <row r="11" spans="1:16" ht="18">
      <c r="A11" t="s">
        <v>14</v>
      </c>
      <c r="B11" s="6">
        <f>B10+91</f>
        <v>38078</v>
      </c>
      <c r="C11" s="2">
        <v>100</v>
      </c>
      <c r="D11" s="2"/>
      <c r="E11" s="2"/>
      <c r="F11" s="13" t="str">
        <f t="shared" si="0"/>
        <v/>
      </c>
      <c r="G11" s="4"/>
    </row>
    <row r="12" spans="1:16" ht="18">
      <c r="A12" t="s">
        <v>15</v>
      </c>
      <c r="B12" s="6">
        <f>B11+91</f>
        <v>38169</v>
      </c>
      <c r="C12" s="2">
        <v>100</v>
      </c>
      <c r="D12" s="2"/>
      <c r="E12" s="2"/>
      <c r="F12" s="13" t="str">
        <f t="shared" si="0"/>
        <v/>
      </c>
      <c r="G12" s="4"/>
    </row>
    <row r="13" spans="1:16" ht="18">
      <c r="A13" t="s">
        <v>16</v>
      </c>
      <c r="B13" s="6">
        <f>B12+92</f>
        <v>38261</v>
      </c>
      <c r="C13" s="2">
        <v>100</v>
      </c>
      <c r="D13" s="2"/>
      <c r="E13" s="2"/>
      <c r="F13" s="13" t="str">
        <f t="shared" si="0"/>
        <v/>
      </c>
      <c r="G13" s="4"/>
    </row>
    <row r="14" spans="1:16" ht="18">
      <c r="A14" t="s">
        <v>17</v>
      </c>
      <c r="B14" s="6">
        <f>B10+366</f>
        <v>38353</v>
      </c>
      <c r="C14" s="2">
        <v>100</v>
      </c>
      <c r="D14" s="2"/>
      <c r="E14" s="2"/>
      <c r="F14" s="13" t="str">
        <f t="shared" si="0"/>
        <v/>
      </c>
      <c r="G14" s="4"/>
    </row>
    <row r="15" spans="1:16" ht="18">
      <c r="A15" t="s">
        <v>18</v>
      </c>
      <c r="B15" s="6">
        <f>B14+90</f>
        <v>38443</v>
      </c>
      <c r="C15" s="2">
        <v>100</v>
      </c>
      <c r="D15" s="2"/>
      <c r="E15" s="2"/>
      <c r="F15" s="13" t="str">
        <f t="shared" si="0"/>
        <v/>
      </c>
      <c r="G15" s="4"/>
    </row>
    <row r="16" spans="1:16" ht="18">
      <c r="A16" t="s">
        <v>19</v>
      </c>
      <c r="B16" s="6">
        <f>B15+91</f>
        <v>38534</v>
      </c>
      <c r="C16" s="2">
        <v>100</v>
      </c>
      <c r="D16" s="2"/>
      <c r="E16" s="2"/>
      <c r="F16" s="13" t="str">
        <f t="shared" si="0"/>
        <v/>
      </c>
      <c r="G16" s="4"/>
    </row>
    <row r="17" spans="1:7" ht="18">
      <c r="A17" t="s">
        <v>20</v>
      </c>
      <c r="B17" s="6">
        <f>B16+92</f>
        <v>38626</v>
      </c>
      <c r="C17" s="2">
        <v>100</v>
      </c>
      <c r="D17" s="2"/>
      <c r="E17" s="2"/>
      <c r="F17" s="13" t="str">
        <f t="shared" si="0"/>
        <v/>
      </c>
      <c r="G17" s="4"/>
    </row>
    <row r="18" spans="1:7" ht="18">
      <c r="A18" t="s">
        <v>21</v>
      </c>
      <c r="B18" s="6">
        <f>B14+365</f>
        <v>38718</v>
      </c>
      <c r="C18" s="2">
        <v>100</v>
      </c>
      <c r="D18" s="2"/>
      <c r="E18" s="2"/>
      <c r="F18" s="13" t="str">
        <f t="shared" si="0"/>
        <v/>
      </c>
      <c r="G18" s="4"/>
    </row>
    <row r="19" spans="1:7" ht="18">
      <c r="A19" t="s">
        <v>22</v>
      </c>
      <c r="B19" s="6">
        <f>B18+90</f>
        <v>38808</v>
      </c>
      <c r="C19" s="2">
        <v>100</v>
      </c>
      <c r="D19" s="2"/>
      <c r="E19" s="2"/>
      <c r="F19" s="13" t="str">
        <f t="shared" si="0"/>
        <v/>
      </c>
      <c r="G19" s="4"/>
    </row>
    <row r="20" spans="1:7" ht="18">
      <c r="A20" t="s">
        <v>23</v>
      </c>
      <c r="B20" s="6">
        <f>B19+91</f>
        <v>38899</v>
      </c>
      <c r="C20" s="2">
        <v>100</v>
      </c>
      <c r="D20" s="2"/>
      <c r="E20" s="2"/>
      <c r="F20" s="13" t="str">
        <f t="shared" si="0"/>
        <v/>
      </c>
      <c r="G20" s="4"/>
    </row>
    <row r="21" spans="1:7" ht="18">
      <c r="A21" t="s">
        <v>24</v>
      </c>
      <c r="B21" s="6">
        <f>B20+92</f>
        <v>38991</v>
      </c>
      <c r="C21" s="2">
        <v>100</v>
      </c>
      <c r="D21" s="2"/>
      <c r="E21" s="2"/>
      <c r="F21" s="13" t="str">
        <f t="shared" si="0"/>
        <v/>
      </c>
      <c r="G21" s="4"/>
    </row>
    <row r="22" spans="1:7" ht="18">
      <c r="A22" t="s">
        <v>25</v>
      </c>
      <c r="B22" s="6">
        <f t="shared" ref="B22:B73" si="2">B21+92</f>
        <v>39083</v>
      </c>
      <c r="C22" s="2">
        <v>100</v>
      </c>
      <c r="D22" s="2"/>
      <c r="E22" s="2"/>
      <c r="F22" s="13" t="str">
        <f t="shared" si="0"/>
        <v/>
      </c>
      <c r="G22" s="4"/>
    </row>
    <row r="23" spans="1:7" ht="18">
      <c r="A23" t="s">
        <v>26</v>
      </c>
      <c r="B23" s="6">
        <f>B22+90</f>
        <v>39173</v>
      </c>
      <c r="C23" s="2">
        <v>100</v>
      </c>
      <c r="D23" s="2"/>
      <c r="E23" s="2"/>
      <c r="F23" s="13" t="str">
        <f t="shared" si="0"/>
        <v/>
      </c>
      <c r="G23" s="4"/>
    </row>
    <row r="24" spans="1:7" ht="18">
      <c r="A24" t="s">
        <v>27</v>
      </c>
      <c r="B24" s="6">
        <f>B23+91</f>
        <v>39264</v>
      </c>
      <c r="C24" s="2">
        <v>100</v>
      </c>
      <c r="D24" s="2"/>
      <c r="E24" s="2"/>
      <c r="F24" s="13" t="str">
        <f t="shared" si="0"/>
        <v/>
      </c>
      <c r="G24" s="4"/>
    </row>
    <row r="25" spans="1:7" ht="18">
      <c r="A25" t="s">
        <v>28</v>
      </c>
      <c r="B25" s="6">
        <f t="shared" si="2"/>
        <v>39356</v>
      </c>
      <c r="C25" s="2">
        <v>100</v>
      </c>
      <c r="D25" s="2"/>
      <c r="E25" s="2"/>
      <c r="F25" s="13" t="str">
        <f t="shared" si="0"/>
        <v/>
      </c>
      <c r="G25" s="4"/>
    </row>
    <row r="26" spans="1:7" ht="18">
      <c r="A26" t="s">
        <v>29</v>
      </c>
      <c r="B26" s="6">
        <f t="shared" si="2"/>
        <v>39448</v>
      </c>
      <c r="C26" s="2">
        <v>100</v>
      </c>
      <c r="D26" s="2"/>
      <c r="E26" s="2"/>
      <c r="F26" s="13" t="str">
        <f t="shared" si="0"/>
        <v/>
      </c>
      <c r="G26" s="4"/>
    </row>
    <row r="27" spans="1:7" ht="18">
      <c r="A27" t="s">
        <v>30</v>
      </c>
      <c r="B27" s="6">
        <f>B26+91</f>
        <v>39539</v>
      </c>
      <c r="C27" s="2">
        <v>100</v>
      </c>
      <c r="D27" s="2"/>
      <c r="E27" s="2"/>
      <c r="F27" s="13" t="str">
        <f t="shared" si="0"/>
        <v/>
      </c>
      <c r="G27" s="4"/>
    </row>
    <row r="28" spans="1:7" ht="18">
      <c r="A28" t="s">
        <v>31</v>
      </c>
      <c r="B28" s="6">
        <f>B27+91</f>
        <v>39630</v>
      </c>
      <c r="C28" s="2">
        <v>100</v>
      </c>
      <c r="D28" s="2"/>
      <c r="E28" s="2"/>
      <c r="F28" s="13" t="str">
        <f t="shared" si="0"/>
        <v/>
      </c>
      <c r="G28" s="4"/>
    </row>
    <row r="29" spans="1:7" ht="18">
      <c r="A29" t="s">
        <v>32</v>
      </c>
      <c r="B29" s="6">
        <f t="shared" si="2"/>
        <v>39722</v>
      </c>
      <c r="C29" s="2">
        <v>100</v>
      </c>
      <c r="D29" s="2"/>
      <c r="E29" s="2"/>
      <c r="F29" s="13" t="str">
        <f t="shared" si="0"/>
        <v/>
      </c>
      <c r="G29" s="4"/>
    </row>
    <row r="30" spans="1:7" ht="18">
      <c r="A30" t="s">
        <v>33</v>
      </c>
      <c r="B30" s="6">
        <f t="shared" si="2"/>
        <v>39814</v>
      </c>
      <c r="C30" s="2">
        <v>100</v>
      </c>
      <c r="D30" s="2"/>
      <c r="E30" s="2"/>
      <c r="F30" s="13" t="str">
        <f t="shared" si="0"/>
        <v/>
      </c>
      <c r="G30" s="4"/>
    </row>
    <row r="31" spans="1:7" ht="18">
      <c r="A31" t="s">
        <v>34</v>
      </c>
      <c r="B31" s="6">
        <f>B30+90</f>
        <v>39904</v>
      </c>
      <c r="C31" s="2">
        <v>100</v>
      </c>
      <c r="D31" s="2"/>
      <c r="E31" s="2"/>
      <c r="F31" s="13" t="str">
        <f t="shared" si="0"/>
        <v/>
      </c>
      <c r="G31" s="4"/>
    </row>
    <row r="32" spans="1:7" ht="18">
      <c r="A32" t="s">
        <v>35</v>
      </c>
      <c r="B32" s="6">
        <f t="shared" ref="B32" si="3">B31+91</f>
        <v>39995</v>
      </c>
      <c r="C32" s="2">
        <v>100</v>
      </c>
      <c r="D32" s="2"/>
      <c r="E32" s="2"/>
      <c r="F32" s="13" t="str">
        <f t="shared" si="0"/>
        <v/>
      </c>
      <c r="G32" s="4"/>
    </row>
    <row r="33" spans="1:7" ht="18">
      <c r="A33" t="s">
        <v>36</v>
      </c>
      <c r="B33" s="6">
        <f t="shared" si="2"/>
        <v>40087</v>
      </c>
      <c r="C33" s="2">
        <v>100</v>
      </c>
      <c r="D33" s="2"/>
      <c r="E33" s="2"/>
      <c r="F33" s="13" t="str">
        <f t="shared" si="0"/>
        <v/>
      </c>
      <c r="G33" s="4"/>
    </row>
    <row r="34" spans="1:7" ht="18">
      <c r="A34" t="s">
        <v>37</v>
      </c>
      <c r="B34" s="6">
        <f t="shared" si="2"/>
        <v>40179</v>
      </c>
      <c r="C34" s="2">
        <v>100</v>
      </c>
      <c r="D34" s="2"/>
      <c r="E34" s="2"/>
      <c r="F34" s="13" t="str">
        <f t="shared" si="0"/>
        <v/>
      </c>
      <c r="G34" s="4"/>
    </row>
    <row r="35" spans="1:7" ht="18">
      <c r="A35" t="s">
        <v>38</v>
      </c>
      <c r="B35" s="6">
        <f>B34+90</f>
        <v>40269</v>
      </c>
      <c r="C35" s="2">
        <v>100</v>
      </c>
      <c r="D35" s="2"/>
      <c r="E35" s="2"/>
      <c r="F35" s="13" t="str">
        <f t="shared" si="0"/>
        <v/>
      </c>
      <c r="G35" s="4"/>
    </row>
    <row r="36" spans="1:7" ht="18">
      <c r="A36" t="s">
        <v>39</v>
      </c>
      <c r="B36" s="6">
        <f t="shared" ref="B36" si="4">B35+91</f>
        <v>40360</v>
      </c>
      <c r="C36" s="2">
        <v>100</v>
      </c>
      <c r="D36" s="2"/>
      <c r="E36" s="2"/>
      <c r="F36" s="13" t="str">
        <f t="shared" si="0"/>
        <v/>
      </c>
      <c r="G36" s="4"/>
    </row>
    <row r="37" spans="1:7" ht="18">
      <c r="A37" t="s">
        <v>40</v>
      </c>
      <c r="B37" s="6">
        <f t="shared" si="2"/>
        <v>40452</v>
      </c>
      <c r="C37" s="2">
        <v>100</v>
      </c>
      <c r="D37" s="2"/>
      <c r="E37" s="2"/>
      <c r="F37" s="13" t="str">
        <f t="shared" si="0"/>
        <v/>
      </c>
      <c r="G37" s="4"/>
    </row>
    <row r="38" spans="1:7" ht="18">
      <c r="A38" t="s">
        <v>41</v>
      </c>
      <c r="B38" s="6">
        <f t="shared" si="2"/>
        <v>40544</v>
      </c>
      <c r="C38" s="2">
        <v>100</v>
      </c>
      <c r="D38" s="2"/>
      <c r="E38" s="2"/>
      <c r="F38" s="13" t="str">
        <f t="shared" si="0"/>
        <v/>
      </c>
      <c r="G38" s="4"/>
    </row>
    <row r="39" spans="1:7" ht="18">
      <c r="A39" t="s">
        <v>42</v>
      </c>
      <c r="B39" s="6">
        <f>B38+90</f>
        <v>40634</v>
      </c>
      <c r="C39" s="2">
        <v>100</v>
      </c>
      <c r="D39" s="2"/>
      <c r="E39" s="2"/>
      <c r="F39" s="13" t="str">
        <f t="shared" si="0"/>
        <v/>
      </c>
      <c r="G39" s="4"/>
    </row>
    <row r="40" spans="1:7" ht="18">
      <c r="A40" t="s">
        <v>43</v>
      </c>
      <c r="B40" s="6">
        <f>B39+91</f>
        <v>40725</v>
      </c>
      <c r="C40" s="2">
        <v>100</v>
      </c>
      <c r="D40" s="2"/>
      <c r="E40" s="2"/>
      <c r="F40" s="13" t="str">
        <f t="shared" si="0"/>
        <v/>
      </c>
      <c r="G40" s="4"/>
    </row>
    <row r="41" spans="1:7" ht="18">
      <c r="A41" t="s">
        <v>44</v>
      </c>
      <c r="B41" s="6">
        <f t="shared" si="2"/>
        <v>40817</v>
      </c>
      <c r="C41" s="2">
        <v>100</v>
      </c>
      <c r="D41" s="2"/>
      <c r="E41" s="2"/>
      <c r="F41" s="13" t="str">
        <f t="shared" si="0"/>
        <v/>
      </c>
      <c r="G41" s="4"/>
    </row>
    <row r="42" spans="1:7" ht="18">
      <c r="A42" t="s">
        <v>45</v>
      </c>
      <c r="B42" s="6">
        <f t="shared" si="2"/>
        <v>40909</v>
      </c>
      <c r="C42" s="2">
        <v>100</v>
      </c>
      <c r="D42" s="2"/>
      <c r="E42" s="2"/>
      <c r="F42" s="13" t="str">
        <f t="shared" si="0"/>
        <v/>
      </c>
      <c r="G42" s="4"/>
    </row>
    <row r="43" spans="1:7" ht="18">
      <c r="A43" t="s">
        <v>46</v>
      </c>
      <c r="B43" s="6">
        <f>B42+91</f>
        <v>41000</v>
      </c>
      <c r="C43" s="2">
        <v>100</v>
      </c>
      <c r="D43" s="2"/>
      <c r="E43" s="2"/>
      <c r="F43" s="13" t="str">
        <f t="shared" si="0"/>
        <v/>
      </c>
      <c r="G43" s="4"/>
    </row>
    <row r="44" spans="1:7" ht="18">
      <c r="A44" t="s">
        <v>47</v>
      </c>
      <c r="B44" s="6">
        <f>B43+91</f>
        <v>41091</v>
      </c>
      <c r="C44" s="2">
        <v>100</v>
      </c>
      <c r="D44" s="2"/>
      <c r="E44" s="2"/>
      <c r="F44" s="13" t="str">
        <f t="shared" si="0"/>
        <v/>
      </c>
      <c r="G44" s="4"/>
    </row>
    <row r="45" spans="1:7" ht="18">
      <c r="A45" t="s">
        <v>48</v>
      </c>
      <c r="B45" s="6">
        <f t="shared" si="2"/>
        <v>41183</v>
      </c>
      <c r="C45" s="2">
        <v>100</v>
      </c>
      <c r="D45" s="2"/>
      <c r="E45" s="2"/>
      <c r="F45" s="13" t="str">
        <f t="shared" si="0"/>
        <v/>
      </c>
      <c r="G45" s="4"/>
    </row>
    <row r="46" spans="1:7" ht="18">
      <c r="A46" t="s">
        <v>49</v>
      </c>
      <c r="B46" s="6">
        <f t="shared" si="2"/>
        <v>41275</v>
      </c>
      <c r="C46" s="2">
        <v>100</v>
      </c>
      <c r="D46" s="2"/>
      <c r="E46" s="2"/>
      <c r="F46" s="13" t="str">
        <f t="shared" si="0"/>
        <v/>
      </c>
      <c r="G46" s="4"/>
    </row>
    <row r="47" spans="1:7" ht="18">
      <c r="A47" t="s">
        <v>50</v>
      </c>
      <c r="B47" s="6">
        <f>B46+90</f>
        <v>41365</v>
      </c>
      <c r="C47" s="2">
        <v>100</v>
      </c>
      <c r="D47" s="2"/>
      <c r="E47" s="2"/>
      <c r="F47" s="13" t="str">
        <f t="shared" si="0"/>
        <v/>
      </c>
      <c r="G47" s="4"/>
    </row>
    <row r="48" spans="1:7" ht="18">
      <c r="A48" t="s">
        <v>51</v>
      </c>
      <c r="B48" s="6">
        <f t="shared" ref="B48" si="5">B47+91</f>
        <v>41456</v>
      </c>
      <c r="C48" s="2">
        <v>100</v>
      </c>
      <c r="D48" s="2"/>
      <c r="E48" s="2"/>
      <c r="F48" s="13" t="str">
        <f t="shared" si="0"/>
        <v/>
      </c>
      <c r="G48" s="4"/>
    </row>
    <row r="49" spans="1:7" ht="18">
      <c r="A49" t="s">
        <v>52</v>
      </c>
      <c r="B49" s="6">
        <f t="shared" si="2"/>
        <v>41548</v>
      </c>
      <c r="C49" s="2">
        <v>100</v>
      </c>
      <c r="D49" s="2"/>
      <c r="E49" s="2"/>
      <c r="F49" s="13" t="str">
        <f t="shared" si="0"/>
        <v/>
      </c>
      <c r="G49" s="4"/>
    </row>
    <row r="50" spans="1:7" ht="18">
      <c r="A50" t="s">
        <v>53</v>
      </c>
      <c r="B50" s="6">
        <f t="shared" si="2"/>
        <v>41640</v>
      </c>
      <c r="C50" s="2">
        <v>100</v>
      </c>
      <c r="D50" s="2"/>
      <c r="E50" s="2"/>
      <c r="F50" s="13" t="str">
        <f t="shared" si="0"/>
        <v/>
      </c>
      <c r="G50" s="4"/>
    </row>
    <row r="51" spans="1:7" ht="18">
      <c r="A51" t="s">
        <v>54</v>
      </c>
      <c r="B51" s="6">
        <f>B50+90</f>
        <v>41730</v>
      </c>
      <c r="C51" s="2">
        <v>100</v>
      </c>
      <c r="D51" s="2"/>
      <c r="E51" s="2"/>
      <c r="F51" s="13" t="str">
        <f t="shared" si="0"/>
        <v/>
      </c>
      <c r="G51" s="4"/>
    </row>
    <row r="52" spans="1:7" ht="18">
      <c r="A52" t="s">
        <v>55</v>
      </c>
      <c r="B52" s="6">
        <f t="shared" ref="B52" si="6">B51+91</f>
        <v>41821</v>
      </c>
      <c r="C52" s="2">
        <v>100</v>
      </c>
      <c r="D52" s="2"/>
      <c r="E52" s="2"/>
      <c r="F52" s="13" t="str">
        <f t="shared" si="0"/>
        <v/>
      </c>
      <c r="G52" s="4"/>
    </row>
    <row r="53" spans="1:7" ht="18">
      <c r="A53" t="s">
        <v>56</v>
      </c>
      <c r="B53" s="6">
        <f t="shared" si="2"/>
        <v>41913</v>
      </c>
      <c r="C53" s="2">
        <v>100</v>
      </c>
      <c r="D53" s="2"/>
      <c r="E53" s="2"/>
      <c r="F53" s="13" t="str">
        <f t="shared" si="0"/>
        <v/>
      </c>
      <c r="G53" s="4"/>
    </row>
    <row r="54" spans="1:7" ht="18">
      <c r="A54" t="s">
        <v>57</v>
      </c>
      <c r="B54" s="6">
        <f t="shared" si="2"/>
        <v>42005</v>
      </c>
      <c r="C54" s="2">
        <v>100</v>
      </c>
      <c r="D54" s="2"/>
      <c r="E54" s="2"/>
      <c r="F54" s="13" t="str">
        <f t="shared" si="0"/>
        <v/>
      </c>
      <c r="G54" s="4"/>
    </row>
    <row r="55" spans="1:7" ht="18">
      <c r="A55" t="s">
        <v>58</v>
      </c>
      <c r="B55" s="6">
        <f>B54+90</f>
        <v>42095</v>
      </c>
      <c r="C55" s="2">
        <v>100</v>
      </c>
      <c r="D55" s="2"/>
      <c r="E55" s="2"/>
      <c r="F55" s="13" t="str">
        <f t="shared" si="0"/>
        <v/>
      </c>
      <c r="G55" s="4"/>
    </row>
    <row r="56" spans="1:7" ht="18">
      <c r="A56" t="s">
        <v>59</v>
      </c>
      <c r="B56" s="6">
        <f>B55+91</f>
        <v>42186</v>
      </c>
      <c r="C56" s="2">
        <v>100</v>
      </c>
      <c r="D56" s="2"/>
      <c r="E56" s="2"/>
      <c r="F56" s="13" t="str">
        <f t="shared" si="0"/>
        <v/>
      </c>
      <c r="G56" s="4"/>
    </row>
    <row r="57" spans="1:7" ht="18">
      <c r="A57" t="s">
        <v>60</v>
      </c>
      <c r="B57" s="6">
        <f t="shared" si="2"/>
        <v>42278</v>
      </c>
      <c r="C57" s="2">
        <v>100</v>
      </c>
      <c r="D57" s="2"/>
      <c r="E57" s="2"/>
      <c r="F57" s="13" t="str">
        <f t="shared" si="0"/>
        <v/>
      </c>
      <c r="G57" s="4"/>
    </row>
    <row r="58" spans="1:7" ht="18">
      <c r="A58" t="s">
        <v>61</v>
      </c>
      <c r="B58" s="6">
        <f t="shared" si="2"/>
        <v>42370</v>
      </c>
      <c r="C58" s="2">
        <v>100</v>
      </c>
      <c r="D58" s="2"/>
      <c r="E58" s="2"/>
      <c r="F58" s="13" t="str">
        <f t="shared" si="0"/>
        <v/>
      </c>
      <c r="G58" s="4"/>
    </row>
    <row r="59" spans="1:7" ht="18">
      <c r="A59" t="s">
        <v>62</v>
      </c>
      <c r="B59" s="6">
        <f>B58+91</f>
        <v>42461</v>
      </c>
      <c r="C59" s="2">
        <v>100</v>
      </c>
      <c r="D59" s="2"/>
      <c r="E59" s="2"/>
      <c r="F59" s="13" t="str">
        <f t="shared" si="0"/>
        <v/>
      </c>
      <c r="G59" s="4"/>
    </row>
    <row r="60" spans="1:7" ht="18">
      <c r="A60" t="s">
        <v>63</v>
      </c>
      <c r="B60" s="6">
        <f>B59+91</f>
        <v>42552</v>
      </c>
      <c r="C60" s="2">
        <v>100</v>
      </c>
      <c r="D60" s="2"/>
      <c r="E60" s="2"/>
      <c r="F60" s="13" t="str">
        <f t="shared" si="0"/>
        <v/>
      </c>
      <c r="G60" s="4"/>
    </row>
    <row r="61" spans="1:7" ht="18">
      <c r="A61" t="s">
        <v>64</v>
      </c>
      <c r="B61" s="6">
        <f t="shared" si="2"/>
        <v>42644</v>
      </c>
      <c r="C61" s="2">
        <v>100</v>
      </c>
      <c r="D61" s="2"/>
      <c r="E61" s="2"/>
      <c r="F61" s="13" t="str">
        <f t="shared" si="0"/>
        <v/>
      </c>
      <c r="G61" s="4"/>
    </row>
    <row r="62" spans="1:7" ht="18">
      <c r="A62" t="s">
        <v>65</v>
      </c>
      <c r="B62" s="6">
        <f t="shared" si="2"/>
        <v>42736</v>
      </c>
      <c r="C62" s="2">
        <v>100</v>
      </c>
      <c r="D62" s="2"/>
      <c r="E62" s="2"/>
      <c r="F62" s="13" t="str">
        <f t="shared" si="0"/>
        <v/>
      </c>
      <c r="G62" s="4"/>
    </row>
    <row r="63" spans="1:7" ht="18">
      <c r="A63" t="s">
        <v>66</v>
      </c>
      <c r="B63" s="6">
        <f>B62+90</f>
        <v>42826</v>
      </c>
      <c r="C63" s="2">
        <v>100</v>
      </c>
      <c r="D63" s="2"/>
      <c r="E63" s="2"/>
      <c r="F63" s="13" t="str">
        <f t="shared" si="0"/>
        <v/>
      </c>
      <c r="G63" s="4"/>
    </row>
    <row r="64" spans="1:7" ht="18">
      <c r="A64" t="s">
        <v>67</v>
      </c>
      <c r="B64" s="6">
        <f t="shared" ref="B64" si="7">B63+91</f>
        <v>42917</v>
      </c>
      <c r="C64" s="2">
        <v>100</v>
      </c>
      <c r="D64" s="2"/>
      <c r="E64" s="2"/>
      <c r="F64" s="13" t="str">
        <f t="shared" si="0"/>
        <v/>
      </c>
      <c r="G64" s="4"/>
    </row>
    <row r="65" spans="1:7" ht="18">
      <c r="A65" t="s">
        <v>68</v>
      </c>
      <c r="B65" s="6">
        <f t="shared" si="2"/>
        <v>43009</v>
      </c>
      <c r="C65" s="2">
        <v>100</v>
      </c>
      <c r="D65" s="2"/>
      <c r="E65" s="2"/>
      <c r="F65" s="13" t="str">
        <f t="shared" si="0"/>
        <v/>
      </c>
      <c r="G65" s="4"/>
    </row>
    <row r="66" spans="1:7" ht="18">
      <c r="A66" t="s">
        <v>69</v>
      </c>
      <c r="B66" s="6">
        <f t="shared" si="2"/>
        <v>43101</v>
      </c>
      <c r="C66" s="2">
        <v>100</v>
      </c>
      <c r="D66" s="2"/>
      <c r="E66" s="2"/>
      <c r="F66" s="13" t="str">
        <f t="shared" si="0"/>
        <v/>
      </c>
      <c r="G66" s="4"/>
    </row>
    <row r="67" spans="1:7" ht="18">
      <c r="A67" t="s">
        <v>70</v>
      </c>
      <c r="B67" s="6">
        <f>B66+90</f>
        <v>43191</v>
      </c>
      <c r="C67" s="2">
        <v>100</v>
      </c>
      <c r="D67" s="2"/>
      <c r="E67" s="2"/>
      <c r="F67" s="13" t="str">
        <f t="shared" ref="F67:F73" si="8">IF(AND(D67="",E67=""),"",D67+E67)</f>
        <v/>
      </c>
      <c r="G67" s="4"/>
    </row>
    <row r="68" spans="1:7" ht="18">
      <c r="A68" t="s">
        <v>71</v>
      </c>
      <c r="B68" s="6">
        <f t="shared" ref="B68" si="9">B67+91</f>
        <v>43282</v>
      </c>
      <c r="C68" s="2">
        <v>100</v>
      </c>
      <c r="D68" s="2"/>
      <c r="E68" s="2"/>
      <c r="F68" s="13" t="str">
        <f t="shared" si="8"/>
        <v/>
      </c>
      <c r="G68" s="4"/>
    </row>
    <row r="69" spans="1:7" ht="18">
      <c r="A69" t="s">
        <v>72</v>
      </c>
      <c r="B69" s="6">
        <f t="shared" si="2"/>
        <v>43374</v>
      </c>
      <c r="C69" s="2">
        <v>100</v>
      </c>
      <c r="D69" s="2">
        <f>C69*15%</f>
        <v>15</v>
      </c>
      <c r="E69" s="2">
        <f>C69*0.5%*4</f>
        <v>2</v>
      </c>
      <c r="F69" s="13">
        <f t="shared" si="8"/>
        <v>17</v>
      </c>
      <c r="G69" s="15">
        <f>F69+C69</f>
        <v>117</v>
      </c>
    </row>
    <row r="70" spans="1:7" ht="18">
      <c r="A70" t="s">
        <v>73</v>
      </c>
      <c r="B70" s="6">
        <f t="shared" si="2"/>
        <v>43466</v>
      </c>
      <c r="C70" s="2">
        <v>100</v>
      </c>
      <c r="D70" s="2">
        <f>C70*15%</f>
        <v>15</v>
      </c>
      <c r="E70" s="2">
        <f>C70*0.5%</f>
        <v>0.5</v>
      </c>
      <c r="F70" s="13">
        <f>D70+E70</f>
        <v>15.5</v>
      </c>
      <c r="G70" s="15">
        <f>F70+C70</f>
        <v>115.5</v>
      </c>
    </row>
    <row r="71" spans="1:7" ht="18">
      <c r="A71" t="s">
        <v>74</v>
      </c>
      <c r="B71" s="6">
        <f>B70+90</f>
        <v>43556</v>
      </c>
      <c r="C71" s="2">
        <v>100</v>
      </c>
      <c r="D71" s="2">
        <v>0</v>
      </c>
      <c r="E71" s="2">
        <v>0</v>
      </c>
      <c r="F71" s="13">
        <f t="shared" si="8"/>
        <v>0</v>
      </c>
      <c r="G71" s="15">
        <f>F71+C71</f>
        <v>100</v>
      </c>
    </row>
    <row r="72" spans="1:7" ht="18">
      <c r="A72" t="s">
        <v>75</v>
      </c>
      <c r="B72" s="6">
        <f>B71+91</f>
        <v>43647</v>
      </c>
      <c r="C72" s="2">
        <v>100</v>
      </c>
      <c r="D72" s="2"/>
      <c r="E72" s="2"/>
      <c r="F72" s="13" t="str">
        <f t="shared" si="8"/>
        <v/>
      </c>
      <c r="G72" s="4"/>
    </row>
    <row r="73" spans="1:7" ht="18">
      <c r="A73" t="s">
        <v>76</v>
      </c>
      <c r="B73" s="6">
        <f t="shared" si="2"/>
        <v>43739</v>
      </c>
      <c r="C73" s="2">
        <v>100</v>
      </c>
      <c r="D73" s="2"/>
      <c r="E73" s="2"/>
      <c r="F73" s="13" t="str">
        <f t="shared" si="8"/>
        <v/>
      </c>
      <c r="G73" s="4"/>
    </row>
    <row r="77" spans="1:7">
      <c r="C77" s="3">
        <f ca="1">TODAY()</f>
        <v>43586</v>
      </c>
      <c r="D77" s="3"/>
      <c r="E77" s="3"/>
    </row>
    <row r="78" spans="1:7">
      <c r="C78">
        <f ca="1">DATEDIF(B70,C77,"m")</f>
        <v>4</v>
      </c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2019-04-29T15:17:59Z</dcterms:created>
  <dcterms:modified xsi:type="dcterms:W3CDTF">2019-05-01T17:38:13Z</dcterms:modified>
</cp:coreProperties>
</file>