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\Documents\"/>
    </mc:Choice>
  </mc:AlternateContent>
  <xr:revisionPtr revIDLastSave="0" documentId="8_{2B217CF8-4F32-40D0-9FF8-8937A3D8CEC7}" xr6:coauthVersionLast="43" xr6:coauthVersionMax="43" xr10:uidLastSave="{00000000-0000-0000-0000-000000000000}"/>
  <bookViews>
    <workbookView xWindow="23880" yWindow="-120" windowWidth="19440" windowHeight="15150" xr2:uid="{00000000-000D-0000-FFFF-FFFF00000000}"/>
  </bookViews>
  <sheets>
    <sheet name="Bibliotheque" sheetId="1" r:id="rId1"/>
    <sheet name="Feuil1" sheetId="12" r:id="rId2"/>
  </sheets>
  <definedNames>
    <definedName name="_xlnm._FilterDatabase" localSheetId="0" hidden="1">Bibliotheque!$D$2:$D$17</definedName>
    <definedName name="auteurs">Bibliotheque!$O$3:$O$17</definedName>
    <definedName name="Bibliotheque">Bibliotheque!$A$2:$K$2</definedName>
    <definedName name="tablerecap">#REF!</definedName>
    <definedName name="tabtyp">Feuil1!$B$5:$B$20</definedName>
    <definedName name="tale">#REF!</definedName>
    <definedName name="tout">Bibliotheque!$B$3:$M$17</definedName>
    <definedName name="Type">#REF!</definedName>
    <definedName name="variété">Bibliotheque!#REF!</definedName>
    <definedName name="_xlnm.Print_Area" localSheetId="0">Bibliotheque!#REF!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1" i="1" l="1"/>
  <c r="R7" i="1"/>
  <c r="R15" i="1"/>
  <c r="R5" i="1"/>
  <c r="R17" i="1"/>
  <c r="R4" i="1"/>
  <c r="R12" i="1"/>
  <c r="R16" i="1"/>
  <c r="R6" i="1"/>
  <c r="R13" i="1"/>
  <c r="R10" i="1"/>
  <c r="R8" i="1"/>
  <c r="R3" i="1"/>
  <c r="R14" i="1"/>
  <c r="R9" i="1"/>
  <c r="O3" i="1" l="1"/>
  <c r="O4" i="1"/>
  <c r="O5" i="1"/>
  <c r="O14" i="1"/>
  <c r="O16" i="1"/>
  <c r="O7" i="1"/>
  <c r="O8" i="1"/>
  <c r="O6" i="1"/>
  <c r="O12" i="1"/>
  <c r="O10" i="1"/>
  <c r="O15" i="1"/>
  <c r="O11" i="1"/>
  <c r="O17" i="1"/>
  <c r="O13" i="1"/>
  <c r="O9" i="1"/>
  <c r="Q11" i="1" l="1"/>
  <c r="Q7" i="1"/>
  <c r="Q15" i="1"/>
  <c r="Q17" i="1"/>
  <c r="Q8" i="1"/>
  <c r="Q5" i="1"/>
  <c r="Q16" i="1"/>
  <c r="Q9" i="1"/>
  <c r="Q13" i="1"/>
  <c r="Q6" i="1"/>
  <c r="Q3" i="1"/>
  <c r="Q10" i="1"/>
  <c r="Q4" i="1"/>
  <c r="Q12" i="1"/>
  <c r="Q14" i="1"/>
  <c r="C1" i="1" l="1"/>
  <c r="A11" i="1" l="1"/>
  <c r="P11" i="1" s="1"/>
  <c r="A7" i="1"/>
  <c r="P7" i="1" s="1"/>
  <c r="A10" i="1"/>
  <c r="P10" i="1" s="1"/>
  <c r="A3" i="1"/>
  <c r="P3" i="1" s="1"/>
  <c r="A15" i="1"/>
  <c r="P15" i="1" s="1"/>
  <c r="A14" i="1"/>
  <c r="P14" i="1" s="1"/>
  <c r="A12" i="1"/>
  <c r="P12" i="1" s="1"/>
  <c r="A13" i="1"/>
  <c r="P13" i="1" s="1"/>
  <c r="A8" i="1"/>
  <c r="P8" i="1" s="1"/>
  <c r="A9" i="1"/>
  <c r="P9" i="1" s="1"/>
  <c r="A6" i="1"/>
  <c r="P6" i="1" s="1"/>
  <c r="A16" i="1"/>
  <c r="P16" i="1" s="1"/>
  <c r="A17" i="1"/>
  <c r="P17" i="1" s="1"/>
  <c r="A4" i="1"/>
  <c r="P4" i="1" s="1"/>
  <c r="A5" i="1"/>
  <c r="P5" i="1" s="1"/>
  <c r="S6" i="1" l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3" i="1"/>
  <c r="S4" i="1"/>
  <c r="S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guy delorieux</author>
  </authors>
  <commentList>
    <comment ref="C2" authorId="0" shapeId="0" xr:uid="{00000000-0006-0000-0000-000001000000}">
      <text>
        <r>
          <rPr>
            <b/>
            <sz val="12"/>
            <color indexed="81"/>
            <rFont val="Tahoma"/>
            <family val="2"/>
          </rPr>
          <t>CTRL/T pour retrier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<sst xmlns="http://schemas.openxmlformats.org/spreadsheetml/2006/main" count="120" uniqueCount="68">
  <si>
    <t>Titre du livre</t>
  </si>
  <si>
    <t>Série du livre</t>
  </si>
  <si>
    <t>Prété à</t>
  </si>
  <si>
    <t>Prété le</t>
  </si>
  <si>
    <t>Rendu le</t>
  </si>
  <si>
    <t>Philippe</t>
  </si>
  <si>
    <t>Joseph</t>
  </si>
  <si>
    <t>M</t>
  </si>
  <si>
    <t>Peyré</t>
  </si>
  <si>
    <t>Matterhorn</t>
  </si>
  <si>
    <t>Place</t>
  </si>
  <si>
    <t>Claire</t>
  </si>
  <si>
    <t>G</t>
  </si>
  <si>
    <t>Histoire</t>
  </si>
  <si>
    <t>Commentaires</t>
  </si>
  <si>
    <t>Bretecher</t>
  </si>
  <si>
    <t>Les mères</t>
  </si>
  <si>
    <t>BD</t>
  </si>
  <si>
    <t>D4g</t>
  </si>
  <si>
    <t>Les Allumés des gaz</t>
  </si>
  <si>
    <t>Holger</t>
  </si>
  <si>
    <t>Aue</t>
  </si>
  <si>
    <t>D4c</t>
  </si>
  <si>
    <t>Chappuis</t>
  </si>
  <si>
    <t>Titeuf</t>
  </si>
  <si>
    <t>C'est pô juste</t>
  </si>
  <si>
    <t>Titeuf et le derrière de choses</t>
  </si>
  <si>
    <t>Cedric</t>
  </si>
  <si>
    <t>Laudec</t>
  </si>
  <si>
    <t>Cauvin</t>
  </si>
  <si>
    <t>Papa a de la classe</t>
  </si>
  <si>
    <t>Avis de tempête</t>
  </si>
  <si>
    <t>Gâteau surprise</t>
  </si>
  <si>
    <t>Où sont les freins</t>
  </si>
  <si>
    <t>Au pied j'ai dit</t>
  </si>
  <si>
    <t>Terrain minets</t>
  </si>
  <si>
    <t>Comme sur des roulettes</t>
  </si>
  <si>
    <t>Raoul</t>
  </si>
  <si>
    <t>Les bleus de la balle</t>
  </si>
  <si>
    <t>Les tuniques bleues</t>
  </si>
  <si>
    <t>N° dans la série</t>
  </si>
  <si>
    <t>année</t>
  </si>
  <si>
    <t>D3g1</t>
  </si>
  <si>
    <t>A travers nos Alpes</t>
  </si>
  <si>
    <t>Morillot</t>
  </si>
  <si>
    <t>Jean Michel</t>
  </si>
  <si>
    <t>Type</t>
  </si>
  <si>
    <t>roman</t>
  </si>
  <si>
    <t>social</t>
  </si>
  <si>
    <t>enfant</t>
  </si>
  <si>
    <t>encyclo</t>
  </si>
  <si>
    <t>poésie</t>
  </si>
  <si>
    <t>philo</t>
  </si>
  <si>
    <t>drames</t>
  </si>
  <si>
    <t>Fantaisy</t>
  </si>
  <si>
    <t>sciences</t>
  </si>
  <si>
    <t>D5d</t>
  </si>
  <si>
    <t>humour</t>
  </si>
  <si>
    <t>Asselin</t>
  </si>
  <si>
    <t>Un année dans les Alpes</t>
  </si>
  <si>
    <t>aventure</t>
  </si>
  <si>
    <t>Prénom</t>
  </si>
  <si>
    <t>Nom</t>
  </si>
  <si>
    <t>D8g</t>
  </si>
  <si>
    <t>musique</t>
  </si>
  <si>
    <t>echecs</t>
  </si>
  <si>
    <t>rang</t>
  </si>
  <si>
    <t>montatgne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</si>
</sst>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4" x14ac:knownFonts="1">
    <font>
      <sz val="10"/>
      <name val="MS Sans Serif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rgb="FF0070C0"/>
      <name val="Tahoma"/>
      <family val="2"/>
    </font>
    <font>
      <b/>
      <sz val="11"/>
      <color rgb="FFFF0000"/>
      <name val="Tahoma"/>
      <family val="2"/>
    </font>
    <font>
      <b/>
      <sz val="11"/>
      <name val="Tahoma"/>
      <family val="2"/>
    </font>
    <font>
      <sz val="11"/>
      <name val="Tahoma"/>
      <family val="2"/>
    </font>
    <font>
      <sz val="11"/>
      <color theme="0"/>
      <name val="Tahoma"/>
      <family val="2"/>
    </font>
    <font>
      <sz val="11"/>
      <color rgb="FFFF0000"/>
      <name val="Tahoma"/>
      <family val="2"/>
    </font>
    <font>
      <b/>
      <sz val="11"/>
      <color theme="1"/>
      <name val="Tahoma"/>
      <family val="2"/>
    </font>
    <font>
      <sz val="11"/>
      <color theme="1"/>
      <name val="Tahoma"/>
      <family val="2"/>
    </font>
    <font>
      <b/>
      <sz val="16"/>
      <color rgb="FFFF0000"/>
      <name val="Aharoni"/>
      <charset val="177"/>
    </font>
    <font>
      <b/>
      <sz val="14"/>
      <color rgb="FFFF0000"/>
      <name val="Aharoni"/>
      <charset val="177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5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 applyProtection="1">
      <alignment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 applyProtection="1">
      <alignment vertical="center"/>
      <protection locked="0"/>
    </xf>
    <xf numFmtId="0" fontId="5" fillId="3" borderId="1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Protection="1">
      <protection locked="0"/>
    </xf>
    <xf numFmtId="0" fontId="4" fillId="3" borderId="1" xfId="0" applyFont="1" applyFill="1" applyBorder="1" applyProtection="1"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164" fontId="6" fillId="3" borderId="1" xfId="0" applyNumberFormat="1" applyFont="1" applyFill="1" applyBorder="1" applyProtection="1">
      <protection locked="0"/>
    </xf>
    <xf numFmtId="0" fontId="6" fillId="3" borderId="1" xfId="0" applyFont="1" applyFill="1" applyBorder="1" applyAlignment="1" applyProtection="1">
      <alignment horizontal="left"/>
      <protection locked="0"/>
    </xf>
    <xf numFmtId="0" fontId="6" fillId="3" borderId="1" xfId="0" applyNumberFormat="1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164" fontId="3" fillId="4" borderId="1" xfId="0" applyNumberFormat="1" applyFont="1" applyFill="1" applyBorder="1" applyAlignment="1" applyProtection="1">
      <alignment vertical="center"/>
      <protection locked="0"/>
    </xf>
    <xf numFmtId="0" fontId="3" fillId="4" borderId="1" xfId="0" applyFont="1" applyFill="1" applyBorder="1" applyAlignment="1" applyProtection="1">
      <alignment horizontal="left" vertical="center"/>
      <protection locked="0"/>
    </xf>
    <xf numFmtId="0" fontId="6" fillId="0" borderId="1" xfId="0" applyFont="1" applyFill="1" applyBorder="1" applyProtection="1">
      <protection locked="0"/>
    </xf>
    <xf numFmtId="164" fontId="3" fillId="4" borderId="1" xfId="0" applyNumberFormat="1" applyFont="1" applyFill="1" applyBorder="1" applyAlignment="1" applyProtection="1">
      <alignment horizontal="left" vertical="center"/>
      <protection locked="0"/>
    </xf>
    <xf numFmtId="164" fontId="6" fillId="3" borderId="1" xfId="0" applyNumberFormat="1" applyFont="1" applyFill="1" applyBorder="1" applyAlignment="1" applyProtection="1">
      <alignment horizontal="left"/>
      <protection locked="0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 vertical="center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/>
    <xf numFmtId="0" fontId="4" fillId="0" borderId="1" xfId="0" applyFon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164" fontId="6" fillId="0" borderId="1" xfId="0" applyNumberFormat="1" applyFont="1" applyFill="1" applyBorder="1" applyProtection="1">
      <protection locked="0"/>
    </xf>
    <xf numFmtId="164" fontId="6" fillId="0" borderId="1" xfId="0" applyNumberFormat="1" applyFont="1" applyFill="1" applyBorder="1" applyAlignment="1" applyProtection="1">
      <alignment horizontal="left"/>
      <protection locked="0"/>
    </xf>
    <xf numFmtId="1" fontId="6" fillId="0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Alignment="1" applyProtection="1">
      <alignment horizontal="left"/>
      <protection locked="0"/>
    </xf>
    <xf numFmtId="0" fontId="3" fillId="4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6" fillId="0" borderId="1" xfId="0" applyFont="1" applyFill="1" applyBorder="1"/>
    <xf numFmtId="0" fontId="8" fillId="0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vertical="center"/>
      <protection locked="0"/>
    </xf>
    <xf numFmtId="0" fontId="7" fillId="4" borderId="1" xfId="0" quotePrefix="1" applyFont="1" applyFill="1" applyBorder="1"/>
    <xf numFmtId="0" fontId="5" fillId="4" borderId="1" xfId="0" applyFont="1" applyFill="1" applyBorder="1" applyAlignment="1">
      <alignment vertical="center"/>
    </xf>
    <xf numFmtId="0" fontId="6" fillId="4" borderId="1" xfId="0" applyFont="1" applyFill="1" applyBorder="1"/>
    <xf numFmtId="0" fontId="9" fillId="5" borderId="1" xfId="0" applyFont="1" applyFill="1" applyBorder="1" applyAlignment="1">
      <alignment vertical="center"/>
    </xf>
    <xf numFmtId="0" fontId="10" fillId="5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3E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38100</xdr:rowOff>
        </xdr:from>
        <xdr:to>
          <xdr:col>3</xdr:col>
          <xdr:colOff>2571750</xdr:colOff>
          <xdr:row>0</xdr:row>
          <xdr:rowOff>285750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Tri par nom d'auteurs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38100</xdr:rowOff>
        </xdr:from>
        <xdr:to>
          <xdr:col>4</xdr:col>
          <xdr:colOff>466725</xdr:colOff>
          <xdr:row>0</xdr:row>
          <xdr:rowOff>295275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Tri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1466850</xdr:colOff>
          <xdr:row>0</xdr:row>
          <xdr:rowOff>57150</xdr:rowOff>
        </xdr:from>
        <xdr:to>
          <xdr:col>6</xdr:col>
          <xdr:colOff>1924050</xdr:colOff>
          <xdr:row>0</xdr:row>
          <xdr:rowOff>314325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0</xdr:row>
          <xdr:rowOff>38100</xdr:rowOff>
        </xdr:from>
        <xdr:to>
          <xdr:col>5</xdr:col>
          <xdr:colOff>590550</xdr:colOff>
          <xdr:row>0</xdr:row>
          <xdr:rowOff>285750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941"/>
  <sheetViews>
    <sheetView tabSelected="1" workbookViewId="0">
      <pane ySplit="2" topLeftCell="A3" activePane="bottomLeft" state="frozen"/>
      <selection pane="bottomLeft" activeCell="F12" sqref="F12"/>
    </sheetView>
  </sheetViews>
  <sheetFormatPr baseColWidth="10" defaultColWidth="0" defaultRowHeight="14.25" zeroHeight="1" x14ac:dyDescent="0.2"/>
  <cols>
    <col min="1" max="1" width="6.7109375" style="45" customWidth="1"/>
    <col min="2" max="2" width="16.5703125" style="18" customWidth="1"/>
    <col min="3" max="3" width="18.140625" style="27" customWidth="1"/>
    <col min="4" max="4" width="47.42578125" style="18" bestFit="1" customWidth="1"/>
    <col min="5" max="5" width="7.140625" style="28" customWidth="1"/>
    <col min="6" max="6" width="10" style="28" customWidth="1"/>
    <col min="7" max="7" width="33.5703125" style="18" customWidth="1"/>
    <col min="8" max="8" width="9.5703125" style="28" customWidth="1"/>
    <col min="9" max="9" width="13.5703125" style="29" customWidth="1"/>
    <col min="10" max="10" width="12.7109375" style="30" customWidth="1"/>
    <col min="11" max="11" width="11.5703125" style="29" bestFit="1" customWidth="1"/>
    <col min="12" max="12" width="10" style="31" customWidth="1"/>
    <col min="13" max="13" width="30.85546875" style="32" customWidth="1"/>
    <col min="14" max="14" width="9.140625" style="43" customWidth="1"/>
    <col min="15" max="15" width="23.5703125" style="43" customWidth="1"/>
    <col min="16" max="16" width="3.28515625" style="43" bestFit="1" customWidth="1"/>
    <col min="17" max="17" width="18.42578125" style="43" customWidth="1"/>
    <col min="18" max="18" width="9.140625" style="43" customWidth="1"/>
    <col min="19" max="19" width="8.5703125" style="43" customWidth="1"/>
    <col min="20" max="20" width="9.140625" style="35" hidden="1" customWidth="1"/>
    <col min="21" max="21" width="6.5703125" style="35" hidden="1" customWidth="1"/>
    <col min="22" max="22" width="10.42578125" style="35" hidden="1" customWidth="1"/>
    <col min="23" max="24" width="5" style="35" hidden="1" customWidth="1"/>
    <col min="25" max="25" width="9.140625" style="35" hidden="1" customWidth="1"/>
    <col min="26" max="41" width="5" style="35" hidden="1" customWidth="1"/>
    <col min="42" max="43" width="0" style="35" hidden="1" customWidth="1"/>
    <col min="44" max="16384" width="9.140625" style="35" hidden="1"/>
  </cols>
  <sheetData>
    <row r="1" spans="1:42" s="33" customFormat="1" ht="25.5" customHeight="1" x14ac:dyDescent="0.2">
      <c r="A1" s="44"/>
      <c r="B1" s="40"/>
      <c r="C1" s="25" t="e">
        <f>#REF!</f>
        <v>#REF!</v>
      </c>
      <c r="D1" s="13"/>
      <c r="E1" s="14"/>
      <c r="F1" s="14" t="s">
        <v>17</v>
      </c>
      <c r="G1" s="13"/>
      <c r="H1" s="15"/>
      <c r="I1" s="16"/>
      <c r="J1" s="19"/>
      <c r="K1" s="16"/>
      <c r="L1" s="23"/>
      <c r="M1" s="17"/>
      <c r="T1" s="34"/>
      <c r="U1" s="35"/>
      <c r="V1" s="36"/>
      <c r="W1" s="36"/>
      <c r="X1" s="36"/>
      <c r="Y1" s="36"/>
      <c r="Z1" s="35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4"/>
    </row>
    <row r="2" spans="1:42" s="37" customFormat="1" ht="27" customHeight="1" x14ac:dyDescent="0.2">
      <c r="A2" s="44" t="s">
        <v>66</v>
      </c>
      <c r="B2" s="1" t="s">
        <v>61</v>
      </c>
      <c r="C2" s="2" t="s">
        <v>62</v>
      </c>
      <c r="D2" s="1" t="s">
        <v>0</v>
      </c>
      <c r="E2" s="3" t="s">
        <v>10</v>
      </c>
      <c r="F2" s="3" t="s">
        <v>46</v>
      </c>
      <c r="G2" s="1" t="s">
        <v>1</v>
      </c>
      <c r="H2" s="4" t="s">
        <v>40</v>
      </c>
      <c r="I2" s="21" t="s">
        <v>2</v>
      </c>
      <c r="J2" s="21" t="s">
        <v>3</v>
      </c>
      <c r="K2" s="5" t="s">
        <v>4</v>
      </c>
      <c r="L2" s="22" t="s">
        <v>41</v>
      </c>
      <c r="M2" s="6" t="s">
        <v>14</v>
      </c>
      <c r="N2" s="41"/>
      <c r="O2" s="42"/>
      <c r="P2" s="42"/>
      <c r="Q2" s="42"/>
      <c r="R2" s="42"/>
      <c r="S2" s="42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</row>
    <row r="3" spans="1:42" s="26" customFormat="1" x14ac:dyDescent="0.2">
      <c r="A3" s="45">
        <f>IF(B3&lt;&gt;"",IF(COUNTIF(O:O,O3)&lt;2000,COUNTIF(O:O,O3),""),"")</f>
        <v>1</v>
      </c>
      <c r="B3" s="7" t="s">
        <v>45</v>
      </c>
      <c r="C3" s="8" t="s">
        <v>58</v>
      </c>
      <c r="D3" s="7" t="s">
        <v>59</v>
      </c>
      <c r="E3" s="9" t="s">
        <v>56</v>
      </c>
      <c r="F3" s="9" t="s">
        <v>60</v>
      </c>
      <c r="G3" s="7" t="s">
        <v>59</v>
      </c>
      <c r="H3" s="9"/>
      <c r="I3" s="10"/>
      <c r="J3" s="20"/>
      <c r="K3" s="10"/>
      <c r="L3" s="24"/>
      <c r="M3" s="11"/>
      <c r="N3" s="43"/>
      <c r="O3" s="43" t="str">
        <f t="shared" ref="O3:O17" si="0">CONCATENATE(C3," ",B3)</f>
        <v>Asselin Jean Michel</v>
      </c>
      <c r="P3" s="43">
        <f t="shared" ref="P3:P16" si="1">IF(O3&lt;&gt;O4,A3,"")</f>
        <v>1</v>
      </c>
      <c r="Q3" s="43" t="str">
        <f t="shared" ref="Q3:Q16" si="2">IF(O3&lt;&gt;O4,CONCATENATE("  ",O3),"")</f>
        <v xml:space="preserve">  Asselin Jean Michel</v>
      </c>
      <c r="R3" s="43" t="str">
        <f t="shared" ref="R3:R16" si="3">IF(F3&lt;&gt;F4,F3,"")</f>
        <v/>
      </c>
      <c r="S3" s="43">
        <f t="shared" ref="S3:S17" si="4">IF(F3&lt;&gt;F2,1,S2+1)</f>
        <v>1</v>
      </c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</row>
    <row r="4" spans="1:42" s="26" customFormat="1" x14ac:dyDescent="0.2">
      <c r="A4" s="45">
        <f>IF(B4&lt;&gt;"",IF(COUNTIF(O:O,O4)&lt;2000,COUNTIF(O:O,O4),""),"")</f>
        <v>1</v>
      </c>
      <c r="B4" s="7" t="s">
        <v>7</v>
      </c>
      <c r="C4" s="8" t="s">
        <v>44</v>
      </c>
      <c r="D4" s="7" t="s">
        <v>43</v>
      </c>
      <c r="E4" s="9" t="s">
        <v>42</v>
      </c>
      <c r="F4" s="9" t="s">
        <v>60</v>
      </c>
      <c r="G4" s="7" t="s">
        <v>43</v>
      </c>
      <c r="H4" s="9"/>
      <c r="I4" s="10"/>
      <c r="J4" s="20"/>
      <c r="K4" s="10"/>
      <c r="L4" s="24"/>
      <c r="M4" s="11"/>
      <c r="N4" s="43"/>
      <c r="O4" s="43" t="str">
        <f t="shared" si="0"/>
        <v>Morillot M</v>
      </c>
      <c r="P4" s="43">
        <f t="shared" si="1"/>
        <v>1</v>
      </c>
      <c r="Q4" s="43" t="str">
        <f t="shared" si="2"/>
        <v xml:space="preserve">  Morillot M</v>
      </c>
      <c r="R4" s="43" t="str">
        <f t="shared" si="3"/>
        <v/>
      </c>
      <c r="S4" s="43">
        <f t="shared" si="4"/>
        <v>2</v>
      </c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</row>
    <row r="5" spans="1:42" s="26" customFormat="1" x14ac:dyDescent="0.2">
      <c r="A5" s="45">
        <f>IF(B5&lt;&gt;"",IF(COUNTIF(O:O,O5)&lt;2000,COUNTIF(O:O,O5),""),"")</f>
        <v>1</v>
      </c>
      <c r="B5" s="7" t="s">
        <v>6</v>
      </c>
      <c r="C5" s="8" t="s">
        <v>8</v>
      </c>
      <c r="D5" s="7" t="s">
        <v>9</v>
      </c>
      <c r="E5" s="12" t="s">
        <v>12</v>
      </c>
      <c r="F5" s="12" t="s">
        <v>60</v>
      </c>
      <c r="G5" s="7" t="s">
        <v>9</v>
      </c>
      <c r="H5" s="9"/>
      <c r="I5" s="10"/>
      <c r="J5" s="20"/>
      <c r="K5" s="10"/>
      <c r="L5" s="24"/>
      <c r="M5" s="11"/>
      <c r="N5" s="43"/>
      <c r="O5" s="43" t="str">
        <f t="shared" si="0"/>
        <v>Peyré Joseph</v>
      </c>
      <c r="P5" s="43">
        <f t="shared" si="1"/>
        <v>1</v>
      </c>
      <c r="Q5" s="43" t="str">
        <f t="shared" si="2"/>
        <v xml:space="preserve">  Peyré Joseph</v>
      </c>
      <c r="R5" s="43" t="str">
        <f t="shared" si="3"/>
        <v>aventure</v>
      </c>
      <c r="S5" s="43">
        <f t="shared" si="4"/>
        <v>3</v>
      </c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</row>
    <row r="6" spans="1:42" s="26" customFormat="1" x14ac:dyDescent="0.2">
      <c r="A6" s="45">
        <f>IF(B6&lt;&gt;"",IF(COUNTIF(O:O,O6)&lt;2000,COUNTIF(O:O,O6),""),"")</f>
        <v>1</v>
      </c>
      <c r="B6" s="7" t="s">
        <v>20</v>
      </c>
      <c r="C6" s="8" t="s">
        <v>21</v>
      </c>
      <c r="D6" s="7" t="s">
        <v>19</v>
      </c>
      <c r="E6" s="9" t="s">
        <v>18</v>
      </c>
      <c r="F6" s="9" t="s">
        <v>17</v>
      </c>
      <c r="G6" s="7" t="s">
        <v>19</v>
      </c>
      <c r="H6" s="9"/>
      <c r="I6" s="10"/>
      <c r="J6" s="20"/>
      <c r="K6" s="10"/>
      <c r="L6" s="24"/>
      <c r="M6" s="11"/>
      <c r="N6" s="43"/>
      <c r="O6" s="43" t="str">
        <f t="shared" si="0"/>
        <v>Aue Holger</v>
      </c>
      <c r="P6" s="43">
        <f t="shared" si="1"/>
        <v>1</v>
      </c>
      <c r="Q6" s="43" t="str">
        <f t="shared" si="2"/>
        <v xml:space="preserve">  Aue Holger</v>
      </c>
      <c r="R6" s="43" t="str">
        <f t="shared" si="3"/>
        <v/>
      </c>
      <c r="S6" s="43">
        <f t="shared" si="4"/>
        <v>1</v>
      </c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</row>
    <row r="7" spans="1:42" s="26" customFormat="1" x14ac:dyDescent="0.2">
      <c r="A7" s="45">
        <f>IF(B7&lt;&gt;"",IF(COUNTIF(O:O,O7)&lt;2000,COUNTIF(O:O,O7),""),"")</f>
        <v>1</v>
      </c>
      <c r="B7" s="7" t="s">
        <v>11</v>
      </c>
      <c r="C7" s="8" t="s">
        <v>15</v>
      </c>
      <c r="D7" s="7" t="s">
        <v>16</v>
      </c>
      <c r="E7" s="9" t="s">
        <v>63</v>
      </c>
      <c r="F7" s="9" t="s">
        <v>17</v>
      </c>
      <c r="G7" s="7" t="s">
        <v>16</v>
      </c>
      <c r="H7" s="9"/>
      <c r="I7" s="10"/>
      <c r="J7" s="20"/>
      <c r="K7" s="10"/>
      <c r="L7" s="24"/>
      <c r="M7" s="11"/>
      <c r="N7" s="43"/>
      <c r="O7" s="43" t="str">
        <f t="shared" si="0"/>
        <v>Bretecher Claire</v>
      </c>
      <c r="P7" s="43">
        <f t="shared" si="1"/>
        <v>1</v>
      </c>
      <c r="Q7" s="43" t="str">
        <f t="shared" si="2"/>
        <v xml:space="preserve">  Bretecher Claire</v>
      </c>
      <c r="R7" s="43" t="str">
        <f t="shared" si="3"/>
        <v/>
      </c>
      <c r="S7" s="43">
        <f t="shared" si="4"/>
        <v>2</v>
      </c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</row>
    <row r="8" spans="1:42" s="26" customFormat="1" x14ac:dyDescent="0.2">
      <c r="A8" s="45">
        <f>IF(B8&lt;&gt;"",IF(COUNTIF(O:O,O8)&lt;2000,COUNTIF(O:O,O8),""),"")</f>
        <v>7</v>
      </c>
      <c r="B8" s="7" t="s">
        <v>28</v>
      </c>
      <c r="C8" s="8" t="s">
        <v>29</v>
      </c>
      <c r="D8" s="7" t="s">
        <v>30</v>
      </c>
      <c r="E8" s="9" t="s">
        <v>22</v>
      </c>
      <c r="F8" s="9" t="s">
        <v>17</v>
      </c>
      <c r="G8" s="7" t="s">
        <v>27</v>
      </c>
      <c r="H8" s="9">
        <v>4</v>
      </c>
      <c r="I8" s="10"/>
      <c r="J8" s="20"/>
      <c r="K8" s="10"/>
      <c r="L8" s="24"/>
      <c r="M8" s="11"/>
      <c r="N8" s="43"/>
      <c r="O8" s="43" t="str">
        <f t="shared" si="0"/>
        <v>Cauvin Laudec</v>
      </c>
      <c r="P8" s="43" t="str">
        <f t="shared" si="1"/>
        <v/>
      </c>
      <c r="Q8" s="43" t="str">
        <f t="shared" si="2"/>
        <v/>
      </c>
      <c r="R8" s="43" t="str">
        <f t="shared" si="3"/>
        <v/>
      </c>
      <c r="S8" s="43">
        <f t="shared" si="4"/>
        <v>3</v>
      </c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</row>
    <row r="9" spans="1:42" s="26" customFormat="1" x14ac:dyDescent="0.2">
      <c r="A9" s="45">
        <f>IF(B9&lt;&gt;"",IF(COUNTIF(O:O,O9)&lt;2000,COUNTIF(O:O,O9),""),"")</f>
        <v>7</v>
      </c>
      <c r="B9" s="7" t="s">
        <v>28</v>
      </c>
      <c r="C9" s="8" t="s">
        <v>29</v>
      </c>
      <c r="D9" s="7" t="s">
        <v>36</v>
      </c>
      <c r="E9" s="9" t="s">
        <v>22</v>
      </c>
      <c r="F9" s="9" t="s">
        <v>17</v>
      </c>
      <c r="G9" s="7" t="s">
        <v>27</v>
      </c>
      <c r="H9" s="9">
        <v>8</v>
      </c>
      <c r="I9" s="10"/>
      <c r="J9" s="20"/>
      <c r="K9" s="10"/>
      <c r="L9" s="24"/>
      <c r="M9" s="11"/>
      <c r="N9" s="43"/>
      <c r="O9" s="43" t="str">
        <f t="shared" si="0"/>
        <v>Cauvin Laudec</v>
      </c>
      <c r="P9" s="43" t="str">
        <f t="shared" si="1"/>
        <v/>
      </c>
      <c r="Q9" s="43" t="str">
        <f t="shared" si="2"/>
        <v/>
      </c>
      <c r="R9" s="43" t="str">
        <f t="shared" si="3"/>
        <v/>
      </c>
      <c r="S9" s="43">
        <f t="shared" si="4"/>
        <v>4</v>
      </c>
      <c r="T9" s="35"/>
      <c r="U9" s="35"/>
      <c r="V9" s="39"/>
      <c r="W9" s="35"/>
      <c r="X9" s="35"/>
      <c r="Y9" s="36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</row>
    <row r="10" spans="1:42" s="26" customFormat="1" x14ac:dyDescent="0.2">
      <c r="A10" s="45">
        <f>IF(B10&lt;&gt;"",IF(COUNTIF(O:O,O10)&lt;2000,COUNTIF(O:O,O10),""),"")</f>
        <v>7</v>
      </c>
      <c r="B10" s="7" t="s">
        <v>28</v>
      </c>
      <c r="C10" s="8" t="s">
        <v>29</v>
      </c>
      <c r="D10" s="7" t="s">
        <v>35</v>
      </c>
      <c r="E10" s="9" t="s">
        <v>22</v>
      </c>
      <c r="F10" s="9" t="s">
        <v>17</v>
      </c>
      <c r="G10" s="7" t="s">
        <v>27</v>
      </c>
      <c r="H10" s="9">
        <v>12</v>
      </c>
      <c r="I10" s="10"/>
      <c r="J10" s="20"/>
      <c r="K10" s="10"/>
      <c r="L10" s="24"/>
      <c r="M10" s="11"/>
      <c r="N10" s="43"/>
      <c r="O10" s="43" t="str">
        <f t="shared" si="0"/>
        <v>Cauvin Laudec</v>
      </c>
      <c r="P10" s="43" t="str">
        <f t="shared" si="1"/>
        <v/>
      </c>
      <c r="Q10" s="43" t="str">
        <f t="shared" si="2"/>
        <v/>
      </c>
      <c r="R10" s="43" t="str">
        <f t="shared" si="3"/>
        <v/>
      </c>
      <c r="S10" s="43">
        <f t="shared" si="4"/>
        <v>5</v>
      </c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</row>
    <row r="11" spans="1:42" s="26" customFormat="1" x14ac:dyDescent="0.2">
      <c r="A11" s="45">
        <f>IF(B11&lt;&gt;"",IF(COUNTIF(O:O,O11)&lt;2000,COUNTIF(O:O,O11),""),"")</f>
        <v>7</v>
      </c>
      <c r="B11" s="7" t="s">
        <v>28</v>
      </c>
      <c r="C11" s="8" t="s">
        <v>29</v>
      </c>
      <c r="D11" s="7" t="s">
        <v>34</v>
      </c>
      <c r="E11" s="9" t="s">
        <v>22</v>
      </c>
      <c r="F11" s="9" t="s">
        <v>17</v>
      </c>
      <c r="G11" s="7" t="s">
        <v>27</v>
      </c>
      <c r="H11" s="9">
        <v>14</v>
      </c>
      <c r="I11" s="10"/>
      <c r="J11" s="20"/>
      <c r="K11" s="10"/>
      <c r="L11" s="24"/>
      <c r="M11" s="11"/>
      <c r="N11" s="43"/>
      <c r="O11" s="43" t="str">
        <f t="shared" si="0"/>
        <v>Cauvin Laudec</v>
      </c>
      <c r="P11" s="43" t="str">
        <f t="shared" si="1"/>
        <v/>
      </c>
      <c r="Q11" s="43" t="str">
        <f t="shared" si="2"/>
        <v/>
      </c>
      <c r="R11" s="43" t="str">
        <f t="shared" si="3"/>
        <v/>
      </c>
      <c r="S11" s="43">
        <f t="shared" si="4"/>
        <v>6</v>
      </c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</row>
    <row r="12" spans="1:42" s="26" customFormat="1" x14ac:dyDescent="0.2">
      <c r="A12" s="45">
        <f>IF(B12&lt;&gt;"",IF(COUNTIF(O:O,O12)&lt;2000,COUNTIF(O:O,O12),""),"")</f>
        <v>7</v>
      </c>
      <c r="B12" s="7" t="s">
        <v>28</v>
      </c>
      <c r="C12" s="8" t="s">
        <v>29</v>
      </c>
      <c r="D12" s="7" t="s">
        <v>31</v>
      </c>
      <c r="E12" s="9" t="s">
        <v>22</v>
      </c>
      <c r="F12" s="9" t="s">
        <v>17</v>
      </c>
      <c r="G12" s="7" t="s">
        <v>27</v>
      </c>
      <c r="H12" s="9">
        <v>15</v>
      </c>
      <c r="I12" s="10"/>
      <c r="J12" s="20"/>
      <c r="K12" s="10"/>
      <c r="L12" s="24"/>
      <c r="M12" s="11"/>
      <c r="N12" s="43"/>
      <c r="O12" s="43" t="str">
        <f t="shared" si="0"/>
        <v>Cauvin Laudec</v>
      </c>
      <c r="P12" s="43" t="str">
        <f t="shared" si="1"/>
        <v/>
      </c>
      <c r="Q12" s="43" t="str">
        <f t="shared" si="2"/>
        <v/>
      </c>
      <c r="R12" s="43" t="str">
        <f t="shared" si="3"/>
        <v/>
      </c>
      <c r="S12" s="43">
        <f t="shared" si="4"/>
        <v>7</v>
      </c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</row>
    <row r="13" spans="1:42" s="26" customFormat="1" x14ac:dyDescent="0.2">
      <c r="A13" s="45">
        <f>IF(B13&lt;&gt;"",IF(COUNTIF(O:O,O13)&lt;2000,COUNTIF(O:O,O13),""),"")</f>
        <v>7</v>
      </c>
      <c r="B13" s="7" t="s">
        <v>28</v>
      </c>
      <c r="C13" s="8" t="s">
        <v>29</v>
      </c>
      <c r="D13" s="7" t="s">
        <v>32</v>
      </c>
      <c r="E13" s="9" t="s">
        <v>22</v>
      </c>
      <c r="F13" s="9" t="s">
        <v>17</v>
      </c>
      <c r="G13" s="7" t="s">
        <v>27</v>
      </c>
      <c r="H13" s="9"/>
      <c r="I13" s="10"/>
      <c r="J13" s="20"/>
      <c r="K13" s="10"/>
      <c r="L13" s="24"/>
      <c r="M13" s="11"/>
      <c r="N13" s="43"/>
      <c r="O13" s="43" t="str">
        <f t="shared" si="0"/>
        <v>Cauvin Laudec</v>
      </c>
      <c r="P13" s="43" t="str">
        <f t="shared" si="1"/>
        <v/>
      </c>
      <c r="Q13" s="43" t="str">
        <f t="shared" si="2"/>
        <v/>
      </c>
      <c r="R13" s="43" t="str">
        <f t="shared" si="3"/>
        <v/>
      </c>
      <c r="S13" s="43">
        <f t="shared" si="4"/>
        <v>8</v>
      </c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</row>
    <row r="14" spans="1:42" s="26" customFormat="1" x14ac:dyDescent="0.2">
      <c r="A14" s="45">
        <f>IF(B14&lt;&gt;"",IF(COUNTIF(O:O,O14)&lt;2000,COUNTIF(O:O,O14),""),"")</f>
        <v>7</v>
      </c>
      <c r="B14" s="7" t="s">
        <v>28</v>
      </c>
      <c r="C14" s="8" t="s">
        <v>29</v>
      </c>
      <c r="D14" s="7" t="s">
        <v>33</v>
      </c>
      <c r="E14" s="9" t="s">
        <v>22</v>
      </c>
      <c r="F14" s="9" t="s">
        <v>17</v>
      </c>
      <c r="G14" s="7" t="s">
        <v>27</v>
      </c>
      <c r="H14" s="9"/>
      <c r="I14" s="10"/>
      <c r="J14" s="20"/>
      <c r="K14" s="10"/>
      <c r="L14" s="24"/>
      <c r="M14" s="11"/>
      <c r="N14" s="43"/>
      <c r="O14" s="43" t="str">
        <f t="shared" si="0"/>
        <v>Cauvin Laudec</v>
      </c>
      <c r="P14" s="43">
        <f t="shared" si="1"/>
        <v>7</v>
      </c>
      <c r="Q14" s="43" t="str">
        <f t="shared" si="2"/>
        <v xml:space="preserve">  Cauvin Laudec</v>
      </c>
      <c r="R14" s="43" t="str">
        <f t="shared" si="3"/>
        <v/>
      </c>
      <c r="S14" s="43">
        <f t="shared" si="4"/>
        <v>9</v>
      </c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</row>
    <row r="15" spans="1:42" s="26" customFormat="1" x14ac:dyDescent="0.2">
      <c r="A15" s="45">
        <f>IF(B15&lt;&gt;"",IF(COUNTIF(O:O,O15)&lt;2000,COUNTIF(O:O,O15),""),"")</f>
        <v>1</v>
      </c>
      <c r="B15" s="7" t="s">
        <v>37</v>
      </c>
      <c r="C15" s="8" t="s">
        <v>29</v>
      </c>
      <c r="D15" s="7" t="s">
        <v>38</v>
      </c>
      <c r="E15" s="9" t="s">
        <v>22</v>
      </c>
      <c r="F15" s="9" t="s">
        <v>17</v>
      </c>
      <c r="G15" s="7" t="s">
        <v>39</v>
      </c>
      <c r="H15" s="9">
        <v>28</v>
      </c>
      <c r="I15" s="10"/>
      <c r="J15" s="20"/>
      <c r="K15" s="10"/>
      <c r="L15" s="24"/>
      <c r="M15" s="11"/>
      <c r="N15" s="43"/>
      <c r="O15" s="43" t="str">
        <f t="shared" si="0"/>
        <v>Cauvin Raoul</v>
      </c>
      <c r="P15" s="43">
        <f t="shared" si="1"/>
        <v>1</v>
      </c>
      <c r="Q15" s="43" t="str">
        <f t="shared" si="2"/>
        <v xml:space="preserve">  Cauvin Raoul</v>
      </c>
      <c r="R15" s="43" t="str">
        <f t="shared" si="3"/>
        <v/>
      </c>
      <c r="S15" s="43">
        <f t="shared" si="4"/>
        <v>10</v>
      </c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</row>
    <row r="16" spans="1:42" s="26" customFormat="1" x14ac:dyDescent="0.2">
      <c r="A16" s="45">
        <f>IF(B16&lt;&gt;"",IF(COUNTIF(O:O,O16)&lt;2000,COUNTIF(O:O,O16),""),"")</f>
        <v>2</v>
      </c>
      <c r="B16" s="7" t="s">
        <v>5</v>
      </c>
      <c r="C16" s="8" t="s">
        <v>23</v>
      </c>
      <c r="D16" s="7" t="s">
        <v>25</v>
      </c>
      <c r="E16" s="9" t="s">
        <v>22</v>
      </c>
      <c r="F16" s="9" t="s">
        <v>17</v>
      </c>
      <c r="G16" s="7" t="s">
        <v>24</v>
      </c>
      <c r="H16" s="9">
        <v>4</v>
      </c>
      <c r="I16" s="10"/>
      <c r="J16" s="20"/>
      <c r="K16" s="10"/>
      <c r="L16" s="24"/>
      <c r="M16" s="11"/>
      <c r="N16" s="43"/>
      <c r="O16" s="43" t="str">
        <f t="shared" si="0"/>
        <v>Chappuis Philippe</v>
      </c>
      <c r="P16" s="43" t="str">
        <f t="shared" si="1"/>
        <v/>
      </c>
      <c r="Q16" s="43" t="str">
        <f t="shared" si="2"/>
        <v/>
      </c>
      <c r="R16" s="43" t="str">
        <f t="shared" si="3"/>
        <v/>
      </c>
      <c r="S16" s="43">
        <f t="shared" si="4"/>
        <v>11</v>
      </c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</row>
    <row r="17" spans="1:42" s="26" customFormat="1" x14ac:dyDescent="0.2">
      <c r="A17" s="45">
        <f>IF(B17&lt;&gt;"",IF(COUNTIF(O:O,O17)&lt;2000,COUNTIF(O:O,O17),""),"")</f>
        <v>2</v>
      </c>
      <c r="B17" s="7" t="s">
        <v>5</v>
      </c>
      <c r="C17" s="8" t="s">
        <v>23</v>
      </c>
      <c r="D17" s="7" t="s">
        <v>26</v>
      </c>
      <c r="E17" s="9" t="s">
        <v>22</v>
      </c>
      <c r="F17" s="9" t="s">
        <v>17</v>
      </c>
      <c r="G17" s="7" t="s">
        <v>24</v>
      </c>
      <c r="H17" s="9">
        <v>5</v>
      </c>
      <c r="I17" s="10"/>
      <c r="J17" s="20"/>
      <c r="K17" s="10"/>
      <c r="L17" s="24"/>
      <c r="M17" s="11"/>
      <c r="N17" s="43"/>
      <c r="O17" s="43" t="str">
        <f t="shared" si="0"/>
        <v>Chappuis Philippe</v>
      </c>
      <c r="P17" s="43" t="e">
        <f>IF(O17&lt;&gt;#REF!,A17,"")</f>
        <v>#REF!</v>
      </c>
      <c r="Q17" s="43" t="e">
        <f>IF(O17&lt;&gt;#REF!,CONCATENATE("  ",O17),"")</f>
        <v>#REF!</v>
      </c>
      <c r="R17" s="43" t="e">
        <f>IF(F17&lt;&gt;#REF!,F17,"")</f>
        <v>#REF!</v>
      </c>
      <c r="S17" s="43">
        <f t="shared" si="4"/>
        <v>12</v>
      </c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</row>
    <row r="18" spans="1:42" hidden="1" x14ac:dyDescent="0.2"/>
    <row r="19" spans="1:42" hidden="1" x14ac:dyDescent="0.2"/>
    <row r="20" spans="1:42" hidden="1" x14ac:dyDescent="0.2"/>
    <row r="21" spans="1:42" hidden="1" x14ac:dyDescent="0.2"/>
    <row r="22" spans="1:42" hidden="1" x14ac:dyDescent="0.2"/>
    <row r="23" spans="1:42" hidden="1" x14ac:dyDescent="0.2"/>
    <row r="24" spans="1:42" hidden="1" x14ac:dyDescent="0.2"/>
    <row r="25" spans="1:42" hidden="1" x14ac:dyDescent="0.2"/>
    <row r="26" spans="1:42" hidden="1" x14ac:dyDescent="0.2"/>
    <row r="27" spans="1:42" hidden="1" x14ac:dyDescent="0.2"/>
    <row r="28" spans="1:42" hidden="1" x14ac:dyDescent="0.2"/>
    <row r="29" spans="1:42" hidden="1" x14ac:dyDescent="0.2"/>
    <row r="30" spans="1:42" hidden="1" x14ac:dyDescent="0.2"/>
    <row r="31" spans="1:42" hidden="1" x14ac:dyDescent="0.2"/>
    <row r="32" spans="1:42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  <row r="416" hidden="1" x14ac:dyDescent="0.2"/>
    <row r="417" hidden="1" x14ac:dyDescent="0.2"/>
    <row r="418" hidden="1" x14ac:dyDescent="0.2"/>
    <row r="419" hidden="1" x14ac:dyDescent="0.2"/>
    <row r="420" hidden="1" x14ac:dyDescent="0.2"/>
    <row r="421" hidden="1" x14ac:dyDescent="0.2"/>
    <row r="422" hidden="1" x14ac:dyDescent="0.2"/>
    <row r="423" hidden="1" x14ac:dyDescent="0.2"/>
    <row r="424" hidden="1" x14ac:dyDescent="0.2"/>
    <row r="425" hidden="1" x14ac:dyDescent="0.2"/>
    <row r="426" hidden="1" x14ac:dyDescent="0.2"/>
    <row r="427" hidden="1" x14ac:dyDescent="0.2"/>
    <row r="428" hidden="1" x14ac:dyDescent="0.2"/>
    <row r="429" hidden="1" x14ac:dyDescent="0.2"/>
    <row r="430" hidden="1" x14ac:dyDescent="0.2"/>
    <row r="431" hidden="1" x14ac:dyDescent="0.2"/>
    <row r="432" hidden="1" x14ac:dyDescent="0.2"/>
    <row r="433" hidden="1" x14ac:dyDescent="0.2"/>
    <row r="434" hidden="1" x14ac:dyDescent="0.2"/>
    <row r="435" hidden="1" x14ac:dyDescent="0.2"/>
    <row r="436" hidden="1" x14ac:dyDescent="0.2"/>
    <row r="437" hidden="1" x14ac:dyDescent="0.2"/>
    <row r="438" hidden="1" x14ac:dyDescent="0.2"/>
    <row r="439" hidden="1" x14ac:dyDescent="0.2"/>
    <row r="440" hidden="1" x14ac:dyDescent="0.2"/>
    <row r="441" hidden="1" x14ac:dyDescent="0.2"/>
    <row r="442" hidden="1" x14ac:dyDescent="0.2"/>
    <row r="443" hidden="1" x14ac:dyDescent="0.2"/>
    <row r="444" hidden="1" x14ac:dyDescent="0.2"/>
    <row r="445" hidden="1" x14ac:dyDescent="0.2"/>
    <row r="446" hidden="1" x14ac:dyDescent="0.2"/>
    <row r="447" hidden="1" x14ac:dyDescent="0.2"/>
    <row r="448" hidden="1" x14ac:dyDescent="0.2"/>
    <row r="449" hidden="1" x14ac:dyDescent="0.2"/>
    <row r="450" hidden="1" x14ac:dyDescent="0.2"/>
    <row r="451" hidden="1" x14ac:dyDescent="0.2"/>
    <row r="452" hidden="1" x14ac:dyDescent="0.2"/>
    <row r="453" hidden="1" x14ac:dyDescent="0.2"/>
    <row r="454" hidden="1" x14ac:dyDescent="0.2"/>
    <row r="455" hidden="1" x14ac:dyDescent="0.2"/>
    <row r="456" hidden="1" x14ac:dyDescent="0.2"/>
    <row r="457" hidden="1" x14ac:dyDescent="0.2"/>
    <row r="458" hidden="1" x14ac:dyDescent="0.2"/>
    <row r="459" hidden="1" x14ac:dyDescent="0.2"/>
    <row r="460" hidden="1" x14ac:dyDescent="0.2"/>
    <row r="461" hidden="1" x14ac:dyDescent="0.2"/>
    <row r="462" hidden="1" x14ac:dyDescent="0.2"/>
    <row r="463" hidden="1" x14ac:dyDescent="0.2"/>
    <row r="464" hidden="1" x14ac:dyDescent="0.2"/>
    <row r="465" hidden="1" x14ac:dyDescent="0.2"/>
    <row r="466" hidden="1" x14ac:dyDescent="0.2"/>
    <row r="467" hidden="1" x14ac:dyDescent="0.2"/>
    <row r="468" hidden="1" x14ac:dyDescent="0.2"/>
    <row r="469" hidden="1" x14ac:dyDescent="0.2"/>
    <row r="470" hidden="1" x14ac:dyDescent="0.2"/>
    <row r="471" hidden="1" x14ac:dyDescent="0.2"/>
    <row r="472" hidden="1" x14ac:dyDescent="0.2"/>
    <row r="473" hidden="1" x14ac:dyDescent="0.2"/>
    <row r="474" hidden="1" x14ac:dyDescent="0.2"/>
    <row r="475" hidden="1" x14ac:dyDescent="0.2"/>
    <row r="476" hidden="1" x14ac:dyDescent="0.2"/>
    <row r="477" hidden="1" x14ac:dyDescent="0.2"/>
    <row r="478" hidden="1" x14ac:dyDescent="0.2"/>
    <row r="479" hidden="1" x14ac:dyDescent="0.2"/>
    <row r="480" hidden="1" x14ac:dyDescent="0.2"/>
    <row r="481" hidden="1" x14ac:dyDescent="0.2"/>
    <row r="482" hidden="1" x14ac:dyDescent="0.2"/>
    <row r="483" hidden="1" x14ac:dyDescent="0.2"/>
    <row r="484" hidden="1" x14ac:dyDescent="0.2"/>
    <row r="485" hidden="1" x14ac:dyDescent="0.2"/>
    <row r="486" hidden="1" x14ac:dyDescent="0.2"/>
    <row r="487" hidden="1" x14ac:dyDescent="0.2"/>
    <row r="488" hidden="1" x14ac:dyDescent="0.2"/>
    <row r="489" hidden="1" x14ac:dyDescent="0.2"/>
    <row r="490" hidden="1" x14ac:dyDescent="0.2"/>
    <row r="491" hidden="1" x14ac:dyDescent="0.2"/>
    <row r="492" hidden="1" x14ac:dyDescent="0.2"/>
    <row r="493" hidden="1" x14ac:dyDescent="0.2"/>
    <row r="494" hidden="1" x14ac:dyDescent="0.2"/>
    <row r="495" hidden="1" x14ac:dyDescent="0.2"/>
    <row r="496" hidden="1" x14ac:dyDescent="0.2"/>
    <row r="497" hidden="1" x14ac:dyDescent="0.2"/>
    <row r="498" hidden="1" x14ac:dyDescent="0.2"/>
    <row r="499" hidden="1" x14ac:dyDescent="0.2"/>
    <row r="500" hidden="1" x14ac:dyDescent="0.2"/>
    <row r="501" hidden="1" x14ac:dyDescent="0.2"/>
    <row r="502" hidden="1" x14ac:dyDescent="0.2"/>
    <row r="503" hidden="1" x14ac:dyDescent="0.2"/>
    <row r="504" hidden="1" x14ac:dyDescent="0.2"/>
    <row r="505" hidden="1" x14ac:dyDescent="0.2"/>
    <row r="506" hidden="1" x14ac:dyDescent="0.2"/>
    <row r="507" hidden="1" x14ac:dyDescent="0.2"/>
    <row r="508" hidden="1" x14ac:dyDescent="0.2"/>
    <row r="509" hidden="1" x14ac:dyDescent="0.2"/>
    <row r="510" hidden="1" x14ac:dyDescent="0.2"/>
    <row r="511" hidden="1" x14ac:dyDescent="0.2"/>
    <row r="512" hidden="1" x14ac:dyDescent="0.2"/>
    <row r="513" hidden="1" x14ac:dyDescent="0.2"/>
    <row r="514" hidden="1" x14ac:dyDescent="0.2"/>
    <row r="515" hidden="1" x14ac:dyDescent="0.2"/>
    <row r="516" hidden="1" x14ac:dyDescent="0.2"/>
    <row r="517" hidden="1" x14ac:dyDescent="0.2"/>
    <row r="518" hidden="1" x14ac:dyDescent="0.2"/>
    <row r="519" hidden="1" x14ac:dyDescent="0.2"/>
    <row r="520" hidden="1" x14ac:dyDescent="0.2"/>
    <row r="521" hidden="1" x14ac:dyDescent="0.2"/>
    <row r="522" hidden="1" x14ac:dyDescent="0.2"/>
    <row r="523" hidden="1" x14ac:dyDescent="0.2"/>
    <row r="524" hidden="1" x14ac:dyDescent="0.2"/>
    <row r="525" hidden="1" x14ac:dyDescent="0.2"/>
    <row r="526" hidden="1" x14ac:dyDescent="0.2"/>
    <row r="527" hidden="1" x14ac:dyDescent="0.2"/>
    <row r="528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854" x14ac:dyDescent="0.2"/>
    <row r="855" x14ac:dyDescent="0.2"/>
    <row r="856" x14ac:dyDescent="0.2"/>
    <row r="857" x14ac:dyDescent="0.2"/>
    <row r="858" x14ac:dyDescent="0.2"/>
    <row r="859" x14ac:dyDescent="0.2"/>
    <row r="860" x14ac:dyDescent="0.2"/>
    <row r="861" x14ac:dyDescent="0.2"/>
    <row r="862" x14ac:dyDescent="0.2"/>
    <row r="863" x14ac:dyDescent="0.2"/>
    <row r="864" x14ac:dyDescent="0.2"/>
    <row r="865" x14ac:dyDescent="0.2"/>
    <row r="866" x14ac:dyDescent="0.2"/>
    <row r="867" x14ac:dyDescent="0.2"/>
    <row r="868" x14ac:dyDescent="0.2"/>
    <row r="869" x14ac:dyDescent="0.2"/>
    <row r="870" x14ac:dyDescent="0.2"/>
    <row r="871" x14ac:dyDescent="0.2"/>
    <row r="872" x14ac:dyDescent="0.2"/>
    <row r="873" x14ac:dyDescent="0.2"/>
    <row r="874" x14ac:dyDescent="0.2"/>
    <row r="875" x14ac:dyDescent="0.2"/>
    <row r="876" x14ac:dyDescent="0.2"/>
    <row r="877" x14ac:dyDescent="0.2"/>
    <row r="878" x14ac:dyDescent="0.2"/>
    <row r="879" x14ac:dyDescent="0.2"/>
    <row r="880" x14ac:dyDescent="0.2"/>
    <row r="881" x14ac:dyDescent="0.2"/>
    <row r="882" x14ac:dyDescent="0.2"/>
    <row r="883" x14ac:dyDescent="0.2"/>
    <row r="884" x14ac:dyDescent="0.2"/>
    <row r="885" x14ac:dyDescent="0.2"/>
    <row r="886" x14ac:dyDescent="0.2"/>
    <row r="887" x14ac:dyDescent="0.2"/>
    <row r="888" x14ac:dyDescent="0.2"/>
    <row r="889" x14ac:dyDescent="0.2"/>
    <row r="890" x14ac:dyDescent="0.2"/>
    <row r="891" x14ac:dyDescent="0.2"/>
    <row r="892" x14ac:dyDescent="0.2"/>
    <row r="893" x14ac:dyDescent="0.2"/>
    <row r="894" x14ac:dyDescent="0.2"/>
    <row r="895" x14ac:dyDescent="0.2"/>
    <row r="896" x14ac:dyDescent="0.2"/>
    <row r="897" x14ac:dyDescent="0.2"/>
    <row r="898" x14ac:dyDescent="0.2"/>
    <row r="899" x14ac:dyDescent="0.2"/>
    <row r="900" x14ac:dyDescent="0.2"/>
    <row r="901" x14ac:dyDescent="0.2"/>
    <row r="902" x14ac:dyDescent="0.2"/>
    <row r="903" x14ac:dyDescent="0.2"/>
    <row r="904" x14ac:dyDescent="0.2"/>
    <row r="905" x14ac:dyDescent="0.2"/>
    <row r="906" x14ac:dyDescent="0.2"/>
    <row r="907" x14ac:dyDescent="0.2"/>
    <row r="908" x14ac:dyDescent="0.2"/>
    <row r="909" x14ac:dyDescent="0.2"/>
    <row r="910" x14ac:dyDescent="0.2"/>
    <row r="911" x14ac:dyDescent="0.2"/>
    <row r="912" x14ac:dyDescent="0.2"/>
    <row r="913" x14ac:dyDescent="0.2"/>
    <row r="914" x14ac:dyDescent="0.2"/>
    <row r="915" x14ac:dyDescent="0.2"/>
    <row r="916" x14ac:dyDescent="0.2"/>
    <row r="917" x14ac:dyDescent="0.2"/>
    <row r="918" x14ac:dyDescent="0.2"/>
    <row r="919" x14ac:dyDescent="0.2"/>
    <row r="920" x14ac:dyDescent="0.2"/>
    <row r="921" x14ac:dyDescent="0.2"/>
    <row r="922" x14ac:dyDescent="0.2"/>
    <row r="923" x14ac:dyDescent="0.2"/>
    <row r="924" x14ac:dyDescent="0.2"/>
    <row r="925" x14ac:dyDescent="0.2"/>
    <row r="926" x14ac:dyDescent="0.2"/>
    <row r="927" x14ac:dyDescent="0.2"/>
    <row r="928" x14ac:dyDescent="0.2"/>
    <row r="929" x14ac:dyDescent="0.2"/>
    <row r="930" x14ac:dyDescent="0.2"/>
    <row r="931" x14ac:dyDescent="0.2"/>
    <row r="932" x14ac:dyDescent="0.2"/>
    <row r="933" x14ac:dyDescent="0.2"/>
    <row r="934" x14ac:dyDescent="0.2"/>
    <row r="935" x14ac:dyDescent="0.2"/>
    <row r="936" x14ac:dyDescent="0.2"/>
    <row r="937" x14ac:dyDescent="0.2"/>
    <row r="938" x14ac:dyDescent="0.2"/>
    <row r="939" x14ac:dyDescent="0.2"/>
    <row r="940" x14ac:dyDescent="0.2"/>
    <row r="941" x14ac:dyDescent="0.2"/>
    <row r="942" x14ac:dyDescent="0.2"/>
    <row r="943" x14ac:dyDescent="0.2"/>
    <row r="944" x14ac:dyDescent="0.2"/>
    <row r="945" x14ac:dyDescent="0.2"/>
    <row r="946" x14ac:dyDescent="0.2"/>
    <row r="947" x14ac:dyDescent="0.2"/>
    <row r="948" x14ac:dyDescent="0.2"/>
    <row r="949" x14ac:dyDescent="0.2"/>
    <row r="950" x14ac:dyDescent="0.2"/>
    <row r="951" x14ac:dyDescent="0.2"/>
    <row r="952" x14ac:dyDescent="0.2"/>
    <row r="953" x14ac:dyDescent="0.2"/>
    <row r="954" x14ac:dyDescent="0.2"/>
    <row r="955" x14ac:dyDescent="0.2"/>
    <row r="956" x14ac:dyDescent="0.2"/>
    <row r="957" x14ac:dyDescent="0.2"/>
    <row r="958" x14ac:dyDescent="0.2"/>
    <row r="959" x14ac:dyDescent="0.2"/>
    <row r="960" x14ac:dyDescent="0.2"/>
    <row r="961" x14ac:dyDescent="0.2"/>
    <row r="962" x14ac:dyDescent="0.2"/>
    <row r="963" x14ac:dyDescent="0.2"/>
    <row r="964" x14ac:dyDescent="0.2"/>
    <row r="965" x14ac:dyDescent="0.2"/>
    <row r="966" x14ac:dyDescent="0.2"/>
    <row r="967" x14ac:dyDescent="0.2"/>
    <row r="968" x14ac:dyDescent="0.2"/>
    <row r="969" x14ac:dyDescent="0.2"/>
    <row r="970" x14ac:dyDescent="0.2"/>
    <row r="971" x14ac:dyDescent="0.2"/>
    <row r="972" x14ac:dyDescent="0.2"/>
    <row r="973" x14ac:dyDescent="0.2"/>
    <row r="974" x14ac:dyDescent="0.2"/>
    <row r="975" x14ac:dyDescent="0.2"/>
    <row r="976" x14ac:dyDescent="0.2"/>
    <row r="977" x14ac:dyDescent="0.2"/>
    <row r="978" x14ac:dyDescent="0.2"/>
    <row r="979" x14ac:dyDescent="0.2"/>
    <row r="980" x14ac:dyDescent="0.2"/>
    <row r="981" x14ac:dyDescent="0.2"/>
    <row r="982" x14ac:dyDescent="0.2"/>
    <row r="983" x14ac:dyDescent="0.2"/>
    <row r="984" x14ac:dyDescent="0.2"/>
    <row r="985" x14ac:dyDescent="0.2"/>
    <row r="986" x14ac:dyDescent="0.2"/>
    <row r="987" x14ac:dyDescent="0.2"/>
    <row r="988" x14ac:dyDescent="0.2"/>
    <row r="989" x14ac:dyDescent="0.2"/>
    <row r="990" x14ac:dyDescent="0.2"/>
    <row r="991" x14ac:dyDescent="0.2"/>
    <row r="992" x14ac:dyDescent="0.2"/>
    <row r="993" x14ac:dyDescent="0.2"/>
    <row r="994" x14ac:dyDescent="0.2"/>
    <row r="995" x14ac:dyDescent="0.2"/>
    <row r="996" x14ac:dyDescent="0.2"/>
    <row r="997" x14ac:dyDescent="0.2"/>
    <row r="998" x14ac:dyDescent="0.2"/>
    <row r="999" x14ac:dyDescent="0.2"/>
    <row r="1000" x14ac:dyDescent="0.2"/>
    <row r="1001" x14ac:dyDescent="0.2"/>
    <row r="1002" x14ac:dyDescent="0.2"/>
    <row r="1003" x14ac:dyDescent="0.2"/>
    <row r="1004" x14ac:dyDescent="0.2"/>
    <row r="1005" x14ac:dyDescent="0.2"/>
    <row r="1006" x14ac:dyDescent="0.2"/>
    <row r="1007" x14ac:dyDescent="0.2"/>
    <row r="1008" x14ac:dyDescent="0.2"/>
    <row r="1009" x14ac:dyDescent="0.2"/>
    <row r="1010" x14ac:dyDescent="0.2"/>
    <row r="1011" x14ac:dyDescent="0.2"/>
    <row r="1012" x14ac:dyDescent="0.2"/>
    <row r="1013" x14ac:dyDescent="0.2"/>
    <row r="1014" x14ac:dyDescent="0.2"/>
    <row r="1015" x14ac:dyDescent="0.2"/>
    <row r="1016" x14ac:dyDescent="0.2"/>
    <row r="1017" x14ac:dyDescent="0.2"/>
    <row r="1018" x14ac:dyDescent="0.2"/>
    <row r="1019" x14ac:dyDescent="0.2"/>
    <row r="1020" x14ac:dyDescent="0.2"/>
    <row r="1021" x14ac:dyDescent="0.2"/>
    <row r="1022" x14ac:dyDescent="0.2"/>
    <row r="1023" x14ac:dyDescent="0.2"/>
    <row r="1024" x14ac:dyDescent="0.2"/>
    <row r="1025" x14ac:dyDescent="0.2"/>
    <row r="1026" x14ac:dyDescent="0.2"/>
    <row r="1027" x14ac:dyDescent="0.2"/>
    <row r="1028" x14ac:dyDescent="0.2"/>
    <row r="1029" x14ac:dyDescent="0.2"/>
    <row r="1030" x14ac:dyDescent="0.2"/>
    <row r="1031" x14ac:dyDescent="0.2"/>
    <row r="1032" x14ac:dyDescent="0.2"/>
    <row r="1033" x14ac:dyDescent="0.2"/>
    <row r="1034" x14ac:dyDescent="0.2"/>
    <row r="1035" x14ac:dyDescent="0.2"/>
    <row r="1036" x14ac:dyDescent="0.2"/>
    <row r="1037" x14ac:dyDescent="0.2"/>
    <row r="1038" x14ac:dyDescent="0.2"/>
    <row r="1039" x14ac:dyDescent="0.2"/>
    <row r="1040" x14ac:dyDescent="0.2"/>
    <row r="1041" x14ac:dyDescent="0.2"/>
    <row r="1042" x14ac:dyDescent="0.2"/>
    <row r="1043" x14ac:dyDescent="0.2"/>
    <row r="1044" x14ac:dyDescent="0.2"/>
    <row r="1045" x14ac:dyDescent="0.2"/>
    <row r="1046" x14ac:dyDescent="0.2"/>
    <row r="1047" x14ac:dyDescent="0.2"/>
    <row r="1048" x14ac:dyDescent="0.2"/>
    <row r="1049" x14ac:dyDescent="0.2"/>
    <row r="1050" x14ac:dyDescent="0.2"/>
    <row r="1051" x14ac:dyDescent="0.2"/>
    <row r="1052" x14ac:dyDescent="0.2"/>
    <row r="1053" x14ac:dyDescent="0.2"/>
    <row r="1054" x14ac:dyDescent="0.2"/>
    <row r="1055" x14ac:dyDescent="0.2"/>
    <row r="1056" x14ac:dyDescent="0.2"/>
    <row r="1057" x14ac:dyDescent="0.2"/>
    <row r="1058" x14ac:dyDescent="0.2"/>
    <row r="1059" x14ac:dyDescent="0.2"/>
    <row r="1060" x14ac:dyDescent="0.2"/>
    <row r="1061" x14ac:dyDescent="0.2"/>
    <row r="1062" x14ac:dyDescent="0.2"/>
    <row r="1063" x14ac:dyDescent="0.2"/>
    <row r="1064" x14ac:dyDescent="0.2"/>
    <row r="1065" x14ac:dyDescent="0.2"/>
    <row r="1066" x14ac:dyDescent="0.2"/>
    <row r="1067" x14ac:dyDescent="0.2"/>
    <row r="1068" x14ac:dyDescent="0.2"/>
    <row r="1069" x14ac:dyDescent="0.2"/>
    <row r="1070" x14ac:dyDescent="0.2"/>
    <row r="1071" x14ac:dyDescent="0.2"/>
    <row r="1072" x14ac:dyDescent="0.2"/>
    <row r="1073" x14ac:dyDescent="0.2"/>
    <row r="1074" x14ac:dyDescent="0.2"/>
    <row r="1075" x14ac:dyDescent="0.2"/>
    <row r="1076" x14ac:dyDescent="0.2"/>
    <row r="1077" x14ac:dyDescent="0.2"/>
    <row r="1078" x14ac:dyDescent="0.2"/>
    <row r="1079" x14ac:dyDescent="0.2"/>
    <row r="1080" x14ac:dyDescent="0.2"/>
    <row r="1081" x14ac:dyDescent="0.2"/>
    <row r="1082" x14ac:dyDescent="0.2"/>
    <row r="1083" x14ac:dyDescent="0.2"/>
    <row r="1084" x14ac:dyDescent="0.2"/>
    <row r="1085" x14ac:dyDescent="0.2"/>
    <row r="1086" x14ac:dyDescent="0.2"/>
    <row r="1087" x14ac:dyDescent="0.2"/>
    <row r="1088" x14ac:dyDescent="0.2"/>
    <row r="1089" x14ac:dyDescent="0.2"/>
    <row r="1090" x14ac:dyDescent="0.2"/>
    <row r="1091" x14ac:dyDescent="0.2"/>
    <row r="1092" x14ac:dyDescent="0.2"/>
    <row r="1093" x14ac:dyDescent="0.2"/>
    <row r="1094" x14ac:dyDescent="0.2"/>
    <row r="1095" x14ac:dyDescent="0.2"/>
    <row r="1096" x14ac:dyDescent="0.2"/>
    <row r="1097" x14ac:dyDescent="0.2"/>
    <row r="1098" x14ac:dyDescent="0.2"/>
    <row r="1099" x14ac:dyDescent="0.2"/>
    <row r="1100" x14ac:dyDescent="0.2"/>
    <row r="1101" x14ac:dyDescent="0.2"/>
    <row r="1102" x14ac:dyDescent="0.2"/>
    <row r="1103" x14ac:dyDescent="0.2"/>
    <row r="1104" x14ac:dyDescent="0.2"/>
    <row r="1105" x14ac:dyDescent="0.2"/>
    <row r="1106" x14ac:dyDescent="0.2"/>
    <row r="1107" x14ac:dyDescent="0.2"/>
    <row r="1108" x14ac:dyDescent="0.2"/>
    <row r="1109" x14ac:dyDescent="0.2"/>
    <row r="1110" x14ac:dyDescent="0.2"/>
    <row r="1111" x14ac:dyDescent="0.2"/>
    <row r="1112" x14ac:dyDescent="0.2"/>
    <row r="1113" x14ac:dyDescent="0.2"/>
    <row r="1114" x14ac:dyDescent="0.2"/>
    <row r="1115" x14ac:dyDescent="0.2"/>
    <row r="1116" x14ac:dyDescent="0.2"/>
    <row r="1117" x14ac:dyDescent="0.2"/>
    <row r="1118" x14ac:dyDescent="0.2"/>
    <row r="1119" x14ac:dyDescent="0.2"/>
    <row r="1120" x14ac:dyDescent="0.2"/>
    <row r="1121" x14ac:dyDescent="0.2"/>
    <row r="1122" x14ac:dyDescent="0.2"/>
    <row r="1123" x14ac:dyDescent="0.2"/>
    <row r="1124" x14ac:dyDescent="0.2"/>
    <row r="1125" x14ac:dyDescent="0.2"/>
    <row r="1126" x14ac:dyDescent="0.2"/>
    <row r="1127" x14ac:dyDescent="0.2"/>
    <row r="1128" x14ac:dyDescent="0.2"/>
    <row r="1129" x14ac:dyDescent="0.2"/>
    <row r="1130" x14ac:dyDescent="0.2"/>
    <row r="1131" x14ac:dyDescent="0.2"/>
    <row r="1132" x14ac:dyDescent="0.2"/>
    <row r="1133" x14ac:dyDescent="0.2"/>
    <row r="1134" x14ac:dyDescent="0.2"/>
    <row r="1135" x14ac:dyDescent="0.2"/>
    <row r="1136" x14ac:dyDescent="0.2"/>
    <row r="1137" x14ac:dyDescent="0.2"/>
    <row r="1138" x14ac:dyDescent="0.2"/>
    <row r="1139" x14ac:dyDescent="0.2"/>
    <row r="1140" x14ac:dyDescent="0.2"/>
    <row r="1141" x14ac:dyDescent="0.2"/>
    <row r="1142" x14ac:dyDescent="0.2"/>
    <row r="1143" x14ac:dyDescent="0.2"/>
    <row r="1144" x14ac:dyDescent="0.2"/>
    <row r="1145" x14ac:dyDescent="0.2"/>
    <row r="1146" x14ac:dyDescent="0.2"/>
    <row r="1147" x14ac:dyDescent="0.2"/>
    <row r="1148" x14ac:dyDescent="0.2"/>
    <row r="1149" x14ac:dyDescent="0.2"/>
    <row r="1150" x14ac:dyDescent="0.2"/>
    <row r="1151" x14ac:dyDescent="0.2"/>
    <row r="1152" x14ac:dyDescent="0.2"/>
    <row r="1153" x14ac:dyDescent="0.2"/>
    <row r="1154" x14ac:dyDescent="0.2"/>
    <row r="1155" x14ac:dyDescent="0.2"/>
    <row r="1156" x14ac:dyDescent="0.2"/>
    <row r="1157" x14ac:dyDescent="0.2"/>
    <row r="1158" x14ac:dyDescent="0.2"/>
    <row r="1159" x14ac:dyDescent="0.2"/>
    <row r="1160" x14ac:dyDescent="0.2"/>
    <row r="1161" x14ac:dyDescent="0.2"/>
    <row r="1162" x14ac:dyDescent="0.2"/>
    <row r="1163" x14ac:dyDescent="0.2"/>
    <row r="1164" x14ac:dyDescent="0.2"/>
    <row r="1165" x14ac:dyDescent="0.2"/>
    <row r="1166" x14ac:dyDescent="0.2"/>
    <row r="1167" x14ac:dyDescent="0.2"/>
    <row r="1168" x14ac:dyDescent="0.2"/>
    <row r="1169" x14ac:dyDescent="0.2"/>
    <row r="1170" x14ac:dyDescent="0.2"/>
    <row r="1171" x14ac:dyDescent="0.2"/>
    <row r="1172" x14ac:dyDescent="0.2"/>
    <row r="1173" x14ac:dyDescent="0.2"/>
    <row r="1174" x14ac:dyDescent="0.2"/>
    <row r="1175" x14ac:dyDescent="0.2"/>
    <row r="1176" x14ac:dyDescent="0.2"/>
    <row r="1177" x14ac:dyDescent="0.2"/>
    <row r="1178" x14ac:dyDescent="0.2"/>
    <row r="1179" x14ac:dyDescent="0.2"/>
    <row r="1180" x14ac:dyDescent="0.2"/>
    <row r="1181" x14ac:dyDescent="0.2"/>
    <row r="1182" x14ac:dyDescent="0.2"/>
    <row r="1183" x14ac:dyDescent="0.2"/>
    <row r="1184" x14ac:dyDescent="0.2"/>
    <row r="1185" x14ac:dyDescent="0.2"/>
    <row r="1186" x14ac:dyDescent="0.2"/>
    <row r="1187" x14ac:dyDescent="0.2"/>
    <row r="1188" x14ac:dyDescent="0.2"/>
    <row r="1189" x14ac:dyDescent="0.2"/>
    <row r="1190" x14ac:dyDescent="0.2"/>
    <row r="1191" x14ac:dyDescent="0.2"/>
    <row r="1192" x14ac:dyDescent="0.2"/>
    <row r="1193" x14ac:dyDescent="0.2"/>
    <row r="1194" x14ac:dyDescent="0.2"/>
    <row r="1195" x14ac:dyDescent="0.2"/>
    <row r="1196" x14ac:dyDescent="0.2"/>
    <row r="1197" x14ac:dyDescent="0.2"/>
    <row r="1198" x14ac:dyDescent="0.2"/>
    <row r="1199" x14ac:dyDescent="0.2"/>
    <row r="1200" x14ac:dyDescent="0.2"/>
    <row r="1201" x14ac:dyDescent="0.2"/>
    <row r="1202" x14ac:dyDescent="0.2"/>
    <row r="1203" x14ac:dyDescent="0.2"/>
    <row r="1204" x14ac:dyDescent="0.2"/>
    <row r="1205" x14ac:dyDescent="0.2"/>
    <row r="1206" x14ac:dyDescent="0.2"/>
    <row r="1207" x14ac:dyDescent="0.2"/>
    <row r="1208" x14ac:dyDescent="0.2"/>
    <row r="1209" x14ac:dyDescent="0.2"/>
    <row r="1210" x14ac:dyDescent="0.2"/>
    <row r="1211" x14ac:dyDescent="0.2"/>
    <row r="1212" x14ac:dyDescent="0.2"/>
    <row r="1213" x14ac:dyDescent="0.2"/>
    <row r="1214" x14ac:dyDescent="0.2"/>
    <row r="1215" x14ac:dyDescent="0.2"/>
    <row r="1216" x14ac:dyDescent="0.2"/>
    <row r="1217" x14ac:dyDescent="0.2"/>
    <row r="1218" x14ac:dyDescent="0.2"/>
    <row r="1219" x14ac:dyDescent="0.2"/>
    <row r="1220" x14ac:dyDescent="0.2"/>
    <row r="1221" x14ac:dyDescent="0.2"/>
    <row r="1222" x14ac:dyDescent="0.2"/>
    <row r="1223" x14ac:dyDescent="0.2"/>
    <row r="1224" x14ac:dyDescent="0.2"/>
    <row r="1225" x14ac:dyDescent="0.2"/>
    <row r="1226" x14ac:dyDescent="0.2"/>
    <row r="1227" x14ac:dyDescent="0.2"/>
    <row r="1228" x14ac:dyDescent="0.2"/>
    <row r="1229" x14ac:dyDescent="0.2"/>
    <row r="1230" x14ac:dyDescent="0.2"/>
    <row r="1231" x14ac:dyDescent="0.2"/>
    <row r="1232" x14ac:dyDescent="0.2"/>
    <row r="1233" x14ac:dyDescent="0.2"/>
    <row r="1234" x14ac:dyDescent="0.2"/>
    <row r="1235" x14ac:dyDescent="0.2"/>
    <row r="1236" x14ac:dyDescent="0.2"/>
    <row r="1237" x14ac:dyDescent="0.2"/>
    <row r="1238" x14ac:dyDescent="0.2"/>
    <row r="1239" x14ac:dyDescent="0.2"/>
    <row r="1240" x14ac:dyDescent="0.2"/>
    <row r="1241" x14ac:dyDescent="0.2"/>
    <row r="1242" x14ac:dyDescent="0.2"/>
    <row r="1243" x14ac:dyDescent="0.2"/>
    <row r="1244" x14ac:dyDescent="0.2"/>
    <row r="1245" x14ac:dyDescent="0.2"/>
    <row r="1246" x14ac:dyDescent="0.2"/>
    <row r="1247" x14ac:dyDescent="0.2"/>
    <row r="1248" x14ac:dyDescent="0.2"/>
    <row r="1249" x14ac:dyDescent="0.2"/>
    <row r="1250" x14ac:dyDescent="0.2"/>
    <row r="1251" x14ac:dyDescent="0.2"/>
    <row r="1252" x14ac:dyDescent="0.2"/>
    <row r="1253" x14ac:dyDescent="0.2"/>
    <row r="1254" x14ac:dyDescent="0.2"/>
    <row r="1255" x14ac:dyDescent="0.2"/>
    <row r="1256" x14ac:dyDescent="0.2"/>
    <row r="1257" x14ac:dyDescent="0.2"/>
    <row r="1258" x14ac:dyDescent="0.2"/>
    <row r="1259" x14ac:dyDescent="0.2"/>
    <row r="1260" x14ac:dyDescent="0.2"/>
    <row r="1261" x14ac:dyDescent="0.2"/>
    <row r="1262" x14ac:dyDescent="0.2"/>
    <row r="1263" x14ac:dyDescent="0.2"/>
    <row r="1264" x14ac:dyDescent="0.2"/>
    <row r="1265" x14ac:dyDescent="0.2"/>
    <row r="1266" x14ac:dyDescent="0.2"/>
    <row r="1267" x14ac:dyDescent="0.2"/>
    <row r="1268" x14ac:dyDescent="0.2"/>
    <row r="1269" x14ac:dyDescent="0.2"/>
    <row r="1270" x14ac:dyDescent="0.2"/>
    <row r="1271" x14ac:dyDescent="0.2"/>
    <row r="1272" x14ac:dyDescent="0.2"/>
    <row r="1273" x14ac:dyDescent="0.2"/>
    <row r="1274" x14ac:dyDescent="0.2"/>
    <row r="1275" x14ac:dyDescent="0.2"/>
    <row r="1276" x14ac:dyDescent="0.2"/>
    <row r="1277" x14ac:dyDescent="0.2"/>
    <row r="1278" x14ac:dyDescent="0.2"/>
    <row r="1279" x14ac:dyDescent="0.2"/>
    <row r="1280" x14ac:dyDescent="0.2"/>
    <row r="1281" x14ac:dyDescent="0.2"/>
    <row r="1282" x14ac:dyDescent="0.2"/>
    <row r="1283" x14ac:dyDescent="0.2"/>
    <row r="1284" x14ac:dyDescent="0.2"/>
    <row r="1285" x14ac:dyDescent="0.2"/>
    <row r="1286" x14ac:dyDescent="0.2"/>
    <row r="1287" x14ac:dyDescent="0.2"/>
    <row r="1288" x14ac:dyDescent="0.2"/>
    <row r="1289" x14ac:dyDescent="0.2"/>
    <row r="1290" x14ac:dyDescent="0.2"/>
    <row r="1291" x14ac:dyDescent="0.2"/>
    <row r="1292" x14ac:dyDescent="0.2"/>
    <row r="1293" x14ac:dyDescent="0.2"/>
    <row r="1294" x14ac:dyDescent="0.2"/>
    <row r="1295" x14ac:dyDescent="0.2"/>
    <row r="1296" x14ac:dyDescent="0.2"/>
    <row r="1297" x14ac:dyDescent="0.2"/>
    <row r="1298" x14ac:dyDescent="0.2"/>
    <row r="1299" x14ac:dyDescent="0.2"/>
    <row r="1300" x14ac:dyDescent="0.2"/>
    <row r="1301" x14ac:dyDescent="0.2"/>
    <row r="1302" x14ac:dyDescent="0.2"/>
    <row r="1303" x14ac:dyDescent="0.2"/>
    <row r="1304" x14ac:dyDescent="0.2"/>
    <row r="1305" x14ac:dyDescent="0.2"/>
    <row r="1306" x14ac:dyDescent="0.2"/>
    <row r="1307" x14ac:dyDescent="0.2"/>
    <row r="1308" x14ac:dyDescent="0.2"/>
    <row r="1309" x14ac:dyDescent="0.2"/>
    <row r="1310" x14ac:dyDescent="0.2"/>
    <row r="1311" x14ac:dyDescent="0.2"/>
    <row r="1312" x14ac:dyDescent="0.2"/>
    <row r="1313" x14ac:dyDescent="0.2"/>
    <row r="1314" x14ac:dyDescent="0.2"/>
    <row r="1315" x14ac:dyDescent="0.2"/>
    <row r="1316" x14ac:dyDescent="0.2"/>
    <row r="1317" x14ac:dyDescent="0.2"/>
    <row r="1318" x14ac:dyDescent="0.2"/>
    <row r="1319" x14ac:dyDescent="0.2"/>
    <row r="1320" x14ac:dyDescent="0.2"/>
    <row r="1321" x14ac:dyDescent="0.2"/>
    <row r="1322" x14ac:dyDescent="0.2"/>
    <row r="1323" x14ac:dyDescent="0.2"/>
    <row r="1324" x14ac:dyDescent="0.2"/>
    <row r="1325" x14ac:dyDescent="0.2"/>
    <row r="1326" x14ac:dyDescent="0.2"/>
    <row r="1327" x14ac:dyDescent="0.2"/>
    <row r="1328" x14ac:dyDescent="0.2"/>
    <row r="1329" x14ac:dyDescent="0.2"/>
    <row r="1330" x14ac:dyDescent="0.2"/>
    <row r="1331" x14ac:dyDescent="0.2"/>
    <row r="1332" x14ac:dyDescent="0.2"/>
    <row r="1333" x14ac:dyDescent="0.2"/>
    <row r="1334" x14ac:dyDescent="0.2"/>
    <row r="1335" x14ac:dyDescent="0.2"/>
    <row r="1336" x14ac:dyDescent="0.2"/>
    <row r="1337" x14ac:dyDescent="0.2"/>
    <row r="1338" x14ac:dyDescent="0.2"/>
    <row r="1339" x14ac:dyDescent="0.2"/>
    <row r="1340" x14ac:dyDescent="0.2"/>
    <row r="1341" x14ac:dyDescent="0.2"/>
    <row r="1342" x14ac:dyDescent="0.2"/>
    <row r="1343" x14ac:dyDescent="0.2"/>
    <row r="1344" x14ac:dyDescent="0.2"/>
    <row r="1345" x14ac:dyDescent="0.2"/>
    <row r="1346" x14ac:dyDescent="0.2"/>
    <row r="1347" x14ac:dyDescent="0.2"/>
    <row r="1348" x14ac:dyDescent="0.2"/>
    <row r="1349" x14ac:dyDescent="0.2"/>
    <row r="1350" x14ac:dyDescent="0.2"/>
    <row r="1351" x14ac:dyDescent="0.2"/>
    <row r="1352" x14ac:dyDescent="0.2"/>
    <row r="1353" x14ac:dyDescent="0.2"/>
    <row r="1354" x14ac:dyDescent="0.2"/>
    <row r="1355" x14ac:dyDescent="0.2"/>
    <row r="1356" x14ac:dyDescent="0.2"/>
    <row r="1357" x14ac:dyDescent="0.2"/>
    <row r="1358" x14ac:dyDescent="0.2"/>
    <row r="1359" x14ac:dyDescent="0.2"/>
    <row r="1360" x14ac:dyDescent="0.2"/>
    <row r="1361" x14ac:dyDescent="0.2"/>
    <row r="1362" x14ac:dyDescent="0.2"/>
    <row r="1363" x14ac:dyDescent="0.2"/>
    <row r="1364" x14ac:dyDescent="0.2"/>
    <row r="1365" x14ac:dyDescent="0.2"/>
    <row r="1366" x14ac:dyDescent="0.2"/>
    <row r="1367" x14ac:dyDescent="0.2"/>
    <row r="1368" x14ac:dyDescent="0.2"/>
    <row r="1369" x14ac:dyDescent="0.2"/>
    <row r="1370" x14ac:dyDescent="0.2"/>
    <row r="1371" x14ac:dyDescent="0.2"/>
    <row r="1372" x14ac:dyDescent="0.2"/>
    <row r="1373" x14ac:dyDescent="0.2"/>
    <row r="1374" x14ac:dyDescent="0.2"/>
    <row r="1375" x14ac:dyDescent="0.2"/>
    <row r="1376" x14ac:dyDescent="0.2"/>
    <row r="1377" x14ac:dyDescent="0.2"/>
    <row r="1378" x14ac:dyDescent="0.2"/>
    <row r="1379" x14ac:dyDescent="0.2"/>
    <row r="1380" x14ac:dyDescent="0.2"/>
    <row r="1381" x14ac:dyDescent="0.2"/>
    <row r="1382" x14ac:dyDescent="0.2"/>
    <row r="1383" x14ac:dyDescent="0.2"/>
    <row r="1384" x14ac:dyDescent="0.2"/>
    <row r="1385" x14ac:dyDescent="0.2"/>
    <row r="1386" x14ac:dyDescent="0.2"/>
    <row r="1387" x14ac:dyDescent="0.2"/>
    <row r="1388" x14ac:dyDescent="0.2"/>
    <row r="1389" x14ac:dyDescent="0.2"/>
    <row r="1390" x14ac:dyDescent="0.2"/>
    <row r="1391" x14ac:dyDescent="0.2"/>
    <row r="1392" x14ac:dyDescent="0.2"/>
    <row r="1393" x14ac:dyDescent="0.2"/>
    <row r="1394" x14ac:dyDescent="0.2"/>
    <row r="1395" x14ac:dyDescent="0.2"/>
    <row r="1396" x14ac:dyDescent="0.2"/>
    <row r="1397" x14ac:dyDescent="0.2"/>
    <row r="1398" x14ac:dyDescent="0.2"/>
    <row r="1399" x14ac:dyDescent="0.2"/>
    <row r="1400" x14ac:dyDescent="0.2"/>
    <row r="1401" x14ac:dyDescent="0.2"/>
    <row r="1402" x14ac:dyDescent="0.2"/>
    <row r="1403" x14ac:dyDescent="0.2"/>
    <row r="1404" x14ac:dyDescent="0.2"/>
    <row r="1405" x14ac:dyDescent="0.2"/>
    <row r="1406" x14ac:dyDescent="0.2"/>
    <row r="1407" x14ac:dyDescent="0.2"/>
    <row r="1408" x14ac:dyDescent="0.2"/>
    <row r="1409" x14ac:dyDescent="0.2"/>
    <row r="1410" x14ac:dyDescent="0.2"/>
    <row r="1411" x14ac:dyDescent="0.2"/>
    <row r="1412" x14ac:dyDescent="0.2"/>
    <row r="1413" x14ac:dyDescent="0.2"/>
    <row r="1414" x14ac:dyDescent="0.2"/>
    <row r="1415" x14ac:dyDescent="0.2"/>
    <row r="1416" x14ac:dyDescent="0.2"/>
    <row r="1417" x14ac:dyDescent="0.2"/>
    <row r="1418" x14ac:dyDescent="0.2"/>
    <row r="1419" x14ac:dyDescent="0.2"/>
    <row r="1420" x14ac:dyDescent="0.2"/>
    <row r="1421" x14ac:dyDescent="0.2"/>
    <row r="1422" x14ac:dyDescent="0.2"/>
    <row r="1423" x14ac:dyDescent="0.2"/>
    <row r="1424" x14ac:dyDescent="0.2"/>
    <row r="1425" x14ac:dyDescent="0.2"/>
    <row r="1426" x14ac:dyDescent="0.2"/>
    <row r="1427" x14ac:dyDescent="0.2"/>
    <row r="1428" x14ac:dyDescent="0.2"/>
    <row r="1429" x14ac:dyDescent="0.2"/>
    <row r="1430" x14ac:dyDescent="0.2"/>
    <row r="1431" x14ac:dyDescent="0.2"/>
    <row r="1432" x14ac:dyDescent="0.2"/>
    <row r="1433" x14ac:dyDescent="0.2"/>
    <row r="1434" x14ac:dyDescent="0.2"/>
    <row r="1435" x14ac:dyDescent="0.2"/>
    <row r="1436" x14ac:dyDescent="0.2"/>
    <row r="1437" x14ac:dyDescent="0.2"/>
    <row r="1438" x14ac:dyDescent="0.2"/>
    <row r="1439" x14ac:dyDescent="0.2"/>
    <row r="1440" x14ac:dyDescent="0.2"/>
    <row r="1441" x14ac:dyDescent="0.2"/>
    <row r="1442" x14ac:dyDescent="0.2"/>
    <row r="1443" x14ac:dyDescent="0.2"/>
    <row r="1444" x14ac:dyDescent="0.2"/>
    <row r="1445" x14ac:dyDescent="0.2"/>
    <row r="1446" x14ac:dyDescent="0.2"/>
    <row r="1447" x14ac:dyDescent="0.2"/>
    <row r="1448" x14ac:dyDescent="0.2"/>
    <row r="1449" x14ac:dyDescent="0.2"/>
    <row r="1450" x14ac:dyDescent="0.2"/>
    <row r="1451" x14ac:dyDescent="0.2"/>
    <row r="1452" x14ac:dyDescent="0.2"/>
    <row r="1453" x14ac:dyDescent="0.2"/>
    <row r="1454" x14ac:dyDescent="0.2"/>
    <row r="1455" x14ac:dyDescent="0.2"/>
    <row r="1456" x14ac:dyDescent="0.2"/>
    <row r="1457" x14ac:dyDescent="0.2"/>
    <row r="1458" x14ac:dyDescent="0.2"/>
    <row r="1459" x14ac:dyDescent="0.2"/>
    <row r="1460" x14ac:dyDescent="0.2"/>
    <row r="1461" x14ac:dyDescent="0.2"/>
    <row r="1462" x14ac:dyDescent="0.2"/>
    <row r="1463" x14ac:dyDescent="0.2"/>
    <row r="1464" x14ac:dyDescent="0.2"/>
    <row r="1465" x14ac:dyDescent="0.2"/>
    <row r="1466" x14ac:dyDescent="0.2"/>
    <row r="1467" x14ac:dyDescent="0.2"/>
    <row r="1468" x14ac:dyDescent="0.2"/>
    <row r="1469" x14ac:dyDescent="0.2"/>
    <row r="1470" x14ac:dyDescent="0.2"/>
    <row r="1471" x14ac:dyDescent="0.2"/>
    <row r="1472" x14ac:dyDescent="0.2"/>
    <row r="1473" x14ac:dyDescent="0.2"/>
    <row r="1474" x14ac:dyDescent="0.2"/>
    <row r="1475" x14ac:dyDescent="0.2"/>
    <row r="1476" x14ac:dyDescent="0.2"/>
    <row r="1477" x14ac:dyDescent="0.2"/>
    <row r="1478" x14ac:dyDescent="0.2"/>
    <row r="1479" x14ac:dyDescent="0.2"/>
    <row r="1480" x14ac:dyDescent="0.2"/>
    <row r="1481" x14ac:dyDescent="0.2"/>
    <row r="1482" x14ac:dyDescent="0.2"/>
    <row r="1483" x14ac:dyDescent="0.2"/>
    <row r="1484" x14ac:dyDescent="0.2"/>
    <row r="1485" x14ac:dyDescent="0.2"/>
    <row r="1486" x14ac:dyDescent="0.2"/>
    <row r="1487" x14ac:dyDescent="0.2"/>
    <row r="1488" x14ac:dyDescent="0.2"/>
    <row r="1489" x14ac:dyDescent="0.2"/>
    <row r="1490" x14ac:dyDescent="0.2"/>
    <row r="1491" x14ac:dyDescent="0.2"/>
    <row r="1492" x14ac:dyDescent="0.2"/>
    <row r="1493" x14ac:dyDescent="0.2"/>
    <row r="1494" x14ac:dyDescent="0.2"/>
    <row r="1495" x14ac:dyDescent="0.2"/>
    <row r="1496" x14ac:dyDescent="0.2"/>
    <row r="1497" x14ac:dyDescent="0.2"/>
    <row r="1498" x14ac:dyDescent="0.2"/>
    <row r="1499" x14ac:dyDescent="0.2"/>
    <row r="1500" x14ac:dyDescent="0.2"/>
    <row r="1501" x14ac:dyDescent="0.2"/>
    <row r="1502" x14ac:dyDescent="0.2"/>
    <row r="1503" x14ac:dyDescent="0.2"/>
    <row r="1504" x14ac:dyDescent="0.2"/>
    <row r="1505" x14ac:dyDescent="0.2"/>
    <row r="1506" x14ac:dyDescent="0.2"/>
    <row r="1507" x14ac:dyDescent="0.2"/>
    <row r="1508" x14ac:dyDescent="0.2"/>
    <row r="1509" x14ac:dyDescent="0.2"/>
    <row r="1510" x14ac:dyDescent="0.2"/>
    <row r="1511" x14ac:dyDescent="0.2"/>
    <row r="1512" x14ac:dyDescent="0.2"/>
    <row r="1513" x14ac:dyDescent="0.2"/>
    <row r="1514" x14ac:dyDescent="0.2"/>
    <row r="1515" x14ac:dyDescent="0.2"/>
    <row r="1516" x14ac:dyDescent="0.2"/>
    <row r="1517" x14ac:dyDescent="0.2"/>
    <row r="1518" x14ac:dyDescent="0.2"/>
    <row r="1519" x14ac:dyDescent="0.2"/>
    <row r="1520" x14ac:dyDescent="0.2"/>
    <row r="1521" x14ac:dyDescent="0.2"/>
    <row r="1522" x14ac:dyDescent="0.2"/>
    <row r="1523" x14ac:dyDescent="0.2"/>
    <row r="1524" x14ac:dyDescent="0.2"/>
    <row r="1525" x14ac:dyDescent="0.2"/>
    <row r="1526" x14ac:dyDescent="0.2"/>
    <row r="1527" x14ac:dyDescent="0.2"/>
    <row r="1528" x14ac:dyDescent="0.2"/>
    <row r="1529" x14ac:dyDescent="0.2"/>
    <row r="1530" x14ac:dyDescent="0.2"/>
    <row r="1531" x14ac:dyDescent="0.2"/>
    <row r="1532" x14ac:dyDescent="0.2"/>
    <row r="1533" x14ac:dyDescent="0.2"/>
    <row r="1534" x14ac:dyDescent="0.2"/>
    <row r="1535" x14ac:dyDescent="0.2"/>
    <row r="1536" x14ac:dyDescent="0.2"/>
    <row r="1537" x14ac:dyDescent="0.2"/>
    <row r="1538" x14ac:dyDescent="0.2"/>
    <row r="1539" x14ac:dyDescent="0.2"/>
    <row r="1540" x14ac:dyDescent="0.2"/>
    <row r="1541" x14ac:dyDescent="0.2"/>
    <row r="1542" x14ac:dyDescent="0.2"/>
    <row r="1543" x14ac:dyDescent="0.2"/>
    <row r="1544" x14ac:dyDescent="0.2"/>
    <row r="1545" x14ac:dyDescent="0.2"/>
    <row r="1546" x14ac:dyDescent="0.2"/>
    <row r="1547" x14ac:dyDescent="0.2"/>
    <row r="1548" x14ac:dyDescent="0.2"/>
    <row r="1549" x14ac:dyDescent="0.2"/>
    <row r="1550" x14ac:dyDescent="0.2"/>
    <row r="1551" x14ac:dyDescent="0.2"/>
    <row r="1552" x14ac:dyDescent="0.2"/>
    <row r="1553" x14ac:dyDescent="0.2"/>
    <row r="1554" x14ac:dyDescent="0.2"/>
    <row r="1555" x14ac:dyDescent="0.2"/>
    <row r="1556" x14ac:dyDescent="0.2"/>
    <row r="1557" x14ac:dyDescent="0.2"/>
    <row r="1558" x14ac:dyDescent="0.2"/>
    <row r="1559" x14ac:dyDescent="0.2"/>
    <row r="1560" x14ac:dyDescent="0.2"/>
    <row r="1561" x14ac:dyDescent="0.2"/>
    <row r="1562" x14ac:dyDescent="0.2"/>
    <row r="1563" x14ac:dyDescent="0.2"/>
    <row r="1564" x14ac:dyDescent="0.2"/>
    <row r="1565" x14ac:dyDescent="0.2"/>
    <row r="1566" x14ac:dyDescent="0.2"/>
    <row r="1567" x14ac:dyDescent="0.2"/>
    <row r="1568" x14ac:dyDescent="0.2"/>
    <row r="1569" x14ac:dyDescent="0.2"/>
    <row r="1570" x14ac:dyDescent="0.2"/>
    <row r="1571" x14ac:dyDescent="0.2"/>
    <row r="1572" x14ac:dyDescent="0.2"/>
    <row r="1573" x14ac:dyDescent="0.2"/>
    <row r="1574" x14ac:dyDescent="0.2"/>
    <row r="1575" x14ac:dyDescent="0.2"/>
    <row r="1576" x14ac:dyDescent="0.2"/>
    <row r="1577" x14ac:dyDescent="0.2"/>
    <row r="1578" x14ac:dyDescent="0.2"/>
    <row r="1579" x14ac:dyDescent="0.2"/>
    <row r="1580" x14ac:dyDescent="0.2"/>
    <row r="1581" x14ac:dyDescent="0.2"/>
    <row r="1582" x14ac:dyDescent="0.2"/>
    <row r="1583" x14ac:dyDescent="0.2"/>
    <row r="1584" x14ac:dyDescent="0.2"/>
    <row r="1585" x14ac:dyDescent="0.2"/>
    <row r="1586" x14ac:dyDescent="0.2"/>
    <row r="1587" x14ac:dyDescent="0.2"/>
    <row r="1588" x14ac:dyDescent="0.2"/>
    <row r="1589" x14ac:dyDescent="0.2"/>
    <row r="1590" x14ac:dyDescent="0.2"/>
    <row r="1591" x14ac:dyDescent="0.2"/>
    <row r="1592" x14ac:dyDescent="0.2"/>
    <row r="1593" x14ac:dyDescent="0.2"/>
    <row r="1594" x14ac:dyDescent="0.2"/>
    <row r="1595" x14ac:dyDescent="0.2"/>
    <row r="1596" x14ac:dyDescent="0.2"/>
    <row r="1597" x14ac:dyDescent="0.2"/>
    <row r="1598" x14ac:dyDescent="0.2"/>
    <row r="1599" x14ac:dyDescent="0.2"/>
    <row r="1600" x14ac:dyDescent="0.2"/>
    <row r="1601" x14ac:dyDescent="0.2"/>
    <row r="1602" x14ac:dyDescent="0.2"/>
    <row r="1603" x14ac:dyDescent="0.2"/>
    <row r="1604" x14ac:dyDescent="0.2"/>
    <row r="1605" x14ac:dyDescent="0.2"/>
    <row r="1606" x14ac:dyDescent="0.2"/>
    <row r="1607" x14ac:dyDescent="0.2"/>
    <row r="1608" x14ac:dyDescent="0.2"/>
    <row r="1609" x14ac:dyDescent="0.2"/>
    <row r="1610" x14ac:dyDescent="0.2"/>
    <row r="1611" x14ac:dyDescent="0.2"/>
    <row r="1612" x14ac:dyDescent="0.2"/>
    <row r="1613" x14ac:dyDescent="0.2"/>
    <row r="1614" x14ac:dyDescent="0.2"/>
    <row r="1615" x14ac:dyDescent="0.2"/>
    <row r="1616" x14ac:dyDescent="0.2"/>
    <row r="1617" x14ac:dyDescent="0.2"/>
    <row r="1618" x14ac:dyDescent="0.2"/>
    <row r="1619" x14ac:dyDescent="0.2"/>
    <row r="1620" x14ac:dyDescent="0.2"/>
    <row r="1621" x14ac:dyDescent="0.2"/>
    <row r="1622" x14ac:dyDescent="0.2"/>
    <row r="1623" x14ac:dyDescent="0.2"/>
    <row r="1624" x14ac:dyDescent="0.2"/>
    <row r="1625" x14ac:dyDescent="0.2"/>
    <row r="1626" x14ac:dyDescent="0.2"/>
    <row r="1627" x14ac:dyDescent="0.2"/>
    <row r="1628" x14ac:dyDescent="0.2"/>
    <row r="1629" x14ac:dyDescent="0.2"/>
    <row r="1630" x14ac:dyDescent="0.2"/>
    <row r="1631" x14ac:dyDescent="0.2"/>
    <row r="1632" x14ac:dyDescent="0.2"/>
    <row r="1633" x14ac:dyDescent="0.2"/>
    <row r="1634" x14ac:dyDescent="0.2"/>
    <row r="1635" x14ac:dyDescent="0.2"/>
    <row r="1636" x14ac:dyDescent="0.2"/>
    <row r="1637" x14ac:dyDescent="0.2"/>
    <row r="1638" x14ac:dyDescent="0.2"/>
    <row r="1639" x14ac:dyDescent="0.2"/>
    <row r="1640" x14ac:dyDescent="0.2"/>
    <row r="1641" x14ac:dyDescent="0.2"/>
    <row r="1642" x14ac:dyDescent="0.2"/>
    <row r="1643" x14ac:dyDescent="0.2"/>
    <row r="1644" x14ac:dyDescent="0.2"/>
    <row r="1645" x14ac:dyDescent="0.2"/>
    <row r="1646" x14ac:dyDescent="0.2"/>
    <row r="1647" x14ac:dyDescent="0.2"/>
    <row r="1648" x14ac:dyDescent="0.2"/>
    <row r="1649" x14ac:dyDescent="0.2"/>
    <row r="1650" x14ac:dyDescent="0.2"/>
    <row r="1651" x14ac:dyDescent="0.2"/>
    <row r="1652" x14ac:dyDescent="0.2"/>
    <row r="1653" x14ac:dyDescent="0.2"/>
    <row r="1654" x14ac:dyDescent="0.2"/>
    <row r="1655" x14ac:dyDescent="0.2"/>
    <row r="1656" x14ac:dyDescent="0.2"/>
    <row r="1657" x14ac:dyDescent="0.2"/>
    <row r="1658" x14ac:dyDescent="0.2"/>
    <row r="1659" x14ac:dyDescent="0.2"/>
    <row r="1660" x14ac:dyDescent="0.2"/>
    <row r="1661" x14ac:dyDescent="0.2"/>
    <row r="1662" x14ac:dyDescent="0.2"/>
    <row r="1663" x14ac:dyDescent="0.2"/>
    <row r="1664" x14ac:dyDescent="0.2"/>
    <row r="1665" x14ac:dyDescent="0.2"/>
    <row r="1666" x14ac:dyDescent="0.2"/>
    <row r="1667" x14ac:dyDescent="0.2"/>
    <row r="1668" x14ac:dyDescent="0.2"/>
    <row r="1669" x14ac:dyDescent="0.2"/>
    <row r="1670" x14ac:dyDescent="0.2"/>
    <row r="1671" x14ac:dyDescent="0.2"/>
    <row r="1672" x14ac:dyDescent="0.2"/>
    <row r="1673" x14ac:dyDescent="0.2"/>
    <row r="1674" x14ac:dyDescent="0.2"/>
    <row r="1675" x14ac:dyDescent="0.2"/>
    <row r="1676" x14ac:dyDescent="0.2"/>
    <row r="1677" x14ac:dyDescent="0.2"/>
    <row r="1678" x14ac:dyDescent="0.2"/>
    <row r="1679" x14ac:dyDescent="0.2"/>
    <row r="1680" x14ac:dyDescent="0.2"/>
    <row r="1681" x14ac:dyDescent="0.2"/>
    <row r="1682" x14ac:dyDescent="0.2"/>
    <row r="1683" x14ac:dyDescent="0.2"/>
    <row r="1684" x14ac:dyDescent="0.2"/>
    <row r="1685" x14ac:dyDescent="0.2"/>
    <row r="1686" x14ac:dyDescent="0.2"/>
    <row r="1687" x14ac:dyDescent="0.2"/>
    <row r="1688" x14ac:dyDescent="0.2"/>
    <row r="1689" x14ac:dyDescent="0.2"/>
    <row r="1690" x14ac:dyDescent="0.2"/>
    <row r="1691" x14ac:dyDescent="0.2"/>
    <row r="1692" x14ac:dyDescent="0.2"/>
    <row r="1693" x14ac:dyDescent="0.2"/>
    <row r="1694" x14ac:dyDescent="0.2"/>
    <row r="1695" x14ac:dyDescent="0.2"/>
    <row r="1696" x14ac:dyDescent="0.2"/>
    <row r="1697" x14ac:dyDescent="0.2"/>
    <row r="1698" x14ac:dyDescent="0.2"/>
    <row r="1699" x14ac:dyDescent="0.2"/>
    <row r="1700" x14ac:dyDescent="0.2"/>
    <row r="1701" x14ac:dyDescent="0.2"/>
    <row r="1702" x14ac:dyDescent="0.2"/>
    <row r="1703" x14ac:dyDescent="0.2"/>
    <row r="1704" x14ac:dyDescent="0.2"/>
    <row r="1705" x14ac:dyDescent="0.2"/>
    <row r="1706" x14ac:dyDescent="0.2"/>
    <row r="1707" x14ac:dyDescent="0.2"/>
    <row r="1708" x14ac:dyDescent="0.2"/>
    <row r="1709" x14ac:dyDescent="0.2"/>
    <row r="1710" x14ac:dyDescent="0.2"/>
    <row r="1711" x14ac:dyDescent="0.2"/>
    <row r="1712" x14ac:dyDescent="0.2"/>
    <row r="1713" x14ac:dyDescent="0.2"/>
    <row r="1714" x14ac:dyDescent="0.2"/>
    <row r="1715" x14ac:dyDescent="0.2"/>
    <row r="1716" x14ac:dyDescent="0.2"/>
    <row r="1717" x14ac:dyDescent="0.2"/>
    <row r="1718" x14ac:dyDescent="0.2"/>
    <row r="1719" x14ac:dyDescent="0.2"/>
    <row r="1720" x14ac:dyDescent="0.2"/>
    <row r="1721" x14ac:dyDescent="0.2"/>
    <row r="1722" x14ac:dyDescent="0.2"/>
    <row r="1723" x14ac:dyDescent="0.2"/>
    <row r="1724" x14ac:dyDescent="0.2"/>
    <row r="1725" x14ac:dyDescent="0.2"/>
    <row r="1726" x14ac:dyDescent="0.2"/>
    <row r="1727" x14ac:dyDescent="0.2"/>
    <row r="1728" x14ac:dyDescent="0.2"/>
    <row r="1729" x14ac:dyDescent="0.2"/>
    <row r="1730" x14ac:dyDescent="0.2"/>
    <row r="1731" x14ac:dyDescent="0.2"/>
    <row r="1732" x14ac:dyDescent="0.2"/>
    <row r="1733" x14ac:dyDescent="0.2"/>
    <row r="1734" x14ac:dyDescent="0.2"/>
    <row r="1735" x14ac:dyDescent="0.2"/>
    <row r="1736" x14ac:dyDescent="0.2"/>
    <row r="1737" x14ac:dyDescent="0.2"/>
    <row r="1738" x14ac:dyDescent="0.2"/>
    <row r="1739" x14ac:dyDescent="0.2"/>
    <row r="1740" x14ac:dyDescent="0.2"/>
    <row r="1741" x14ac:dyDescent="0.2"/>
    <row r="1742" x14ac:dyDescent="0.2"/>
    <row r="1743" x14ac:dyDescent="0.2"/>
    <row r="1744" x14ac:dyDescent="0.2"/>
    <row r="1745" x14ac:dyDescent="0.2"/>
    <row r="1746" x14ac:dyDescent="0.2"/>
    <row r="1747" x14ac:dyDescent="0.2"/>
    <row r="1748" x14ac:dyDescent="0.2"/>
    <row r="1749" x14ac:dyDescent="0.2"/>
    <row r="1750" x14ac:dyDescent="0.2"/>
    <row r="1751" x14ac:dyDescent="0.2"/>
    <row r="1752" x14ac:dyDescent="0.2"/>
    <row r="1753" x14ac:dyDescent="0.2"/>
    <row r="1754" x14ac:dyDescent="0.2"/>
    <row r="1755" x14ac:dyDescent="0.2"/>
    <row r="1756" x14ac:dyDescent="0.2"/>
    <row r="1757" x14ac:dyDescent="0.2"/>
    <row r="1758" x14ac:dyDescent="0.2"/>
    <row r="1759" x14ac:dyDescent="0.2"/>
    <row r="1760" x14ac:dyDescent="0.2"/>
    <row r="1761" x14ac:dyDescent="0.2"/>
    <row r="1762" x14ac:dyDescent="0.2"/>
    <row r="1763" x14ac:dyDescent="0.2"/>
    <row r="1764" x14ac:dyDescent="0.2"/>
    <row r="1765" x14ac:dyDescent="0.2"/>
    <row r="1766" x14ac:dyDescent="0.2"/>
    <row r="1767" x14ac:dyDescent="0.2"/>
    <row r="1768" x14ac:dyDescent="0.2"/>
    <row r="1769" x14ac:dyDescent="0.2"/>
    <row r="1770" x14ac:dyDescent="0.2"/>
    <row r="1771" x14ac:dyDescent="0.2"/>
    <row r="1772" x14ac:dyDescent="0.2"/>
    <row r="1773" x14ac:dyDescent="0.2"/>
    <row r="1774" x14ac:dyDescent="0.2"/>
    <row r="1775" x14ac:dyDescent="0.2"/>
    <row r="1776" x14ac:dyDescent="0.2"/>
    <row r="1777" x14ac:dyDescent="0.2"/>
    <row r="1778" x14ac:dyDescent="0.2"/>
    <row r="1779" x14ac:dyDescent="0.2"/>
    <row r="1780" x14ac:dyDescent="0.2"/>
    <row r="1781" x14ac:dyDescent="0.2"/>
    <row r="1782" x14ac:dyDescent="0.2"/>
    <row r="1783" x14ac:dyDescent="0.2"/>
    <row r="1784" x14ac:dyDescent="0.2"/>
    <row r="1785" x14ac:dyDescent="0.2"/>
    <row r="1786" x14ac:dyDescent="0.2"/>
    <row r="1787" x14ac:dyDescent="0.2"/>
    <row r="1788" x14ac:dyDescent="0.2"/>
    <row r="1789" x14ac:dyDescent="0.2"/>
    <row r="1790" x14ac:dyDescent="0.2"/>
    <row r="1791" x14ac:dyDescent="0.2"/>
    <row r="1792" x14ac:dyDescent="0.2"/>
    <row r="1793" x14ac:dyDescent="0.2"/>
    <row r="1794" x14ac:dyDescent="0.2"/>
    <row r="1795" x14ac:dyDescent="0.2"/>
    <row r="1796" x14ac:dyDescent="0.2"/>
    <row r="1797" x14ac:dyDescent="0.2"/>
    <row r="1798" x14ac:dyDescent="0.2"/>
    <row r="1799" x14ac:dyDescent="0.2"/>
    <row r="1800" x14ac:dyDescent="0.2"/>
    <row r="1801" x14ac:dyDescent="0.2"/>
    <row r="1802" x14ac:dyDescent="0.2"/>
    <row r="1803" x14ac:dyDescent="0.2"/>
    <row r="1804" x14ac:dyDescent="0.2"/>
    <row r="1805" x14ac:dyDescent="0.2"/>
    <row r="1806" x14ac:dyDescent="0.2"/>
    <row r="1807" x14ac:dyDescent="0.2"/>
    <row r="1808" x14ac:dyDescent="0.2"/>
    <row r="1809" x14ac:dyDescent="0.2"/>
    <row r="1810" x14ac:dyDescent="0.2"/>
    <row r="1811" x14ac:dyDescent="0.2"/>
    <row r="1812" x14ac:dyDescent="0.2"/>
    <row r="1813" x14ac:dyDescent="0.2"/>
    <row r="1814" x14ac:dyDescent="0.2"/>
    <row r="1815" x14ac:dyDescent="0.2"/>
    <row r="1816" x14ac:dyDescent="0.2"/>
    <row r="1817" x14ac:dyDescent="0.2"/>
    <row r="1818" x14ac:dyDescent="0.2"/>
    <row r="1819" x14ac:dyDescent="0.2"/>
    <row r="1820" x14ac:dyDescent="0.2"/>
    <row r="1821" x14ac:dyDescent="0.2"/>
    <row r="1822" x14ac:dyDescent="0.2"/>
    <row r="1823" x14ac:dyDescent="0.2"/>
    <row r="1824" x14ac:dyDescent="0.2"/>
    <row r="1825" x14ac:dyDescent="0.2"/>
    <row r="1826" x14ac:dyDescent="0.2"/>
    <row r="1827" x14ac:dyDescent="0.2"/>
    <row r="1828" x14ac:dyDescent="0.2"/>
    <row r="1829" x14ac:dyDescent="0.2"/>
    <row r="1830" x14ac:dyDescent="0.2"/>
    <row r="1831" x14ac:dyDescent="0.2"/>
    <row r="1832" x14ac:dyDescent="0.2"/>
    <row r="1833" x14ac:dyDescent="0.2"/>
    <row r="1834" x14ac:dyDescent="0.2"/>
    <row r="1835" x14ac:dyDescent="0.2"/>
    <row r="1836" x14ac:dyDescent="0.2"/>
    <row r="1837" x14ac:dyDescent="0.2"/>
    <row r="1838" x14ac:dyDescent="0.2"/>
    <row r="1839" x14ac:dyDescent="0.2"/>
    <row r="1840" x14ac:dyDescent="0.2"/>
    <row r="1841" x14ac:dyDescent="0.2"/>
    <row r="1842" x14ac:dyDescent="0.2"/>
    <row r="1843" x14ac:dyDescent="0.2"/>
    <row r="1844" x14ac:dyDescent="0.2"/>
    <row r="1845" x14ac:dyDescent="0.2"/>
    <row r="1846" x14ac:dyDescent="0.2"/>
    <row r="1847" x14ac:dyDescent="0.2"/>
    <row r="1848" x14ac:dyDescent="0.2"/>
    <row r="1849" x14ac:dyDescent="0.2"/>
    <row r="1850" x14ac:dyDescent="0.2"/>
    <row r="1851" x14ac:dyDescent="0.2"/>
    <row r="1852" x14ac:dyDescent="0.2"/>
    <row r="1853" x14ac:dyDescent="0.2"/>
    <row r="1854" x14ac:dyDescent="0.2"/>
    <row r="1855" x14ac:dyDescent="0.2"/>
    <row r="1856" x14ac:dyDescent="0.2"/>
    <row r="1857" x14ac:dyDescent="0.2"/>
    <row r="1858" x14ac:dyDescent="0.2"/>
    <row r="1859" x14ac:dyDescent="0.2"/>
    <row r="1860" x14ac:dyDescent="0.2"/>
    <row r="1861" x14ac:dyDescent="0.2"/>
    <row r="1862" x14ac:dyDescent="0.2"/>
    <row r="1863" x14ac:dyDescent="0.2"/>
    <row r="1864" x14ac:dyDescent="0.2"/>
    <row r="1865" x14ac:dyDescent="0.2"/>
    <row r="1866" x14ac:dyDescent="0.2"/>
    <row r="1867" x14ac:dyDescent="0.2"/>
    <row r="1868" x14ac:dyDescent="0.2"/>
    <row r="1869" x14ac:dyDescent="0.2"/>
    <row r="1870" x14ac:dyDescent="0.2"/>
    <row r="1871" x14ac:dyDescent="0.2"/>
    <row r="1872" x14ac:dyDescent="0.2"/>
    <row r="1873" x14ac:dyDescent="0.2"/>
    <row r="1874" x14ac:dyDescent="0.2"/>
    <row r="1875" x14ac:dyDescent="0.2"/>
    <row r="1876" x14ac:dyDescent="0.2"/>
    <row r="1877" x14ac:dyDescent="0.2"/>
    <row r="1878" x14ac:dyDescent="0.2"/>
    <row r="1879" x14ac:dyDescent="0.2"/>
    <row r="1880" x14ac:dyDescent="0.2"/>
    <row r="1881" x14ac:dyDescent="0.2"/>
    <row r="1882" x14ac:dyDescent="0.2"/>
    <row r="1883" x14ac:dyDescent="0.2"/>
    <row r="1884" x14ac:dyDescent="0.2"/>
    <row r="1885" x14ac:dyDescent="0.2"/>
    <row r="1886" x14ac:dyDescent="0.2"/>
    <row r="1887" x14ac:dyDescent="0.2"/>
    <row r="1888" x14ac:dyDescent="0.2"/>
    <row r="1889" x14ac:dyDescent="0.2"/>
    <row r="1890" x14ac:dyDescent="0.2"/>
    <row r="1891" x14ac:dyDescent="0.2"/>
    <row r="1892" x14ac:dyDescent="0.2"/>
    <row r="1893" x14ac:dyDescent="0.2"/>
    <row r="1894" x14ac:dyDescent="0.2"/>
    <row r="1895" x14ac:dyDescent="0.2"/>
    <row r="1896" x14ac:dyDescent="0.2"/>
    <row r="1897" x14ac:dyDescent="0.2"/>
    <row r="1898" x14ac:dyDescent="0.2"/>
    <row r="1899" x14ac:dyDescent="0.2"/>
    <row r="1900" x14ac:dyDescent="0.2"/>
    <row r="1901" x14ac:dyDescent="0.2"/>
    <row r="1902" x14ac:dyDescent="0.2"/>
    <row r="1903" x14ac:dyDescent="0.2"/>
    <row r="1904" x14ac:dyDescent="0.2"/>
    <row r="1905" x14ac:dyDescent="0.2"/>
    <row r="1906" x14ac:dyDescent="0.2"/>
    <row r="1907" x14ac:dyDescent="0.2"/>
    <row r="1908" x14ac:dyDescent="0.2"/>
    <row r="1909" x14ac:dyDescent="0.2"/>
    <row r="1910" x14ac:dyDescent="0.2"/>
    <row r="1911" x14ac:dyDescent="0.2"/>
    <row r="1912" x14ac:dyDescent="0.2"/>
    <row r="1913" x14ac:dyDescent="0.2"/>
    <row r="1914" x14ac:dyDescent="0.2"/>
    <row r="1915" x14ac:dyDescent="0.2"/>
    <row r="1916" x14ac:dyDescent="0.2"/>
    <row r="1917" x14ac:dyDescent="0.2"/>
    <row r="1918" x14ac:dyDescent="0.2"/>
    <row r="1919" x14ac:dyDescent="0.2"/>
    <row r="1920" x14ac:dyDescent="0.2"/>
    <row r="1921" x14ac:dyDescent="0.2"/>
    <row r="1922" x14ac:dyDescent="0.2"/>
    <row r="1923" x14ac:dyDescent="0.2"/>
    <row r="1924" x14ac:dyDescent="0.2"/>
    <row r="1925" x14ac:dyDescent="0.2"/>
    <row r="1926" x14ac:dyDescent="0.2"/>
    <row r="1927" x14ac:dyDescent="0.2"/>
    <row r="1928" x14ac:dyDescent="0.2"/>
    <row r="1929" x14ac:dyDescent="0.2"/>
    <row r="1930" x14ac:dyDescent="0.2"/>
    <row r="1931" x14ac:dyDescent="0.2"/>
    <row r="1932" x14ac:dyDescent="0.2"/>
    <row r="1933" x14ac:dyDescent="0.2"/>
    <row r="1934" x14ac:dyDescent="0.2"/>
    <row r="1935" x14ac:dyDescent="0.2"/>
    <row r="1936" x14ac:dyDescent="0.2"/>
    <row r="1937" x14ac:dyDescent="0.2"/>
    <row r="1938" x14ac:dyDescent="0.2"/>
    <row r="1939" x14ac:dyDescent="0.2"/>
    <row r="1940" x14ac:dyDescent="0.2"/>
    <row r="1941" x14ac:dyDescent="0.2"/>
  </sheetData>
  <sheetProtection formatCells="0" formatColumns="0" formatRows="0" sort="0"/>
  <sortState ref="B3:O17">
    <sortCondition ref="F3:F817"/>
    <sortCondition ref="O3:O817"/>
    <sortCondition ref="G3:G817"/>
    <sortCondition ref="H3:H817"/>
  </sortState>
  <phoneticPr fontId="0" type="noConversion"/>
  <conditionalFormatting sqref="A1:A1048576">
    <cfRule type="colorScale" priority="1">
      <colorScale>
        <cfvo type="min"/>
        <cfvo type="max"/>
        <color rgb="FFFFEF9C"/>
        <color rgb="FF63BE7B"/>
      </colorScale>
    </cfRule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sqref="F1:F2" xr:uid="{00000000-0002-0000-0000-000000000000}">
      <formula1>Type</formula1>
    </dataValidation>
    <dataValidation type="list" allowBlank="1" showInputMessage="1" showErrorMessage="1" sqref="F18:F1048576 F3:F17" xr:uid="{2B87E30A-0999-477C-B783-7646074BA631}">
      <formula1>"tabtyp"</formula1>
    </dataValidation>
  </dataValidations>
  <printOptions gridLines="1"/>
  <pageMargins left="0.19685039370078741" right="0.15748031496062992" top="0.39370078740157483" bottom="0.39370078740157483" header="0.51181102362204722" footer="0.51181102362204722"/>
  <pageSetup paperSize="9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riauteur">
                <anchor moveWithCells="1" sizeWithCells="1">
                  <from>
                    <xdr:col>3</xdr:col>
                    <xdr:colOff>123825</xdr:colOff>
                    <xdr:row>0</xdr:row>
                    <xdr:rowOff>38100</xdr:rowOff>
                  </from>
                  <to>
                    <xdr:col>3</xdr:col>
                    <xdr:colOff>2571750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triplace">
                <anchor moveWithCells="1" sizeWithCells="1">
                  <from>
                    <xdr:col>4</xdr:col>
                    <xdr:colOff>9525</xdr:colOff>
                    <xdr:row>0</xdr:row>
                    <xdr:rowOff>38100</xdr:rowOff>
                  </from>
                  <to>
                    <xdr:col>4</xdr:col>
                    <xdr:colOff>466725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cop">
                <anchor moveWithCells="1" sizeWithCells="1">
                  <from>
                    <xdr:col>6</xdr:col>
                    <xdr:colOff>1466850</xdr:colOff>
                    <xdr:row>0</xdr:row>
                    <xdr:rowOff>57150</xdr:rowOff>
                  </from>
                  <to>
                    <xdr:col>6</xdr:col>
                    <xdr:colOff>1924050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tritype">
                <anchor moveWithCells="1" sizeWithCells="1">
                  <from>
                    <xdr:col>5</xdr:col>
                    <xdr:colOff>76200</xdr:colOff>
                    <xdr:row>0</xdr:row>
                    <xdr:rowOff>38100</xdr:rowOff>
                  </from>
                  <to>
                    <xdr:col>5</xdr:col>
                    <xdr:colOff>590550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46B24-B44F-410E-931B-3C3952679F55}">
  <sheetPr codeName="Feuil6"/>
  <dimension ref="B5:B20"/>
  <sheetViews>
    <sheetView workbookViewId="0">
      <selection activeCell="E18" sqref="E18"/>
    </sheetView>
  </sheetViews>
  <sheetFormatPr baseColWidth="10" defaultRowHeight="12.75" x14ac:dyDescent="0.2"/>
  <sheetData>
    <row r="5" spans="2:2" x14ac:dyDescent="0.2">
      <c r="B5" t="s">
        <v>60</v>
      </c>
    </row>
    <row r="6" spans="2:2" x14ac:dyDescent="0.2">
      <c r="B6" t="s">
        <v>17</v>
      </c>
    </row>
    <row r="7" spans="2:2" x14ac:dyDescent="0.2">
      <c r="B7" t="s">
        <v>53</v>
      </c>
    </row>
    <row r="8" spans="2:2" x14ac:dyDescent="0.2">
      <c r="B8" t="s">
        <v>65</v>
      </c>
    </row>
    <row r="9" spans="2:2" x14ac:dyDescent="0.2">
      <c r="B9" t="s">
        <v>50</v>
      </c>
    </row>
    <row r="10" spans="2:2" x14ac:dyDescent="0.2">
      <c r="B10" t="s">
        <v>49</v>
      </c>
    </row>
    <row r="11" spans="2:2" x14ac:dyDescent="0.2">
      <c r="B11" t="s">
        <v>54</v>
      </c>
    </row>
    <row r="12" spans="2:2" x14ac:dyDescent="0.2">
      <c r="B12" t="s">
        <v>13</v>
      </c>
    </row>
    <row r="13" spans="2:2" x14ac:dyDescent="0.2">
      <c r="B13" t="s">
        <v>57</v>
      </c>
    </row>
    <row r="14" spans="2:2" x14ac:dyDescent="0.2">
      <c r="B14" t="s">
        <v>67</v>
      </c>
    </row>
    <row r="15" spans="2:2" x14ac:dyDescent="0.2">
      <c r="B15" t="s">
        <v>64</v>
      </c>
    </row>
    <row r="16" spans="2:2" x14ac:dyDescent="0.2">
      <c r="B16" t="s">
        <v>52</v>
      </c>
    </row>
    <row r="17" spans="2:2" x14ac:dyDescent="0.2">
      <c r="B17" t="s">
        <v>51</v>
      </c>
    </row>
    <row r="18" spans="2:2" x14ac:dyDescent="0.2">
      <c r="B18" t="s">
        <v>47</v>
      </c>
    </row>
    <row r="19" spans="2:2" x14ac:dyDescent="0.2">
      <c r="B19" t="s">
        <v>55</v>
      </c>
    </row>
    <row r="20" spans="2:2" x14ac:dyDescent="0.2">
      <c r="B20" t="s">
        <v>48</v>
      </c>
    </row>
  </sheetData>
  <sortState ref="B5:B20">
    <sortCondition ref="B5:B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Bibliotheque</vt:lpstr>
      <vt:lpstr>Feuil1</vt:lpstr>
      <vt:lpstr>auteurs</vt:lpstr>
      <vt:lpstr>Bibliotheque</vt:lpstr>
      <vt:lpstr>tabtyp</vt:lpstr>
      <vt:lpstr>tout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delorieux</dc:creator>
  <cp:lastModifiedBy>Guy</cp:lastModifiedBy>
  <cp:lastPrinted>2018-03-05T09:06:08Z</cp:lastPrinted>
  <dcterms:created xsi:type="dcterms:W3CDTF">2014-10-10T13:28:25Z</dcterms:created>
  <dcterms:modified xsi:type="dcterms:W3CDTF">2019-08-05T07:38:10Z</dcterms:modified>
</cp:coreProperties>
</file>