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60" windowWidth="24915" windowHeight="12840"/>
  </bookViews>
  <sheets>
    <sheet name="TCD" sheetId="2" r:id="rId1"/>
    <sheet name="exemple" sheetId="1" r:id="rId2"/>
  </sheets>
  <externalReferences>
    <externalReference r:id="rId3"/>
  </externalReferences>
  <definedNames>
    <definedName name="blabla">#REF!</definedName>
    <definedName name="cr">#REF!</definedName>
    <definedName name="dernier_mois_de_saisie">#REF!</definedName>
    <definedName name="derniere">#REF!</definedName>
    <definedName name="dernieree">#REF!</definedName>
    <definedName name="dernieresaise">#REF!</definedName>
    <definedName name="dernieresaisie" localSheetId="1">exemple!#REF!</definedName>
    <definedName name="dernieresaisie">#REF!</definedName>
    <definedName name="devola">#REF!</definedName>
    <definedName name="devolo">#REF!</definedName>
    <definedName name="distribution">#REF!</definedName>
    <definedName name="etail">#REF!</definedName>
    <definedName name="IV_1" localSheetId="1">#REF!</definedName>
    <definedName name="IV_1">#REF!</definedName>
    <definedName name="L_1" localSheetId="1">#REF!</definedName>
    <definedName name="L_1">#REF!</definedName>
    <definedName name="M" localSheetId="1">#REF!</definedName>
    <definedName name="M">#REF!</definedName>
    <definedName name="M_1" localSheetId="1">#REF!</definedName>
    <definedName name="M_1">#REF!</definedName>
    <definedName name="M_2" localSheetId="1">#REF!</definedName>
    <definedName name="M_2">#REF!</definedName>
    <definedName name="mm">#REF!</definedName>
    <definedName name="moissaisie">#REF!</definedName>
    <definedName name="NPAI">#REF!</definedName>
    <definedName name="oo">#REF!</definedName>
    <definedName name="P_1" localSheetId="1">#REF!</definedName>
    <definedName name="P_1">#REF!</definedName>
    <definedName name="P_2" localSheetId="1">#REF!</definedName>
    <definedName name="P_2">#REF!</definedName>
    <definedName name="P_44">#REF!</definedName>
    <definedName name="PP" localSheetId="1">#REF!</definedName>
    <definedName name="PP">#REF!</definedName>
    <definedName name="saisie">#REF!</definedName>
    <definedName name="saisiemois">'[1]Consolidation 1 '!$C$1</definedName>
    <definedName name="SAPBEXrevision" hidden="1">8</definedName>
    <definedName name="SAPBEXsysID" hidden="1">"PW1"</definedName>
    <definedName name="SAPBEXwbID" hidden="1">"4GTNMNKNC1FZ7LM4SVF1NSKQQ"</definedName>
    <definedName name="T_1" localSheetId="1">#REF!</definedName>
    <definedName name="T_1">#REF!</definedName>
    <definedName name="T_10" localSheetId="1">#REF!</definedName>
    <definedName name="T_10">#REF!</definedName>
    <definedName name="T_11" localSheetId="1">#REF!</definedName>
    <definedName name="T_11">#REF!</definedName>
    <definedName name="T_2" localSheetId="1">#REF!</definedName>
    <definedName name="T_2">#REF!</definedName>
    <definedName name="tarif">#REF!</definedName>
    <definedName name="TARIFSDEVOLO" localSheetId="1">#REF!</definedName>
    <definedName name="TARIFSDEVOLO">#REF!</definedName>
    <definedName name="tt" localSheetId="1">#REF!</definedName>
    <definedName name="tt">#REF!</definedName>
    <definedName name="_xlnm.Print_Area" localSheetId="1">exemple!#REF!</definedName>
  </definedNames>
  <calcPr calcId="152511"/>
  <pivotCaches>
    <pivotCache cacheId="24" r:id="rId4"/>
  </pivotCaches>
</workbook>
</file>

<file path=xl/calcChain.xml><?xml version="1.0" encoding="utf-8"?>
<calcChain xmlns="http://schemas.openxmlformats.org/spreadsheetml/2006/main">
  <c r="B23" i="1" l="1"/>
</calcChain>
</file>

<file path=xl/sharedStrings.xml><?xml version="1.0" encoding="utf-8"?>
<sst xmlns="http://schemas.openxmlformats.org/spreadsheetml/2006/main" count="53" uniqueCount="40">
  <si>
    <t>Enseigne</t>
  </si>
  <si>
    <t xml:space="preserve">Année </t>
  </si>
  <si>
    <t>Jan</t>
  </si>
  <si>
    <t>Feb</t>
  </si>
  <si>
    <t>March</t>
  </si>
  <si>
    <t>April</t>
  </si>
  <si>
    <t>May</t>
  </si>
  <si>
    <t>June</t>
  </si>
  <si>
    <t>Jul</t>
  </si>
  <si>
    <t>Aug</t>
  </si>
  <si>
    <t>Sept</t>
  </si>
  <si>
    <t xml:space="preserve">Oct </t>
  </si>
  <si>
    <t>Nov</t>
  </si>
  <si>
    <t>Dec</t>
  </si>
  <si>
    <t>Q1</t>
  </si>
  <si>
    <t>Q2</t>
  </si>
  <si>
    <t>Q3</t>
  </si>
  <si>
    <t>Q4</t>
  </si>
  <si>
    <t>TOTAL</t>
  </si>
  <si>
    <t>Année</t>
  </si>
  <si>
    <t>Période</t>
  </si>
  <si>
    <t>Résultat</t>
  </si>
  <si>
    <t>client 1</t>
  </si>
  <si>
    <t>client 2</t>
  </si>
  <si>
    <t>client 3</t>
  </si>
  <si>
    <t>client 4</t>
  </si>
  <si>
    <t>Étiquettes de lignes</t>
  </si>
  <si>
    <t>Total général</t>
  </si>
  <si>
    <t xml:space="preserve"> Jan</t>
  </si>
  <si>
    <t xml:space="preserve"> Feb</t>
  </si>
  <si>
    <t xml:space="preserve"> March</t>
  </si>
  <si>
    <t xml:space="preserve"> April</t>
  </si>
  <si>
    <t xml:space="preserve"> May</t>
  </si>
  <si>
    <t xml:space="preserve"> June</t>
  </si>
  <si>
    <t xml:space="preserve"> Jul</t>
  </si>
  <si>
    <t xml:space="preserve"> Aug</t>
  </si>
  <si>
    <t xml:space="preserve"> Sept</t>
  </si>
  <si>
    <t xml:space="preserve"> Oct </t>
  </si>
  <si>
    <t xml:space="preserve"> Nov</t>
  </si>
  <si>
    <t xml:space="preserve"> 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</si>
</sst>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8.6999999999999993"/>
      <color indexed="12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i/>
      <sz val="12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b/>
      <sz val="9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</font>
    <font>
      <b/>
      <i/>
      <sz val="26"/>
      <color indexed="9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i/>
      <sz val="20"/>
      <color indexed="39"/>
      <name val="Arial"/>
      <family val="2"/>
    </font>
    <font>
      <sz val="9"/>
      <color indexed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7"/>
      </patternFill>
    </fill>
    <fill>
      <patternFill patternType="solid">
        <fgColor indexed="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Gray">
        <fgColor indexed="23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1">
    <xf numFmtId="0" fontId="0" fillId="0" borderId="0"/>
    <xf numFmtId="4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8" fillId="2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" fontId="10" fillId="3" borderId="1">
      <alignment vertical="center"/>
    </xf>
    <xf numFmtId="4" fontId="11" fillId="4" borderId="2">
      <alignment vertical="center"/>
    </xf>
    <xf numFmtId="4" fontId="12" fillId="5" borderId="3">
      <alignment vertical="center"/>
    </xf>
    <xf numFmtId="4" fontId="13" fillId="5" borderId="3">
      <alignment vertical="center"/>
    </xf>
    <xf numFmtId="4" fontId="12" fillId="6" borderId="3">
      <alignment vertical="center"/>
    </xf>
    <xf numFmtId="4" fontId="13" fillId="6" borderId="3">
      <alignment vertical="center"/>
    </xf>
    <xf numFmtId="4" fontId="10" fillId="3" borderId="1">
      <alignment horizontal="left" vertical="center" indent="1"/>
    </xf>
    <xf numFmtId="0" fontId="4" fillId="0" borderId="0"/>
    <xf numFmtId="4" fontId="14" fillId="7" borderId="4">
      <alignment horizontal="left" vertical="center" indent="1"/>
    </xf>
    <xf numFmtId="4" fontId="15" fillId="8" borderId="2" applyNumberFormat="0" applyProtection="0">
      <alignment horizontal="right" vertical="center"/>
    </xf>
    <xf numFmtId="4" fontId="15" fillId="9" borderId="2" applyNumberFormat="0" applyProtection="0">
      <alignment horizontal="right" vertical="center"/>
    </xf>
    <xf numFmtId="4" fontId="15" fillId="10" borderId="2" applyNumberFormat="0" applyProtection="0">
      <alignment horizontal="right" vertical="center"/>
    </xf>
    <xf numFmtId="4" fontId="15" fillId="11" borderId="2" applyNumberFormat="0" applyProtection="0">
      <alignment horizontal="right" vertical="center"/>
    </xf>
    <xf numFmtId="4" fontId="15" fillId="12" borderId="2" applyNumberFormat="0" applyProtection="0">
      <alignment horizontal="right" vertical="center"/>
    </xf>
    <xf numFmtId="4" fontId="15" fillId="13" borderId="2" applyNumberFormat="0" applyProtection="0">
      <alignment horizontal="right" vertical="center"/>
    </xf>
    <xf numFmtId="4" fontId="15" fillId="14" borderId="2" applyNumberFormat="0" applyProtection="0">
      <alignment horizontal="right" vertical="center"/>
    </xf>
    <xf numFmtId="4" fontId="15" fillId="15" borderId="2" applyNumberFormat="0" applyProtection="0">
      <alignment horizontal="right" vertical="center"/>
    </xf>
    <xf numFmtId="4" fontId="15" fillId="5" borderId="2" applyNumberFormat="0" applyProtection="0">
      <alignment horizontal="right" vertical="center"/>
    </xf>
    <xf numFmtId="4" fontId="16" fillId="16" borderId="4">
      <alignment horizontal="left" vertical="center" indent="1"/>
    </xf>
    <xf numFmtId="4" fontId="16" fillId="17" borderId="4">
      <alignment horizontal="left" vertical="center" indent="1"/>
    </xf>
    <xf numFmtId="4" fontId="17" fillId="18" borderId="0">
      <alignment horizontal="left" vertical="center" indent="1"/>
    </xf>
    <xf numFmtId="4" fontId="10" fillId="17" borderId="4">
      <alignment horizontal="right" vertical="center"/>
    </xf>
    <xf numFmtId="4" fontId="15" fillId="19" borderId="0">
      <alignment horizontal="left" vertical="center" indent="1"/>
    </xf>
    <xf numFmtId="4" fontId="10" fillId="17" borderId="4">
      <alignment horizontal="left" vertical="center" indent="1"/>
    </xf>
    <xf numFmtId="0" fontId="18" fillId="0" borderId="0" applyNumberFormat="0" applyAlignment="0"/>
    <xf numFmtId="0" fontId="4" fillId="20" borderId="5" applyNumberFormat="0" applyAlignment="0"/>
    <xf numFmtId="0" fontId="19" fillId="17" borderId="6">
      <alignment horizontal="left" vertical="center"/>
    </xf>
    <xf numFmtId="0" fontId="4" fillId="21" borderId="7" applyNumberFormat="0" applyFont="0" applyAlignment="0"/>
    <xf numFmtId="4" fontId="16" fillId="7" borderId="4">
      <alignment horizontal="left" vertical="center" indent="1"/>
    </xf>
    <xf numFmtId="4" fontId="15" fillId="22" borderId="2">
      <alignment vertical="center"/>
    </xf>
    <xf numFmtId="4" fontId="20" fillId="22" borderId="2">
      <alignment vertical="center"/>
    </xf>
    <xf numFmtId="4" fontId="21" fillId="5" borderId="8">
      <alignment vertical="center"/>
    </xf>
    <xf numFmtId="4" fontId="22" fillId="5" borderId="8">
      <alignment vertical="center"/>
    </xf>
    <xf numFmtId="4" fontId="21" fillId="6" borderId="8">
      <alignment vertical="center"/>
    </xf>
    <xf numFmtId="4" fontId="22" fillId="6" borderId="8">
      <alignment vertical="center"/>
    </xf>
    <xf numFmtId="4" fontId="17" fillId="19" borderId="9">
      <alignment horizontal="left" vertical="center" indent="1"/>
    </xf>
    <xf numFmtId="4" fontId="10" fillId="17" borderId="1">
      <alignment horizontal="right" vertical="center"/>
    </xf>
    <xf numFmtId="4" fontId="14" fillId="17" borderId="1">
      <alignment horizontal="right" vertical="center"/>
    </xf>
    <xf numFmtId="4" fontId="23" fillId="5" borderId="8">
      <alignment vertical="center"/>
    </xf>
    <xf numFmtId="4" fontId="24" fillId="5" borderId="8">
      <alignment vertical="center"/>
    </xf>
    <xf numFmtId="4" fontId="23" fillId="6" borderId="8">
      <alignment vertical="center"/>
    </xf>
    <xf numFmtId="4" fontId="24" fillId="8" borderId="8">
      <alignment vertical="center"/>
    </xf>
    <xf numFmtId="4" fontId="16" fillId="17" borderId="1">
      <alignment horizontal="left" vertical="center" indent="1"/>
    </xf>
    <xf numFmtId="4" fontId="17" fillId="19" borderId="2">
      <alignment horizontal="right" vertical="center"/>
    </xf>
    <xf numFmtId="4" fontId="17" fillId="19" borderId="2">
      <alignment horizontal="left" vertical="center" indent="1"/>
    </xf>
    <xf numFmtId="4" fontId="17" fillId="22" borderId="2">
      <alignment horizontal="left" vertical="center" indent="1"/>
    </xf>
    <xf numFmtId="4" fontId="17" fillId="22" borderId="2">
      <alignment vertical="center"/>
    </xf>
    <xf numFmtId="4" fontId="11" fillId="22" borderId="2">
      <alignment vertical="center"/>
    </xf>
    <xf numFmtId="4" fontId="12" fillId="5" borderId="10">
      <alignment vertical="center"/>
    </xf>
    <xf numFmtId="4" fontId="13" fillId="5" borderId="10">
      <alignment vertical="center"/>
    </xf>
    <xf numFmtId="4" fontId="12" fillId="6" borderId="8">
      <alignment vertical="center"/>
    </xf>
    <xf numFmtId="4" fontId="13" fillId="6" borderId="8">
      <alignment vertical="center"/>
    </xf>
    <xf numFmtId="4" fontId="17" fillId="23" borderId="2">
      <alignment horizontal="left" vertical="center" indent="1"/>
    </xf>
    <xf numFmtId="4" fontId="25" fillId="0" borderId="0">
      <alignment vertical="center"/>
    </xf>
    <xf numFmtId="4" fontId="26" fillId="17" borderId="1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" fontId="2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/>
    <xf numFmtId="0" fontId="3" fillId="0" borderId="11" xfId="0" applyFont="1" applyFill="1" applyBorder="1"/>
    <xf numFmtId="0" fontId="3" fillId="24" borderId="1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91">
    <cellStyle name="Dezimal 2" xfId="2"/>
    <cellStyle name="Euro" xfId="3"/>
    <cellStyle name="Lien hypertexte 2" xfId="4"/>
    <cellStyle name="Lien hypertexte 3" xfId="5"/>
    <cellStyle name="Milliers 2" xfId="6"/>
    <cellStyle name="Milliers 2 2" xfId="7"/>
    <cellStyle name="Milliers 3" xfId="8"/>
    <cellStyle name="Monétaire" xfId="1" builtinId="4"/>
    <cellStyle name="Monétaire 2" xfId="9"/>
    <cellStyle name="nh_td" xfId="10"/>
    <cellStyle name="Normal" xfId="0" builtinId="0"/>
    <cellStyle name="Normal 2" xfId="11"/>
    <cellStyle name="Normal 2 2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_2009_Stats Globales Devolo" xfId="19"/>
    <cellStyle name="Normal 3" xfId="20"/>
    <cellStyle name="Normal 4" xfId="21"/>
    <cellStyle name="Normal 5" xfId="22"/>
    <cellStyle name="Normal 6" xfId="23"/>
    <cellStyle name="Pourcentage 2" xfId="24"/>
    <cellStyle name="Pourcentage 2 2" xfId="25"/>
    <cellStyle name="Pourcentage 2 3" xfId="26"/>
    <cellStyle name="Pourcentage 2 4" xfId="27"/>
    <cellStyle name="Pourcentage 2 5" xfId="28"/>
    <cellStyle name="Pourcentage 2 6" xfId="29"/>
    <cellStyle name="Pourcentage 3" xfId="30"/>
    <cellStyle name="SAPBEXaggData" xfId="31"/>
    <cellStyle name="SAPBEXaggDataEmph" xfId="32"/>
    <cellStyle name="SAPBEXaggExc1" xfId="33"/>
    <cellStyle name="SAPBEXaggExc1Emph" xfId="34"/>
    <cellStyle name="SAPBEXaggExc2" xfId="35"/>
    <cellStyle name="SAPBEXaggExc2Emph" xfId="36"/>
    <cellStyle name="SAPBEXaggItem" xfId="37"/>
    <cellStyle name="SAPBEXbackground" xfId="38"/>
    <cellStyle name="SAPBEXchaText" xfId="39"/>
    <cellStyle name="SAPBEXexcBad7" xfId="40"/>
    <cellStyle name="SAPBEXexcBad8" xfId="41"/>
    <cellStyle name="SAPBEXexcBad9" xfId="42"/>
    <cellStyle name="SAPBEXexcCritical4" xfId="43"/>
    <cellStyle name="SAPBEXexcCritical5" xfId="44"/>
    <cellStyle name="SAPBEXexcCritical6" xfId="45"/>
    <cellStyle name="SAPBEXexcGood1" xfId="46"/>
    <cellStyle name="SAPBEXexcGood2" xfId="47"/>
    <cellStyle name="SAPBEXexcGood3" xfId="48"/>
    <cellStyle name="SAPBEXfilterDrill" xfId="49"/>
    <cellStyle name="SAPBEXfilterItem" xfId="50"/>
    <cellStyle name="SAPBEXfilterText" xfId="51"/>
    <cellStyle name="SAPBEXformats" xfId="52"/>
    <cellStyle name="SAPBEXheaderData" xfId="53"/>
    <cellStyle name="SAPBEXheaderItem" xfId="54"/>
    <cellStyle name="SAPBEXheaderRowOne" xfId="55"/>
    <cellStyle name="SAPBEXheaderRowThree" xfId="56"/>
    <cellStyle name="SAPBEXheaderRowTwo" xfId="57"/>
    <cellStyle name="SAPBEXheaderSingleRow" xfId="58"/>
    <cellStyle name="SAPBEXheaderText" xfId="59"/>
    <cellStyle name="SAPBEXresData" xfId="60"/>
    <cellStyle name="SAPBEXresDataEmph" xfId="61"/>
    <cellStyle name="SAPBEXresExc1" xfId="62"/>
    <cellStyle name="SAPBEXresExc1Emph" xfId="63"/>
    <cellStyle name="SAPBEXresExc2" xfId="64"/>
    <cellStyle name="SAPBEXresExc2Emph" xfId="65"/>
    <cellStyle name="SAPBEXresItem" xfId="66"/>
    <cellStyle name="SAPBEXstdData" xfId="67"/>
    <cellStyle name="SAPBEXstdDataEmph" xfId="68"/>
    <cellStyle name="SAPBEXstdExc1" xfId="69"/>
    <cellStyle name="SAPBEXstdExc1Emph" xfId="70"/>
    <cellStyle name="SAPBEXstdExc2" xfId="71"/>
    <cellStyle name="SAPBEXstdExc2Emph" xfId="72"/>
    <cellStyle name="SAPBEXstdItem" xfId="73"/>
    <cellStyle name="SAPBEXstdItemHeader" xfId="74"/>
    <cellStyle name="SAPBEXstdItemLeft" xfId="75"/>
    <cellStyle name="SAPBEXstdItemLeftChart" xfId="76"/>
    <cellStyle name="SAPBEXsubData" xfId="77"/>
    <cellStyle name="SAPBEXsubDataEmph" xfId="78"/>
    <cellStyle name="SAPBEXsubExc1" xfId="79"/>
    <cellStyle name="SAPBEXsubExc1Emph" xfId="80"/>
    <cellStyle name="SAPBEXsubExc2" xfId="81"/>
    <cellStyle name="SAPBEXsubExc2Emph" xfId="82"/>
    <cellStyle name="SAPBEXsubItem" xfId="83"/>
    <cellStyle name="SAPBEXtitle" xfId="84"/>
    <cellStyle name="SAPBEXundefined" xfId="85"/>
    <cellStyle name="Standard 2" xfId="86"/>
    <cellStyle name="Standard 2 2" xfId="87"/>
    <cellStyle name="Standard 2 3" xfId="88"/>
    <cellStyle name="Standard 2 4" xfId="89"/>
    <cellStyle name="Währung 2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TPDEVOLO\New%20matrice%202016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Clients"/>
      <sheetName val="Feuil3"/>
      <sheetName val="Sales-In (AG)"/>
      <sheetName val="Feuil1"/>
      <sheetName val="TCD TO2016 "/>
      <sheetName val="Mise a jour Sales-In (AG)"/>
      <sheetName val="TO SALES IN"/>
      <sheetName val="TCD Also"/>
      <sheetName val="Also"/>
      <sheetName val="TCD Sonepar"/>
      <sheetName val="Sonepar"/>
      <sheetName val="TCD Conectis"/>
      <sheetName val="Conectis"/>
      <sheetName val="TCD Exertis"/>
      <sheetName val="Exertis"/>
      <sheetName val="TCD Techdata"/>
      <sheetName val="TechData"/>
      <sheetName val="Conditions 2011"/>
      <sheetName val="Conditions 2010"/>
      <sheetName val="histo retail avec marge"/>
      <sheetName val="histo etail avec marge"/>
      <sheetName val="Dist "/>
      <sheetName val="Dist  CS+BS"/>
      <sheetName val="Dist BS"/>
      <sheetName val="Sous-Ditri"/>
      <sheetName val="Sous-Ditri CS+BS"/>
      <sheetName val="Sous-Ditri BS"/>
      <sheetName val="Autres"/>
      <sheetName val="MKG 1"/>
      <sheetName val="business plan reel  2015"/>
      <sheetName val="Consolidation 1 "/>
      <sheetName val="Consolidation 2"/>
      <sheetName val="Mémo Produit"/>
      <sheetName val="Veille Positionnement"/>
      <sheetName val="Réf_Prix"/>
      <sheetName val="Fees Distrib"/>
      <sheetName val="Condition SUB Distri"/>
      <sheetName val="Conditions 2014"/>
      <sheetName val="Conditions 2013"/>
      <sheetName val="Conditions 20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C1">
            <v>6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436.600411574072" createdVersion="5" refreshedVersion="5" minRefreshableVersion="3" recordCount="12">
  <cacheSource type="worksheet">
    <worksheetSource ref="A1:N13" sheet="exemple"/>
  </cacheSource>
  <cacheFields count="14">
    <cacheField name="Enseigne" numFmtId="0">
      <sharedItems count="4">
        <s v="client 1"/>
        <s v="client 2"/>
        <s v="client 3"/>
        <s v="client 4"/>
      </sharedItems>
    </cacheField>
    <cacheField name="Année " numFmtId="0">
      <sharedItems containsSemiMixedTypes="0" containsString="0" containsNumber="1" containsInteger="1" minValue="2011" maxValue="2013" count="3">
        <n v="2013"/>
        <n v="2012"/>
        <n v="2011"/>
      </sharedItems>
    </cacheField>
    <cacheField name="Jan" numFmtId="164">
      <sharedItems containsSemiMixedTypes="0" containsString="0" containsNumber="1" minValue="14355.06" maxValue="171989" count="12">
        <n v="65600.240000000005"/>
        <n v="171989"/>
        <n v="14355.06"/>
        <n v="118377.82399999999"/>
        <n v="136391.46666666667"/>
        <n v="86910.933333333334"/>
        <n v="72870.494505494513"/>
        <n v="82337.777777777781"/>
        <n v="85000"/>
        <n v="29461.456736035048"/>
        <n v="78481.927710843374"/>
        <n v="78490.690032858722"/>
      </sharedItems>
    </cacheField>
    <cacheField name="Feb" numFmtId="164">
      <sharedItems containsSemiMixedTypes="0" containsString="0" containsNumber="1" minValue="-7560.6600000000008" maxValue="178375.55555555556"/>
    </cacheField>
    <cacheField name="March" numFmtId="164">
      <sharedItems containsSemiMixedTypes="0" containsString="0" containsNumber="1" minValue="-59356" maxValue="146796.38461538462"/>
    </cacheField>
    <cacheField name="April" numFmtId="164">
      <sharedItems containsSemiMixedTypes="0" containsString="0" containsNumber="1" minValue="-12587.777777777776" maxValue="278987.40659340657"/>
    </cacheField>
    <cacheField name="May" numFmtId="164">
      <sharedItems containsSemiMixedTypes="0" containsString="0" containsNumber="1" minValue="0" maxValue="252946.33077765611"/>
    </cacheField>
    <cacheField name="June" numFmtId="164">
      <sharedItems containsSemiMixedTypes="0" containsString="0" containsNumber="1" minValue="-1534.9835706462213" maxValue="113575.15384615386"/>
    </cacheField>
    <cacheField name="Jul" numFmtId="164">
      <sharedItems containsSemiMixedTypes="0" containsString="0" containsNumber="1" minValue="-1169.9780941949618" maxValue="133352"/>
    </cacheField>
    <cacheField name="Aug" numFmtId="164">
      <sharedItems containsSemiMixedTypes="0" containsString="0" containsNumber="1" minValue="0" maxValue="267593.64"/>
    </cacheField>
    <cacheField name="Sept" numFmtId="164">
      <sharedItems containsSemiMixedTypes="0" containsString="0" containsNumber="1" minValue="-1354.5564074479739" maxValue="204968"/>
    </cacheField>
    <cacheField name="Oct " numFmtId="164">
      <sharedItems containsSemiMixedTypes="0" containsString="0" containsNumber="1" minValue="0" maxValue="232653"/>
    </cacheField>
    <cacheField name="Nov" numFmtId="164">
      <sharedItems containsSemiMixedTypes="0" containsString="0" containsNumber="1" minValue="-565.12595837897038" maxValue="233650"/>
    </cacheField>
    <cacheField name="Dec" numFmtId="164">
      <sharedItems containsSemiMixedTypes="0" containsString="0" containsNumber="1" minValue="-1918" maxValue="164942.222222222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n v="55055.880000000005"/>
    <n v="88017.919999999998"/>
    <n v="55398.14"/>
    <n v="166196.83000000002"/>
    <n v="41267.040000000001"/>
    <n v="64151.86"/>
    <n v="267593.64"/>
    <n v="0"/>
    <n v="123482.62"/>
    <n v="11726.800000000001"/>
    <n v="44683.619999999995"/>
  </r>
  <r>
    <x v="0"/>
    <x v="1"/>
    <x v="1"/>
    <n v="-7560.6600000000008"/>
    <n v="21491"/>
    <n v="39534.9"/>
    <n v="31416.699999999997"/>
    <n v="22687.88"/>
    <n v="133352"/>
    <n v="72712.400000000009"/>
    <n v="42816.479999999996"/>
    <n v="66817.279999999999"/>
    <n v="233650"/>
    <n v="66660"/>
  </r>
  <r>
    <x v="0"/>
    <x v="2"/>
    <x v="2"/>
    <n v="43519"/>
    <n v="-59356"/>
    <n v="48203"/>
    <n v="44497"/>
    <n v="33075"/>
    <n v="44111"/>
    <n v="169864"/>
    <n v="204968"/>
    <n v="232653"/>
    <n v="51916"/>
    <n v="-1918"/>
  </r>
  <r>
    <x v="1"/>
    <x v="0"/>
    <x v="3"/>
    <n v="78240.170666666672"/>
    <n v="43589.504000000008"/>
    <n v="34467.690666666662"/>
    <n v="66396.042666666675"/>
    <n v="107352.17066666669"/>
    <n v="14661.312"/>
    <n v="32813.226666666662"/>
    <n v="74256.853333333318"/>
    <n v="62261.216"/>
    <n v="95689.216"/>
    <n v="91871.594666666671"/>
  </r>
  <r>
    <x v="1"/>
    <x v="1"/>
    <x v="4"/>
    <n v="80956.799999999988"/>
    <n v="80373.333333333314"/>
    <n v="99788.789333333334"/>
    <n v="69751.647999999986"/>
    <n v="46211.103999999999"/>
    <n v="60104.149333333335"/>
    <n v="144876.84266666663"/>
    <n v="65073.237333333338"/>
    <n v="113528.84266666666"/>
    <n v="149237.33333333334"/>
    <n v="46677.333333333328"/>
  </r>
  <r>
    <x v="1"/>
    <x v="2"/>
    <x v="5"/>
    <n v="78539.733333333337"/>
    <n v="80029.866666666683"/>
    <n v="56949.333333333336"/>
    <n v="74772.266666666663"/>
    <n v="79833.599999999991"/>
    <n v="101934.93333333332"/>
    <n v="36341.333333333328"/>
    <n v="81068.800000000017"/>
    <n v="123029.33333333334"/>
    <n v="140887.46666666665"/>
    <n v="40293.333333333328"/>
  </r>
  <r>
    <x v="2"/>
    <x v="0"/>
    <x v="6"/>
    <n v="12100.43956043956"/>
    <n v="146796.38461538462"/>
    <n v="278987.40659340657"/>
    <n v="8854.2857142857138"/>
    <n v="113575.15384615386"/>
    <n v="54135.505494505487"/>
    <n v="33937.153846153844"/>
    <n v="65572.857142857145"/>
    <n v="146296.3846153846"/>
    <n v="130848.71428571426"/>
    <n v="66405.241758241755"/>
  </r>
  <r>
    <x v="2"/>
    <x v="1"/>
    <x v="7"/>
    <n v="12512.222222222221"/>
    <n v="99822.222222222219"/>
    <n v="116708.72222222222"/>
    <n v="27142.899999999998"/>
    <n v="31710.899999999998"/>
    <n v="58089.599999999999"/>
    <n v="90194.055555555547"/>
    <n v="79517.399999999994"/>
    <n v="58480.622222222213"/>
    <n v="151433.33333333331"/>
    <n v="19066.666666666668"/>
  </r>
  <r>
    <x v="2"/>
    <x v="2"/>
    <x v="8"/>
    <n v="178375.55555555556"/>
    <n v="60271.111111111109"/>
    <n v="-12587.777777777776"/>
    <n v="53478.888888888891"/>
    <n v="48308.888888888891"/>
    <n v="77813.333333333328"/>
    <n v="80219.999999999985"/>
    <n v="24594.444444444445"/>
    <n v="124991.11111111111"/>
    <n v="11966.666666666666"/>
    <n v="164942.22222222222"/>
  </r>
  <r>
    <x v="3"/>
    <x v="0"/>
    <x v="9"/>
    <n v="30739.616648411833"/>
    <n v="23834.994523548743"/>
    <n v="-1172.1796276013145"/>
    <n v="0"/>
    <n v="-1534.9835706462213"/>
    <n v="-1169.9780941949618"/>
    <n v="0"/>
    <n v="-1354.5564074479739"/>
    <n v="0"/>
    <n v="-565.12595837897038"/>
    <n v="0"/>
  </r>
  <r>
    <x v="3"/>
    <x v="1"/>
    <x v="10"/>
    <n v="44259.583789704273"/>
    <n v="21213.581599123769"/>
    <n v="15524.370208105149"/>
    <n v="26477.677984665937"/>
    <n v="17254.841182913475"/>
    <n v="22798.587075575029"/>
    <n v="8889.1675794085422"/>
    <n v="12724.10733844469"/>
    <n v="14986.834611171962"/>
    <n v="20974.808324205915"/>
    <n v="23329.682365826946"/>
  </r>
  <r>
    <x v="3"/>
    <x v="2"/>
    <x v="11"/>
    <n v="30874.041621029573"/>
    <n v="26910.186199342828"/>
    <n v="10495.071193866377"/>
    <n v="252946.33077765611"/>
    <n v="58016.429353778753"/>
    <n v="55884.994523548747"/>
    <n v="49635.268346111719"/>
    <n v="137572.83680175248"/>
    <n v="15685.65169769989"/>
    <n v="126762.32201533407"/>
    <n v="29820.3723986856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M5" firstHeaderRow="0" firstDataRow="1" firstDataCol="1" rowPageCount="1" colPageCount="1"/>
  <pivotFields count="14">
    <pivotField axis="axisRow" showAll="0">
      <items count="5">
        <item x="0"/>
        <item h="1" x="1"/>
        <item h="1" x="2"/>
        <item h="1" x="3"/>
        <item t="default"/>
      </items>
    </pivotField>
    <pivotField axis="axisPage" showAll="0">
      <items count="4">
        <item x="2"/>
        <item x="1"/>
        <item x="0"/>
        <item t="default"/>
      </items>
    </pivotField>
    <pivotField dataField="1" numFmtId="164" showAll="0">
      <items count="13">
        <item x="2"/>
        <item x="9"/>
        <item x="0"/>
        <item x="6"/>
        <item x="10"/>
        <item x="11"/>
        <item x="7"/>
        <item x="8"/>
        <item x="5"/>
        <item x="3"/>
        <item x="4"/>
        <item x="1"/>
        <item t="default"/>
      </items>
    </pivotField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</pivotFields>
  <rowFields count="1">
    <field x="0"/>
  </rowFields>
  <rowItems count="2">
    <i>
      <x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pageFields count="1">
    <pageField fld="1" item="1" hier="-1"/>
  </pageFields>
  <dataFields count="12">
    <dataField name=" Jan" fld="2" baseField="0" baseItem="0"/>
    <dataField name=" Feb" fld="3" baseField="0" baseItem="0"/>
    <dataField name=" March" fld="4" baseField="0" baseItem="0"/>
    <dataField name=" April" fld="5" baseField="0" baseItem="0"/>
    <dataField name=" May" fld="6" baseField="0" baseItem="0"/>
    <dataField name=" June" fld="7" baseField="0" baseItem="0"/>
    <dataField name=" Jul" fld="8" baseField="0" baseItem="0"/>
    <dataField name=" Aug" fld="9" baseField="0" baseItem="0"/>
    <dataField name=" Sept" fld="10" baseField="0" baseItem="0"/>
    <dataField name=" Oct " fld="11" baseField="0" baseItem="0"/>
    <dataField name=" Nov" fld="12" baseField="0" baseItem="0"/>
    <dataField name=" Dec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D23" sqref="D23"/>
    </sheetView>
  </sheetViews>
  <sheetFormatPr baseColWidth="10" defaultRowHeight="15" x14ac:dyDescent="0.25"/>
  <cols>
    <col min="1" max="1" width="21" bestFit="1" customWidth="1"/>
    <col min="2" max="2" width="13.7109375" customWidth="1"/>
    <col min="3" max="13" width="7.7109375" customWidth="1"/>
    <col min="14" max="14" width="14.140625" bestFit="1" customWidth="1"/>
    <col min="15" max="15" width="12" bestFit="1" customWidth="1"/>
    <col min="16" max="16" width="9.28515625" bestFit="1" customWidth="1"/>
    <col min="17" max="23" width="12" bestFit="1" customWidth="1"/>
    <col min="24" max="25" width="10.28515625" bestFit="1" customWidth="1"/>
    <col min="26" max="26" width="16.5703125" bestFit="1" customWidth="1"/>
    <col min="27" max="27" width="12" bestFit="1" customWidth="1"/>
    <col min="28" max="28" width="9.28515625" bestFit="1" customWidth="1"/>
    <col min="29" max="29" width="12" bestFit="1" customWidth="1"/>
    <col min="30" max="31" width="11" bestFit="1" customWidth="1"/>
    <col min="32" max="34" width="12" bestFit="1" customWidth="1"/>
    <col min="35" max="35" width="10.28515625" bestFit="1" customWidth="1"/>
    <col min="36" max="36" width="12" bestFit="1" customWidth="1"/>
    <col min="37" max="37" width="10.28515625" bestFit="1" customWidth="1"/>
    <col min="38" max="38" width="15.140625" bestFit="1" customWidth="1"/>
    <col min="39" max="39" width="12.7109375" bestFit="1" customWidth="1"/>
    <col min="40" max="40" width="9.28515625" bestFit="1" customWidth="1"/>
    <col min="41" max="44" width="12" bestFit="1" customWidth="1"/>
    <col min="45" max="45" width="12.7109375" bestFit="1" customWidth="1"/>
    <col min="46" max="48" width="12" bestFit="1" customWidth="1"/>
    <col min="49" max="49" width="10.28515625" bestFit="1" customWidth="1"/>
    <col min="50" max="50" width="14.7109375" bestFit="1" customWidth="1"/>
    <col min="51" max="51" width="9.28515625" bestFit="1" customWidth="1"/>
    <col min="52" max="52" width="10" bestFit="1" customWidth="1"/>
    <col min="53" max="55" width="12" bestFit="1" customWidth="1"/>
    <col min="56" max="56" width="9.28515625" bestFit="1" customWidth="1"/>
    <col min="57" max="59" width="12" bestFit="1" customWidth="1"/>
    <col min="60" max="61" width="10.28515625" bestFit="1" customWidth="1"/>
    <col min="62" max="62" width="15" bestFit="1" customWidth="1"/>
    <col min="63" max="63" width="12.7109375" bestFit="1" customWidth="1"/>
    <col min="64" max="64" width="9.28515625" bestFit="1" customWidth="1"/>
    <col min="65" max="67" width="12" bestFit="1" customWidth="1"/>
    <col min="68" max="68" width="9.28515625" bestFit="1" customWidth="1"/>
    <col min="69" max="69" width="12" bestFit="1" customWidth="1"/>
    <col min="70" max="70" width="9.28515625" bestFit="1" customWidth="1"/>
    <col min="71" max="71" width="12" bestFit="1" customWidth="1"/>
    <col min="72" max="73" width="10.28515625" bestFit="1" customWidth="1"/>
    <col min="74" max="74" width="13.28515625" bestFit="1" customWidth="1"/>
    <col min="75" max="75" width="12.7109375" bestFit="1" customWidth="1"/>
    <col min="76" max="76" width="9.28515625" bestFit="1" customWidth="1"/>
    <col min="77" max="79" width="12" bestFit="1" customWidth="1"/>
    <col min="80" max="80" width="9.28515625" bestFit="1" customWidth="1"/>
    <col min="81" max="82" width="12" bestFit="1" customWidth="1"/>
    <col min="83" max="83" width="10.28515625" bestFit="1" customWidth="1"/>
    <col min="84" max="84" width="12" bestFit="1" customWidth="1"/>
    <col min="85" max="85" width="10.28515625" bestFit="1" customWidth="1"/>
    <col min="86" max="86" width="14.28515625" bestFit="1" customWidth="1"/>
    <col min="87" max="87" width="9.28515625" bestFit="1" customWidth="1"/>
    <col min="88" max="88" width="10" bestFit="1" customWidth="1"/>
    <col min="89" max="92" width="12" bestFit="1" customWidth="1"/>
    <col min="93" max="93" width="9.28515625" bestFit="1" customWidth="1"/>
    <col min="94" max="96" width="12" bestFit="1" customWidth="1"/>
    <col min="97" max="97" width="10.28515625" bestFit="1" customWidth="1"/>
    <col min="98" max="98" width="14.85546875" bestFit="1" customWidth="1"/>
    <col min="99" max="99" width="12.7109375" bestFit="1" customWidth="1"/>
    <col min="100" max="100" width="9.28515625" bestFit="1" customWidth="1"/>
    <col min="101" max="103" width="12" bestFit="1" customWidth="1"/>
    <col min="104" max="104" width="9.28515625" bestFit="1" customWidth="1"/>
    <col min="105" max="105" width="12" bestFit="1" customWidth="1"/>
    <col min="106" max="106" width="9.28515625" bestFit="1" customWidth="1"/>
    <col min="107" max="108" width="12" bestFit="1" customWidth="1"/>
    <col min="109" max="109" width="10.28515625" bestFit="1" customWidth="1"/>
    <col min="110" max="110" width="14.28515625" bestFit="1" customWidth="1"/>
    <col min="111" max="111" width="9.28515625" bestFit="1" customWidth="1"/>
    <col min="112" max="112" width="10" bestFit="1" customWidth="1"/>
    <col min="113" max="114" width="12" bestFit="1" customWidth="1"/>
    <col min="115" max="115" width="11" bestFit="1" customWidth="1"/>
    <col min="116" max="118" width="12" bestFit="1" customWidth="1"/>
    <col min="119" max="119" width="10.28515625" bestFit="1" customWidth="1"/>
    <col min="120" max="120" width="12" bestFit="1" customWidth="1"/>
    <col min="121" max="121" width="10.28515625" bestFit="1" customWidth="1"/>
    <col min="122" max="122" width="14.42578125" bestFit="1" customWidth="1"/>
    <col min="123" max="123" width="12.7109375" bestFit="1" customWidth="1"/>
    <col min="124" max="124" width="9.28515625" bestFit="1" customWidth="1"/>
    <col min="125" max="126" width="12" bestFit="1" customWidth="1"/>
    <col min="127" max="127" width="11" bestFit="1" customWidth="1"/>
    <col min="128" max="130" width="12" bestFit="1" customWidth="1"/>
    <col min="131" max="131" width="10.28515625" bestFit="1" customWidth="1"/>
    <col min="132" max="132" width="12" bestFit="1" customWidth="1"/>
    <col min="133" max="133" width="10.28515625" bestFit="1" customWidth="1"/>
    <col min="134" max="134" width="14.140625" bestFit="1" customWidth="1"/>
    <col min="135" max="136" width="9.28515625" bestFit="1" customWidth="1"/>
    <col min="137" max="138" width="12" bestFit="1" customWidth="1"/>
    <col min="139" max="139" width="11" bestFit="1" customWidth="1"/>
    <col min="140" max="144" width="12" bestFit="1" customWidth="1"/>
    <col min="145" max="145" width="10.28515625" bestFit="1" customWidth="1"/>
    <col min="146" max="146" width="18.7109375" bestFit="1" customWidth="1"/>
    <col min="147" max="147" width="19.140625" bestFit="1" customWidth="1"/>
    <col min="148" max="148" width="21.5703125" bestFit="1" customWidth="1"/>
    <col min="149" max="149" width="20.140625" bestFit="1" customWidth="1"/>
    <col min="150" max="150" width="19.7109375" bestFit="1" customWidth="1"/>
    <col min="151" max="151" width="20" bestFit="1" customWidth="1"/>
    <col min="152" max="152" width="18.28515625" bestFit="1" customWidth="1"/>
    <col min="153" max="153" width="19.28515625" bestFit="1" customWidth="1"/>
    <col min="154" max="154" width="19.85546875" bestFit="1" customWidth="1"/>
    <col min="155" max="155" width="19.28515625" bestFit="1" customWidth="1"/>
    <col min="156" max="156" width="19.42578125" bestFit="1" customWidth="1"/>
    <col min="157" max="157" width="19.140625" bestFit="1" customWidth="1"/>
  </cols>
  <sheetData>
    <row r="1" spans="1:13" x14ac:dyDescent="0.25">
      <c r="A1" s="14" t="s">
        <v>1</v>
      </c>
      <c r="B1" s="15">
        <v>2012</v>
      </c>
    </row>
    <row r="3" spans="1:13" x14ac:dyDescent="0.25">
      <c r="A3" s="14" t="s">
        <v>26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</row>
    <row r="4" spans="1:13" x14ac:dyDescent="0.25">
      <c r="A4" s="15" t="s">
        <v>22</v>
      </c>
      <c r="B4" s="16">
        <v>171989</v>
      </c>
      <c r="C4" s="16">
        <v>-7560.6600000000008</v>
      </c>
      <c r="D4" s="16">
        <v>21491</v>
      </c>
      <c r="E4" s="16">
        <v>39534.9</v>
      </c>
      <c r="F4" s="16">
        <v>31416.699999999997</v>
      </c>
      <c r="G4" s="16">
        <v>22687.88</v>
      </c>
      <c r="H4" s="16">
        <v>133352</v>
      </c>
      <c r="I4" s="16">
        <v>72712.400000000009</v>
      </c>
      <c r="J4" s="16">
        <v>42816.479999999996</v>
      </c>
      <c r="K4" s="16">
        <v>66817.279999999999</v>
      </c>
      <c r="L4" s="16">
        <v>233650</v>
      </c>
      <c r="M4" s="16">
        <v>66660</v>
      </c>
    </row>
    <row r="5" spans="1:13" x14ac:dyDescent="0.25">
      <c r="A5" s="15" t="s">
        <v>27</v>
      </c>
      <c r="B5" s="16">
        <v>171989</v>
      </c>
      <c r="C5" s="16">
        <v>-7560.6600000000008</v>
      </c>
      <c r="D5" s="16">
        <v>21491</v>
      </c>
      <c r="E5" s="16">
        <v>39534.9</v>
      </c>
      <c r="F5" s="16">
        <v>31416.699999999997</v>
      </c>
      <c r="G5" s="16">
        <v>22687.88</v>
      </c>
      <c r="H5" s="16">
        <v>133352</v>
      </c>
      <c r="I5" s="16">
        <v>72712.400000000009</v>
      </c>
      <c r="J5" s="16">
        <v>42816.479999999996</v>
      </c>
      <c r="K5" s="16">
        <v>66817.279999999999</v>
      </c>
      <c r="L5" s="16">
        <v>233650</v>
      </c>
      <c r="M5" s="16">
        <v>66660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8A80C"/>
    <pageSetUpPr fitToPage="1"/>
  </sheetPr>
  <dimension ref="A1:S23"/>
  <sheetViews>
    <sheetView zoomScale="80" zoomScaleNormal="80" workbookViewId="0">
      <selection sqref="A1:N13"/>
    </sheetView>
  </sheetViews>
  <sheetFormatPr baseColWidth="10" defaultColWidth="11.42578125" defaultRowHeight="12" customHeight="1" x14ac:dyDescent="0.2"/>
  <cols>
    <col min="1" max="1" width="21.140625" style="6" customWidth="1"/>
    <col min="2" max="2" width="9.7109375" style="6" customWidth="1"/>
    <col min="3" max="3" width="10.42578125" style="9" customWidth="1"/>
    <col min="4" max="4" width="11" style="9" customWidth="1"/>
    <col min="5" max="8" width="10.85546875" style="9" customWidth="1"/>
    <col min="9" max="11" width="11" style="9" customWidth="1"/>
    <col min="12" max="12" width="11" style="10" customWidth="1"/>
    <col min="13" max="14" width="11" style="9" customWidth="1"/>
    <col min="15" max="15" width="10.85546875" style="9" customWidth="1"/>
    <col min="16" max="17" width="11" style="9" customWidth="1"/>
    <col min="18" max="18" width="11" style="8" customWidth="1"/>
    <col min="19" max="19" width="13.42578125" style="11" customWidth="1"/>
    <col min="20" max="20" width="11.42578125" style="8"/>
    <col min="21" max="21" width="28" style="8" customWidth="1"/>
    <col min="22" max="16384" width="11.42578125" style="8"/>
  </cols>
  <sheetData>
    <row r="1" spans="1:19" s="4" customFormat="1" ht="12" customHeight="1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4" t="s">
        <v>17</v>
      </c>
      <c r="S1" s="5" t="s">
        <v>18</v>
      </c>
    </row>
    <row r="2" spans="1:19" ht="12" customHeight="1" x14ac:dyDescent="0.2">
      <c r="A2" s="6" t="s">
        <v>22</v>
      </c>
      <c r="B2" s="6">
        <v>2013</v>
      </c>
      <c r="C2" s="7">
        <v>65600.240000000005</v>
      </c>
      <c r="D2" s="7">
        <v>55055.880000000005</v>
      </c>
      <c r="E2" s="7">
        <v>88017.919999999998</v>
      </c>
      <c r="F2" s="7">
        <v>55398.14</v>
      </c>
      <c r="G2" s="7">
        <v>166196.83000000002</v>
      </c>
      <c r="H2" s="7">
        <v>41267.040000000001</v>
      </c>
      <c r="I2" s="7">
        <v>64151.86</v>
      </c>
      <c r="J2" s="7">
        <v>267593.64</v>
      </c>
      <c r="K2" s="7">
        <v>0</v>
      </c>
      <c r="L2" s="7">
        <v>123482.62</v>
      </c>
      <c r="M2" s="7">
        <v>11726.800000000001</v>
      </c>
      <c r="N2" s="7">
        <v>44683.619999999995</v>
      </c>
      <c r="O2" s="7">
        <v>208674.03999999998</v>
      </c>
      <c r="P2" s="7">
        <v>262862.01</v>
      </c>
      <c r="Q2" s="7">
        <v>331745.5</v>
      </c>
      <c r="R2" s="7">
        <v>179893.03999999998</v>
      </c>
      <c r="S2" s="7">
        <v>983174.58999999985</v>
      </c>
    </row>
    <row r="3" spans="1:19" ht="12" customHeight="1" x14ac:dyDescent="0.2">
      <c r="A3" s="6" t="s">
        <v>22</v>
      </c>
      <c r="B3" s="6">
        <v>2012</v>
      </c>
      <c r="C3" s="7">
        <v>171989</v>
      </c>
      <c r="D3" s="7">
        <v>-7560.6600000000008</v>
      </c>
      <c r="E3" s="7">
        <v>21491</v>
      </c>
      <c r="F3" s="7">
        <v>39534.9</v>
      </c>
      <c r="G3" s="7">
        <v>31416.699999999997</v>
      </c>
      <c r="H3" s="7">
        <v>22687.88</v>
      </c>
      <c r="I3" s="7">
        <v>133352</v>
      </c>
      <c r="J3" s="7">
        <v>72712.400000000009</v>
      </c>
      <c r="K3" s="7">
        <v>42816.479999999996</v>
      </c>
      <c r="L3" s="7">
        <v>66817.279999999999</v>
      </c>
      <c r="M3" s="7">
        <v>233650</v>
      </c>
      <c r="N3" s="7">
        <v>66660</v>
      </c>
      <c r="O3" s="7">
        <v>185919.33999999997</v>
      </c>
      <c r="P3" s="7">
        <v>93639.48</v>
      </c>
      <c r="Q3" s="7">
        <v>248880.88</v>
      </c>
      <c r="R3" s="7">
        <v>367127.28</v>
      </c>
      <c r="S3" s="7">
        <v>895566.98</v>
      </c>
    </row>
    <row r="4" spans="1:19" ht="12" customHeight="1" x14ac:dyDescent="0.2">
      <c r="A4" s="6" t="s">
        <v>22</v>
      </c>
      <c r="B4" s="6">
        <v>2011</v>
      </c>
      <c r="C4" s="7">
        <v>14355.06</v>
      </c>
      <c r="D4" s="7">
        <v>43519</v>
      </c>
      <c r="E4" s="7">
        <v>-59356</v>
      </c>
      <c r="F4" s="7">
        <v>48203</v>
      </c>
      <c r="G4" s="7">
        <v>44497</v>
      </c>
      <c r="H4" s="7">
        <v>33075</v>
      </c>
      <c r="I4" s="7">
        <v>44111</v>
      </c>
      <c r="J4" s="7">
        <v>169864</v>
      </c>
      <c r="K4" s="7">
        <v>204968</v>
      </c>
      <c r="L4" s="7">
        <v>232653</v>
      </c>
      <c r="M4" s="7">
        <v>51916</v>
      </c>
      <c r="N4" s="7">
        <v>-1918</v>
      </c>
      <c r="O4" s="7">
        <v>-1481.9400000000016</v>
      </c>
      <c r="P4" s="7">
        <v>125775</v>
      </c>
      <c r="Q4" s="7">
        <v>418943</v>
      </c>
      <c r="R4" s="7">
        <v>282650.99999999994</v>
      </c>
      <c r="S4" s="7">
        <v>825887.05999999994</v>
      </c>
    </row>
    <row r="5" spans="1:19" ht="12" customHeight="1" x14ac:dyDescent="0.2">
      <c r="A5" s="6" t="s">
        <v>23</v>
      </c>
      <c r="B5" s="6">
        <v>2013</v>
      </c>
      <c r="C5" s="7">
        <v>118377.82399999999</v>
      </c>
      <c r="D5" s="7">
        <v>78240.170666666672</v>
      </c>
      <c r="E5" s="7">
        <v>43589.504000000008</v>
      </c>
      <c r="F5" s="7">
        <v>34467.690666666662</v>
      </c>
      <c r="G5" s="7">
        <v>66396.042666666675</v>
      </c>
      <c r="H5" s="7">
        <v>107352.17066666669</v>
      </c>
      <c r="I5" s="7">
        <v>14661.312</v>
      </c>
      <c r="J5" s="7">
        <v>32813.226666666662</v>
      </c>
      <c r="K5" s="7">
        <v>74256.853333333318</v>
      </c>
      <c r="L5" s="7">
        <v>62261.216</v>
      </c>
      <c r="M5" s="7">
        <v>95689.216</v>
      </c>
      <c r="N5" s="7">
        <v>91871.594666666671</v>
      </c>
      <c r="O5" s="7">
        <v>240207.49866666665</v>
      </c>
      <c r="P5" s="7">
        <v>208215.90400000001</v>
      </c>
      <c r="Q5" s="7">
        <v>121731.39199999999</v>
      </c>
      <c r="R5" s="7">
        <v>249822.02666666667</v>
      </c>
      <c r="S5" s="7">
        <v>819976.82133333315</v>
      </c>
    </row>
    <row r="6" spans="1:19" ht="12" customHeight="1" x14ac:dyDescent="0.2">
      <c r="A6" s="6" t="s">
        <v>23</v>
      </c>
      <c r="B6" s="6">
        <v>2012</v>
      </c>
      <c r="C6" s="7">
        <v>136391.46666666667</v>
      </c>
      <c r="D6" s="7">
        <v>80956.799999999988</v>
      </c>
      <c r="E6" s="7">
        <v>80373.333333333314</v>
      </c>
      <c r="F6" s="7">
        <v>99788.789333333334</v>
      </c>
      <c r="G6" s="7">
        <v>69751.647999999986</v>
      </c>
      <c r="H6" s="7">
        <v>46211.103999999999</v>
      </c>
      <c r="I6" s="7">
        <v>60104.149333333335</v>
      </c>
      <c r="J6" s="7">
        <v>144876.84266666663</v>
      </c>
      <c r="K6" s="7">
        <v>65073.237333333338</v>
      </c>
      <c r="L6" s="7">
        <v>113528.84266666666</v>
      </c>
      <c r="M6" s="7">
        <v>149237.33333333334</v>
      </c>
      <c r="N6" s="7">
        <v>46677.333333333328</v>
      </c>
      <c r="O6" s="7">
        <v>297721.60000000003</v>
      </c>
      <c r="P6" s="7">
        <v>215751.54133333336</v>
      </c>
      <c r="Q6" s="7">
        <v>270054.22933333332</v>
      </c>
      <c r="R6" s="7">
        <v>309443.50933333335</v>
      </c>
      <c r="S6" s="7">
        <v>1092970.8800000001</v>
      </c>
    </row>
    <row r="7" spans="1:19" ht="12" customHeight="1" x14ac:dyDescent="0.2">
      <c r="A7" s="6" t="s">
        <v>23</v>
      </c>
      <c r="B7" s="6">
        <v>2011</v>
      </c>
      <c r="C7" s="7">
        <v>86910.933333333334</v>
      </c>
      <c r="D7" s="7">
        <v>78539.733333333337</v>
      </c>
      <c r="E7" s="7">
        <v>80029.866666666683</v>
      </c>
      <c r="F7" s="7">
        <v>56949.333333333336</v>
      </c>
      <c r="G7" s="7">
        <v>74772.266666666663</v>
      </c>
      <c r="H7" s="7">
        <v>79833.599999999991</v>
      </c>
      <c r="I7" s="7">
        <v>101934.93333333332</v>
      </c>
      <c r="J7" s="7">
        <v>36341.333333333328</v>
      </c>
      <c r="K7" s="7">
        <v>81068.800000000017</v>
      </c>
      <c r="L7" s="7">
        <v>123029.33333333334</v>
      </c>
      <c r="M7" s="7">
        <v>140887.46666666665</v>
      </c>
      <c r="N7" s="7">
        <v>40293.333333333328</v>
      </c>
      <c r="O7" s="7">
        <v>245480.53333333338</v>
      </c>
      <c r="P7" s="7">
        <v>211555.19999999998</v>
      </c>
      <c r="Q7" s="7">
        <v>219345.06666666668</v>
      </c>
      <c r="R7" s="7">
        <v>304210.1333333333</v>
      </c>
      <c r="S7" s="7">
        <v>980590.93333333323</v>
      </c>
    </row>
    <row r="8" spans="1:19" ht="12" customHeight="1" x14ac:dyDescent="0.2">
      <c r="A8" s="6" t="s">
        <v>24</v>
      </c>
      <c r="B8" s="6">
        <v>2013</v>
      </c>
      <c r="C8" s="7">
        <v>72870.494505494513</v>
      </c>
      <c r="D8" s="7">
        <v>12100.43956043956</v>
      </c>
      <c r="E8" s="7">
        <v>146796.38461538462</v>
      </c>
      <c r="F8" s="7">
        <v>278987.40659340657</v>
      </c>
      <c r="G8" s="7">
        <v>8854.2857142857138</v>
      </c>
      <c r="H8" s="7">
        <v>113575.15384615386</v>
      </c>
      <c r="I8" s="7">
        <v>54135.505494505487</v>
      </c>
      <c r="J8" s="7">
        <v>33937.153846153844</v>
      </c>
      <c r="K8" s="7">
        <v>65572.857142857145</v>
      </c>
      <c r="L8" s="7">
        <v>146296.3846153846</v>
      </c>
      <c r="M8" s="7">
        <v>130848.71428571426</v>
      </c>
      <c r="N8" s="7">
        <v>66405.241758241755</v>
      </c>
      <c r="O8" s="7">
        <v>231767.31868131866</v>
      </c>
      <c r="P8" s="7">
        <v>401416.84615384613</v>
      </c>
      <c r="Q8" s="7">
        <v>153645.51648351646</v>
      </c>
      <c r="R8" s="7">
        <v>343550.34065934061</v>
      </c>
      <c r="S8" s="7">
        <v>1130380.0219780218</v>
      </c>
    </row>
    <row r="9" spans="1:19" ht="12" customHeight="1" x14ac:dyDescent="0.2">
      <c r="A9" s="6" t="s">
        <v>24</v>
      </c>
      <c r="B9" s="6">
        <v>2012</v>
      </c>
      <c r="C9" s="7">
        <v>82337.777777777781</v>
      </c>
      <c r="D9" s="7">
        <v>12512.222222222221</v>
      </c>
      <c r="E9" s="7">
        <v>99822.222222222219</v>
      </c>
      <c r="F9" s="7">
        <v>116708.72222222222</v>
      </c>
      <c r="G9" s="7">
        <v>27142.899999999998</v>
      </c>
      <c r="H9" s="7">
        <v>31710.899999999998</v>
      </c>
      <c r="I9" s="7">
        <v>58089.599999999999</v>
      </c>
      <c r="J9" s="7">
        <v>90194.055555555547</v>
      </c>
      <c r="K9" s="7">
        <v>79517.399999999994</v>
      </c>
      <c r="L9" s="7">
        <v>58480.622222222213</v>
      </c>
      <c r="M9" s="7">
        <v>151433.33333333331</v>
      </c>
      <c r="N9" s="7">
        <v>19066.666666666668</v>
      </c>
      <c r="O9" s="7">
        <v>194672.22222222219</v>
      </c>
      <c r="P9" s="7">
        <v>175562.52222222221</v>
      </c>
      <c r="Q9" s="7">
        <v>227801.0555555555</v>
      </c>
      <c r="R9" s="7">
        <v>228980.62222222218</v>
      </c>
      <c r="S9" s="7">
        <v>827016.42222222209</v>
      </c>
    </row>
    <row r="10" spans="1:19" ht="12" customHeight="1" x14ac:dyDescent="0.2">
      <c r="A10" s="6" t="s">
        <v>24</v>
      </c>
      <c r="B10" s="6">
        <v>2011</v>
      </c>
      <c r="C10" s="7">
        <v>85000</v>
      </c>
      <c r="D10" s="7">
        <v>178375.55555555556</v>
      </c>
      <c r="E10" s="7">
        <v>60271.111111111109</v>
      </c>
      <c r="F10" s="7">
        <v>-12587.777777777776</v>
      </c>
      <c r="G10" s="7">
        <v>53478.888888888891</v>
      </c>
      <c r="H10" s="7">
        <v>48308.888888888891</v>
      </c>
      <c r="I10" s="7">
        <v>77813.333333333328</v>
      </c>
      <c r="J10" s="7">
        <v>80219.999999999985</v>
      </c>
      <c r="K10" s="7">
        <v>24594.444444444445</v>
      </c>
      <c r="L10" s="7">
        <v>124991.11111111111</v>
      </c>
      <c r="M10" s="7">
        <v>11966.666666666666</v>
      </c>
      <c r="N10" s="7">
        <v>164942.22222222222</v>
      </c>
      <c r="O10" s="7">
        <v>323646.66666666669</v>
      </c>
      <c r="P10" s="7">
        <v>89200</v>
      </c>
      <c r="Q10" s="7">
        <v>182627.77777777775</v>
      </c>
      <c r="R10" s="7">
        <v>301900.00000000006</v>
      </c>
      <c r="S10" s="7">
        <v>897374.4444444445</v>
      </c>
    </row>
    <row r="11" spans="1:19" ht="12" customHeight="1" x14ac:dyDescent="0.2">
      <c r="A11" s="6" t="s">
        <v>25</v>
      </c>
      <c r="B11" s="6">
        <v>2013</v>
      </c>
      <c r="C11" s="7">
        <v>29461.456736035048</v>
      </c>
      <c r="D11" s="7">
        <v>30739.616648411833</v>
      </c>
      <c r="E11" s="7">
        <v>23834.994523548743</v>
      </c>
      <c r="F11" s="7">
        <v>-1172.1796276013145</v>
      </c>
      <c r="G11" s="7">
        <v>0</v>
      </c>
      <c r="H11" s="7">
        <v>-1534.9835706462213</v>
      </c>
      <c r="I11" s="7">
        <v>-1169.9780941949618</v>
      </c>
      <c r="J11" s="7">
        <v>0</v>
      </c>
      <c r="K11" s="7">
        <v>-1354.5564074479739</v>
      </c>
      <c r="L11" s="7">
        <v>0</v>
      </c>
      <c r="M11" s="7">
        <v>-565.12595837897038</v>
      </c>
      <c r="N11" s="7">
        <v>0</v>
      </c>
      <c r="O11" s="7">
        <v>84036.067907995632</v>
      </c>
      <c r="P11" s="7">
        <v>-2707.1631982475355</v>
      </c>
      <c r="Q11" s="7">
        <v>-2524.5345016429355</v>
      </c>
      <c r="R11" s="7">
        <v>-565.12595837897038</v>
      </c>
      <c r="S11" s="7">
        <v>78239.24424972618</v>
      </c>
    </row>
    <row r="12" spans="1:19" ht="12" customHeight="1" x14ac:dyDescent="0.2">
      <c r="A12" s="6" t="s">
        <v>25</v>
      </c>
      <c r="B12" s="6">
        <v>2012</v>
      </c>
      <c r="C12" s="7">
        <v>78481.927710843374</v>
      </c>
      <c r="D12" s="7">
        <v>44259.583789704273</v>
      </c>
      <c r="E12" s="7">
        <v>21213.581599123769</v>
      </c>
      <c r="F12" s="7">
        <v>15524.370208105149</v>
      </c>
      <c r="G12" s="7">
        <v>26477.677984665937</v>
      </c>
      <c r="H12" s="7">
        <v>17254.841182913475</v>
      </c>
      <c r="I12" s="7">
        <v>22798.587075575029</v>
      </c>
      <c r="J12" s="7">
        <v>8889.1675794085422</v>
      </c>
      <c r="K12" s="7">
        <v>12724.10733844469</v>
      </c>
      <c r="L12" s="7">
        <v>14986.834611171962</v>
      </c>
      <c r="M12" s="7">
        <v>20974.808324205915</v>
      </c>
      <c r="N12" s="7">
        <v>23329.682365826946</v>
      </c>
      <c r="O12" s="7">
        <v>143955.09309967142</v>
      </c>
      <c r="P12" s="7">
        <v>59256.889375684557</v>
      </c>
      <c r="Q12" s="7">
        <v>44411.861993428261</v>
      </c>
      <c r="R12" s="7">
        <v>59291.32530120483</v>
      </c>
      <c r="S12" s="7">
        <v>306915.16976998898</v>
      </c>
    </row>
    <row r="13" spans="1:19" ht="12" customHeight="1" x14ac:dyDescent="0.2">
      <c r="A13" s="6" t="s">
        <v>25</v>
      </c>
      <c r="B13" s="6">
        <v>2011</v>
      </c>
      <c r="C13" s="7">
        <v>78490.690032858722</v>
      </c>
      <c r="D13" s="7">
        <v>30874.041621029573</v>
      </c>
      <c r="E13" s="7">
        <v>26910.186199342828</v>
      </c>
      <c r="F13" s="7">
        <v>10495.071193866377</v>
      </c>
      <c r="G13" s="7">
        <v>252946.33077765611</v>
      </c>
      <c r="H13" s="7">
        <v>58016.429353778753</v>
      </c>
      <c r="I13" s="7">
        <v>55884.994523548747</v>
      </c>
      <c r="J13" s="7">
        <v>49635.268346111719</v>
      </c>
      <c r="K13" s="7">
        <v>137572.83680175248</v>
      </c>
      <c r="L13" s="7">
        <v>15685.65169769989</v>
      </c>
      <c r="M13" s="7">
        <v>126762.32201533407</v>
      </c>
      <c r="N13" s="7">
        <v>29820.372398685653</v>
      </c>
      <c r="O13" s="7">
        <v>136274.91785323113</v>
      </c>
      <c r="P13" s="7">
        <v>321457.83132530126</v>
      </c>
      <c r="Q13" s="7">
        <v>243093.09967141296</v>
      </c>
      <c r="R13" s="7">
        <v>172268.34611171964</v>
      </c>
      <c r="S13" s="7">
        <v>873094.19496166497</v>
      </c>
    </row>
    <row r="20" spans="1:2" ht="12" customHeight="1" x14ac:dyDescent="0.2">
      <c r="A20" s="12" t="s">
        <v>0</v>
      </c>
      <c r="B20" s="12" t="s">
        <v>22</v>
      </c>
    </row>
    <row r="21" spans="1:2" ht="12" customHeight="1" x14ac:dyDescent="0.2">
      <c r="A21" s="12" t="s">
        <v>19</v>
      </c>
      <c r="B21" s="12">
        <v>2012</v>
      </c>
    </row>
    <row r="22" spans="1:2" ht="12" customHeight="1" x14ac:dyDescent="0.2">
      <c r="A22" s="12" t="s">
        <v>20</v>
      </c>
      <c r="B22" s="12" t="s">
        <v>3</v>
      </c>
    </row>
    <row r="23" spans="1:2" ht="12" customHeight="1" x14ac:dyDescent="0.2">
      <c r="A23" s="12" t="s">
        <v>21</v>
      </c>
      <c r="B23" s="13">
        <f>SUMPRODUCT(($C$2:$N$13)*($C$1:$N$1=$B$22)*($B$2:$B$13=$B$21)*($A$2:$A$13=$B$20))</f>
        <v>-7560.6600000000008</v>
      </c>
    </row>
  </sheetData>
  <dataValidations count="3">
    <dataValidation type="list" allowBlank="1" showInputMessage="1" showErrorMessage="1" sqref="B20">
      <formula1>$A$2:$A$13</formula1>
    </dataValidation>
    <dataValidation type="list" allowBlank="1" showInputMessage="1" showErrorMessage="1" sqref="B21">
      <formula1>$B$2:$B$13</formula1>
    </dataValidation>
    <dataValidation type="list" allowBlank="1" showInputMessage="1" showErrorMessage="1" sqref="B22">
      <formula1>$C$1:$S$1</formula1>
    </dataValidation>
  </dataValidations>
  <pageMargins left="0" right="0" top="0.74803149606299213" bottom="0.74803149606299213" header="0.31496062992125984" footer="0.31496062992125984"/>
  <pageSetup paperSize="9" scale="44" fitToHeight="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exemple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J-Paul</cp:lastModifiedBy>
  <dcterms:created xsi:type="dcterms:W3CDTF">2016-03-07T13:01:17Z</dcterms:created>
  <dcterms:modified xsi:type="dcterms:W3CDTF">2016-03-07T13:29:08Z</dcterms:modified>
</cp:coreProperties>
</file>