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376" windowHeight="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J8" i="1"/>
  <c r="J6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4" i="1"/>
  <c r="K7" i="1" l="1"/>
  <c r="K8" i="1"/>
  <c r="K6" i="1"/>
  <c r="K9" i="1" l="1"/>
</calcChain>
</file>

<file path=xl/sharedStrings.xml><?xml version="1.0" encoding="utf-8"?>
<sst xmlns="http://schemas.openxmlformats.org/spreadsheetml/2006/main" count="44" uniqueCount="19">
  <si>
    <t>Date</t>
  </si>
  <si>
    <t>mardi</t>
  </si>
  <si>
    <t>mercredi</t>
  </si>
  <si>
    <t>jeudi</t>
  </si>
  <si>
    <t>vendredi</t>
  </si>
  <si>
    <t>samedi</t>
  </si>
  <si>
    <t>dimanche</t>
  </si>
  <si>
    <t>lundi</t>
  </si>
  <si>
    <t xml:space="preserve">Base </t>
  </si>
  <si>
    <t>H. supp.</t>
  </si>
  <si>
    <t>Tot.</t>
  </si>
  <si>
    <t>H. arrivée</t>
  </si>
  <si>
    <t>H. départ</t>
  </si>
  <si>
    <t>AOUT 2017</t>
  </si>
  <si>
    <t>Tarif Horaire</t>
  </si>
  <si>
    <t>Repas</t>
  </si>
  <si>
    <t>Indémnitées Journalières</t>
  </si>
  <si>
    <t>Nb</t>
  </si>
  <si>
    <t>H.sup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</si>
</sst>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14" fontId="0" fillId="2" borderId="0" xfId="0" applyNumberFormat="1" applyFill="1"/>
    <xf numFmtId="14" fontId="0" fillId="3" borderId="0" xfId="0" applyNumberFormat="1" applyFill="1"/>
    <xf numFmtId="20" fontId="0" fillId="3" borderId="0" xfId="0" applyNumberFormat="1" applyFill="1"/>
    <xf numFmtId="0" fontId="1" fillId="0" borderId="0" xfId="0" applyFont="1"/>
    <xf numFmtId="0" fontId="2" fillId="0" borderId="0" xfId="0" applyFont="1"/>
    <xf numFmtId="0" fontId="3" fillId="4" borderId="1" xfId="0" applyFont="1" applyFill="1" applyBorder="1"/>
    <xf numFmtId="0" fontId="4" fillId="4" borderId="2" xfId="0" applyFont="1" applyFill="1" applyBorder="1"/>
    <xf numFmtId="0" fontId="3" fillId="4" borderId="3" xfId="0" applyFont="1" applyFill="1" applyBorder="1"/>
    <xf numFmtId="0" fontId="1" fillId="2" borderId="0" xfId="0" applyFont="1" applyFill="1"/>
    <xf numFmtId="0" fontId="2" fillId="2" borderId="0" xfId="0" applyFont="1" applyFill="1"/>
    <xf numFmtId="0" fontId="2" fillId="3" borderId="0" xfId="0" applyFont="1" applyFill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165" fontId="0" fillId="0" borderId="0" xfId="0" applyNumberFormat="1"/>
    <xf numFmtId="0" fontId="0" fillId="0" borderId="0" xfId="0" applyAlignment="1">
      <alignment horizontal="center"/>
    </xf>
    <xf numFmtId="0" fontId="5" fillId="7" borderId="0" xfId="0" applyFont="1" applyFill="1" applyAlignment="1">
      <alignment horizontal="center"/>
    </xf>
    <xf numFmtId="0" fontId="1" fillId="6" borderId="0" xfId="0" applyNumberFormat="1" applyFont="1" applyFill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>
      <selection activeCell="L31" sqref="L31"/>
    </sheetView>
  </sheetViews>
  <sheetFormatPr baseColWidth="10" defaultRowHeight="14.4" x14ac:dyDescent="0.3"/>
  <cols>
    <col min="5" max="5" width="6.77734375" customWidth="1"/>
    <col min="6" max="6" width="12.5546875" style="18" customWidth="1"/>
    <col min="7" max="7" width="12.5546875" customWidth="1"/>
    <col min="8" max="8" width="28.6640625" customWidth="1"/>
    <col min="9" max="9" width="12" customWidth="1"/>
  </cols>
  <sheetData>
    <row r="1" spans="1:11" x14ac:dyDescent="0.3">
      <c r="A1" t="s">
        <v>13</v>
      </c>
    </row>
    <row r="3" spans="1:11" x14ac:dyDescent="0.3">
      <c r="A3" s="6"/>
      <c r="B3" s="13" t="s">
        <v>0</v>
      </c>
      <c r="C3" s="5" t="s">
        <v>11</v>
      </c>
      <c r="D3" s="5" t="s">
        <v>12</v>
      </c>
      <c r="E3" s="21" t="s">
        <v>18</v>
      </c>
    </row>
    <row r="4" spans="1:11" x14ac:dyDescent="0.3">
      <c r="A4" s="11" t="s">
        <v>1</v>
      </c>
      <c r="B4" s="2">
        <v>42948</v>
      </c>
      <c r="C4" s="1"/>
      <c r="D4" s="1"/>
      <c r="E4" s="1">
        <f>IF(D4-C4&lt;=9/24,0,D4-C4-9/24)</f>
        <v>0</v>
      </c>
      <c r="I4" s="15" t="s">
        <v>14</v>
      </c>
      <c r="J4" s="15" t="s">
        <v>17</v>
      </c>
      <c r="K4" s="15" t="s">
        <v>10</v>
      </c>
    </row>
    <row r="5" spans="1:11" x14ac:dyDescent="0.3">
      <c r="A5" s="11" t="s">
        <v>2</v>
      </c>
      <c r="B5" s="2">
        <v>42949</v>
      </c>
      <c r="C5" s="1"/>
      <c r="D5" s="1"/>
      <c r="E5" s="1">
        <f t="shared" ref="E5:E34" si="0">IF(D5-C5&lt;=9/24,0,D5-C5-9/24)</f>
        <v>0</v>
      </c>
      <c r="H5" s="10" t="s">
        <v>8</v>
      </c>
      <c r="I5" s="14"/>
      <c r="J5" s="14"/>
      <c r="K5" s="10">
        <v>721.5</v>
      </c>
    </row>
    <row r="6" spans="1:11" x14ac:dyDescent="0.3">
      <c r="A6" s="11" t="s">
        <v>3</v>
      </c>
      <c r="B6" s="2">
        <v>42950</v>
      </c>
      <c r="C6" s="1"/>
      <c r="D6" s="1"/>
      <c r="E6" s="1">
        <f t="shared" si="0"/>
        <v>0</v>
      </c>
      <c r="H6" s="10" t="s">
        <v>16</v>
      </c>
      <c r="I6" s="19">
        <v>3</v>
      </c>
      <c r="J6" s="16">
        <f>COUNTIFS(C4:C34,"&lt;&gt;",D4:D34,"&lt;&gt;")</f>
        <v>9</v>
      </c>
      <c r="K6" s="10">
        <f>SUM(I6*J6)</f>
        <v>27</v>
      </c>
    </row>
    <row r="7" spans="1:11" x14ac:dyDescent="0.3">
      <c r="A7" s="11" t="s">
        <v>4</v>
      </c>
      <c r="B7" s="2">
        <v>42951</v>
      </c>
      <c r="C7" s="1"/>
      <c r="D7" s="1"/>
      <c r="E7" s="1">
        <f t="shared" si="0"/>
        <v>0</v>
      </c>
      <c r="H7" s="10" t="s">
        <v>15</v>
      </c>
      <c r="I7" s="19">
        <v>3.5</v>
      </c>
      <c r="J7" s="16">
        <f>J6</f>
        <v>9</v>
      </c>
      <c r="K7" s="10">
        <f t="shared" ref="K7:K8" si="1">SUM(I7*J7)</f>
        <v>31.5</v>
      </c>
    </row>
    <row r="8" spans="1:11" ht="15" thickBot="1" x14ac:dyDescent="0.35">
      <c r="A8" s="11" t="s">
        <v>5</v>
      </c>
      <c r="B8" s="2">
        <v>42952</v>
      </c>
      <c r="C8" s="1"/>
      <c r="D8" s="1"/>
      <c r="E8" s="1">
        <f t="shared" si="0"/>
        <v>0</v>
      </c>
      <c r="H8" s="10" t="s">
        <v>9</v>
      </c>
      <c r="I8" s="19">
        <v>3.7</v>
      </c>
      <c r="J8" s="20">
        <f>SUM(E4:E34)*24</f>
        <v>11.999999999999991</v>
      </c>
      <c r="K8" s="10">
        <f t="shared" si="1"/>
        <v>44.39999999999997</v>
      </c>
    </row>
    <row r="9" spans="1:11" ht="18.600000000000001" thickBot="1" x14ac:dyDescent="0.4">
      <c r="A9" s="11" t="s">
        <v>6</v>
      </c>
      <c r="B9" s="2">
        <v>42953</v>
      </c>
      <c r="C9" s="1"/>
      <c r="D9" s="1"/>
      <c r="E9" s="1">
        <f t="shared" si="0"/>
        <v>0</v>
      </c>
      <c r="H9" s="7" t="s">
        <v>10</v>
      </c>
      <c r="I9" s="8"/>
      <c r="J9" s="8"/>
      <c r="K9" s="9">
        <f>SUM(K5:K8)</f>
        <v>824.4</v>
      </c>
    </row>
    <row r="10" spans="1:11" x14ac:dyDescent="0.3">
      <c r="A10" s="11" t="s">
        <v>7</v>
      </c>
      <c r="B10" s="2">
        <v>42954</v>
      </c>
      <c r="C10" s="1"/>
      <c r="D10" s="1"/>
      <c r="E10" s="1">
        <f t="shared" si="0"/>
        <v>0</v>
      </c>
    </row>
    <row r="11" spans="1:11" x14ac:dyDescent="0.3">
      <c r="A11" s="11" t="s">
        <v>1</v>
      </c>
      <c r="B11" s="2">
        <v>42955</v>
      </c>
      <c r="C11" s="1"/>
      <c r="D11" s="1"/>
      <c r="E11" s="1">
        <f t="shared" si="0"/>
        <v>0</v>
      </c>
    </row>
    <row r="12" spans="1:11" x14ac:dyDescent="0.3">
      <c r="A12" s="11" t="s">
        <v>2</v>
      </c>
      <c r="B12" s="2">
        <v>42956</v>
      </c>
      <c r="C12" s="1"/>
      <c r="D12" s="1"/>
      <c r="E12" s="1">
        <f t="shared" si="0"/>
        <v>0</v>
      </c>
    </row>
    <row r="13" spans="1:11" x14ac:dyDescent="0.3">
      <c r="A13" s="11" t="s">
        <v>3</v>
      </c>
      <c r="B13" s="2">
        <v>42957</v>
      </c>
      <c r="C13" s="1"/>
      <c r="D13" s="1"/>
      <c r="E13" s="1">
        <f t="shared" si="0"/>
        <v>0</v>
      </c>
    </row>
    <row r="14" spans="1:11" x14ac:dyDescent="0.3">
      <c r="A14" s="11" t="s">
        <v>4</v>
      </c>
      <c r="B14" s="2">
        <v>42958</v>
      </c>
      <c r="C14" s="1"/>
      <c r="D14" s="1"/>
      <c r="E14" s="1">
        <f t="shared" si="0"/>
        <v>0</v>
      </c>
    </row>
    <row r="15" spans="1:11" x14ac:dyDescent="0.3">
      <c r="A15" s="11" t="s">
        <v>5</v>
      </c>
      <c r="B15" s="2">
        <v>42959</v>
      </c>
      <c r="C15" s="1"/>
      <c r="D15" s="1"/>
      <c r="E15" s="1">
        <f t="shared" si="0"/>
        <v>0</v>
      </c>
    </row>
    <row r="16" spans="1:11" x14ac:dyDescent="0.3">
      <c r="A16" s="11" t="s">
        <v>6</v>
      </c>
      <c r="B16" s="2">
        <v>42960</v>
      </c>
      <c r="C16" s="1"/>
      <c r="D16" s="1"/>
      <c r="E16" s="1">
        <f t="shared" si="0"/>
        <v>0</v>
      </c>
    </row>
    <row r="17" spans="1:5" x14ac:dyDescent="0.3">
      <c r="A17" s="11" t="s">
        <v>7</v>
      </c>
      <c r="B17" s="2">
        <v>42961</v>
      </c>
      <c r="C17" s="1"/>
      <c r="D17" s="1"/>
      <c r="E17" s="1">
        <f t="shared" si="0"/>
        <v>0</v>
      </c>
    </row>
    <row r="18" spans="1:5" x14ac:dyDescent="0.3">
      <c r="A18" s="11" t="s">
        <v>1</v>
      </c>
      <c r="B18" s="2">
        <v>42962</v>
      </c>
      <c r="C18" s="1"/>
      <c r="D18" s="1"/>
      <c r="E18" s="1">
        <f t="shared" si="0"/>
        <v>0</v>
      </c>
    </row>
    <row r="19" spans="1:5" x14ac:dyDescent="0.3">
      <c r="A19" s="11" t="s">
        <v>2</v>
      </c>
      <c r="B19" s="2">
        <v>42963</v>
      </c>
      <c r="C19" s="1"/>
      <c r="D19" s="1"/>
      <c r="E19" s="1">
        <f t="shared" si="0"/>
        <v>0</v>
      </c>
    </row>
    <row r="20" spans="1:5" x14ac:dyDescent="0.3">
      <c r="A20" s="11" t="s">
        <v>3</v>
      </c>
      <c r="B20" s="2">
        <v>42964</v>
      </c>
      <c r="C20" s="1"/>
      <c r="D20" s="1"/>
      <c r="E20" s="1">
        <f t="shared" si="0"/>
        <v>0</v>
      </c>
    </row>
    <row r="21" spans="1:5" x14ac:dyDescent="0.3">
      <c r="A21" s="11" t="s">
        <v>4</v>
      </c>
      <c r="B21" s="2">
        <v>42965</v>
      </c>
      <c r="C21" s="1"/>
      <c r="D21" s="1"/>
      <c r="E21" s="1">
        <f t="shared" si="0"/>
        <v>0</v>
      </c>
    </row>
    <row r="22" spans="1:5" x14ac:dyDescent="0.3">
      <c r="A22" s="11" t="s">
        <v>5</v>
      </c>
      <c r="B22" s="2">
        <v>42966</v>
      </c>
      <c r="C22" s="1"/>
      <c r="D22" s="1"/>
      <c r="E22" s="1">
        <f t="shared" si="0"/>
        <v>0</v>
      </c>
    </row>
    <row r="23" spans="1:5" x14ac:dyDescent="0.3">
      <c r="A23" s="11" t="s">
        <v>6</v>
      </c>
      <c r="B23" s="2">
        <v>42967</v>
      </c>
      <c r="C23" s="1"/>
      <c r="D23" s="1"/>
      <c r="E23" s="1">
        <f t="shared" si="0"/>
        <v>0</v>
      </c>
    </row>
    <row r="24" spans="1:5" x14ac:dyDescent="0.3">
      <c r="A24" s="12" t="s">
        <v>7</v>
      </c>
      <c r="B24" s="3">
        <v>42968</v>
      </c>
      <c r="C24" s="4">
        <v>0.29166666666666669</v>
      </c>
      <c r="D24" s="4">
        <v>0.72916666666666663</v>
      </c>
      <c r="E24" s="4">
        <f t="shared" si="0"/>
        <v>6.2499999999999944E-2</v>
      </c>
    </row>
    <row r="25" spans="1:5" x14ac:dyDescent="0.3">
      <c r="A25" s="12" t="s">
        <v>1</v>
      </c>
      <c r="B25" s="3">
        <v>42969</v>
      </c>
      <c r="C25" s="4">
        <v>0.29166666666666669</v>
      </c>
      <c r="D25" s="4">
        <v>0.72916666666666663</v>
      </c>
      <c r="E25" s="4">
        <f t="shared" si="0"/>
        <v>6.2499999999999944E-2</v>
      </c>
    </row>
    <row r="26" spans="1:5" x14ac:dyDescent="0.3">
      <c r="A26" s="12" t="s">
        <v>2</v>
      </c>
      <c r="B26" s="3">
        <v>42970</v>
      </c>
      <c r="C26" s="4">
        <v>0.29166666666666669</v>
      </c>
      <c r="D26" s="4">
        <v>0.72916666666666663</v>
      </c>
      <c r="E26" s="4">
        <f t="shared" si="0"/>
        <v>6.2499999999999944E-2</v>
      </c>
    </row>
    <row r="27" spans="1:5" x14ac:dyDescent="0.3">
      <c r="A27" s="12" t="s">
        <v>3</v>
      </c>
      <c r="B27" s="3">
        <v>42971</v>
      </c>
      <c r="C27" s="4">
        <v>0.33333333333333331</v>
      </c>
      <c r="D27" s="4">
        <v>0.72916666666666663</v>
      </c>
      <c r="E27" s="4">
        <f t="shared" si="0"/>
        <v>2.0833333333333315E-2</v>
      </c>
    </row>
    <row r="28" spans="1:5" x14ac:dyDescent="0.3">
      <c r="A28" s="12" t="s">
        <v>4</v>
      </c>
      <c r="B28" s="3">
        <v>42972</v>
      </c>
      <c r="C28" s="4">
        <v>0.29166666666666669</v>
      </c>
      <c r="D28" s="4">
        <v>0.70833333333333337</v>
      </c>
      <c r="E28" s="4">
        <f t="shared" si="0"/>
        <v>4.1666666666666685E-2</v>
      </c>
    </row>
    <row r="29" spans="1:5" x14ac:dyDescent="0.3">
      <c r="A29" s="11" t="s">
        <v>5</v>
      </c>
      <c r="B29" s="2">
        <v>42973</v>
      </c>
      <c r="C29" s="1"/>
      <c r="D29" s="1"/>
      <c r="E29" s="1">
        <f t="shared" si="0"/>
        <v>0</v>
      </c>
    </row>
    <row r="30" spans="1:5" x14ac:dyDescent="0.3">
      <c r="A30" s="11" t="s">
        <v>6</v>
      </c>
      <c r="B30" s="2">
        <v>42974</v>
      </c>
      <c r="C30" s="1"/>
      <c r="D30" s="1"/>
      <c r="E30" s="1">
        <f t="shared" si="0"/>
        <v>0</v>
      </c>
    </row>
    <row r="31" spans="1:5" x14ac:dyDescent="0.3">
      <c r="A31" s="12" t="s">
        <v>7</v>
      </c>
      <c r="B31" s="3">
        <v>42975</v>
      </c>
      <c r="C31" s="4">
        <v>0.29166666666666669</v>
      </c>
      <c r="D31" s="4">
        <v>0.72916666666666663</v>
      </c>
      <c r="E31" s="4">
        <f t="shared" si="0"/>
        <v>6.2499999999999944E-2</v>
      </c>
    </row>
    <row r="32" spans="1:5" x14ac:dyDescent="0.3">
      <c r="A32" s="12" t="s">
        <v>1</v>
      </c>
      <c r="B32" s="3">
        <v>42976</v>
      </c>
      <c r="C32" s="4">
        <v>0.29166666666666669</v>
      </c>
      <c r="D32" s="4">
        <v>0.72916666666666663</v>
      </c>
      <c r="E32" s="4">
        <f t="shared" si="0"/>
        <v>6.2499999999999944E-2</v>
      </c>
    </row>
    <row r="33" spans="1:5" x14ac:dyDescent="0.3">
      <c r="A33" s="12" t="s">
        <v>2</v>
      </c>
      <c r="B33" s="3">
        <v>42977</v>
      </c>
      <c r="C33" s="4">
        <v>0.29166666666666702</v>
      </c>
      <c r="D33" s="4">
        <v>0.72916666666666696</v>
      </c>
      <c r="E33" s="4">
        <f t="shared" si="0"/>
        <v>6.2499999999999944E-2</v>
      </c>
    </row>
    <row r="34" spans="1:5" x14ac:dyDescent="0.3">
      <c r="A34" s="12" t="s">
        <v>3</v>
      </c>
      <c r="B34" s="3">
        <v>42978</v>
      </c>
      <c r="C34" s="4">
        <v>0.29166666666666702</v>
      </c>
      <c r="D34" s="4">
        <v>0.72916666666666696</v>
      </c>
      <c r="E34" s="4">
        <f t="shared" si="0"/>
        <v>6.2499999999999944E-2</v>
      </c>
    </row>
    <row r="35" spans="1:5" x14ac:dyDescent="0.3">
      <c r="E35" s="17"/>
    </row>
    <row r="36" spans="1:5" x14ac:dyDescent="0.3">
      <c r="E36" s="1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Renault Retail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Tara CASSINA</dc:creator>
  <cp:lastModifiedBy>J-P</cp:lastModifiedBy>
  <cp:lastPrinted>2017-08-21T12:23:19Z</cp:lastPrinted>
  <dcterms:created xsi:type="dcterms:W3CDTF">2017-08-21T12:14:29Z</dcterms:created>
  <dcterms:modified xsi:type="dcterms:W3CDTF">2017-08-24T13:47:25Z</dcterms:modified>
</cp:coreProperties>
</file>