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5C120F4-81AE-40AB-A24D-89DF952F18CC}" xr6:coauthVersionLast="40" xr6:coauthVersionMax="40" xr10:uidLastSave="{00000000-0000-0000-0000-000000000000}"/>
  <bookViews>
    <workbookView xWindow="0" yWindow="0" windowWidth="19200" windowHeight="10650" activeTab="2" xr2:uid="{00000000-000D-0000-FFFF-FFFF00000000}"/>
  </bookViews>
  <sheets>
    <sheet name="TABLEAU 1" sheetId="1" r:id="rId1"/>
    <sheet name="TABLEAU 2" sheetId="2" r:id="rId2"/>
    <sheet name="Feuil2" sheetId="4" r:id="rId3"/>
  </sheets>
  <calcPr calcId="181029"/>
</workbook>
</file>

<file path=xl/calcChain.xml><?xml version="1.0" encoding="utf-8"?>
<calcChain xmlns="http://schemas.openxmlformats.org/spreadsheetml/2006/main">
  <c r="D6" i="4" l="1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4" i="4"/>
  <c r="D5" i="4"/>
  <c r="D3" i="4"/>
  <c r="D2" i="4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E4" i="1"/>
  <c r="E2" i="1"/>
  <c r="C3" i="1"/>
  <c r="C4" i="1"/>
  <c r="C5" i="1"/>
  <c r="E5" i="1" s="1"/>
  <c r="C6" i="1"/>
  <c r="E6" i="1" s="1"/>
  <c r="C7" i="1"/>
  <c r="E7" i="1" s="1"/>
  <c r="C8" i="1"/>
  <c r="C9" i="1"/>
  <c r="E9" i="1" s="1"/>
  <c r="C10" i="1"/>
  <c r="C11" i="1"/>
  <c r="E11" i="1" s="1"/>
  <c r="C2" i="1"/>
  <c r="E8" i="1"/>
  <c r="D3" i="1"/>
  <c r="D4" i="1"/>
  <c r="D5" i="1"/>
  <c r="D6" i="1"/>
  <c r="D7" i="1"/>
  <c r="D8" i="1"/>
  <c r="D9" i="1"/>
  <c r="D10" i="1"/>
  <c r="D11" i="1"/>
  <c r="D2" i="1"/>
  <c r="E10" i="1" l="1"/>
  <c r="D17" i="2"/>
  <c r="D15" i="2"/>
  <c r="D13" i="2"/>
  <c r="D11" i="2"/>
  <c r="D9" i="2"/>
  <c r="D7" i="2"/>
  <c r="D5" i="2"/>
  <c r="D3" i="2"/>
  <c r="D18" i="2"/>
  <c r="D16" i="2"/>
  <c r="D14" i="2"/>
  <c r="D12" i="2"/>
  <c r="D10" i="2"/>
  <c r="D8" i="2"/>
  <c r="D6" i="2"/>
  <c r="D4" i="2"/>
  <c r="D2" i="2"/>
  <c r="E3" i="1"/>
  <c r="D12" i="1"/>
</calcChain>
</file>

<file path=xl/sharedStrings.xml><?xml version="1.0" encoding="utf-8"?>
<sst xmlns="http://schemas.openxmlformats.org/spreadsheetml/2006/main" count="104" uniqueCount="63">
  <si>
    <t>0001100013131001</t>
  </si>
  <si>
    <t>0001100013139000</t>
  </si>
  <si>
    <t>0001100012919001</t>
  </si>
  <si>
    <t>0001100013171001</t>
  </si>
  <si>
    <t>0001100013177000</t>
  </si>
  <si>
    <t>0001100012937001</t>
  </si>
  <si>
    <t>0001100012939000</t>
  </si>
  <si>
    <t>0001100013437001</t>
  </si>
  <si>
    <t>0001100013439000</t>
  </si>
  <si>
    <t>0001100013189001</t>
  </si>
  <si>
    <t>0001100013191000</t>
  </si>
  <si>
    <t>0001100013007001</t>
  </si>
  <si>
    <t>0001100013013000</t>
  </si>
  <si>
    <t>0001100013125001</t>
  </si>
  <si>
    <t>0001100013129000</t>
  </si>
  <si>
    <t>0001100012861001</t>
  </si>
  <si>
    <t>0001100012867000</t>
  </si>
  <si>
    <t>0001100013161001</t>
  </si>
  <si>
    <t>0001100013163000</t>
  </si>
  <si>
    <t>0001100013189001 to 0001100013189524</t>
  </si>
  <si>
    <t>0001100013189575 to 0001100013190260</t>
  </si>
  <si>
    <t>0001100013190307 to 0001100013190996</t>
  </si>
  <si>
    <t>0001100012937001 to 0001100012939000</t>
  </si>
  <si>
    <t>0001100013161001 to 0001100013163000</t>
  </si>
  <si>
    <t>0001100013127001 to 0001100013129000</t>
  </si>
  <si>
    <t>0001100013131001 to 0001100013133000</t>
  </si>
  <si>
    <t>0001100013189525 to 0001100013189574</t>
  </si>
  <si>
    <t>0001100013190261 to 0001100013190306</t>
  </si>
  <si>
    <t>0001100013190997 to 0001100013191000</t>
  </si>
  <si>
    <t>0001100013437001 to 0001100013439000</t>
  </si>
  <si>
    <t>0001100013125001 to 0001100013127000</t>
  </si>
  <si>
    <t>0001100013007001 to 0001100013013000</t>
  </si>
  <si>
    <t>0001100013171001 to 0001100013177000</t>
  </si>
  <si>
    <t>0001100012861001 to 0001100012867000</t>
  </si>
  <si>
    <t>0001100013133001 to 0001100013139000</t>
  </si>
  <si>
    <t>QUANTITE</t>
  </si>
  <si>
    <t>SERIE</t>
  </si>
  <si>
    <t>tableau 2</t>
  </si>
  <si>
    <t>0001100012920999</t>
  </si>
  <si>
    <t>la derniere cartes manquante est 0001100012921000</t>
  </si>
  <si>
    <t>le tableau 2 fait apparaittre un manque mais ne fixe pas son numéro</t>
  </si>
  <si>
    <r>
      <t xml:space="preserve">0001100012919001 to </t>
    </r>
    <r>
      <rPr>
        <sz val="9"/>
        <color rgb="FFFF0000"/>
        <rFont val="Tahoma"/>
        <family val="2"/>
      </rPr>
      <t>0001100012921000</t>
    </r>
  </si>
  <si>
    <t>Colonne1</t>
  </si>
  <si>
    <t>Colonne2</t>
  </si>
  <si>
    <t>0001100013189524</t>
  </si>
  <si>
    <t>0001100013189575</t>
  </si>
  <si>
    <t>0001100013190260</t>
  </si>
  <si>
    <t>0001100013190307</t>
  </si>
  <si>
    <t>0001100013190996</t>
  </si>
  <si>
    <t>0001100012921000</t>
  </si>
  <si>
    <t>0001100013127001</t>
  </si>
  <si>
    <t>0001100013133000</t>
  </si>
  <si>
    <t>0001100013189525</t>
  </si>
  <si>
    <t>0001100013189574</t>
  </si>
  <si>
    <t>0001100013190261</t>
  </si>
  <si>
    <t>0001100013190306</t>
  </si>
  <si>
    <t>0001100013190997</t>
  </si>
  <si>
    <t>0001100013127000</t>
  </si>
  <si>
    <t>0001100013133001</t>
  </si>
  <si>
    <t>deb</t>
  </si>
  <si>
    <t>fin</t>
  </si>
  <si>
    <t>delta</t>
  </si>
  <si>
    <t>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</si>
</sst>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ahoma"/>
      <family val="2"/>
    </font>
    <font>
      <sz val="9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49" fontId="0" fillId="0" borderId="0" xfId="0" applyNumberFormat="1" applyFill="1"/>
    <xf numFmtId="0" fontId="0" fillId="0" borderId="0" xfId="0" applyNumberFormat="1"/>
    <xf numFmtId="1" fontId="1" fillId="0" borderId="0" xfId="0" applyNumberFormat="1" applyFont="1"/>
    <xf numFmtId="49" fontId="1" fillId="0" borderId="0" xfId="0" applyNumberFormat="1" applyFont="1"/>
    <xf numFmtId="0" fontId="0" fillId="0" borderId="0" xfId="0" applyFont="1"/>
    <xf numFmtId="1" fontId="0" fillId="0" borderId="0" xfId="0" applyNumberFormat="1" applyFont="1"/>
    <xf numFmtId="49" fontId="1" fillId="0" borderId="0" xfId="0" applyNumberFormat="1" applyFont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2" borderId="0" xfId="0" applyFont="1" applyFill="1"/>
    <xf numFmtId="0" fontId="0" fillId="0" borderId="0" xfId="0" applyNumberFormat="1" applyFill="1"/>
    <xf numFmtId="49" fontId="1" fillId="0" borderId="0" xfId="0" applyNumberFormat="1" applyFont="1" applyBorder="1" applyAlignment="1">
      <alignment horizontal="center"/>
    </xf>
    <xf numFmtId="49" fontId="0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0" borderId="0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0</xdr:row>
      <xdr:rowOff>171451</xdr:rowOff>
    </xdr:from>
    <xdr:to>
      <xdr:col>11</xdr:col>
      <xdr:colOff>542925</xdr:colOff>
      <xdr:row>4</xdr:row>
      <xdr:rowOff>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66D3D74-F911-4C4C-B8AC-6DC28B593F9D}"/>
            </a:ext>
          </a:extLst>
        </xdr:cNvPr>
        <xdr:cNvSpPr txBox="1"/>
      </xdr:nvSpPr>
      <xdr:spPr>
        <a:xfrm>
          <a:off x="5238750" y="171451"/>
          <a:ext cx="519112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J'ai mis les 2 tableaux a la suite, tier en croissant le tableau sur la colonne A</a:t>
          </a:r>
          <a:r>
            <a:rPr lang="fr-BE" sz="1100" baseline="0"/>
            <a:t> . En colonne D, je fais apparaitre le delta - &gt;0 si T2&gt;T1. Apres, je ne sais plus quoi faire</a:t>
          </a:r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7E7BC1-0831-4DF3-AF8E-5405840C2905}" name="Tableau1" displayName="Tableau1" ref="B1:C22" totalsRowShown="0" headerRowDxfId="5" dataDxfId="6">
  <autoFilter ref="B1:C22" xr:uid="{66F2E2D8-E4B7-4CB0-BC50-B26B292AB6CE}"/>
  <sortState ref="B2:C22">
    <sortCondition ref="B1:B22"/>
  </sortState>
  <tableColumns count="2">
    <tableColumn id="1" xr3:uid="{E4F2DDF3-6C67-4B4C-9FBB-069DBB6443BE}" name="Colonne1" dataDxfId="4">
      <calculatedColumnFormula>LEFT(A2,16)</calculatedColumnFormula>
    </tableColumn>
    <tableColumn id="2" xr3:uid="{D5A35442-5BCC-46EC-9424-AE64BB472125}" name="Colonne2" dataDxfId="3">
      <calculatedColumnFormula>RIGHT(A2,16)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workbookViewId="0">
      <selection activeCell="A2" sqref="A2:B11"/>
    </sheetView>
  </sheetViews>
  <sheetFormatPr baseColWidth="10" defaultRowHeight="15" x14ac:dyDescent="0.25"/>
  <cols>
    <col min="1" max="1" width="21.42578125" style="8" customWidth="1"/>
    <col min="2" max="2" width="26.7109375" style="8" customWidth="1"/>
    <col min="3" max="3" width="34.28515625" style="8" customWidth="1"/>
    <col min="4" max="4" width="25" style="8" customWidth="1"/>
    <col min="5" max="5" width="24.28515625" style="8" customWidth="1"/>
    <col min="6" max="16384" width="11.42578125" style="8"/>
  </cols>
  <sheetData>
    <row r="1" spans="1:7" x14ac:dyDescent="0.25">
      <c r="A1" s="14" t="s">
        <v>36</v>
      </c>
      <c r="B1" s="14"/>
      <c r="C1" s="10"/>
      <c r="D1" s="7" t="s">
        <v>35</v>
      </c>
      <c r="E1" s="8" t="s">
        <v>37</v>
      </c>
    </row>
    <row r="2" spans="1:7" x14ac:dyDescent="0.25">
      <c r="A2" s="15" t="s">
        <v>0</v>
      </c>
      <c r="B2" s="15" t="s">
        <v>1</v>
      </c>
      <c r="C2" s="11" t="str">
        <f>A2&amp;" to "&amp;B2</f>
        <v>0001100013131001 to 0001100013139000</v>
      </c>
      <c r="D2" s="9">
        <f>B2-A2+1</f>
        <v>8000</v>
      </c>
      <c r="E2" s="8" t="str">
        <f>IFERROR(VLOOKUP('TABLEAU 1'!C2,'TABLEAU 2'!$A$1:$D$18,2,0),"pas dans tableau 2")</f>
        <v>pas dans tableau 2</v>
      </c>
    </row>
    <row r="3" spans="1:7" x14ac:dyDescent="0.25">
      <c r="A3" s="16" t="s">
        <v>2</v>
      </c>
      <c r="B3" s="17" t="s">
        <v>38</v>
      </c>
      <c r="C3" s="11" t="str">
        <f t="shared" ref="C3:C11" si="0">A3&amp;" to "&amp;B3</f>
        <v>0001100012919001 to 0001100012920999</v>
      </c>
      <c r="D3" s="9">
        <f t="shared" ref="D3:D11" si="1">B3-A3+1</f>
        <v>1999</v>
      </c>
      <c r="E3" s="12" t="str">
        <f>IFERROR(VLOOKUP('TABLEAU 1'!C3,'TABLEAU 2'!$A$1:$D$18,2,0),"pas dans tableau 2")</f>
        <v>pas dans tableau 2</v>
      </c>
      <c r="G3" t="s">
        <v>39</v>
      </c>
    </row>
    <row r="4" spans="1:7" x14ac:dyDescent="0.25">
      <c r="A4" s="15" t="s">
        <v>3</v>
      </c>
      <c r="B4" s="18" t="s">
        <v>4</v>
      </c>
      <c r="C4" s="11" t="str">
        <f t="shared" si="0"/>
        <v>0001100013171001 to 0001100013177000</v>
      </c>
      <c r="D4" s="9">
        <f t="shared" si="1"/>
        <v>6000</v>
      </c>
      <c r="E4" s="8" t="str">
        <f>IFERROR(VLOOKUP('TABLEAU 1'!C4,'TABLEAU 2'!$A$1:$D$18,2,0),"pas dans tableau 2")</f>
        <v>0001100013171001</v>
      </c>
      <c r="G4" t="s">
        <v>40</v>
      </c>
    </row>
    <row r="5" spans="1:7" x14ac:dyDescent="0.25">
      <c r="A5" s="15" t="s">
        <v>5</v>
      </c>
      <c r="B5" s="15" t="s">
        <v>6</v>
      </c>
      <c r="C5" s="11" t="str">
        <f t="shared" si="0"/>
        <v>0001100012937001 to 0001100012939000</v>
      </c>
      <c r="D5" s="9">
        <f t="shared" si="1"/>
        <v>2000</v>
      </c>
      <c r="E5" s="8" t="str">
        <f>IFERROR(VLOOKUP('TABLEAU 1'!C5,'TABLEAU 2'!$A$1:$D$18,2,0),"pas dans tableau 2")</f>
        <v>0001100012937001</v>
      </c>
    </row>
    <row r="6" spans="1:7" x14ac:dyDescent="0.25">
      <c r="A6" s="15" t="s">
        <v>7</v>
      </c>
      <c r="B6" s="15" t="s">
        <v>8</v>
      </c>
      <c r="C6" s="11" t="str">
        <f t="shared" si="0"/>
        <v>0001100013437001 to 0001100013439000</v>
      </c>
      <c r="D6" s="9">
        <f t="shared" si="1"/>
        <v>2000</v>
      </c>
      <c r="E6" s="8" t="str">
        <f>IFERROR(VLOOKUP('TABLEAU 1'!C6,'TABLEAU 2'!$A$1:$D$18,2,0),"pas dans tableau 2")</f>
        <v>0001100013437001</v>
      </c>
    </row>
    <row r="7" spans="1:7" x14ac:dyDescent="0.25">
      <c r="A7" s="15" t="s">
        <v>9</v>
      </c>
      <c r="B7" s="15" t="s">
        <v>10</v>
      </c>
      <c r="C7" s="11" t="str">
        <f t="shared" si="0"/>
        <v>0001100013189001 to 0001100013191000</v>
      </c>
      <c r="D7" s="9">
        <f t="shared" si="1"/>
        <v>2000</v>
      </c>
      <c r="E7" s="8" t="str">
        <f>IFERROR(VLOOKUP('TABLEAU 1'!C7,'TABLEAU 2'!$A$1:$D$18,2,0),"pas dans tableau 2")</f>
        <v>pas dans tableau 2</v>
      </c>
    </row>
    <row r="8" spans="1:7" x14ac:dyDescent="0.25">
      <c r="A8" s="15" t="s">
        <v>11</v>
      </c>
      <c r="B8" s="15" t="s">
        <v>12</v>
      </c>
      <c r="C8" s="11" t="str">
        <f t="shared" si="0"/>
        <v>0001100013007001 to 0001100013013000</v>
      </c>
      <c r="D8" s="9">
        <f t="shared" si="1"/>
        <v>6000</v>
      </c>
      <c r="E8" s="8" t="str">
        <f>IFERROR(VLOOKUP('TABLEAU 1'!C8,'TABLEAU 2'!$A$1:$D$18,2,0),"pas dans tableau 2")</f>
        <v>0001100013007001</v>
      </c>
    </row>
    <row r="9" spans="1:7" x14ac:dyDescent="0.25">
      <c r="A9" s="15" t="s">
        <v>13</v>
      </c>
      <c r="B9" s="15" t="s">
        <v>14</v>
      </c>
      <c r="C9" s="11" t="str">
        <f t="shared" si="0"/>
        <v>0001100013125001 to 0001100013129000</v>
      </c>
      <c r="D9" s="9">
        <f t="shared" si="1"/>
        <v>4000</v>
      </c>
      <c r="E9" s="8" t="str">
        <f>IFERROR(VLOOKUP('TABLEAU 1'!C9,'TABLEAU 2'!$A$1:$D$18,2,0),"pas dans tableau 2")</f>
        <v>pas dans tableau 2</v>
      </c>
    </row>
    <row r="10" spans="1:7" x14ac:dyDescent="0.25">
      <c r="A10" s="15" t="s">
        <v>15</v>
      </c>
      <c r="B10" s="15" t="s">
        <v>16</v>
      </c>
      <c r="C10" s="11" t="str">
        <f t="shared" si="0"/>
        <v>0001100012861001 to 0001100012867000</v>
      </c>
      <c r="D10" s="9">
        <f t="shared" si="1"/>
        <v>6000</v>
      </c>
      <c r="E10" s="8" t="str">
        <f>IFERROR(VLOOKUP('TABLEAU 1'!C10,'TABLEAU 2'!$A$1:$D$18,2,0),"pas dans tableau 2")</f>
        <v>0001100012861001</v>
      </c>
    </row>
    <row r="11" spans="1:7" x14ac:dyDescent="0.25">
      <c r="A11" s="15" t="s">
        <v>17</v>
      </c>
      <c r="B11" s="15" t="s">
        <v>18</v>
      </c>
      <c r="C11" s="11" t="str">
        <f t="shared" si="0"/>
        <v>0001100013161001 to 0001100013163000</v>
      </c>
      <c r="D11" s="9">
        <f t="shared" si="1"/>
        <v>2000</v>
      </c>
      <c r="E11" s="8" t="str">
        <f>IFERROR(VLOOKUP('TABLEAU 1'!C11,'TABLEAU 2'!$A$1:$D$18,2,0),"pas dans tableau 2")</f>
        <v>0001100013161001</v>
      </c>
    </row>
    <row r="12" spans="1:7" x14ac:dyDescent="0.25">
      <c r="D12" s="6">
        <f>SUM(D2:D11)</f>
        <v>39999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8"/>
  <sheetViews>
    <sheetView workbookViewId="0">
      <selection activeCell="B2" sqref="B2:C18"/>
    </sheetView>
  </sheetViews>
  <sheetFormatPr baseColWidth="10" defaultRowHeight="15" x14ac:dyDescent="0.25"/>
  <cols>
    <col min="1" max="1" width="36.7109375" style="1" customWidth="1"/>
    <col min="2" max="2" width="18" style="1" customWidth="1"/>
    <col min="3" max="3" width="18.140625" style="1" customWidth="1"/>
    <col min="4" max="5" width="11.42578125" style="1"/>
    <col min="6" max="6" width="28.7109375" style="1" customWidth="1"/>
    <col min="7" max="16384" width="11.42578125" style="1"/>
  </cols>
  <sheetData>
    <row r="1" spans="1:6" x14ac:dyDescent="0.25">
      <c r="A1" s="7" t="s">
        <v>36</v>
      </c>
      <c r="B1" s="7" t="s">
        <v>42</v>
      </c>
      <c r="C1" s="7" t="s">
        <v>43</v>
      </c>
      <c r="D1" s="7" t="s">
        <v>35</v>
      </c>
    </row>
    <row r="2" spans="1:6" x14ac:dyDescent="0.25">
      <c r="A2" s="2" t="s">
        <v>19</v>
      </c>
      <c r="B2" s="2" t="str">
        <f t="shared" ref="B2:B22" si="0">LEFT(A2,16)</f>
        <v>0001100013189001</v>
      </c>
      <c r="C2" s="2" t="str">
        <f t="shared" ref="C2:C22" si="1">RIGHT(A2,16)</f>
        <v>0001100013189524</v>
      </c>
      <c r="D2" s="5">
        <f>C2-B2+1</f>
        <v>524</v>
      </c>
      <c r="F2" s="5"/>
    </row>
    <row r="3" spans="1:6" x14ac:dyDescent="0.25">
      <c r="A3" s="2" t="s">
        <v>20</v>
      </c>
      <c r="B3" s="2" t="str">
        <f t="shared" si="0"/>
        <v>0001100013189575</v>
      </c>
      <c r="C3" s="2" t="str">
        <f t="shared" si="1"/>
        <v>0001100013190260</v>
      </c>
      <c r="D3" s="5">
        <f t="shared" ref="D3:D28" si="2">C3-B3+1</f>
        <v>686</v>
      </c>
      <c r="F3" s="5"/>
    </row>
    <row r="4" spans="1:6" x14ac:dyDescent="0.25">
      <c r="A4" s="2" t="s">
        <v>21</v>
      </c>
      <c r="B4" s="2" t="str">
        <f t="shared" si="0"/>
        <v>0001100013190307</v>
      </c>
      <c r="C4" s="2" t="str">
        <f t="shared" si="1"/>
        <v>0001100013190996</v>
      </c>
      <c r="D4" s="5">
        <f t="shared" si="2"/>
        <v>690</v>
      </c>
      <c r="F4" s="5"/>
    </row>
    <row r="5" spans="1:6" x14ac:dyDescent="0.25">
      <c r="A5" s="3" t="s">
        <v>22</v>
      </c>
      <c r="B5" s="2" t="str">
        <f t="shared" si="0"/>
        <v>0001100012937001</v>
      </c>
      <c r="C5" s="2" t="str">
        <f t="shared" si="1"/>
        <v>0001100012939000</v>
      </c>
      <c r="D5" s="5">
        <f t="shared" si="2"/>
        <v>2000</v>
      </c>
      <c r="F5" s="5"/>
    </row>
    <row r="6" spans="1:6" x14ac:dyDescent="0.25">
      <c r="A6" s="3" t="s">
        <v>41</v>
      </c>
      <c r="B6" s="2" t="str">
        <f t="shared" si="0"/>
        <v>0001100012919001</v>
      </c>
      <c r="C6" s="2" t="str">
        <f t="shared" si="1"/>
        <v>0001100012921000</v>
      </c>
      <c r="D6" s="5">
        <f t="shared" si="2"/>
        <v>2000</v>
      </c>
      <c r="F6" s="13"/>
    </row>
    <row r="7" spans="1:6" x14ac:dyDescent="0.25">
      <c r="A7" s="3" t="s">
        <v>23</v>
      </c>
      <c r="B7" s="2" t="str">
        <f t="shared" si="0"/>
        <v>0001100013161001</v>
      </c>
      <c r="C7" s="2" t="str">
        <f t="shared" si="1"/>
        <v>0001100013163000</v>
      </c>
      <c r="D7" s="5">
        <f t="shared" si="2"/>
        <v>2000</v>
      </c>
      <c r="F7" s="5"/>
    </row>
    <row r="8" spans="1:6" x14ac:dyDescent="0.25">
      <c r="A8" s="3" t="s">
        <v>24</v>
      </c>
      <c r="B8" s="2" t="str">
        <f t="shared" si="0"/>
        <v>0001100013127001</v>
      </c>
      <c r="C8" s="2" t="str">
        <f t="shared" si="1"/>
        <v>0001100013129000</v>
      </c>
      <c r="D8" s="5">
        <f t="shared" si="2"/>
        <v>2000</v>
      </c>
      <c r="F8" s="5"/>
    </row>
    <row r="9" spans="1:6" x14ac:dyDescent="0.25">
      <c r="A9" s="3" t="s">
        <v>25</v>
      </c>
      <c r="B9" s="2" t="str">
        <f t="shared" si="0"/>
        <v>0001100013131001</v>
      </c>
      <c r="C9" s="2" t="str">
        <f t="shared" si="1"/>
        <v>0001100013133000</v>
      </c>
      <c r="D9" s="5">
        <f t="shared" si="2"/>
        <v>2000</v>
      </c>
      <c r="F9" s="5"/>
    </row>
    <row r="10" spans="1:6" x14ac:dyDescent="0.25">
      <c r="A10" s="2" t="s">
        <v>26</v>
      </c>
      <c r="B10" s="2" t="str">
        <f t="shared" si="0"/>
        <v>0001100013189525</v>
      </c>
      <c r="C10" s="2" t="str">
        <f t="shared" si="1"/>
        <v>0001100013189574</v>
      </c>
      <c r="D10" s="5">
        <f t="shared" si="2"/>
        <v>50</v>
      </c>
      <c r="F10" s="5"/>
    </row>
    <row r="11" spans="1:6" x14ac:dyDescent="0.25">
      <c r="A11" s="2" t="s">
        <v>27</v>
      </c>
      <c r="B11" s="2" t="str">
        <f t="shared" si="0"/>
        <v>0001100013190261</v>
      </c>
      <c r="C11" s="2" t="str">
        <f t="shared" si="1"/>
        <v>0001100013190306</v>
      </c>
      <c r="D11" s="5">
        <f t="shared" si="2"/>
        <v>46</v>
      </c>
      <c r="F11" s="5"/>
    </row>
    <row r="12" spans="1:6" x14ac:dyDescent="0.25">
      <c r="A12" s="2" t="s">
        <v>28</v>
      </c>
      <c r="B12" s="2" t="str">
        <f t="shared" si="0"/>
        <v>0001100013190997</v>
      </c>
      <c r="C12" s="2" t="str">
        <f t="shared" si="1"/>
        <v>0001100013191000</v>
      </c>
      <c r="D12" s="5">
        <f t="shared" si="2"/>
        <v>4</v>
      </c>
      <c r="F12" s="5"/>
    </row>
    <row r="13" spans="1:6" x14ac:dyDescent="0.25">
      <c r="A13" s="3" t="s">
        <v>29</v>
      </c>
      <c r="B13" s="2" t="str">
        <f t="shared" si="0"/>
        <v>0001100013437001</v>
      </c>
      <c r="C13" s="2" t="str">
        <f t="shared" si="1"/>
        <v>0001100013439000</v>
      </c>
      <c r="D13" s="5">
        <f t="shared" si="2"/>
        <v>2000</v>
      </c>
      <c r="F13" s="5"/>
    </row>
    <row r="14" spans="1:6" x14ac:dyDescent="0.25">
      <c r="A14" s="3" t="s">
        <v>30</v>
      </c>
      <c r="B14" s="2" t="str">
        <f t="shared" si="0"/>
        <v>0001100013125001</v>
      </c>
      <c r="C14" s="2" t="str">
        <f t="shared" si="1"/>
        <v>0001100013127000</v>
      </c>
      <c r="D14" s="5">
        <f t="shared" si="2"/>
        <v>2000</v>
      </c>
      <c r="F14" s="5"/>
    </row>
    <row r="15" spans="1:6" x14ac:dyDescent="0.25">
      <c r="A15" s="2" t="s">
        <v>31</v>
      </c>
      <c r="B15" s="2" t="str">
        <f t="shared" si="0"/>
        <v>0001100013007001</v>
      </c>
      <c r="C15" s="2" t="str">
        <f t="shared" si="1"/>
        <v>0001100013013000</v>
      </c>
      <c r="D15" s="5">
        <f t="shared" si="2"/>
        <v>6000</v>
      </c>
      <c r="F15" s="5"/>
    </row>
    <row r="16" spans="1:6" x14ac:dyDescent="0.25">
      <c r="A16" s="3" t="s">
        <v>32</v>
      </c>
      <c r="B16" s="2" t="str">
        <f t="shared" si="0"/>
        <v>0001100013171001</v>
      </c>
      <c r="C16" s="2" t="str">
        <f t="shared" si="1"/>
        <v>0001100013177000</v>
      </c>
      <c r="D16" s="5">
        <f t="shared" si="2"/>
        <v>6000</v>
      </c>
      <c r="F16" s="5"/>
    </row>
    <row r="17" spans="1:6" x14ac:dyDescent="0.25">
      <c r="A17" s="2" t="s">
        <v>33</v>
      </c>
      <c r="B17" s="2" t="str">
        <f t="shared" si="0"/>
        <v>0001100012861001</v>
      </c>
      <c r="C17" s="2" t="str">
        <f t="shared" si="1"/>
        <v>0001100012867000</v>
      </c>
      <c r="D17" s="5">
        <f t="shared" si="2"/>
        <v>6000</v>
      </c>
      <c r="F17" s="5"/>
    </row>
    <row r="18" spans="1:6" x14ac:dyDescent="0.25">
      <c r="A18" s="3" t="s">
        <v>34</v>
      </c>
      <c r="B18" s="2" t="str">
        <f t="shared" si="0"/>
        <v>0001100013133001</v>
      </c>
      <c r="C18" s="2" t="str">
        <f t="shared" si="1"/>
        <v>0001100013139000</v>
      </c>
      <c r="D18" s="5">
        <f t="shared" si="2"/>
        <v>6000</v>
      </c>
      <c r="F18" s="5"/>
    </row>
    <row r="19" spans="1:6" x14ac:dyDescent="0.25">
      <c r="A19" s="4"/>
      <c r="B19" s="2" t="str">
        <f t="shared" si="0"/>
        <v/>
      </c>
      <c r="C19" s="2" t="str">
        <f t="shared" si="1"/>
        <v/>
      </c>
      <c r="D19" s="5"/>
    </row>
    <row r="20" spans="1:6" x14ac:dyDescent="0.25">
      <c r="B20" s="2" t="str">
        <f t="shared" si="0"/>
        <v/>
      </c>
      <c r="C20" s="2" t="str">
        <f t="shared" si="1"/>
        <v/>
      </c>
      <c r="D20" s="5"/>
    </row>
    <row r="21" spans="1:6" x14ac:dyDescent="0.25">
      <c r="B21" s="2" t="str">
        <f t="shared" si="0"/>
        <v/>
      </c>
      <c r="C21" s="2" t="str">
        <f t="shared" si="1"/>
        <v/>
      </c>
      <c r="D21" s="5"/>
    </row>
    <row r="22" spans="1:6" x14ac:dyDescent="0.25">
      <c r="B22" s="2" t="str">
        <f t="shared" si="0"/>
        <v/>
      </c>
      <c r="C22" s="2" t="str">
        <f t="shared" si="1"/>
        <v/>
      </c>
      <c r="D22" s="5"/>
    </row>
    <row r="23" spans="1:6" x14ac:dyDescent="0.25">
      <c r="B23"/>
      <c r="C23"/>
      <c r="D23" s="5"/>
    </row>
    <row r="24" spans="1:6" x14ac:dyDescent="0.25">
      <c r="B24"/>
      <c r="C24"/>
      <c r="D24" s="5"/>
    </row>
    <row r="25" spans="1:6" x14ac:dyDescent="0.25">
      <c r="B25"/>
      <c r="C25"/>
      <c r="D25" s="5"/>
    </row>
    <row r="26" spans="1:6" x14ac:dyDescent="0.25">
      <c r="B26"/>
      <c r="C26"/>
      <c r="D26" s="5"/>
    </row>
    <row r="27" spans="1:6" x14ac:dyDescent="0.25">
      <c r="B27"/>
      <c r="C27"/>
      <c r="D27" s="5"/>
    </row>
    <row r="28" spans="1:6" x14ac:dyDescent="0.25">
      <c r="B28"/>
      <c r="C28"/>
      <c r="D28" s="5"/>
    </row>
  </sheetData>
  <conditionalFormatting sqref="I12">
    <cfRule type="duplicateValues" dxfId="2" priority="2"/>
    <cfRule type="duplicateValues" dxfId="1" priority="3"/>
  </conditionalFormatting>
  <conditionalFormatting sqref="B2:C18">
    <cfRule type="duplicateValues" dxfId="0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CD084-22E6-4123-851B-A6C6C767B21B}">
  <dimension ref="A1:D28"/>
  <sheetViews>
    <sheetView tabSelected="1" workbookViewId="0">
      <selection activeCell="I8" sqref="I7:I8"/>
    </sheetView>
  </sheetViews>
  <sheetFormatPr baseColWidth="10" defaultRowHeight="15" x14ac:dyDescent="0.25"/>
  <cols>
    <col min="1" max="2" width="22.7109375" customWidth="1"/>
  </cols>
  <sheetData>
    <row r="1" spans="1:4" x14ac:dyDescent="0.25">
      <c r="A1" t="s">
        <v>59</v>
      </c>
      <c r="B1" t="s">
        <v>60</v>
      </c>
      <c r="C1" t="s">
        <v>62</v>
      </c>
      <c r="D1" t="s">
        <v>61</v>
      </c>
    </row>
    <row r="2" spans="1:4" x14ac:dyDescent="0.25">
      <c r="A2" t="s">
        <v>15</v>
      </c>
      <c r="B2" t="s">
        <v>16</v>
      </c>
      <c r="C2">
        <v>6000</v>
      </c>
      <c r="D2" t="str">
        <f>IF(AND(A2=A3,B2=B3),"",C2-C3)</f>
        <v/>
      </c>
    </row>
    <row r="3" spans="1:4" x14ac:dyDescent="0.25">
      <c r="A3" t="s">
        <v>15</v>
      </c>
      <c r="B3" t="s">
        <v>16</v>
      </c>
      <c r="C3">
        <v>6000</v>
      </c>
      <c r="D3" t="str">
        <f>IF(AND(A3=A2,B3=B2),"",C3-C2)</f>
        <v/>
      </c>
    </row>
    <row r="4" spans="1:4" x14ac:dyDescent="0.25">
      <c r="A4" t="s">
        <v>2</v>
      </c>
      <c r="B4" t="s">
        <v>38</v>
      </c>
      <c r="C4">
        <v>1999</v>
      </c>
      <c r="D4">
        <f>IF(AND(A4=A5,B4=B5),"",C4-C5)</f>
        <v>-1</v>
      </c>
    </row>
    <row r="5" spans="1:4" x14ac:dyDescent="0.25">
      <c r="A5" t="s">
        <v>2</v>
      </c>
      <c r="B5" t="s">
        <v>49</v>
      </c>
      <c r="C5">
        <v>2000</v>
      </c>
      <c r="D5">
        <f>IF(AND(A5=A4,B5=B4),"",C5-C4)</f>
        <v>1</v>
      </c>
    </row>
    <row r="6" spans="1:4" x14ac:dyDescent="0.25">
      <c r="A6" t="s">
        <v>5</v>
      </c>
      <c r="B6" t="s">
        <v>6</v>
      </c>
      <c r="C6">
        <v>2000</v>
      </c>
      <c r="D6" t="str">
        <f t="shared" ref="D6" si="0">IF(AND(A6=A7,B6=B7),"",C6-C7)</f>
        <v/>
      </c>
    </row>
    <row r="7" spans="1:4" x14ac:dyDescent="0.25">
      <c r="A7" t="s">
        <v>5</v>
      </c>
      <c r="B7" t="s">
        <v>6</v>
      </c>
      <c r="C7">
        <v>2000</v>
      </c>
      <c r="D7" t="str">
        <f t="shared" ref="D7" si="1">IF(AND(A7=A6,B7=B6),"",C7-C6)</f>
        <v/>
      </c>
    </row>
    <row r="8" spans="1:4" x14ac:dyDescent="0.25">
      <c r="A8" t="s">
        <v>11</v>
      </c>
      <c r="B8" t="s">
        <v>12</v>
      </c>
      <c r="C8">
        <v>6000</v>
      </c>
      <c r="D8" t="str">
        <f t="shared" ref="D8" si="2">IF(AND(A8=A9,B8=B9),"",C8-C9)</f>
        <v/>
      </c>
    </row>
    <row r="9" spans="1:4" x14ac:dyDescent="0.25">
      <c r="A9" t="s">
        <v>11</v>
      </c>
      <c r="B9" t="s">
        <v>12</v>
      </c>
      <c r="C9">
        <v>6000</v>
      </c>
      <c r="D9" t="str">
        <f t="shared" ref="D9" si="3">IF(AND(A9=A8,B9=B8),"",C9-C8)</f>
        <v/>
      </c>
    </row>
    <row r="10" spans="1:4" x14ac:dyDescent="0.25">
      <c r="A10" t="s">
        <v>13</v>
      </c>
      <c r="B10" t="s">
        <v>14</v>
      </c>
      <c r="C10">
        <v>4000</v>
      </c>
      <c r="D10">
        <f t="shared" ref="D10" si="4">IF(AND(A10=A11,B10=B11),"",C10-C11)</f>
        <v>2000</v>
      </c>
    </row>
    <row r="11" spans="1:4" x14ac:dyDescent="0.25">
      <c r="A11" t="s">
        <v>13</v>
      </c>
      <c r="B11" t="s">
        <v>57</v>
      </c>
      <c r="C11">
        <v>2000</v>
      </c>
      <c r="D11">
        <f t="shared" ref="D11" si="5">IF(AND(A11=A10,B11=B10),"",C11-C10)</f>
        <v>-2000</v>
      </c>
    </row>
    <row r="12" spans="1:4" x14ac:dyDescent="0.25">
      <c r="A12" t="s">
        <v>50</v>
      </c>
      <c r="B12" t="s">
        <v>14</v>
      </c>
      <c r="C12">
        <v>2000</v>
      </c>
      <c r="D12">
        <f t="shared" ref="D12" si="6">IF(AND(A12=A13,B12=B13),"",C12-C13)</f>
        <v>-6000</v>
      </c>
    </row>
    <row r="13" spans="1:4" x14ac:dyDescent="0.25">
      <c r="A13" t="s">
        <v>0</v>
      </c>
      <c r="B13" t="s">
        <v>1</v>
      </c>
      <c r="C13">
        <v>8000</v>
      </c>
      <c r="D13">
        <f t="shared" ref="D13" si="7">IF(AND(A13=A12,B13=B12),"",C13-C12)</f>
        <v>6000</v>
      </c>
    </row>
    <row r="14" spans="1:4" x14ac:dyDescent="0.25">
      <c r="A14" t="s">
        <v>0</v>
      </c>
      <c r="B14" t="s">
        <v>51</v>
      </c>
      <c r="C14">
        <v>2000</v>
      </c>
      <c r="D14">
        <f t="shared" ref="D14" si="8">IF(AND(A14=A15,B14=B15),"",C14-C15)</f>
        <v>-4000</v>
      </c>
    </row>
    <row r="15" spans="1:4" x14ac:dyDescent="0.25">
      <c r="A15" t="s">
        <v>58</v>
      </c>
      <c r="B15" t="s">
        <v>1</v>
      </c>
      <c r="C15">
        <v>6000</v>
      </c>
      <c r="D15">
        <f t="shared" ref="D15" si="9">IF(AND(A15=A14,B15=B14),"",C15-C14)</f>
        <v>4000</v>
      </c>
    </row>
    <row r="16" spans="1:4" x14ac:dyDescent="0.25">
      <c r="A16" t="s">
        <v>17</v>
      </c>
      <c r="B16" t="s">
        <v>18</v>
      </c>
      <c r="C16">
        <v>2000</v>
      </c>
      <c r="D16" t="str">
        <f t="shared" ref="D16" si="10">IF(AND(A16=A17,B16=B17),"",C16-C17)</f>
        <v/>
      </c>
    </row>
    <row r="17" spans="1:4" x14ac:dyDescent="0.25">
      <c r="A17" t="s">
        <v>17</v>
      </c>
      <c r="B17" t="s">
        <v>18</v>
      </c>
      <c r="C17">
        <v>2000</v>
      </c>
      <c r="D17" t="str">
        <f t="shared" ref="D17" si="11">IF(AND(A17=A16,B17=B16),"",C17-C16)</f>
        <v/>
      </c>
    </row>
    <row r="18" spans="1:4" x14ac:dyDescent="0.25">
      <c r="A18" t="s">
        <v>3</v>
      </c>
      <c r="B18" t="s">
        <v>4</v>
      </c>
      <c r="C18">
        <v>6000</v>
      </c>
      <c r="D18" t="str">
        <f t="shared" ref="D18" si="12">IF(AND(A18=A19,B18=B19),"",C18-C19)</f>
        <v/>
      </c>
    </row>
    <row r="19" spans="1:4" x14ac:dyDescent="0.25">
      <c r="A19" t="s">
        <v>3</v>
      </c>
      <c r="B19" t="s">
        <v>4</v>
      </c>
      <c r="C19">
        <v>6000</v>
      </c>
      <c r="D19" t="str">
        <f t="shared" ref="D19" si="13">IF(AND(A19=A18,B19=B18),"",C19-C18)</f>
        <v/>
      </c>
    </row>
    <row r="20" spans="1:4" x14ac:dyDescent="0.25">
      <c r="A20" t="s">
        <v>9</v>
      </c>
      <c r="B20" t="s">
        <v>10</v>
      </c>
      <c r="C20">
        <v>2000</v>
      </c>
      <c r="D20">
        <f t="shared" ref="D20" si="14">IF(AND(A20=A21,B20=B21),"",C20-C21)</f>
        <v>1476</v>
      </c>
    </row>
    <row r="21" spans="1:4" x14ac:dyDescent="0.25">
      <c r="A21" t="s">
        <v>9</v>
      </c>
      <c r="B21" t="s">
        <v>44</v>
      </c>
      <c r="C21">
        <v>524</v>
      </c>
      <c r="D21">
        <f t="shared" ref="D21" si="15">IF(AND(A21=A20,B21=B20),"",C21-C20)</f>
        <v>-1476</v>
      </c>
    </row>
    <row r="22" spans="1:4" x14ac:dyDescent="0.25">
      <c r="A22" t="s">
        <v>52</v>
      </c>
      <c r="B22" t="s">
        <v>53</v>
      </c>
      <c r="C22">
        <v>50</v>
      </c>
      <c r="D22">
        <f t="shared" ref="D22" si="16">IF(AND(A22=A23,B22=B23),"",C22-C23)</f>
        <v>-636</v>
      </c>
    </row>
    <row r="23" spans="1:4" x14ac:dyDescent="0.25">
      <c r="A23" t="s">
        <v>45</v>
      </c>
      <c r="B23" t="s">
        <v>46</v>
      </c>
      <c r="C23">
        <v>686</v>
      </c>
      <c r="D23">
        <f t="shared" ref="D23" si="17">IF(AND(A23=A22,B23=B22),"",C23-C22)</f>
        <v>636</v>
      </c>
    </row>
    <row r="24" spans="1:4" x14ac:dyDescent="0.25">
      <c r="A24" t="s">
        <v>54</v>
      </c>
      <c r="B24" t="s">
        <v>55</v>
      </c>
      <c r="C24">
        <v>46</v>
      </c>
      <c r="D24">
        <f t="shared" ref="D24" si="18">IF(AND(A24=A25,B24=B25),"",C24-C25)</f>
        <v>-644</v>
      </c>
    </row>
    <row r="25" spans="1:4" x14ac:dyDescent="0.25">
      <c r="A25" t="s">
        <v>47</v>
      </c>
      <c r="B25" t="s">
        <v>48</v>
      </c>
      <c r="C25">
        <v>690</v>
      </c>
      <c r="D25">
        <f t="shared" ref="D25" si="19">IF(AND(A25=A24,B25=B24),"",C25-C24)</f>
        <v>644</v>
      </c>
    </row>
    <row r="26" spans="1:4" x14ac:dyDescent="0.25">
      <c r="A26" t="s">
        <v>56</v>
      </c>
      <c r="B26" t="s">
        <v>10</v>
      </c>
      <c r="C26">
        <v>4</v>
      </c>
      <c r="D26">
        <f t="shared" ref="D26" si="20">IF(AND(A26=A27,B26=B27),"",C26-C27)</f>
        <v>-1996</v>
      </c>
    </row>
    <row r="27" spans="1:4" x14ac:dyDescent="0.25">
      <c r="A27" t="s">
        <v>7</v>
      </c>
      <c r="B27" t="s">
        <v>8</v>
      </c>
      <c r="C27">
        <v>2000</v>
      </c>
      <c r="D27">
        <f t="shared" ref="D27" si="21">IF(AND(A27=A26,B27=B26),"",C27-C26)</f>
        <v>1996</v>
      </c>
    </row>
    <row r="28" spans="1:4" x14ac:dyDescent="0.25">
      <c r="A28" t="s">
        <v>7</v>
      </c>
      <c r="B28" t="s">
        <v>8</v>
      </c>
      <c r="C28">
        <v>2000</v>
      </c>
      <c r="D28">
        <f t="shared" ref="D28" si="22">IF(AND(A28=A29,B28=B29),"",C28-C29)</f>
        <v>2000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</vt:lpstr>
      <vt:lpstr>TABLEAU 2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</dc:creator>
  <cp:lastModifiedBy>DjiDji</cp:lastModifiedBy>
  <dcterms:created xsi:type="dcterms:W3CDTF">2019-01-23T12:23:28Z</dcterms:created>
  <dcterms:modified xsi:type="dcterms:W3CDTF">2019-01-24T15:57:41Z</dcterms:modified>
</cp:coreProperties>
</file>