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codeName="ThisWorkbook"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8_{E54308B9-E40F-4A67-B15C-F1A286DBBF00}" xr6:coauthVersionLast="40" xr6:coauthVersionMax="40" xr10:uidLastSave="{00000000-0000-0000-0000-000000000000}"/>
  <bookViews>
    <workbookView xWindow="0" yWindow="0" windowWidth="19200" windowHeight="10350" xr2:uid="{00000000-000D-0000-FFFF-FFFF00000000}"/>
  </bookViews>
  <sheets>
    <sheet name="Feuil1" sheetId="1" r:id="rId1"/>
    <sheet name="Feuil2" sheetId="2" r:id="rId2"/>
    <sheet name="Feuil3" sheetId="3" r:id="rId3"/>
  </sheets>
  <externalReferences>
    <externalReference r:id="rId4"/>
  </externalReferences>
  <calcPr calcId="181029"/>
</workbook>
</file>

<file path=xl/calcChain.xml><?xml version="1.0" encoding="utf-8"?>
<calcChain xmlns="http://schemas.openxmlformats.org/spreadsheetml/2006/main">
  <c r="U18" i="1" l="1"/>
  <c r="V18" i="1"/>
  <c r="W18" i="1"/>
  <c r="X18" i="1"/>
  <c r="Y18" i="1"/>
  <c r="Z18" i="1"/>
  <c r="AA18" i="1"/>
  <c r="AB18" i="1"/>
  <c r="AC18" i="1"/>
  <c r="AD18" i="1"/>
  <c r="AE18" i="1"/>
  <c r="AF18" i="1"/>
  <c r="AG18" i="1"/>
  <c r="AH18" i="1"/>
  <c r="AI18" i="1"/>
  <c r="AJ18" i="1"/>
  <c r="AK18" i="1"/>
  <c r="AL18" i="1"/>
  <c r="AM18" i="1"/>
  <c r="AN18" i="1"/>
  <c r="AO18" i="1"/>
  <c r="AP18" i="1"/>
  <c r="AQ18" i="1"/>
  <c r="AR18" i="1"/>
  <c r="AS18" i="1"/>
  <c r="AT18" i="1"/>
  <c r="AU18" i="1"/>
  <c r="AV18" i="1"/>
  <c r="AW18" i="1"/>
  <c r="AX18" i="1"/>
  <c r="AY18" i="1"/>
  <c r="AZ18" i="1"/>
  <c r="BA18" i="1"/>
  <c r="BB18" i="1"/>
  <c r="BC18" i="1"/>
  <c r="BD18" i="1"/>
  <c r="BE18" i="1"/>
  <c r="BF18" i="1"/>
  <c r="BG18" i="1"/>
  <c r="BH18" i="1"/>
  <c r="BI18" i="1"/>
  <c r="T18" i="1"/>
  <c r="R18" i="1"/>
  <c r="S18" i="1"/>
  <c r="BO18" i="1" l="1"/>
  <c r="BV18" i="1"/>
  <c r="CC18" i="1"/>
  <c r="CJ18" i="1"/>
  <c r="CQ18" i="1"/>
  <c r="P15" i="1"/>
  <c r="T14" i="1"/>
  <c r="T15" i="1" s="1"/>
  <c r="O14" i="1"/>
  <c r="P16" i="1" s="1"/>
  <c r="M14" i="1"/>
  <c r="AC7" i="1" l="1"/>
  <c r="AD7" i="1"/>
  <c r="AE7" i="1"/>
  <c r="AF7" i="1"/>
  <c r="AG7" i="1"/>
  <c r="AH7" i="1"/>
  <c r="AI7" i="1"/>
  <c r="AJ7" i="1"/>
  <c r="AK7" i="1"/>
  <c r="AL7" i="1"/>
  <c r="AM7" i="1"/>
  <c r="AN7" i="1"/>
  <c r="AO7" i="1"/>
  <c r="AP7" i="1"/>
  <c r="AQ7" i="1"/>
  <c r="AR7" i="1"/>
  <c r="AS7" i="1"/>
  <c r="AT7" i="1"/>
  <c r="AU7" i="1"/>
  <c r="AV7" i="1"/>
  <c r="AW7" i="1"/>
  <c r="AX7" i="1"/>
  <c r="AY7" i="1"/>
  <c r="AZ7" i="1"/>
  <c r="BA7" i="1"/>
  <c r="BB7" i="1"/>
  <c r="BC7" i="1"/>
  <c r="BD7" i="1"/>
  <c r="BE7" i="1"/>
  <c r="BF7" i="1"/>
  <c r="BG7" i="1"/>
  <c r="BH7" i="1"/>
  <c r="BI7" i="1"/>
  <c r="BJ7" i="1"/>
  <c r="BK7" i="1"/>
  <c r="BL7" i="1"/>
  <c r="BM7" i="1"/>
  <c r="BN7" i="1"/>
  <c r="BO7" i="1"/>
  <c r="BP7" i="1"/>
  <c r="BQ7" i="1"/>
  <c r="BR7" i="1"/>
  <c r="BS7" i="1"/>
  <c r="BT7" i="1"/>
  <c r="BU7" i="1"/>
  <c r="BV7" i="1"/>
  <c r="BW7" i="1"/>
  <c r="BX7" i="1"/>
  <c r="BY7" i="1"/>
  <c r="BZ7" i="1"/>
  <c r="CA7" i="1"/>
  <c r="CB7" i="1"/>
  <c r="CC7" i="1"/>
  <c r="CD7" i="1"/>
  <c r="CE7" i="1"/>
  <c r="CF7" i="1"/>
  <c r="CG7" i="1"/>
  <c r="CH7" i="1"/>
  <c r="CI7" i="1"/>
  <c r="CJ7" i="1"/>
  <c r="CK7" i="1"/>
  <c r="CL7" i="1"/>
  <c r="CM7" i="1"/>
  <c r="CN7" i="1"/>
  <c r="CO7" i="1"/>
  <c r="CP7" i="1"/>
  <c r="CQ7" i="1"/>
  <c r="CR7" i="1"/>
  <c r="CS7" i="1"/>
  <c r="CT7" i="1"/>
  <c r="CU7" i="1"/>
  <c r="CV7" i="1"/>
  <c r="CW7" i="1"/>
  <c r="CX7" i="1"/>
  <c r="CY7" i="1"/>
  <c r="CZ7" i="1"/>
  <c r="DA7" i="1"/>
  <c r="DB7" i="1"/>
  <c r="DC7" i="1"/>
  <c r="DD7" i="1"/>
  <c r="DE7" i="1"/>
  <c r="DF7" i="1"/>
  <c r="DG7" i="1"/>
  <c r="DH7" i="1"/>
  <c r="DI7" i="1"/>
  <c r="DJ7" i="1"/>
  <c r="DK7" i="1"/>
  <c r="DL7" i="1"/>
  <c r="DM7" i="1"/>
  <c r="DN7" i="1"/>
  <c r="DO7" i="1"/>
  <c r="DP7" i="1"/>
  <c r="DQ7" i="1"/>
  <c r="DR7" i="1"/>
  <c r="DS7" i="1"/>
  <c r="DT7" i="1"/>
  <c r="DU7" i="1"/>
  <c r="DV7" i="1"/>
  <c r="DW7" i="1"/>
  <c r="DX7" i="1"/>
  <c r="DY7" i="1"/>
  <c r="DZ7" i="1"/>
  <c r="EA7" i="1"/>
  <c r="EB7" i="1"/>
  <c r="EC7" i="1"/>
  <c r="ED7" i="1"/>
  <c r="EE7" i="1"/>
  <c r="EF7" i="1"/>
  <c r="EG7" i="1"/>
  <c r="EH7" i="1"/>
  <c r="EI7" i="1"/>
  <c r="EJ7" i="1"/>
  <c r="EK7" i="1"/>
  <c r="EL7" i="1"/>
  <c r="EM7" i="1"/>
  <c r="EN7" i="1"/>
  <c r="EO7" i="1"/>
  <c r="EP7" i="1"/>
  <c r="EQ7" i="1"/>
  <c r="ER7" i="1"/>
  <c r="ES7" i="1"/>
  <c r="ET7" i="1"/>
  <c r="EU7" i="1"/>
  <c r="EV7" i="1"/>
  <c r="EW7" i="1"/>
  <c r="EX7" i="1"/>
  <c r="EY7" i="1"/>
  <c r="EZ7" i="1"/>
  <c r="FA7" i="1"/>
  <c r="FB7" i="1"/>
  <c r="FC7" i="1"/>
  <c r="FD7" i="1"/>
  <c r="FE7" i="1"/>
  <c r="FF7" i="1"/>
  <c r="FG7" i="1"/>
  <c r="FH7" i="1"/>
  <c r="FI7" i="1"/>
  <c r="FJ7" i="1"/>
  <c r="FK7" i="1"/>
  <c r="FL7" i="1"/>
  <c r="FM7" i="1"/>
  <c r="FN7" i="1"/>
  <c r="FO7" i="1"/>
  <c r="FP7" i="1"/>
  <c r="FQ7" i="1"/>
  <c r="FR7" i="1"/>
  <c r="FS7" i="1"/>
  <c r="FT7" i="1"/>
  <c r="FU7" i="1"/>
  <c r="FV7" i="1"/>
  <c r="FW7" i="1"/>
  <c r="FX7" i="1"/>
  <c r="FY7" i="1"/>
  <c r="FZ7" i="1"/>
  <c r="GA7" i="1"/>
  <c r="GB7" i="1"/>
  <c r="GC7" i="1"/>
  <c r="GD7" i="1"/>
  <c r="GE7" i="1"/>
  <c r="GF7" i="1"/>
  <c r="GG7" i="1"/>
  <c r="GH7" i="1"/>
  <c r="GI7" i="1"/>
  <c r="GJ7" i="1"/>
  <c r="GK7" i="1"/>
  <c r="GL7" i="1"/>
  <c r="GM7" i="1"/>
  <c r="GN7" i="1"/>
  <c r="GO7" i="1"/>
  <c r="GP7" i="1"/>
  <c r="GQ7" i="1"/>
  <c r="GR7" i="1"/>
  <c r="GS7" i="1"/>
  <c r="GT7" i="1"/>
  <c r="GU7" i="1"/>
  <c r="GV7" i="1"/>
  <c r="GW7" i="1"/>
  <c r="GX7" i="1"/>
  <c r="GY7" i="1"/>
  <c r="GZ7" i="1"/>
  <c r="HA7" i="1"/>
  <c r="HB7" i="1"/>
  <c r="HC7" i="1"/>
  <c r="HD7" i="1"/>
  <c r="HE7" i="1"/>
  <c r="HF7" i="1"/>
  <c r="HG7" i="1"/>
  <c r="HH7" i="1"/>
  <c r="HI7" i="1"/>
  <c r="HJ7" i="1"/>
  <c r="HK7" i="1"/>
  <c r="HL7" i="1"/>
  <c r="HM7" i="1"/>
  <c r="HN7" i="1"/>
  <c r="HO7" i="1"/>
  <c r="HP7" i="1"/>
  <c r="HQ7" i="1"/>
  <c r="HR7" i="1"/>
  <c r="HS7" i="1"/>
  <c r="HT7" i="1"/>
  <c r="HU7" i="1"/>
  <c r="HV7" i="1"/>
  <c r="HW7" i="1"/>
  <c r="HX7" i="1"/>
  <c r="HY7" i="1"/>
  <c r="HZ7" i="1"/>
  <c r="IA7" i="1"/>
  <c r="IB7" i="1"/>
  <c r="IC7" i="1"/>
  <c r="ID7" i="1"/>
  <c r="IE7" i="1"/>
  <c r="IF7" i="1"/>
  <c r="IG7" i="1"/>
  <c r="IH7" i="1"/>
  <c r="II7" i="1"/>
  <c r="IJ7" i="1"/>
  <c r="IK7" i="1"/>
  <c r="IL7" i="1"/>
  <c r="IM7" i="1"/>
  <c r="IN7" i="1"/>
  <c r="IO7" i="1"/>
  <c r="IP7" i="1"/>
  <c r="IQ7" i="1"/>
  <c r="IR7" i="1"/>
  <c r="IS7" i="1"/>
  <c r="IT7" i="1"/>
  <c r="IU7" i="1"/>
  <c r="IV7" i="1"/>
  <c r="IW7" i="1"/>
  <c r="IX7" i="1"/>
  <c r="IY7" i="1"/>
  <c r="IZ7" i="1"/>
  <c r="JA7" i="1"/>
  <c r="JB7" i="1"/>
  <c r="JC7" i="1"/>
  <c r="JD7" i="1"/>
  <c r="JE7" i="1"/>
  <c r="JF7" i="1"/>
  <c r="JG7" i="1"/>
  <c r="JH7" i="1"/>
  <c r="JI7" i="1"/>
  <c r="JJ7" i="1"/>
  <c r="JK7" i="1"/>
  <c r="JL7" i="1"/>
  <c r="JM7" i="1"/>
  <c r="JN7" i="1"/>
  <c r="JO7" i="1"/>
  <c r="JP7" i="1"/>
  <c r="JQ7" i="1"/>
  <c r="JR7" i="1"/>
  <c r="JS7" i="1"/>
  <c r="JT7" i="1"/>
  <c r="JU7" i="1"/>
  <c r="JV7" i="1"/>
  <c r="JW7" i="1"/>
  <c r="JX7" i="1"/>
  <c r="JY7" i="1"/>
  <c r="JZ7" i="1"/>
  <c r="KA7" i="1"/>
  <c r="KB7" i="1"/>
  <c r="KC7" i="1"/>
  <c r="KD7" i="1"/>
  <c r="KE7" i="1"/>
  <c r="KF7" i="1"/>
  <c r="KG7" i="1"/>
  <c r="KH7" i="1"/>
  <c r="KI7" i="1"/>
  <c r="KJ7" i="1"/>
  <c r="KK7" i="1"/>
  <c r="KL7" i="1"/>
  <c r="KM7" i="1"/>
  <c r="KN7" i="1"/>
  <c r="KO7" i="1"/>
  <c r="KP7" i="1"/>
  <c r="KQ7" i="1"/>
  <c r="KR7" i="1"/>
  <c r="KS7" i="1"/>
  <c r="KT7" i="1"/>
  <c r="KU7" i="1"/>
  <c r="KV7" i="1"/>
  <c r="KW7" i="1"/>
  <c r="KX7" i="1"/>
  <c r="KY7" i="1"/>
  <c r="KZ7" i="1"/>
  <c r="LA7" i="1"/>
  <c r="LB7" i="1"/>
  <c r="LC7" i="1"/>
  <c r="LD7" i="1"/>
  <c r="LE7" i="1"/>
  <c r="LF7" i="1"/>
  <c r="LG7" i="1"/>
  <c r="LH7" i="1"/>
  <c r="LI7" i="1"/>
  <c r="LJ7" i="1"/>
  <c r="LK7" i="1"/>
  <c r="LL7" i="1"/>
  <c r="LM7" i="1"/>
  <c r="LN7" i="1"/>
  <c r="LO7" i="1"/>
  <c r="LP7" i="1"/>
  <c r="LQ7" i="1"/>
  <c r="LR7" i="1"/>
  <c r="LS7" i="1"/>
  <c r="LT7" i="1"/>
  <c r="LU7" i="1"/>
  <c r="LV7" i="1"/>
  <c r="LW7" i="1"/>
  <c r="LX7" i="1"/>
  <c r="LY7" i="1"/>
  <c r="LZ7" i="1"/>
  <c r="MA7" i="1"/>
  <c r="MB7" i="1"/>
  <c r="MC7" i="1"/>
  <c r="MD7" i="1"/>
  <c r="ME7" i="1"/>
  <c r="MF7" i="1"/>
  <c r="MG7" i="1"/>
  <c r="MH7" i="1"/>
  <c r="MI7" i="1"/>
  <c r="MJ7" i="1"/>
  <c r="MK7" i="1"/>
  <c r="ML7" i="1"/>
  <c r="MM7" i="1"/>
  <c r="MN7" i="1"/>
  <c r="MO7" i="1"/>
  <c r="MP7" i="1"/>
  <c r="MQ7" i="1"/>
  <c r="MR7" i="1"/>
  <c r="MS7" i="1"/>
  <c r="MT7" i="1"/>
  <c r="MU7" i="1"/>
  <c r="MV7" i="1"/>
  <c r="MW7" i="1"/>
  <c r="MX7" i="1"/>
  <c r="MY7" i="1"/>
  <c r="MZ7" i="1"/>
  <c r="NA7" i="1"/>
  <c r="NB7" i="1"/>
  <c r="NC7" i="1"/>
  <c r="ND7" i="1"/>
  <c r="NE7" i="1"/>
  <c r="NF7" i="1"/>
  <c r="NG7" i="1"/>
  <c r="NH7" i="1"/>
  <c r="NI7" i="1"/>
  <c r="NJ7" i="1"/>
  <c r="NK7" i="1"/>
  <c r="NL7" i="1"/>
  <c r="NM7" i="1"/>
  <c r="NN7" i="1"/>
  <c r="NO7" i="1"/>
  <c r="NP7" i="1"/>
  <c r="NQ7" i="1"/>
  <c r="NR7" i="1"/>
  <c r="NS7" i="1"/>
  <c r="NT7" i="1"/>
  <c r="NU7" i="1"/>
  <c r="NV7" i="1"/>
  <c r="NW7" i="1"/>
  <c r="NX7" i="1"/>
  <c r="NY7" i="1"/>
  <c r="NZ7" i="1"/>
  <c r="G10" i="1" l="1"/>
  <c r="G11" i="1"/>
  <c r="G12" i="1"/>
  <c r="G13" i="1"/>
  <c r="G14" i="1"/>
  <c r="G15" i="1"/>
  <c r="G16" i="1"/>
  <c r="G17" i="1"/>
  <c r="G18" i="1"/>
  <c r="NT972" i="1"/>
  <c r="NM972" i="1"/>
  <c r="NF972" i="1"/>
  <c r="MY972" i="1"/>
  <c r="MR972" i="1"/>
  <c r="MK972" i="1"/>
  <c r="MD972" i="1"/>
  <c r="LW972" i="1"/>
  <c r="LP972" i="1"/>
  <c r="LI972" i="1"/>
  <c r="LB972" i="1"/>
  <c r="KU972" i="1"/>
  <c r="KN972" i="1"/>
  <c r="KG972" i="1"/>
  <c r="JZ972" i="1"/>
  <c r="JS972" i="1"/>
  <c r="JL972" i="1"/>
  <c r="JE972" i="1"/>
  <c r="IX972" i="1"/>
  <c r="IQ972" i="1"/>
  <c r="IJ972" i="1"/>
  <c r="IC972" i="1"/>
  <c r="HV972" i="1"/>
  <c r="HO972" i="1"/>
  <c r="HH972" i="1"/>
  <c r="HA972" i="1"/>
  <c r="GT972" i="1"/>
  <c r="GM972" i="1"/>
  <c r="GF972" i="1"/>
  <c r="FY972" i="1"/>
  <c r="FR972" i="1"/>
  <c r="FK972" i="1"/>
  <c r="FD972" i="1"/>
  <c r="EW972" i="1"/>
  <c r="EP972" i="1"/>
  <c r="EI972" i="1"/>
  <c r="EB972" i="1"/>
  <c r="DU972" i="1"/>
  <c r="DN972" i="1"/>
  <c r="DG972" i="1"/>
  <c r="CZ972" i="1"/>
  <c r="CS972" i="1"/>
  <c r="CL972" i="1"/>
  <c r="CE972" i="1"/>
  <c r="BX972" i="1"/>
  <c r="BQ972" i="1"/>
  <c r="BJ972" i="1"/>
  <c r="BC972" i="1"/>
  <c r="AV972" i="1"/>
  <c r="AO972" i="1"/>
  <c r="AH972" i="1"/>
  <c r="AA972" i="1"/>
  <c r="T972" i="1"/>
  <c r="P972" i="1"/>
  <c r="NT971" i="1"/>
  <c r="NM971" i="1"/>
  <c r="NF971" i="1"/>
  <c r="MY971" i="1"/>
  <c r="MR971" i="1"/>
  <c r="MK971" i="1"/>
  <c r="MD971" i="1"/>
  <c r="LW971" i="1"/>
  <c r="LP971" i="1"/>
  <c r="LI971" i="1"/>
  <c r="LB971" i="1"/>
  <c r="KU971" i="1"/>
  <c r="KN971" i="1"/>
  <c r="KG971" i="1"/>
  <c r="JZ971" i="1"/>
  <c r="JS971" i="1"/>
  <c r="JL971" i="1"/>
  <c r="JE971" i="1"/>
  <c r="IX971" i="1"/>
  <c r="IQ971" i="1"/>
  <c r="IJ971" i="1"/>
  <c r="IC971" i="1"/>
  <c r="HV971" i="1"/>
  <c r="HO971" i="1"/>
  <c r="HH971" i="1"/>
  <c r="HA971" i="1"/>
  <c r="GT971" i="1"/>
  <c r="GM971" i="1"/>
  <c r="GF971" i="1"/>
  <c r="FY971" i="1"/>
  <c r="FR971" i="1"/>
  <c r="FK971" i="1"/>
  <c r="FD971" i="1"/>
  <c r="EW971" i="1"/>
  <c r="EP971" i="1"/>
  <c r="EI971" i="1"/>
  <c r="EB971" i="1"/>
  <c r="DU971" i="1"/>
  <c r="DN971" i="1"/>
  <c r="DG971" i="1"/>
  <c r="CZ971" i="1"/>
  <c r="CS971" i="1"/>
  <c r="CL971" i="1"/>
  <c r="CE971" i="1"/>
  <c r="BX971" i="1"/>
  <c r="BQ971" i="1"/>
  <c r="BJ971" i="1"/>
  <c r="BC971" i="1"/>
  <c r="AV971" i="1"/>
  <c r="AO971" i="1"/>
  <c r="AH971" i="1"/>
  <c r="AA971" i="1"/>
  <c r="T971" i="1"/>
  <c r="O971" i="1"/>
  <c r="P973" i="1" s="1"/>
  <c r="M971" i="1"/>
  <c r="U3" i="1" l="1"/>
  <c r="V3" i="1"/>
  <c r="W3" i="1"/>
  <c r="X3" i="1"/>
  <c r="Y3" i="1"/>
  <c r="Z3" i="1"/>
  <c r="AA3" i="1"/>
  <c r="AA14" i="1" s="1"/>
  <c r="AA15" i="1" s="1"/>
  <c r="AB3" i="1"/>
  <c r="AC3" i="1"/>
  <c r="AD3" i="1"/>
  <c r="AE3" i="1"/>
  <c r="AF3" i="1"/>
  <c r="AG3" i="1"/>
  <c r="AH3" i="1"/>
  <c r="AH14" i="1" s="1"/>
  <c r="AI3" i="1"/>
  <c r="AJ3" i="1"/>
  <c r="AK3" i="1"/>
  <c r="AL3" i="1"/>
  <c r="AM3" i="1"/>
  <c r="AH15" i="1" l="1"/>
  <c r="AA9" i="1"/>
  <c r="AA10" i="1" s="1"/>
  <c r="AH9" i="1"/>
  <c r="O9" i="1"/>
  <c r="G9" i="1" s="1"/>
  <c r="AH10" i="1" l="1"/>
  <c r="D6" i="1"/>
  <c r="D7" i="1"/>
  <c r="C8" i="1"/>
  <c r="C7" i="1"/>
  <c r="C6" i="1"/>
  <c r="D8" i="1"/>
  <c r="T9" i="1"/>
  <c r="T10" i="1" s="1"/>
  <c r="Z13" i="1" l="1"/>
  <c r="X13" i="1"/>
  <c r="W13" i="1"/>
  <c r="U13" i="1"/>
  <c r="T13" i="1"/>
  <c r="Y13" i="1"/>
  <c r="V13" i="1"/>
  <c r="I5" i="1"/>
  <c r="I4" i="1"/>
  <c r="Y975" i="1"/>
  <c r="W975" i="1"/>
  <c r="U975" i="1"/>
  <c r="Z975" i="1"/>
  <c r="V975" i="1"/>
  <c r="X975" i="1"/>
  <c r="T975" i="1"/>
  <c r="AF13" i="1" l="1"/>
  <c r="AD13" i="1"/>
  <c r="AB13" i="1"/>
  <c r="AG13" i="1"/>
  <c r="AE13" i="1"/>
  <c r="AC13" i="1"/>
  <c r="AA13" i="1"/>
  <c r="AG975" i="1"/>
  <c r="AE975" i="1"/>
  <c r="AC975" i="1"/>
  <c r="AA975" i="1"/>
  <c r="AD975" i="1"/>
  <c r="AF975" i="1"/>
  <c r="AB975" i="1"/>
  <c r="P11" i="1"/>
  <c r="P10" i="1"/>
  <c r="M9" i="1"/>
  <c r="AB7" i="1"/>
  <c r="AA7" i="1"/>
  <c r="Z7" i="1"/>
  <c r="Y7" i="1"/>
  <c r="X7" i="1"/>
  <c r="W7" i="1"/>
  <c r="V7" i="1"/>
  <c r="U7" i="1"/>
  <c r="T7" i="1"/>
  <c r="NZ3" i="1"/>
  <c r="NY3" i="1"/>
  <c r="NX3" i="1"/>
  <c r="NW3" i="1"/>
  <c r="NV3" i="1"/>
  <c r="NU3" i="1"/>
  <c r="NT3" i="1"/>
  <c r="NT14" i="1" s="1"/>
  <c r="NS3" i="1"/>
  <c r="NR3" i="1"/>
  <c r="NQ3" i="1"/>
  <c r="NP3" i="1"/>
  <c r="NO3" i="1"/>
  <c r="NN3" i="1"/>
  <c r="NM3" i="1"/>
  <c r="NM14" i="1" s="1"/>
  <c r="NL3" i="1"/>
  <c r="NK3" i="1"/>
  <c r="NJ3" i="1"/>
  <c r="NI3" i="1"/>
  <c r="NH3" i="1"/>
  <c r="NG3" i="1"/>
  <c r="NF3" i="1"/>
  <c r="NF14" i="1" s="1"/>
  <c r="NE3" i="1"/>
  <c r="ND3" i="1"/>
  <c r="NC3" i="1"/>
  <c r="NB3" i="1"/>
  <c r="NA3" i="1"/>
  <c r="MZ3" i="1"/>
  <c r="MY3" i="1"/>
  <c r="MY14" i="1" s="1"/>
  <c r="MX3" i="1"/>
  <c r="MW3" i="1"/>
  <c r="MV3" i="1"/>
  <c r="MU3" i="1"/>
  <c r="MT3" i="1"/>
  <c r="MS3" i="1"/>
  <c r="MR3" i="1"/>
  <c r="MR14" i="1" s="1"/>
  <c r="MQ3" i="1"/>
  <c r="MP3" i="1"/>
  <c r="MO3" i="1"/>
  <c r="MN3" i="1"/>
  <c r="MM3" i="1"/>
  <c r="ML3" i="1"/>
  <c r="MK3" i="1"/>
  <c r="MK14" i="1" s="1"/>
  <c r="MJ3" i="1"/>
  <c r="MI3" i="1"/>
  <c r="MH3" i="1"/>
  <c r="MG3" i="1"/>
  <c r="MF3" i="1"/>
  <c r="ME3" i="1"/>
  <c r="MD3" i="1"/>
  <c r="MD14" i="1" s="1"/>
  <c r="MC3" i="1"/>
  <c r="MB3" i="1"/>
  <c r="MA3" i="1"/>
  <c r="LZ3" i="1"/>
  <c r="LY3" i="1"/>
  <c r="LX3" i="1"/>
  <c r="LW3" i="1"/>
  <c r="LW14" i="1" s="1"/>
  <c r="LV3" i="1"/>
  <c r="LU3" i="1"/>
  <c r="LT3" i="1"/>
  <c r="LS3" i="1"/>
  <c r="LR3" i="1"/>
  <c r="LQ3" i="1"/>
  <c r="LP3" i="1"/>
  <c r="LP14" i="1" s="1"/>
  <c r="LO3" i="1"/>
  <c r="LN3" i="1"/>
  <c r="LM3" i="1"/>
  <c r="LL3" i="1"/>
  <c r="LK3" i="1"/>
  <c r="LJ3" i="1"/>
  <c r="LI3" i="1"/>
  <c r="LI14" i="1" s="1"/>
  <c r="LH3" i="1"/>
  <c r="LG3" i="1"/>
  <c r="LF3" i="1"/>
  <c r="LE3" i="1"/>
  <c r="LD3" i="1"/>
  <c r="LC3" i="1"/>
  <c r="LB3" i="1"/>
  <c r="LB14" i="1" s="1"/>
  <c r="LA3" i="1"/>
  <c r="KZ3" i="1"/>
  <c r="KY3" i="1"/>
  <c r="KX3" i="1"/>
  <c r="KW3" i="1"/>
  <c r="KV3" i="1"/>
  <c r="KU3" i="1"/>
  <c r="KU14" i="1" s="1"/>
  <c r="KT3" i="1"/>
  <c r="KS3" i="1"/>
  <c r="KR3" i="1"/>
  <c r="KQ3" i="1"/>
  <c r="KP3" i="1"/>
  <c r="KO3" i="1"/>
  <c r="KN3" i="1"/>
  <c r="KN14" i="1" s="1"/>
  <c r="KM3" i="1"/>
  <c r="KL3" i="1"/>
  <c r="KK3" i="1"/>
  <c r="KJ3" i="1"/>
  <c r="KI3" i="1"/>
  <c r="KH3" i="1"/>
  <c r="KG3" i="1"/>
  <c r="KG14" i="1" s="1"/>
  <c r="KF3" i="1"/>
  <c r="KE3" i="1"/>
  <c r="KD3" i="1"/>
  <c r="KC3" i="1"/>
  <c r="KB3" i="1"/>
  <c r="KA3" i="1"/>
  <c r="JZ3" i="1"/>
  <c r="JZ14" i="1" s="1"/>
  <c r="JY3" i="1"/>
  <c r="JX3" i="1"/>
  <c r="JW3" i="1"/>
  <c r="JV3" i="1"/>
  <c r="JU3" i="1"/>
  <c r="JT3" i="1"/>
  <c r="JS3" i="1"/>
  <c r="JS14" i="1" s="1"/>
  <c r="JR3" i="1"/>
  <c r="JQ3" i="1"/>
  <c r="JP3" i="1"/>
  <c r="JO3" i="1"/>
  <c r="JN3" i="1"/>
  <c r="JM3" i="1"/>
  <c r="JL3" i="1"/>
  <c r="JL14" i="1" s="1"/>
  <c r="JK3" i="1"/>
  <c r="JJ3" i="1"/>
  <c r="JI3" i="1"/>
  <c r="JH3" i="1"/>
  <c r="JG3" i="1"/>
  <c r="JF3" i="1"/>
  <c r="JE3" i="1"/>
  <c r="JE14" i="1" s="1"/>
  <c r="JD3" i="1"/>
  <c r="JC3" i="1"/>
  <c r="JB3" i="1"/>
  <c r="JA3" i="1"/>
  <c r="IZ3" i="1"/>
  <c r="IY3" i="1"/>
  <c r="IX3" i="1"/>
  <c r="IX14" i="1" s="1"/>
  <c r="IW3" i="1"/>
  <c r="IV3" i="1"/>
  <c r="IU3" i="1"/>
  <c r="IT3" i="1"/>
  <c r="IS3" i="1"/>
  <c r="IR3" i="1"/>
  <c r="IQ3" i="1"/>
  <c r="IQ14" i="1" s="1"/>
  <c r="IP3" i="1"/>
  <c r="IO3" i="1"/>
  <c r="IN3" i="1"/>
  <c r="IM3" i="1"/>
  <c r="IL3" i="1"/>
  <c r="IK3" i="1"/>
  <c r="IJ3" i="1"/>
  <c r="IJ14" i="1" s="1"/>
  <c r="II3" i="1"/>
  <c r="IH3" i="1"/>
  <c r="IG3" i="1"/>
  <c r="IF3" i="1"/>
  <c r="IE3" i="1"/>
  <c r="ID3" i="1"/>
  <c r="IC3" i="1"/>
  <c r="IC14" i="1" s="1"/>
  <c r="IB3" i="1"/>
  <c r="IA3" i="1"/>
  <c r="HZ3" i="1"/>
  <c r="HY3" i="1"/>
  <c r="HX3" i="1"/>
  <c r="HW3" i="1"/>
  <c r="HV3" i="1"/>
  <c r="HV14" i="1" s="1"/>
  <c r="HU3" i="1"/>
  <c r="HT3" i="1"/>
  <c r="HS3" i="1"/>
  <c r="HR3" i="1"/>
  <c r="HQ3" i="1"/>
  <c r="HP3" i="1"/>
  <c r="HO3" i="1"/>
  <c r="HO14" i="1" s="1"/>
  <c r="HN3" i="1"/>
  <c r="HM3" i="1"/>
  <c r="HL3" i="1"/>
  <c r="HK3" i="1"/>
  <c r="HJ3" i="1"/>
  <c r="HI3" i="1"/>
  <c r="HH3" i="1"/>
  <c r="HH14" i="1" s="1"/>
  <c r="HG3" i="1"/>
  <c r="HF3" i="1"/>
  <c r="HE3" i="1"/>
  <c r="HD3" i="1"/>
  <c r="HC3" i="1"/>
  <c r="HB3" i="1"/>
  <c r="HA3" i="1"/>
  <c r="HA14" i="1" s="1"/>
  <c r="GZ3" i="1"/>
  <c r="GY3" i="1"/>
  <c r="GX3" i="1"/>
  <c r="GW3" i="1"/>
  <c r="GV3" i="1"/>
  <c r="GU3" i="1"/>
  <c r="GT3" i="1"/>
  <c r="GT14" i="1" s="1"/>
  <c r="GS3" i="1"/>
  <c r="GR3" i="1"/>
  <c r="GQ3" i="1"/>
  <c r="GP3" i="1"/>
  <c r="GO3" i="1"/>
  <c r="GN3" i="1"/>
  <c r="GM3" i="1"/>
  <c r="GM14" i="1" s="1"/>
  <c r="GL3" i="1"/>
  <c r="GK3" i="1"/>
  <c r="GJ3" i="1"/>
  <c r="GI3" i="1"/>
  <c r="GH3" i="1"/>
  <c r="GG3" i="1"/>
  <c r="GF3" i="1"/>
  <c r="GF14" i="1" s="1"/>
  <c r="GE3" i="1"/>
  <c r="GD3" i="1"/>
  <c r="GC3" i="1"/>
  <c r="GB3" i="1"/>
  <c r="GA3" i="1"/>
  <c r="FZ3" i="1"/>
  <c r="FY3" i="1"/>
  <c r="FY14" i="1" s="1"/>
  <c r="FX3" i="1"/>
  <c r="FW3" i="1"/>
  <c r="FV3" i="1"/>
  <c r="FU3" i="1"/>
  <c r="FT3" i="1"/>
  <c r="FS3" i="1"/>
  <c r="FR3" i="1"/>
  <c r="FR14" i="1" s="1"/>
  <c r="FQ3" i="1"/>
  <c r="FP3" i="1"/>
  <c r="FO3" i="1"/>
  <c r="FN3" i="1"/>
  <c r="FM3" i="1"/>
  <c r="FL3" i="1"/>
  <c r="FK3" i="1"/>
  <c r="FK14" i="1" s="1"/>
  <c r="FJ3" i="1"/>
  <c r="FI3" i="1"/>
  <c r="FH3" i="1"/>
  <c r="FG3" i="1"/>
  <c r="FF3" i="1"/>
  <c r="FE3" i="1"/>
  <c r="FD3" i="1"/>
  <c r="FD14" i="1" s="1"/>
  <c r="FC3" i="1"/>
  <c r="FB3" i="1"/>
  <c r="FA3" i="1"/>
  <c r="EZ3" i="1"/>
  <c r="EY3" i="1"/>
  <c r="EX3" i="1"/>
  <c r="EW3" i="1"/>
  <c r="EW14" i="1" s="1"/>
  <c r="EV3" i="1"/>
  <c r="EU3" i="1"/>
  <c r="ET3" i="1"/>
  <c r="ES3" i="1"/>
  <c r="ER3" i="1"/>
  <c r="EQ3" i="1"/>
  <c r="EP3" i="1"/>
  <c r="EP14" i="1" s="1"/>
  <c r="EO3" i="1"/>
  <c r="EN3" i="1"/>
  <c r="EM3" i="1"/>
  <c r="EL3" i="1"/>
  <c r="EK3" i="1"/>
  <c r="EJ3" i="1"/>
  <c r="EI3" i="1"/>
  <c r="EI14" i="1" s="1"/>
  <c r="EH3" i="1"/>
  <c r="EG3" i="1"/>
  <c r="EF3" i="1"/>
  <c r="EE3" i="1"/>
  <c r="ED3" i="1"/>
  <c r="EC3" i="1"/>
  <c r="EB3" i="1"/>
  <c r="EB14" i="1" s="1"/>
  <c r="EA3" i="1"/>
  <c r="DZ3" i="1"/>
  <c r="DY3" i="1"/>
  <c r="DX3" i="1"/>
  <c r="DW3" i="1"/>
  <c r="DV3" i="1"/>
  <c r="DU3" i="1"/>
  <c r="DU14" i="1" s="1"/>
  <c r="DT3" i="1"/>
  <c r="DS3" i="1"/>
  <c r="DR3" i="1"/>
  <c r="DQ3" i="1"/>
  <c r="DP3" i="1"/>
  <c r="DO3" i="1"/>
  <c r="DN3" i="1"/>
  <c r="DN14" i="1" s="1"/>
  <c r="DM3" i="1"/>
  <c r="DL3" i="1"/>
  <c r="DK3" i="1"/>
  <c r="DJ3" i="1"/>
  <c r="DI3" i="1"/>
  <c r="DH3" i="1"/>
  <c r="DG3" i="1"/>
  <c r="DG14" i="1" s="1"/>
  <c r="DF3" i="1"/>
  <c r="DE3" i="1"/>
  <c r="DD3" i="1"/>
  <c r="DC3" i="1"/>
  <c r="DB3" i="1"/>
  <c r="DA3" i="1"/>
  <c r="CZ3" i="1"/>
  <c r="CZ14" i="1" s="1"/>
  <c r="CY3" i="1"/>
  <c r="CX3" i="1"/>
  <c r="CW3" i="1"/>
  <c r="CV3" i="1"/>
  <c r="CU3" i="1"/>
  <c r="CT3" i="1"/>
  <c r="CS3" i="1"/>
  <c r="CS14" i="1" s="1"/>
  <c r="CR3" i="1"/>
  <c r="CQ3" i="1"/>
  <c r="CP3" i="1"/>
  <c r="CO3" i="1"/>
  <c r="CN3" i="1"/>
  <c r="CM3" i="1"/>
  <c r="CL3" i="1"/>
  <c r="CL14" i="1" s="1"/>
  <c r="CK3" i="1"/>
  <c r="CJ3" i="1"/>
  <c r="CI3" i="1"/>
  <c r="CH3" i="1"/>
  <c r="CG3" i="1"/>
  <c r="CF3" i="1"/>
  <c r="CE3" i="1"/>
  <c r="CE14" i="1" s="1"/>
  <c r="CD3" i="1"/>
  <c r="CC3" i="1"/>
  <c r="CB3" i="1"/>
  <c r="CA3" i="1"/>
  <c r="BZ3" i="1"/>
  <c r="BY3" i="1"/>
  <c r="BX3" i="1"/>
  <c r="BX14" i="1" s="1"/>
  <c r="BW3" i="1"/>
  <c r="BV3" i="1"/>
  <c r="BU3" i="1"/>
  <c r="BT3" i="1"/>
  <c r="BS3" i="1"/>
  <c r="BR3" i="1"/>
  <c r="BQ3" i="1"/>
  <c r="BQ14" i="1" s="1"/>
  <c r="BP3" i="1"/>
  <c r="BO3" i="1"/>
  <c r="BN3" i="1"/>
  <c r="BM3" i="1"/>
  <c r="BL3" i="1"/>
  <c r="BK3" i="1"/>
  <c r="BJ3" i="1"/>
  <c r="BJ14" i="1" s="1"/>
  <c r="BI3" i="1"/>
  <c r="BH3" i="1"/>
  <c r="BG3" i="1"/>
  <c r="BF3" i="1"/>
  <c r="BE3" i="1"/>
  <c r="BD3" i="1"/>
  <c r="BC3" i="1"/>
  <c r="BC14" i="1" s="1"/>
  <c r="BB3" i="1"/>
  <c r="BA3" i="1"/>
  <c r="AZ3" i="1"/>
  <c r="AY3" i="1"/>
  <c r="AX3" i="1"/>
  <c r="AW3" i="1"/>
  <c r="AV3" i="1"/>
  <c r="AV14" i="1" s="1"/>
  <c r="AU3" i="1"/>
  <c r="AT3" i="1"/>
  <c r="AS3" i="1"/>
  <c r="AR3" i="1"/>
  <c r="AQ3" i="1"/>
  <c r="AP3" i="1"/>
  <c r="AO3" i="1"/>
  <c r="AO14" i="1" s="1"/>
  <c r="AO15" i="1" s="1"/>
  <c r="AN3" i="1"/>
  <c r="K3" i="1"/>
  <c r="AV15" i="1" l="1"/>
  <c r="AL13" i="1"/>
  <c r="AN13" i="1"/>
  <c r="AK13" i="1"/>
  <c r="AH13" i="1"/>
  <c r="AJ13" i="1"/>
  <c r="AM13" i="1"/>
  <c r="AI13" i="1"/>
  <c r="AM975" i="1"/>
  <c r="AK975" i="1"/>
  <c r="AI975" i="1"/>
  <c r="AL975" i="1"/>
  <c r="AH975" i="1"/>
  <c r="AN975" i="1"/>
  <c r="AJ975" i="1"/>
  <c r="BJ9" i="1"/>
  <c r="BX9" i="1"/>
  <c r="CL9" i="1"/>
  <c r="CZ9" i="1"/>
  <c r="DN9" i="1"/>
  <c r="EB9" i="1"/>
  <c r="EP9" i="1"/>
  <c r="FD9" i="1"/>
  <c r="FR9" i="1"/>
  <c r="GF9" i="1"/>
  <c r="GT9" i="1"/>
  <c r="HH9" i="1"/>
  <c r="HV9" i="1"/>
  <c r="IJ9" i="1"/>
  <c r="IX9" i="1"/>
  <c r="JL9" i="1"/>
  <c r="JZ9" i="1"/>
  <c r="KN9" i="1"/>
  <c r="LB9" i="1"/>
  <c r="LP9" i="1"/>
  <c r="MD9" i="1"/>
  <c r="MR9" i="1"/>
  <c r="NF9" i="1"/>
  <c r="NT9" i="1"/>
  <c r="AV9" i="1"/>
  <c r="AV10" i="1" s="1"/>
  <c r="AO9" i="1"/>
  <c r="AO10" i="1" s="1"/>
  <c r="BC9" i="1"/>
  <c r="BQ9" i="1"/>
  <c r="CE9" i="1"/>
  <c r="CS9" i="1"/>
  <c r="DG9" i="1"/>
  <c r="DU9" i="1"/>
  <c r="EI9" i="1"/>
  <c r="EW9" i="1"/>
  <c r="FK9" i="1"/>
  <c r="FY9" i="1"/>
  <c r="GM9" i="1"/>
  <c r="HA9" i="1"/>
  <c r="HO9" i="1"/>
  <c r="IC9" i="1"/>
  <c r="IQ9" i="1"/>
  <c r="JE9" i="1"/>
  <c r="JS9" i="1"/>
  <c r="KG9" i="1"/>
  <c r="KU9" i="1"/>
  <c r="LI9" i="1"/>
  <c r="LW9" i="1"/>
  <c r="MK9" i="1"/>
  <c r="MY9" i="1"/>
  <c r="NM9" i="1"/>
  <c r="BC15" i="1" l="1"/>
  <c r="BC10" i="1"/>
  <c r="BJ10" i="1" s="1"/>
  <c r="AQ13" i="1"/>
  <c r="AP13" i="1"/>
  <c r="AR13" i="1"/>
  <c r="AT13" i="1"/>
  <c r="AO13" i="1"/>
  <c r="AS13" i="1"/>
  <c r="AU13" i="1"/>
  <c r="AU975" i="1"/>
  <c r="AS975" i="1"/>
  <c r="AQ975" i="1"/>
  <c r="AO975" i="1"/>
  <c r="AT975" i="1"/>
  <c r="AP975" i="1"/>
  <c r="AR975" i="1"/>
  <c r="BJ15" i="1" l="1"/>
  <c r="BA13" i="1"/>
  <c r="AV13" i="1"/>
  <c r="AX13" i="1"/>
  <c r="AZ13" i="1"/>
  <c r="BB13" i="1"/>
  <c r="AW13" i="1"/>
  <c r="AY13" i="1"/>
  <c r="BA975" i="1"/>
  <c r="AY975" i="1"/>
  <c r="AW975" i="1"/>
  <c r="BB975" i="1"/>
  <c r="AX975" i="1"/>
  <c r="AZ975" i="1"/>
  <c r="AV975" i="1"/>
  <c r="BK18" i="1" l="1"/>
  <c r="BM18" i="1"/>
  <c r="BJ18" i="1"/>
  <c r="BL18" i="1"/>
  <c r="BN18" i="1"/>
  <c r="BP18" i="1"/>
  <c r="BQ15" i="1"/>
  <c r="BC13" i="1"/>
  <c r="BE13" i="1"/>
  <c r="BG13" i="1"/>
  <c r="BI13" i="1"/>
  <c r="BF13" i="1"/>
  <c r="BD13" i="1"/>
  <c r="BH13" i="1"/>
  <c r="BI975" i="1"/>
  <c r="BG975" i="1"/>
  <c r="BE975" i="1"/>
  <c r="BC975" i="1"/>
  <c r="BF975" i="1"/>
  <c r="BH975" i="1"/>
  <c r="BD975" i="1"/>
  <c r="BQ18" i="1" l="1"/>
  <c r="BS18" i="1"/>
  <c r="BU18" i="1"/>
  <c r="BW18" i="1"/>
  <c r="BR18" i="1"/>
  <c r="BT18" i="1"/>
  <c r="BX15" i="1"/>
  <c r="BK13" i="1"/>
  <c r="BM13" i="1"/>
  <c r="BO13" i="1"/>
  <c r="BJ13" i="1"/>
  <c r="BN13" i="1"/>
  <c r="BL13" i="1"/>
  <c r="BP13" i="1"/>
  <c r="BO975" i="1"/>
  <c r="BM975" i="1"/>
  <c r="BK975" i="1"/>
  <c r="BN975" i="1"/>
  <c r="BJ975" i="1"/>
  <c r="BP975" i="1"/>
  <c r="BL975" i="1"/>
  <c r="BQ10" i="1"/>
  <c r="BY18" i="1" l="1"/>
  <c r="CA18" i="1"/>
  <c r="BX18" i="1"/>
  <c r="BZ18" i="1"/>
  <c r="CB18" i="1"/>
  <c r="CD18" i="1"/>
  <c r="CE15" i="1"/>
  <c r="BQ13" i="1"/>
  <c r="BS13" i="1"/>
  <c r="BU13" i="1"/>
  <c r="BW13" i="1"/>
  <c r="BR13" i="1"/>
  <c r="BV13" i="1"/>
  <c r="BT13" i="1"/>
  <c r="BW975" i="1"/>
  <c r="BU975" i="1"/>
  <c r="BS975" i="1"/>
  <c r="BQ975" i="1"/>
  <c r="BV975" i="1"/>
  <c r="BR975" i="1"/>
  <c r="BT975" i="1"/>
  <c r="BX10" i="1"/>
  <c r="CE18" i="1" l="1"/>
  <c r="CG18" i="1"/>
  <c r="CI18" i="1"/>
  <c r="CK18" i="1"/>
  <c r="CF18" i="1"/>
  <c r="CH18" i="1"/>
  <c r="CL15" i="1"/>
  <c r="BY13" i="1"/>
  <c r="CA13" i="1"/>
  <c r="CC13" i="1"/>
  <c r="BZ13" i="1"/>
  <c r="CD13" i="1"/>
  <c r="CB13" i="1"/>
  <c r="BX13" i="1"/>
  <c r="CC975" i="1"/>
  <c r="CA975" i="1"/>
  <c r="BY975" i="1"/>
  <c r="CD975" i="1"/>
  <c r="BZ975" i="1"/>
  <c r="CB975" i="1"/>
  <c r="BX975" i="1"/>
  <c r="CE10" i="1"/>
  <c r="CM18" i="1" l="1"/>
  <c r="CO18" i="1"/>
  <c r="CL18" i="1"/>
  <c r="CN18" i="1"/>
  <c r="CP18" i="1"/>
  <c r="CR18" i="1"/>
  <c r="CS15" i="1"/>
  <c r="CE13" i="1"/>
  <c r="CG13" i="1"/>
  <c r="CI13" i="1"/>
  <c r="CK13" i="1"/>
  <c r="CH13" i="1"/>
  <c r="CJ13" i="1"/>
  <c r="CF13" i="1"/>
  <c r="CK975" i="1"/>
  <c r="CI975" i="1"/>
  <c r="CG975" i="1"/>
  <c r="CE975" i="1"/>
  <c r="CH975" i="1"/>
  <c r="CJ975" i="1"/>
  <c r="CF975" i="1"/>
  <c r="CL10" i="1"/>
  <c r="CY18" i="1" l="1"/>
  <c r="CZ15" i="1"/>
  <c r="CT18" i="1"/>
  <c r="CS18" i="1"/>
  <c r="CV18" i="1"/>
  <c r="CU18" i="1"/>
  <c r="CX18" i="1"/>
  <c r="CW18" i="1"/>
  <c r="CM13" i="1"/>
  <c r="CO13" i="1"/>
  <c r="CQ13" i="1"/>
  <c r="CL13" i="1"/>
  <c r="CP13" i="1"/>
  <c r="CR13" i="1"/>
  <c r="CN13" i="1"/>
  <c r="CQ975" i="1"/>
  <c r="CO975" i="1"/>
  <c r="CM975" i="1"/>
  <c r="CP975" i="1"/>
  <c r="CL975" i="1"/>
  <c r="CR975" i="1"/>
  <c r="CN975" i="1"/>
  <c r="CS10" i="1"/>
  <c r="CZ18" i="1" l="1"/>
  <c r="DG15" i="1"/>
  <c r="DB18" i="1"/>
  <c r="DA18" i="1"/>
  <c r="DD18" i="1"/>
  <c r="DC18" i="1"/>
  <c r="DF18" i="1"/>
  <c r="DE18" i="1"/>
  <c r="CS13" i="1"/>
  <c r="CU13" i="1"/>
  <c r="CW13" i="1"/>
  <c r="CY13" i="1"/>
  <c r="CT13" i="1"/>
  <c r="CX13" i="1"/>
  <c r="CV13" i="1"/>
  <c r="CY975" i="1"/>
  <c r="CW975" i="1"/>
  <c r="CU975" i="1"/>
  <c r="CS975" i="1"/>
  <c r="CX975" i="1"/>
  <c r="CT975" i="1"/>
  <c r="CV975" i="1"/>
  <c r="CZ10" i="1"/>
  <c r="DH18" i="1" l="1"/>
  <c r="DG18" i="1"/>
  <c r="DM18" i="1"/>
  <c r="DN15" i="1"/>
  <c r="DL18" i="1"/>
  <c r="DK18" i="1"/>
  <c r="DJ18" i="1"/>
  <c r="DI18" i="1"/>
  <c r="DA13" i="1"/>
  <c r="DC13" i="1"/>
  <c r="DE13" i="1"/>
  <c r="DB13" i="1"/>
  <c r="DF13" i="1"/>
  <c r="CZ13" i="1"/>
  <c r="DD13" i="1"/>
  <c r="DE975" i="1"/>
  <c r="DC975" i="1"/>
  <c r="DA975" i="1"/>
  <c r="DF975" i="1"/>
  <c r="DB975" i="1"/>
  <c r="DD975" i="1"/>
  <c r="CZ975" i="1"/>
  <c r="DG10" i="1"/>
  <c r="DT18" i="1" l="1"/>
  <c r="DS18" i="1"/>
  <c r="DR18" i="1"/>
  <c r="DQ18" i="1"/>
  <c r="DP18" i="1"/>
  <c r="DO18" i="1"/>
  <c r="DN18" i="1"/>
  <c r="DU15" i="1"/>
  <c r="DG13" i="1"/>
  <c r="DI13" i="1"/>
  <c r="DK13" i="1"/>
  <c r="DM13" i="1"/>
  <c r="DJ13" i="1"/>
  <c r="DH13" i="1"/>
  <c r="DL13" i="1"/>
  <c r="DM975" i="1"/>
  <c r="DK975" i="1"/>
  <c r="DI975" i="1"/>
  <c r="DG975" i="1"/>
  <c r="DJ975" i="1"/>
  <c r="DL975" i="1"/>
  <c r="DH975" i="1"/>
  <c r="DN10" i="1"/>
  <c r="DZ18" i="1" l="1"/>
  <c r="DY18" i="1"/>
  <c r="DX18" i="1"/>
  <c r="DW18" i="1"/>
  <c r="DV18" i="1"/>
  <c r="DU18" i="1"/>
  <c r="EA18" i="1"/>
  <c r="EB15" i="1"/>
  <c r="DO13" i="1"/>
  <c r="DQ13" i="1"/>
  <c r="DS13" i="1"/>
  <c r="DN13" i="1"/>
  <c r="DR13" i="1"/>
  <c r="DP13" i="1"/>
  <c r="DT13" i="1"/>
  <c r="DS975" i="1"/>
  <c r="DQ975" i="1"/>
  <c r="DO975" i="1"/>
  <c r="DR975" i="1"/>
  <c r="DN975" i="1"/>
  <c r="DT975" i="1"/>
  <c r="DP975" i="1"/>
  <c r="DU10" i="1"/>
  <c r="EH18" i="1" l="1"/>
  <c r="EG18" i="1"/>
  <c r="EF18" i="1"/>
  <c r="EE18" i="1"/>
  <c r="ED18" i="1"/>
  <c r="EC18" i="1"/>
  <c r="EB18" i="1"/>
  <c r="EI15" i="1"/>
  <c r="DU13" i="1"/>
  <c r="DW13" i="1"/>
  <c r="DY13" i="1"/>
  <c r="EA13" i="1"/>
  <c r="DV13" i="1"/>
  <c r="DZ13" i="1"/>
  <c r="DX13" i="1"/>
  <c r="EA975" i="1"/>
  <c r="DY975" i="1"/>
  <c r="DW975" i="1"/>
  <c r="DU975" i="1"/>
  <c r="DZ975" i="1"/>
  <c r="DV975" i="1"/>
  <c r="DX975" i="1"/>
  <c r="EB10" i="1"/>
  <c r="EN18" i="1" l="1"/>
  <c r="EM18" i="1"/>
  <c r="EL18" i="1"/>
  <c r="EK18" i="1"/>
  <c r="EJ18" i="1"/>
  <c r="EI18" i="1"/>
  <c r="EO18" i="1"/>
  <c r="EP15" i="1"/>
  <c r="EC13" i="1"/>
  <c r="EE13" i="1"/>
  <c r="EG13" i="1"/>
  <c r="ED13" i="1"/>
  <c r="EH13" i="1"/>
  <c r="EF13" i="1"/>
  <c r="EB13" i="1"/>
  <c r="EG975" i="1"/>
  <c r="EE975" i="1"/>
  <c r="EC975" i="1"/>
  <c r="EH975" i="1"/>
  <c r="ED975" i="1"/>
  <c r="EF975" i="1"/>
  <c r="EB975" i="1"/>
  <c r="EI10" i="1"/>
  <c r="EV18" i="1" l="1"/>
  <c r="EU18" i="1"/>
  <c r="ET18" i="1"/>
  <c r="ES18" i="1"/>
  <c r="ER18" i="1"/>
  <c r="EQ18" i="1"/>
  <c r="EP18" i="1"/>
  <c r="EW15" i="1"/>
  <c r="EI13" i="1"/>
  <c r="EK13" i="1"/>
  <c r="EM13" i="1"/>
  <c r="EO13" i="1"/>
  <c r="EL13" i="1"/>
  <c r="EN13" i="1"/>
  <c r="EJ13" i="1"/>
  <c r="EO975" i="1"/>
  <c r="EM975" i="1"/>
  <c r="EK975" i="1"/>
  <c r="EI975" i="1"/>
  <c r="EL975" i="1"/>
  <c r="EN975" i="1"/>
  <c r="EJ975" i="1"/>
  <c r="EP10" i="1"/>
  <c r="FB18" i="1" l="1"/>
  <c r="FA18" i="1"/>
  <c r="EZ18" i="1"/>
  <c r="EY18" i="1"/>
  <c r="EX18" i="1"/>
  <c r="EW18" i="1"/>
  <c r="FC18" i="1"/>
  <c r="FD15" i="1"/>
  <c r="EQ13" i="1"/>
  <c r="ES13" i="1"/>
  <c r="EU13" i="1"/>
  <c r="EP13" i="1"/>
  <c r="ET13" i="1"/>
  <c r="EV13" i="1"/>
  <c r="ER13" i="1"/>
  <c r="EU975" i="1"/>
  <c r="ES975" i="1"/>
  <c r="EQ975" i="1"/>
  <c r="ET975" i="1"/>
  <c r="EP975" i="1"/>
  <c r="EV975" i="1"/>
  <c r="ER975" i="1"/>
  <c r="EW10" i="1"/>
  <c r="FJ18" i="1" l="1"/>
  <c r="FI18" i="1"/>
  <c r="FH18" i="1"/>
  <c r="FG18" i="1"/>
  <c r="FF18" i="1"/>
  <c r="FE18" i="1"/>
  <c r="FD18" i="1"/>
  <c r="FK15" i="1"/>
  <c r="EW13" i="1"/>
  <c r="EY13" i="1"/>
  <c r="FA13" i="1"/>
  <c r="FC13" i="1"/>
  <c r="EX13" i="1"/>
  <c r="FB13" i="1"/>
  <c r="EZ13" i="1"/>
  <c r="FC975" i="1"/>
  <c r="FA975" i="1"/>
  <c r="EY975" i="1"/>
  <c r="EW975" i="1"/>
  <c r="FB975" i="1"/>
  <c r="EX975" i="1"/>
  <c r="EZ975" i="1"/>
  <c r="FD10" i="1"/>
  <c r="FP18" i="1" l="1"/>
  <c r="FO18" i="1"/>
  <c r="FN18" i="1"/>
  <c r="FM18" i="1"/>
  <c r="FL18" i="1"/>
  <c r="FK18" i="1"/>
  <c r="FQ18" i="1"/>
  <c r="FR15" i="1"/>
  <c r="FE13" i="1"/>
  <c r="FG13" i="1"/>
  <c r="FI13" i="1"/>
  <c r="FF13" i="1"/>
  <c r="FJ13" i="1"/>
  <c r="FD13" i="1"/>
  <c r="FH13" i="1"/>
  <c r="FI975" i="1"/>
  <c r="FG975" i="1"/>
  <c r="FE975" i="1"/>
  <c r="FJ975" i="1"/>
  <c r="FF975" i="1"/>
  <c r="FH975" i="1"/>
  <c r="FD975" i="1"/>
  <c r="FK10" i="1"/>
  <c r="FX18" i="1" l="1"/>
  <c r="FW18" i="1"/>
  <c r="FV18" i="1"/>
  <c r="FU18" i="1"/>
  <c r="FT18" i="1"/>
  <c r="FS18" i="1"/>
  <c r="FR18" i="1"/>
  <c r="FY15" i="1"/>
  <c r="FK13" i="1"/>
  <c r="FM13" i="1"/>
  <c r="FO13" i="1"/>
  <c r="FQ13" i="1"/>
  <c r="FN13" i="1"/>
  <c r="FL13" i="1"/>
  <c r="FP13" i="1"/>
  <c r="FQ975" i="1"/>
  <c r="FO975" i="1"/>
  <c r="FM975" i="1"/>
  <c r="FK975" i="1"/>
  <c r="FN975" i="1"/>
  <c r="FP975" i="1"/>
  <c r="FL975" i="1"/>
  <c r="FR10" i="1"/>
  <c r="GD18" i="1" l="1"/>
  <c r="GC18" i="1"/>
  <c r="GB18" i="1"/>
  <c r="GA18" i="1"/>
  <c r="FZ18" i="1"/>
  <c r="FY18" i="1"/>
  <c r="GE18" i="1"/>
  <c r="GF15" i="1"/>
  <c r="FS13" i="1"/>
  <c r="FU13" i="1"/>
  <c r="FW13" i="1"/>
  <c r="FR13" i="1"/>
  <c r="FV13" i="1"/>
  <c r="FT13" i="1"/>
  <c r="FX13" i="1"/>
  <c r="FW975" i="1"/>
  <c r="FU975" i="1"/>
  <c r="FS975" i="1"/>
  <c r="FV975" i="1"/>
  <c r="FR975" i="1"/>
  <c r="FX975" i="1"/>
  <c r="FT975" i="1"/>
  <c r="FY10" i="1"/>
  <c r="GL18" i="1" l="1"/>
  <c r="GK18" i="1"/>
  <c r="GJ18" i="1"/>
  <c r="GI18" i="1"/>
  <c r="GH18" i="1"/>
  <c r="GG18" i="1"/>
  <c r="GF18" i="1"/>
  <c r="GM15" i="1"/>
  <c r="FY13" i="1"/>
  <c r="GA13" i="1"/>
  <c r="GC13" i="1"/>
  <c r="GE13" i="1"/>
  <c r="FZ13" i="1"/>
  <c r="GD13" i="1"/>
  <c r="GB13" i="1"/>
  <c r="GE975" i="1"/>
  <c r="GC975" i="1"/>
  <c r="GA975" i="1"/>
  <c r="FY975" i="1"/>
  <c r="GD975" i="1"/>
  <c r="FZ975" i="1"/>
  <c r="GB975" i="1"/>
  <c r="GF10" i="1"/>
  <c r="GR18" i="1" l="1"/>
  <c r="GQ18" i="1"/>
  <c r="GP18" i="1"/>
  <c r="GO18" i="1"/>
  <c r="GN18" i="1"/>
  <c r="GM18" i="1"/>
  <c r="GS18" i="1"/>
  <c r="GT15" i="1"/>
  <c r="GG13" i="1"/>
  <c r="GI13" i="1"/>
  <c r="GK13" i="1"/>
  <c r="GH13" i="1"/>
  <c r="GL13" i="1"/>
  <c r="GJ13" i="1"/>
  <c r="GF13" i="1"/>
  <c r="GK975" i="1"/>
  <c r="GI975" i="1"/>
  <c r="GG975" i="1"/>
  <c r="GL975" i="1"/>
  <c r="GH975" i="1"/>
  <c r="GJ975" i="1"/>
  <c r="GF975" i="1"/>
  <c r="GM10" i="1"/>
  <c r="GZ18" i="1" l="1"/>
  <c r="GY18" i="1"/>
  <c r="GX18" i="1"/>
  <c r="GW18" i="1"/>
  <c r="GV18" i="1"/>
  <c r="GU18" i="1"/>
  <c r="GT18" i="1"/>
  <c r="HA15" i="1"/>
  <c r="GM13" i="1"/>
  <c r="GO13" i="1"/>
  <c r="GQ13" i="1"/>
  <c r="GS13" i="1"/>
  <c r="GP13" i="1"/>
  <c r="GN13" i="1"/>
  <c r="GR13" i="1"/>
  <c r="GS975" i="1"/>
  <c r="GQ975" i="1"/>
  <c r="GO975" i="1"/>
  <c r="GM975" i="1"/>
  <c r="GP975" i="1"/>
  <c r="GR975" i="1"/>
  <c r="GN975" i="1"/>
  <c r="GT10" i="1"/>
  <c r="HF18" i="1" l="1"/>
  <c r="HE18" i="1"/>
  <c r="HD18" i="1"/>
  <c r="HC18" i="1"/>
  <c r="HB18" i="1"/>
  <c r="HA18" i="1"/>
  <c r="HG18" i="1"/>
  <c r="HH15" i="1"/>
  <c r="GU13" i="1"/>
  <c r="GW13" i="1"/>
  <c r="GY13" i="1"/>
  <c r="GT13" i="1"/>
  <c r="GX13" i="1"/>
  <c r="GV13" i="1"/>
  <c r="GZ13" i="1"/>
  <c r="GY975" i="1"/>
  <c r="GW975" i="1"/>
  <c r="GU975" i="1"/>
  <c r="GX975" i="1"/>
  <c r="GT975" i="1"/>
  <c r="GZ975" i="1"/>
  <c r="GV975" i="1"/>
  <c r="HA10" i="1"/>
  <c r="HN18" i="1" l="1"/>
  <c r="HH18" i="1"/>
  <c r="HM18" i="1"/>
  <c r="HK18" i="1"/>
  <c r="HL18" i="1"/>
  <c r="HI18" i="1"/>
  <c r="HJ18" i="1"/>
  <c r="HO15" i="1"/>
  <c r="HA13" i="1"/>
  <c r="HC13" i="1"/>
  <c r="HE13" i="1"/>
  <c r="HG13" i="1"/>
  <c r="HB13" i="1"/>
  <c r="HF13" i="1"/>
  <c r="HD13" i="1"/>
  <c r="HG975" i="1"/>
  <c r="HE975" i="1"/>
  <c r="HC975" i="1"/>
  <c r="HA975" i="1"/>
  <c r="HF975" i="1"/>
  <c r="HB975" i="1"/>
  <c r="HD975" i="1"/>
  <c r="HH10" i="1"/>
  <c r="HT18" i="1" l="1"/>
  <c r="HS18" i="1"/>
  <c r="HR18" i="1"/>
  <c r="HQ18" i="1"/>
  <c r="HP18" i="1"/>
  <c r="HO18" i="1"/>
  <c r="HU18" i="1"/>
  <c r="HV15" i="1"/>
  <c r="HI13" i="1"/>
  <c r="HK13" i="1"/>
  <c r="HM13" i="1"/>
  <c r="HJ13" i="1"/>
  <c r="HN13" i="1"/>
  <c r="HH13" i="1"/>
  <c r="HL13" i="1"/>
  <c r="HM975" i="1"/>
  <c r="HK975" i="1"/>
  <c r="HI975" i="1"/>
  <c r="HN975" i="1"/>
  <c r="HJ975" i="1"/>
  <c r="HL975" i="1"/>
  <c r="HH975" i="1"/>
  <c r="HO10" i="1"/>
  <c r="IB18" i="1" l="1"/>
  <c r="IA18" i="1"/>
  <c r="HZ18" i="1"/>
  <c r="HY18" i="1"/>
  <c r="HX18" i="1"/>
  <c r="HW18" i="1"/>
  <c r="HV18" i="1"/>
  <c r="IC15" i="1"/>
  <c r="HO13" i="1"/>
  <c r="HQ13" i="1"/>
  <c r="HS13" i="1"/>
  <c r="HU13" i="1"/>
  <c r="HR13" i="1"/>
  <c r="HP13" i="1"/>
  <c r="HT13" i="1"/>
  <c r="HU975" i="1"/>
  <c r="HS975" i="1"/>
  <c r="HQ975" i="1"/>
  <c r="HO975" i="1"/>
  <c r="HR975" i="1"/>
  <c r="HT975" i="1"/>
  <c r="HP975" i="1"/>
  <c r="HV10" i="1"/>
  <c r="IH18" i="1" l="1"/>
  <c r="IG18" i="1"/>
  <c r="IF18" i="1"/>
  <c r="IE18" i="1"/>
  <c r="ID18" i="1"/>
  <c r="IC18" i="1"/>
  <c r="II18" i="1"/>
  <c r="IJ15" i="1"/>
  <c r="HW13" i="1"/>
  <c r="HY13" i="1"/>
  <c r="IA13" i="1"/>
  <c r="HV13" i="1"/>
  <c r="HZ13" i="1"/>
  <c r="HX13" i="1"/>
  <c r="IB13" i="1"/>
  <c r="IA975" i="1"/>
  <c r="HY975" i="1"/>
  <c r="HW975" i="1"/>
  <c r="HZ975" i="1"/>
  <c r="HV975" i="1"/>
  <c r="IB975" i="1"/>
  <c r="HX975" i="1"/>
  <c r="IC10" i="1"/>
  <c r="IP18" i="1" l="1"/>
  <c r="IO18" i="1"/>
  <c r="IN18" i="1"/>
  <c r="IM18" i="1"/>
  <c r="IL18" i="1"/>
  <c r="IK18" i="1"/>
  <c r="IJ18" i="1"/>
  <c r="IQ15" i="1"/>
  <c r="IC13" i="1"/>
  <c r="IE13" i="1"/>
  <c r="IG13" i="1"/>
  <c r="II13" i="1"/>
  <c r="ID13" i="1"/>
  <c r="IH13" i="1"/>
  <c r="IF13" i="1"/>
  <c r="II975" i="1"/>
  <c r="IG975" i="1"/>
  <c r="IE975" i="1"/>
  <c r="IC975" i="1"/>
  <c r="IH975" i="1"/>
  <c r="ID975" i="1"/>
  <c r="IF975" i="1"/>
  <c r="IJ10" i="1"/>
  <c r="IV18" i="1" l="1"/>
  <c r="IU18" i="1"/>
  <c r="IT18" i="1"/>
  <c r="IS18" i="1"/>
  <c r="IR18" i="1"/>
  <c r="IQ18" i="1"/>
  <c r="IW18" i="1"/>
  <c r="IX15" i="1"/>
  <c r="IK13" i="1"/>
  <c r="IM13" i="1"/>
  <c r="IO13" i="1"/>
  <c r="IL13" i="1"/>
  <c r="IP13" i="1"/>
  <c r="IJ13" i="1"/>
  <c r="IN13" i="1"/>
  <c r="IO975" i="1"/>
  <c r="IM975" i="1"/>
  <c r="IK975" i="1"/>
  <c r="IP975" i="1"/>
  <c r="IL975" i="1"/>
  <c r="IN975" i="1"/>
  <c r="IJ975" i="1"/>
  <c r="IQ10" i="1"/>
  <c r="JD18" i="1" l="1"/>
  <c r="JC18" i="1"/>
  <c r="JB18" i="1"/>
  <c r="JA18" i="1"/>
  <c r="IZ18" i="1"/>
  <c r="IY18" i="1"/>
  <c r="IX18" i="1"/>
  <c r="JE15" i="1"/>
  <c r="IQ13" i="1"/>
  <c r="IS13" i="1"/>
  <c r="IU13" i="1"/>
  <c r="IW13" i="1"/>
  <c r="IT13" i="1"/>
  <c r="IR13" i="1"/>
  <c r="IV13" i="1"/>
  <c r="IW975" i="1"/>
  <c r="IU975" i="1"/>
  <c r="IS975" i="1"/>
  <c r="IQ975" i="1"/>
  <c r="IT975" i="1"/>
  <c r="IV975" i="1"/>
  <c r="IR975" i="1"/>
  <c r="IX10" i="1"/>
  <c r="JJ18" i="1" l="1"/>
  <c r="JI18" i="1"/>
  <c r="JH18" i="1"/>
  <c r="JG18" i="1"/>
  <c r="JF18" i="1"/>
  <c r="JE18" i="1"/>
  <c r="JK18" i="1"/>
  <c r="JL15" i="1"/>
  <c r="IY13" i="1"/>
  <c r="JA13" i="1"/>
  <c r="JC13" i="1"/>
  <c r="IX13" i="1"/>
  <c r="JB13" i="1"/>
  <c r="IZ13" i="1"/>
  <c r="JD13" i="1"/>
  <c r="JC975" i="1"/>
  <c r="JA975" i="1"/>
  <c r="IY975" i="1"/>
  <c r="JB975" i="1"/>
  <c r="IX975" i="1"/>
  <c r="JD975" i="1"/>
  <c r="IZ975" i="1"/>
  <c r="JE10" i="1"/>
  <c r="JR18" i="1" l="1"/>
  <c r="JQ18" i="1"/>
  <c r="JP18" i="1"/>
  <c r="JO18" i="1"/>
  <c r="JN18" i="1"/>
  <c r="JM18" i="1"/>
  <c r="JL18" i="1"/>
  <c r="JS15" i="1"/>
  <c r="JE13" i="1"/>
  <c r="JG13" i="1"/>
  <c r="JI13" i="1"/>
  <c r="JK13" i="1"/>
  <c r="JF13" i="1"/>
  <c r="JJ13" i="1"/>
  <c r="JH13" i="1"/>
  <c r="JK975" i="1"/>
  <c r="JI975" i="1"/>
  <c r="JG975" i="1"/>
  <c r="JE975" i="1"/>
  <c r="JJ975" i="1"/>
  <c r="JF975" i="1"/>
  <c r="JH975" i="1"/>
  <c r="JL10" i="1"/>
  <c r="JX18" i="1" l="1"/>
  <c r="JW18" i="1"/>
  <c r="JV18" i="1"/>
  <c r="JU18" i="1"/>
  <c r="JT18" i="1"/>
  <c r="JS18" i="1"/>
  <c r="JY18" i="1"/>
  <c r="JZ15" i="1"/>
  <c r="JM13" i="1"/>
  <c r="JO13" i="1"/>
  <c r="JQ13" i="1"/>
  <c r="JN13" i="1"/>
  <c r="JR13" i="1"/>
  <c r="JL13" i="1"/>
  <c r="JP13" i="1"/>
  <c r="JQ975" i="1"/>
  <c r="JO975" i="1"/>
  <c r="JM975" i="1"/>
  <c r="JR975" i="1"/>
  <c r="JN975" i="1"/>
  <c r="JP975" i="1"/>
  <c r="JL975" i="1"/>
  <c r="JS10" i="1"/>
  <c r="KF18" i="1" l="1"/>
  <c r="KE18" i="1"/>
  <c r="KD18" i="1"/>
  <c r="KC18" i="1"/>
  <c r="KB18" i="1"/>
  <c r="KA18" i="1"/>
  <c r="JZ18" i="1"/>
  <c r="KG15" i="1"/>
  <c r="JS13" i="1"/>
  <c r="JU13" i="1"/>
  <c r="JW13" i="1"/>
  <c r="JY13" i="1"/>
  <c r="JT13" i="1"/>
  <c r="JV13" i="1"/>
  <c r="JX13" i="1"/>
  <c r="JY975" i="1"/>
  <c r="JW975" i="1"/>
  <c r="JU975" i="1"/>
  <c r="JS975" i="1"/>
  <c r="JV975" i="1"/>
  <c r="JX975" i="1"/>
  <c r="JT975" i="1"/>
  <c r="JZ10" i="1"/>
  <c r="KL18" i="1" l="1"/>
  <c r="KK18" i="1"/>
  <c r="KJ18" i="1"/>
  <c r="KI18" i="1"/>
  <c r="KH18" i="1"/>
  <c r="KG18" i="1"/>
  <c r="KM18" i="1"/>
  <c r="KN15" i="1"/>
  <c r="KA13" i="1"/>
  <c r="KC13" i="1"/>
  <c r="KE13" i="1"/>
  <c r="KB13" i="1"/>
  <c r="KF13" i="1"/>
  <c r="JZ13" i="1"/>
  <c r="KD13" i="1"/>
  <c r="KE975" i="1"/>
  <c r="KC975" i="1"/>
  <c r="KA975" i="1"/>
  <c r="KD975" i="1"/>
  <c r="JZ975" i="1"/>
  <c r="KF975" i="1"/>
  <c r="KB975" i="1"/>
  <c r="KG10" i="1"/>
  <c r="KT18" i="1" l="1"/>
  <c r="KS18" i="1"/>
  <c r="KR18" i="1"/>
  <c r="KQ18" i="1"/>
  <c r="KP18" i="1"/>
  <c r="KO18" i="1"/>
  <c r="KN18" i="1"/>
  <c r="KU15" i="1"/>
  <c r="KG13" i="1"/>
  <c r="KI13" i="1"/>
  <c r="KK13" i="1"/>
  <c r="KM13" i="1"/>
  <c r="KJ13" i="1"/>
  <c r="KH13" i="1"/>
  <c r="KL13" i="1"/>
  <c r="KM975" i="1"/>
  <c r="KK975" i="1"/>
  <c r="KI975" i="1"/>
  <c r="KG975" i="1"/>
  <c r="KL975" i="1"/>
  <c r="KH975" i="1"/>
  <c r="KJ975" i="1"/>
  <c r="KN10" i="1"/>
  <c r="KZ18" i="1" l="1"/>
  <c r="KY18" i="1"/>
  <c r="KX18" i="1"/>
  <c r="KW18" i="1"/>
  <c r="KV18" i="1"/>
  <c r="KU18" i="1"/>
  <c r="LA18" i="1"/>
  <c r="LB15" i="1"/>
  <c r="KO13" i="1"/>
  <c r="KQ13" i="1"/>
  <c r="KS13" i="1"/>
  <c r="KN13" i="1"/>
  <c r="KR13" i="1"/>
  <c r="KP13" i="1"/>
  <c r="KT13" i="1"/>
  <c r="KS975" i="1"/>
  <c r="KQ975" i="1"/>
  <c r="KO975" i="1"/>
  <c r="KT975" i="1"/>
  <c r="KP975" i="1"/>
  <c r="KR975" i="1"/>
  <c r="KN975" i="1"/>
  <c r="KU10" i="1"/>
  <c r="LH18" i="1" l="1"/>
  <c r="LG18" i="1"/>
  <c r="LF18" i="1"/>
  <c r="LE18" i="1"/>
  <c r="LD18" i="1"/>
  <c r="LC18" i="1"/>
  <c r="LB18" i="1"/>
  <c r="LI15" i="1"/>
  <c r="KU13" i="1"/>
  <c r="KW13" i="1"/>
  <c r="KY13" i="1"/>
  <c r="LA13" i="1"/>
  <c r="KV13" i="1"/>
  <c r="KZ13" i="1"/>
  <c r="KX13" i="1"/>
  <c r="LA975" i="1"/>
  <c r="KY975" i="1"/>
  <c r="KW975" i="1"/>
  <c r="KU975" i="1"/>
  <c r="KX975" i="1"/>
  <c r="KZ975" i="1"/>
  <c r="KV975" i="1"/>
  <c r="LB10" i="1"/>
  <c r="LN18" i="1" l="1"/>
  <c r="LM18" i="1"/>
  <c r="LL18" i="1"/>
  <c r="LK18" i="1"/>
  <c r="LJ18" i="1"/>
  <c r="LI18" i="1"/>
  <c r="LO18" i="1"/>
  <c r="LP15" i="1"/>
  <c r="LC13" i="1"/>
  <c r="LE13" i="1"/>
  <c r="LG13" i="1"/>
  <c r="LD13" i="1"/>
  <c r="LH13" i="1"/>
  <c r="LB13" i="1"/>
  <c r="LF13" i="1"/>
  <c r="LG975" i="1"/>
  <c r="LE975" i="1"/>
  <c r="LC975" i="1"/>
  <c r="LF975" i="1"/>
  <c r="LB975" i="1"/>
  <c r="LH975" i="1"/>
  <c r="LD975" i="1"/>
  <c r="LI10" i="1"/>
  <c r="LV18" i="1" l="1"/>
  <c r="LU18" i="1"/>
  <c r="LT18" i="1"/>
  <c r="LS18" i="1"/>
  <c r="LR18" i="1"/>
  <c r="LQ18" i="1"/>
  <c r="LP18" i="1"/>
  <c r="LW15" i="1"/>
  <c r="LI13" i="1"/>
  <c r="LK13" i="1"/>
  <c r="LM13" i="1"/>
  <c r="LO13" i="1"/>
  <c r="LL13" i="1"/>
  <c r="LJ13" i="1"/>
  <c r="LN13" i="1"/>
  <c r="LO975" i="1"/>
  <c r="LM975" i="1"/>
  <c r="LK975" i="1"/>
  <c r="LI975" i="1"/>
  <c r="LN975" i="1"/>
  <c r="LJ975" i="1"/>
  <c r="LL975" i="1"/>
  <c r="LP10" i="1"/>
  <c r="MB18" i="1" l="1"/>
  <c r="MA18" i="1"/>
  <c r="LZ18" i="1"/>
  <c r="LY18" i="1"/>
  <c r="LX18" i="1"/>
  <c r="LW18" i="1"/>
  <c r="MC18" i="1"/>
  <c r="MD15" i="1"/>
  <c r="LQ13" i="1"/>
  <c r="LS13" i="1"/>
  <c r="LU13" i="1"/>
  <c r="LP13" i="1"/>
  <c r="LT13" i="1"/>
  <c r="LR13" i="1"/>
  <c r="LV13" i="1"/>
  <c r="LU975" i="1"/>
  <c r="LS975" i="1"/>
  <c r="LQ975" i="1"/>
  <c r="LV975" i="1"/>
  <c r="LR975" i="1"/>
  <c r="LT975" i="1"/>
  <c r="LP975" i="1"/>
  <c r="LW10" i="1"/>
  <c r="MJ18" i="1" l="1"/>
  <c r="MI18" i="1"/>
  <c r="MH18" i="1"/>
  <c r="MG18" i="1"/>
  <c r="MF18" i="1"/>
  <c r="ME18" i="1"/>
  <c r="MD18" i="1"/>
  <c r="MK15" i="1"/>
  <c r="LW13" i="1"/>
  <c r="LY13" i="1"/>
  <c r="MA13" i="1"/>
  <c r="MC13" i="1"/>
  <c r="LX13" i="1"/>
  <c r="MB13" i="1"/>
  <c r="LZ13" i="1"/>
  <c r="MC975" i="1"/>
  <c r="MA975" i="1"/>
  <c r="LY975" i="1"/>
  <c r="LW975" i="1"/>
  <c r="LZ975" i="1"/>
  <c r="MB975" i="1"/>
  <c r="LX975" i="1"/>
  <c r="MD10" i="1"/>
  <c r="MP18" i="1" l="1"/>
  <c r="MO18" i="1"/>
  <c r="MN18" i="1"/>
  <c r="MM18" i="1"/>
  <c r="ML18" i="1"/>
  <c r="MK18" i="1"/>
  <c r="MQ18" i="1"/>
  <c r="MR15" i="1"/>
  <c r="ME13" i="1"/>
  <c r="MG13" i="1"/>
  <c r="MI13" i="1"/>
  <c r="MF13" i="1"/>
  <c r="MJ13" i="1"/>
  <c r="MD13" i="1"/>
  <c r="MH13" i="1"/>
  <c r="MI975" i="1"/>
  <c r="MG975" i="1"/>
  <c r="ME975" i="1"/>
  <c r="MH975" i="1"/>
  <c r="MD975" i="1"/>
  <c r="MJ975" i="1"/>
  <c r="MF975" i="1"/>
  <c r="MK10" i="1"/>
  <c r="MX18" i="1" l="1"/>
  <c r="MW18" i="1"/>
  <c r="MV18" i="1"/>
  <c r="MU18" i="1"/>
  <c r="MT18" i="1"/>
  <c r="MS18" i="1"/>
  <c r="MR18" i="1"/>
  <c r="MY15" i="1"/>
  <c r="MK13" i="1"/>
  <c r="MM13" i="1"/>
  <c r="MO13" i="1"/>
  <c r="MQ13" i="1"/>
  <c r="MN13" i="1"/>
  <c r="ML13" i="1"/>
  <c r="MP13" i="1"/>
  <c r="MQ975" i="1"/>
  <c r="MO975" i="1"/>
  <c r="MM975" i="1"/>
  <c r="MK975" i="1"/>
  <c r="MP975" i="1"/>
  <c r="ML975" i="1"/>
  <c r="MN975" i="1"/>
  <c r="MR10" i="1"/>
  <c r="ND18" i="1" l="1"/>
  <c r="NC18" i="1"/>
  <c r="NB18" i="1"/>
  <c r="NA18" i="1"/>
  <c r="MZ18" i="1"/>
  <c r="MY18" i="1"/>
  <c r="NE18" i="1"/>
  <c r="NF15" i="1"/>
  <c r="MS13" i="1"/>
  <c r="MU13" i="1"/>
  <c r="MW13" i="1"/>
  <c r="MR13" i="1"/>
  <c r="MV13" i="1"/>
  <c r="MT13" i="1"/>
  <c r="MX13" i="1"/>
  <c r="MW975" i="1"/>
  <c r="MU975" i="1"/>
  <c r="MS975" i="1"/>
  <c r="MX975" i="1"/>
  <c r="MT975" i="1"/>
  <c r="MV975" i="1"/>
  <c r="MR975" i="1"/>
  <c r="MY10" i="1"/>
  <c r="NL18" i="1" l="1"/>
  <c r="NK18" i="1"/>
  <c r="NJ18" i="1"/>
  <c r="NI18" i="1"/>
  <c r="NH18" i="1"/>
  <c r="NG18" i="1"/>
  <c r="NF18" i="1"/>
  <c r="NM15" i="1"/>
  <c r="MY13" i="1"/>
  <c r="NA13" i="1"/>
  <c r="NC13" i="1"/>
  <c r="NE13" i="1"/>
  <c r="MZ13" i="1"/>
  <c r="ND13" i="1"/>
  <c r="NB13" i="1"/>
  <c r="NE975" i="1"/>
  <c r="NC975" i="1"/>
  <c r="NA975" i="1"/>
  <c r="MY975" i="1"/>
  <c r="NB975" i="1"/>
  <c r="ND975" i="1"/>
  <c r="MZ975" i="1"/>
  <c r="NF10" i="1"/>
  <c r="NR18" i="1" l="1"/>
  <c r="NQ18" i="1"/>
  <c r="NP18" i="1"/>
  <c r="NO18" i="1"/>
  <c r="NN18" i="1"/>
  <c r="NM18" i="1"/>
  <c r="NS18" i="1"/>
  <c r="NT15" i="1"/>
  <c r="NG13" i="1"/>
  <c r="NI13" i="1"/>
  <c r="NK13" i="1"/>
  <c r="NH13" i="1"/>
  <c r="NL13" i="1"/>
  <c r="NF13" i="1"/>
  <c r="NJ13" i="1"/>
  <c r="NK975" i="1"/>
  <c r="NI975" i="1"/>
  <c r="NG975" i="1"/>
  <c r="NJ975" i="1"/>
  <c r="NF975" i="1"/>
  <c r="NL975" i="1"/>
  <c r="NH975" i="1"/>
  <c r="NM10" i="1"/>
  <c r="NZ18" i="1" l="1"/>
  <c r="NY18" i="1"/>
  <c r="NX18" i="1"/>
  <c r="NW18" i="1"/>
  <c r="NV18" i="1"/>
  <c r="NU18" i="1"/>
  <c r="NT18" i="1"/>
  <c r="NO13" i="1"/>
  <c r="NM13" i="1"/>
  <c r="NP13" i="1"/>
  <c r="NR13" i="1"/>
  <c r="NQ13" i="1"/>
  <c r="NN13" i="1"/>
  <c r="NS13" i="1"/>
  <c r="NS975" i="1"/>
  <c r="NQ975" i="1"/>
  <c r="NO975" i="1"/>
  <c r="NM975" i="1"/>
  <c r="NR975" i="1"/>
  <c r="NN975" i="1"/>
  <c r="NP975" i="1"/>
  <c r="NT10" i="1"/>
  <c r="NT13" i="1" l="1"/>
  <c r="NV13" i="1"/>
  <c r="NX13" i="1"/>
  <c r="NZ13" i="1"/>
  <c r="NU13" i="1"/>
  <c r="NY13" i="1"/>
  <c r="NW13" i="1"/>
  <c r="NY975" i="1"/>
  <c r="NW975" i="1"/>
  <c r="NU975" i="1"/>
  <c r="NZ975" i="1"/>
  <c r="NV975" i="1"/>
  <c r="NX975" i="1"/>
  <c r="NT975" i="1"/>
</calcChain>
</file>

<file path=xl/sharedStrings.xml><?xml version="1.0" encoding="utf-8"?>
<sst xmlns="http://schemas.openxmlformats.org/spreadsheetml/2006/main" count="460" uniqueCount="84">
  <si>
    <t>Spé</t>
  </si>
  <si>
    <t>Moteurs</t>
  </si>
  <si>
    <t>Durée</t>
  </si>
  <si>
    <t>Secteur</t>
  </si>
  <si>
    <t>W01</t>
  </si>
  <si>
    <t>W02</t>
  </si>
  <si>
    <t>W03</t>
  </si>
  <si>
    <t>W04</t>
  </si>
  <si>
    <t>W05</t>
  </si>
  <si>
    <t>W06</t>
  </si>
  <si>
    <t>W07</t>
  </si>
  <si>
    <t>W08</t>
  </si>
  <si>
    <t>W09</t>
  </si>
  <si>
    <t>W10</t>
  </si>
  <si>
    <t>W11</t>
  </si>
  <si>
    <t>W12</t>
  </si>
  <si>
    <t>W13</t>
  </si>
  <si>
    <t>W14</t>
  </si>
  <si>
    <t>W15</t>
  </si>
  <si>
    <t>W16</t>
  </si>
  <si>
    <t>W17</t>
  </si>
  <si>
    <t>W18</t>
  </si>
  <si>
    <t>W19</t>
  </si>
  <si>
    <t>W20</t>
  </si>
  <si>
    <t>W21</t>
  </si>
  <si>
    <t>W22</t>
  </si>
  <si>
    <t>W23</t>
  </si>
  <si>
    <t>W24</t>
  </si>
  <si>
    <t>W25</t>
  </si>
  <si>
    <t>W26</t>
  </si>
  <si>
    <t>W27</t>
  </si>
  <si>
    <t>W28</t>
  </si>
  <si>
    <t>W29</t>
  </si>
  <si>
    <t>W30</t>
  </si>
  <si>
    <t>W31</t>
  </si>
  <si>
    <t>W32</t>
  </si>
  <si>
    <t>W33</t>
  </si>
  <si>
    <t>W34</t>
  </si>
  <si>
    <t>W35</t>
  </si>
  <si>
    <t>W36</t>
  </si>
  <si>
    <t>W37</t>
  </si>
  <si>
    <t>W38</t>
  </si>
  <si>
    <t>W39</t>
  </si>
  <si>
    <t>W40</t>
  </si>
  <si>
    <t>W41</t>
  </si>
  <si>
    <t>W42</t>
  </si>
  <si>
    <t>W43</t>
  </si>
  <si>
    <t>W44</t>
  </si>
  <si>
    <t>W45</t>
  </si>
  <si>
    <t>W46</t>
  </si>
  <si>
    <t>W47</t>
  </si>
  <si>
    <t>W48</t>
  </si>
  <si>
    <t>W49</t>
  </si>
  <si>
    <t>W50</t>
  </si>
  <si>
    <t>W51</t>
  </si>
  <si>
    <t>W52</t>
  </si>
  <si>
    <t>W53</t>
  </si>
  <si>
    <t>L</t>
  </si>
  <si>
    <t>M</t>
  </si>
  <si>
    <t>J</t>
  </si>
  <si>
    <t>V</t>
  </si>
  <si>
    <t>S</t>
  </si>
  <si>
    <t>D</t>
  </si>
  <si>
    <t>Date entrée</t>
  </si>
  <si>
    <t>Date départ</t>
  </si>
  <si>
    <t>QLS</t>
  </si>
  <si>
    <t>Fréquence</t>
  </si>
  <si>
    <t>Janvier</t>
  </si>
  <si>
    <t>Février</t>
  </si>
  <si>
    <t>Mars</t>
  </si>
  <si>
    <t>Avril</t>
  </si>
  <si>
    <t>Mai</t>
  </si>
  <si>
    <t>Juin</t>
  </si>
  <si>
    <t>Juillet</t>
  </si>
  <si>
    <t>Août</t>
  </si>
  <si>
    <t>Septembre</t>
  </si>
  <si>
    <t>Octobre</t>
  </si>
  <si>
    <t>Novembre</t>
  </si>
  <si>
    <t>Décembre</t>
  </si>
  <si>
    <t>Data:</t>
  </si>
  <si>
    <t>Oui</t>
  </si>
  <si>
    <t>Non</t>
  </si>
  <si>
    <t>FRC</t>
  </si>
  <si>
    <t>Vierge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</si>
</sst>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9C0006"/>
      <name val="Calibri"/>
      <family val="2"/>
      <scheme val="minor"/>
    </font>
    <font>
      <sz val="11"/>
      <color rgb="FF9C6500"/>
      <name val="Calibri"/>
      <family val="2"/>
      <scheme val="minor"/>
    </font>
    <font>
      <sz val="11"/>
      <color theme="0"/>
      <name val="Arial"/>
      <family val="2"/>
    </font>
    <font>
      <sz val="11"/>
      <name val="Arial"/>
      <family val="2"/>
    </font>
    <font>
      <sz val="8"/>
      <color rgb="FF9C0006"/>
      <name val="Arial"/>
      <family val="2"/>
    </font>
    <font>
      <sz val="8"/>
      <color theme="1"/>
      <name val="Arial"/>
      <family val="2"/>
    </font>
    <font>
      <b/>
      <sz val="11"/>
      <color theme="1"/>
      <name val="Arial"/>
      <family val="2"/>
    </font>
    <font>
      <b/>
      <i/>
      <sz val="11"/>
      <color theme="1"/>
      <name val="Arial"/>
      <family val="2"/>
    </font>
    <font>
      <b/>
      <sz val="8"/>
      <color theme="1"/>
      <name val="Arial"/>
      <family val="2"/>
    </font>
    <font>
      <b/>
      <sz val="11"/>
      <color rgb="FFFF0000"/>
      <name val="Arial"/>
      <family val="2"/>
    </font>
    <font>
      <sz val="8"/>
      <name val="Arial"/>
      <family val="2"/>
    </font>
    <font>
      <sz val="10"/>
      <color theme="1"/>
      <name val="Calibri"/>
      <family val="2"/>
      <scheme val="minor"/>
    </font>
    <font>
      <sz val="11"/>
      <name val="Calibri"/>
      <family val="2"/>
      <scheme val="minor"/>
    </font>
    <font>
      <b/>
      <i/>
      <sz val="11"/>
      <name val="Arial"/>
      <family val="2"/>
    </font>
    <font>
      <b/>
      <i/>
      <sz val="8"/>
      <name val="Arial"/>
      <family val="2"/>
    </font>
    <font>
      <sz val="11"/>
      <color theme="0"/>
      <name val="Calibri"/>
      <family val="2"/>
      <scheme val="minor"/>
    </font>
    <font>
      <sz val="8"/>
      <color theme="0"/>
      <name val="Arial"/>
      <family val="2"/>
    </font>
    <font>
      <sz val="11"/>
      <color theme="0" tint="-0.249977111117893"/>
      <name val="Calibri"/>
      <family val="2"/>
      <scheme val="minor"/>
    </font>
    <font>
      <b/>
      <i/>
      <sz val="11"/>
      <color theme="0" tint="-0.249977111117893"/>
      <name val="Arial"/>
      <family val="2"/>
    </font>
    <font>
      <b/>
      <i/>
      <sz val="8"/>
      <color theme="0" tint="-0.249977111117893"/>
      <name val="Arial"/>
      <family val="2"/>
    </font>
  </fonts>
  <fills count="9">
    <fill>
      <patternFill patternType="none"/>
    </fill>
    <fill>
      <patternFill patternType="gray125"/>
    </fill>
    <fill>
      <patternFill patternType="solid">
        <fgColor rgb="FFFFC7CE"/>
      </patternFill>
    </fill>
    <fill>
      <patternFill patternType="solid">
        <fgColor rgb="FFFFEB9C"/>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4" tint="0.79998168889431442"/>
        <bgColor indexed="64"/>
      </patternFill>
    </fill>
  </fills>
  <borders count="3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130">
    <xf numFmtId="0" fontId="0" fillId="0" borderId="0" xfId="0"/>
    <xf numFmtId="1" fontId="3" fillId="0" borderId="0" xfId="0" applyNumberFormat="1" applyFont="1"/>
    <xf numFmtId="1" fontId="0" fillId="0" borderId="0" xfId="0" applyNumberFormat="1"/>
    <xf numFmtId="0" fontId="6" fillId="0" borderId="0" xfId="0" applyFont="1"/>
    <xf numFmtId="0" fontId="3" fillId="0" borderId="0" xfId="0" applyFont="1"/>
    <xf numFmtId="14" fontId="0" fillId="0" borderId="0" xfId="0" applyNumberFormat="1"/>
    <xf numFmtId="0" fontId="8" fillId="0" borderId="0" xfId="0" applyFont="1" applyAlignment="1">
      <alignment horizontal="center" vertical="center"/>
    </xf>
    <xf numFmtId="1" fontId="8" fillId="0" borderId="0" xfId="0" applyNumberFormat="1" applyFont="1" applyAlignment="1">
      <alignment horizontal="center" vertical="center"/>
    </xf>
    <xf numFmtId="14" fontId="3" fillId="0" borderId="0" xfId="0" applyNumberFormat="1" applyFont="1"/>
    <xf numFmtId="1" fontId="7" fillId="0" borderId="3" xfId="0" applyNumberFormat="1" applyFont="1" applyBorder="1" applyAlignment="1">
      <alignment horizontal="center" vertical="center"/>
    </xf>
    <xf numFmtId="0" fontId="1" fillId="2" borderId="0" xfId="1"/>
    <xf numFmtId="1" fontId="7" fillId="0" borderId="7" xfId="0" applyNumberFormat="1" applyFont="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5" borderId="15" xfId="0" applyFont="1" applyFill="1" applyBorder="1" applyAlignment="1">
      <alignment horizontal="center" vertical="center"/>
    </xf>
    <xf numFmtId="0" fontId="6" fillId="6"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5" xfId="0" applyFont="1" applyFill="1" applyBorder="1" applyAlignment="1">
      <alignment horizontal="center" vertical="center"/>
    </xf>
    <xf numFmtId="0" fontId="6" fillId="5" borderId="16" xfId="0" applyFont="1" applyFill="1" applyBorder="1" applyAlignment="1">
      <alignment horizontal="center" vertical="center"/>
    </xf>
    <xf numFmtId="0" fontId="6" fillId="0" borderId="14"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2" xfId="0" applyFont="1" applyFill="1" applyBorder="1" applyAlignment="1">
      <alignment horizontal="center" vertical="center"/>
    </xf>
    <xf numFmtId="0" fontId="6" fillId="5" borderId="22" xfId="0" applyFont="1" applyFill="1" applyBorder="1" applyAlignment="1">
      <alignment horizontal="center" vertical="center"/>
    </xf>
    <xf numFmtId="0" fontId="6" fillId="6" borderId="23"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2" xfId="0" applyFont="1" applyFill="1" applyBorder="1" applyAlignment="1">
      <alignment horizontal="center" vertical="center"/>
    </xf>
    <xf numFmtId="0" fontId="6" fillId="5" borderId="23" xfId="0" applyFont="1" applyFill="1" applyBorder="1" applyAlignment="1">
      <alignment horizontal="center" vertical="center"/>
    </xf>
    <xf numFmtId="0" fontId="7" fillId="0" borderId="6" xfId="0" applyFont="1" applyBorder="1" applyAlignment="1">
      <alignment vertical="center"/>
    </xf>
    <xf numFmtId="14" fontId="0" fillId="0" borderId="15" xfId="0" applyNumberFormat="1" applyBorder="1"/>
    <xf numFmtId="14" fontId="0" fillId="0" borderId="0" xfId="0" applyNumberFormat="1" applyBorder="1"/>
    <xf numFmtId="0" fontId="7" fillId="0" borderId="13" xfId="0" applyFont="1" applyBorder="1" applyAlignment="1">
      <alignment vertical="center"/>
    </xf>
    <xf numFmtId="0" fontId="0" fillId="0" borderId="0" xfId="0" applyBorder="1"/>
    <xf numFmtId="0" fontId="7" fillId="0" borderId="19" xfId="0" applyFont="1" applyBorder="1" applyAlignment="1">
      <alignment vertical="center"/>
    </xf>
    <xf numFmtId="0" fontId="6" fillId="5" borderId="20" xfId="0" applyFont="1" applyFill="1" applyBorder="1" applyAlignment="1">
      <alignment horizontal="center" vertical="center"/>
    </xf>
    <xf numFmtId="0" fontId="6" fillId="6" borderId="32" xfId="0" applyFont="1" applyFill="1" applyBorder="1" applyAlignment="1">
      <alignment horizontal="center" vertical="center"/>
    </xf>
    <xf numFmtId="2" fontId="0" fillId="0" borderId="0" xfId="0" applyNumberFormat="1"/>
    <xf numFmtId="0" fontId="0" fillId="0" borderId="19" xfId="0" applyBorder="1" applyAlignment="1">
      <alignment horizontal="center" vertical="center"/>
    </xf>
    <xf numFmtId="0" fontId="0" fillId="0" borderId="20" xfId="0" applyBorder="1" applyAlignment="1">
      <alignment horizontal="center" vertical="center"/>
    </xf>
    <xf numFmtId="49" fontId="0" fillId="0" borderId="0" xfId="0" applyNumberFormat="1"/>
    <xf numFmtId="0" fontId="0" fillId="0" borderId="0" xfId="0" applyFill="1" applyBorder="1" applyAlignment="1">
      <alignment horizontal="center" vertical="center"/>
    </xf>
    <xf numFmtId="0" fontId="6" fillId="0" borderId="0" xfId="0" applyFont="1" applyFill="1" applyBorder="1" applyAlignment="1">
      <alignment horizontal="center" vertical="center"/>
    </xf>
    <xf numFmtId="0" fontId="0" fillId="0" borderId="0" xfId="0" applyFill="1" applyBorder="1"/>
    <xf numFmtId="0" fontId="12" fillId="0" borderId="15" xfId="0" applyFont="1" applyBorder="1"/>
    <xf numFmtId="0" fontId="14" fillId="0" borderId="0" xfId="0" applyFont="1" applyAlignment="1">
      <alignment horizontal="center" vertical="center"/>
    </xf>
    <xf numFmtId="1" fontId="14" fillId="0" borderId="0" xfId="0" applyNumberFormat="1" applyFont="1" applyAlignment="1">
      <alignment horizontal="center" vertical="center"/>
    </xf>
    <xf numFmtId="0" fontId="15" fillId="0" borderId="0" xfId="0" applyFont="1" applyAlignment="1">
      <alignment horizontal="center" vertical="center"/>
    </xf>
    <xf numFmtId="0" fontId="13" fillId="0" borderId="0" xfId="0" applyFont="1" applyAlignment="1">
      <alignment horizontal="center" vertical="center"/>
    </xf>
    <xf numFmtId="1" fontId="4" fillId="0" borderId="0" xfId="0" applyNumberFormat="1" applyFont="1" applyAlignment="1">
      <alignment horizontal="center" vertical="center"/>
    </xf>
    <xf numFmtId="14" fontId="4" fillId="0" borderId="4" xfId="0" applyNumberFormat="1"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0" fillId="0" borderId="15" xfId="0" applyBorder="1"/>
    <xf numFmtId="0" fontId="16" fillId="0" borderId="0" xfId="0" applyFont="1"/>
    <xf numFmtId="14" fontId="16" fillId="0" borderId="0" xfId="0" applyNumberFormat="1" applyFont="1"/>
    <xf numFmtId="1" fontId="16" fillId="0" borderId="0" xfId="0" applyNumberFormat="1" applyFont="1"/>
    <xf numFmtId="0" fontId="17" fillId="0" borderId="0" xfId="0" applyFont="1"/>
    <xf numFmtId="0" fontId="5" fillId="0" borderId="0" xfId="1" applyFont="1" applyFill="1" applyBorder="1" applyAlignment="1">
      <alignment horizontal="center" vertical="center"/>
    </xf>
    <xf numFmtId="1" fontId="0" fillId="0" borderId="0" xfId="0" applyNumberFormat="1" applyFill="1" applyBorder="1"/>
    <xf numFmtId="0" fontId="6" fillId="0" borderId="0" xfId="0" applyFont="1" applyFill="1" applyBorder="1"/>
    <xf numFmtId="0" fontId="0" fillId="0" borderId="0" xfId="0" applyFont="1" applyFill="1" applyBorder="1" applyAlignment="1">
      <alignment horizontal="center" vertical="center"/>
    </xf>
    <xf numFmtId="0" fontId="7" fillId="0" borderId="0" xfId="0" applyFont="1" applyBorder="1" applyAlignment="1">
      <alignment vertical="center"/>
    </xf>
    <xf numFmtId="0" fontId="7" fillId="0" borderId="7" xfId="0" applyFont="1" applyBorder="1" applyAlignment="1">
      <alignment vertical="center"/>
    </xf>
    <xf numFmtId="0" fontId="7" fillId="0" borderId="33" xfId="0" applyFont="1" applyBorder="1" applyAlignment="1">
      <alignment vertical="center"/>
    </xf>
    <xf numFmtId="0" fontId="7" fillId="0" borderId="25" xfId="0" applyFont="1" applyBorder="1" applyAlignment="1">
      <alignment vertical="center"/>
    </xf>
    <xf numFmtId="0" fontId="7" fillId="0" borderId="20" xfId="0" applyFont="1" applyBorder="1" applyAlignment="1">
      <alignment vertical="center"/>
    </xf>
    <xf numFmtId="0" fontId="7" fillId="0" borderId="32" xfId="0" applyFont="1" applyBorder="1" applyAlignment="1">
      <alignment vertical="center"/>
    </xf>
    <xf numFmtId="1" fontId="3" fillId="0" borderId="0" xfId="0" applyNumberFormat="1" applyFont="1" applyAlignment="1">
      <alignment horizontal="center" vertical="center"/>
    </xf>
    <xf numFmtId="0" fontId="18" fillId="0" borderId="0" xfId="0" applyFont="1"/>
    <xf numFmtId="0" fontId="19" fillId="0" borderId="0" xfId="0" applyNumberFormat="1" applyFont="1" applyAlignment="1">
      <alignment horizontal="center" vertical="center"/>
    </xf>
    <xf numFmtId="1" fontId="19" fillId="0" borderId="0" xfId="0" applyNumberFormat="1" applyFont="1" applyAlignment="1">
      <alignment horizontal="center" vertical="center"/>
    </xf>
    <xf numFmtId="0" fontId="20" fillId="0" borderId="0" xfId="0" applyFont="1" applyAlignment="1">
      <alignment horizontal="center" vertical="center"/>
    </xf>
    <xf numFmtId="0" fontId="6" fillId="6" borderId="20" xfId="0" applyFont="1" applyFill="1" applyBorder="1" applyAlignment="1">
      <alignment horizontal="center" vertic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28"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1" fontId="7" fillId="0" borderId="26" xfId="0" applyNumberFormat="1" applyFont="1" applyFill="1" applyBorder="1" applyAlignment="1">
      <alignment horizontal="center" vertical="center"/>
    </xf>
    <xf numFmtId="1" fontId="7" fillId="0" borderId="27" xfId="0" applyNumberFormat="1" applyFont="1" applyFill="1" applyBorder="1" applyAlignment="1">
      <alignment horizontal="center" vertical="center"/>
    </xf>
    <xf numFmtId="1" fontId="7" fillId="0" borderId="28" xfId="0" applyNumberFormat="1" applyFont="1" applyFill="1" applyBorder="1" applyAlignment="1">
      <alignment horizontal="center" vertical="center"/>
    </xf>
    <xf numFmtId="0" fontId="2" fillId="0" borderId="26" xfId="2" applyFill="1" applyBorder="1" applyAlignment="1">
      <alignment horizontal="center" vertical="center"/>
    </xf>
    <xf numFmtId="0" fontId="2" fillId="0" borderId="27" xfId="2" applyFill="1" applyBorder="1" applyAlignment="1">
      <alignment horizontal="center" vertical="center"/>
    </xf>
    <xf numFmtId="0" fontId="2" fillId="0" borderId="28" xfId="2" applyFill="1" applyBorder="1" applyAlignment="1">
      <alignment horizontal="center" vertical="center"/>
    </xf>
    <xf numFmtId="14" fontId="0" fillId="0" borderId="13" xfId="0" applyNumberFormat="1" applyFont="1" applyFill="1" applyBorder="1" applyAlignment="1">
      <alignment horizontal="center"/>
    </xf>
    <xf numFmtId="14" fontId="0" fillId="0" borderId="0" xfId="0" applyNumberFormat="1" applyFont="1" applyFill="1" applyBorder="1" applyAlignment="1">
      <alignment horizontal="center"/>
    </xf>
    <xf numFmtId="14" fontId="0" fillId="0" borderId="25" xfId="0" applyNumberFormat="1" applyFont="1" applyFill="1" applyBorder="1" applyAlignment="1">
      <alignment horizontal="center"/>
    </xf>
    <xf numFmtId="0" fontId="7" fillId="7" borderId="5" xfId="0" applyNumberFormat="1" applyFont="1" applyFill="1" applyBorder="1" applyAlignment="1">
      <alignment horizontal="center" vertical="center"/>
    </xf>
    <xf numFmtId="49" fontId="7" fillId="7" borderId="12" xfId="0"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1" fontId="10" fillId="0" borderId="5" xfId="2" applyNumberFormat="1" applyFont="1" applyFill="1" applyBorder="1" applyAlignment="1">
      <alignment horizontal="center" vertical="center"/>
    </xf>
    <xf numFmtId="1" fontId="10" fillId="0" borderId="12" xfId="2" applyNumberFormat="1" applyFont="1" applyFill="1" applyBorder="1" applyAlignment="1">
      <alignment horizontal="center" vertical="center"/>
    </xf>
    <xf numFmtId="1" fontId="10" fillId="0" borderId="18" xfId="2" applyNumberFormat="1" applyFont="1" applyFill="1" applyBorder="1" applyAlignment="1">
      <alignment horizontal="center" vertical="center"/>
    </xf>
    <xf numFmtId="1" fontId="4" fillId="0" borderId="5" xfId="2" applyNumberFormat="1" applyFont="1" applyFill="1" applyBorder="1" applyAlignment="1">
      <alignment horizontal="center" vertical="center"/>
    </xf>
    <xf numFmtId="1" fontId="4" fillId="0" borderId="12" xfId="2" applyNumberFormat="1" applyFont="1" applyFill="1" applyBorder="1" applyAlignment="1">
      <alignment horizontal="center" vertical="center"/>
    </xf>
    <xf numFmtId="1" fontId="4" fillId="0" borderId="18" xfId="2" applyNumberFormat="1" applyFont="1" applyFill="1" applyBorder="1" applyAlignment="1">
      <alignment horizontal="center" vertical="center"/>
    </xf>
    <xf numFmtId="0" fontId="11" fillId="0" borderId="5" xfId="2" applyNumberFormat="1" applyFont="1" applyFill="1" applyBorder="1" applyAlignment="1">
      <alignment horizontal="center" vertical="center"/>
    </xf>
    <xf numFmtId="0" fontId="11" fillId="0" borderId="12" xfId="2" applyNumberFormat="1" applyFont="1" applyFill="1" applyBorder="1" applyAlignment="1">
      <alignment horizontal="center" vertical="center"/>
    </xf>
    <xf numFmtId="0" fontId="11" fillId="0" borderId="18" xfId="2" applyNumberFormat="1" applyFont="1" applyFill="1" applyBorder="1" applyAlignment="1">
      <alignment horizontal="center" vertical="center"/>
    </xf>
    <xf numFmtId="0" fontId="7" fillId="0" borderId="5" xfId="0" applyFont="1" applyBorder="1" applyAlignment="1">
      <alignment horizontal="center" vertical="center"/>
    </xf>
    <xf numFmtId="0" fontId="7" fillId="0" borderId="12" xfId="0" applyFont="1" applyBorder="1" applyAlignment="1">
      <alignment horizontal="center" vertical="center"/>
    </xf>
    <xf numFmtId="0" fontId="7" fillId="0" borderId="18" xfId="0" applyFont="1" applyBorder="1" applyAlignment="1">
      <alignment horizontal="center" vertic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0" fontId="0" fillId="4" borderId="10" xfId="0" applyFill="1" applyBorder="1" applyAlignment="1">
      <alignment horizontal="center"/>
    </xf>
    <xf numFmtId="0" fontId="0" fillId="0" borderId="11" xfId="0" applyFill="1" applyBorder="1" applyAlignment="1">
      <alignment horizontal="center"/>
    </xf>
    <xf numFmtId="1" fontId="7" fillId="0" borderId="6" xfId="0" applyNumberFormat="1" applyFont="1" applyBorder="1" applyAlignment="1">
      <alignment horizontal="center" vertical="center"/>
    </xf>
    <xf numFmtId="1" fontId="7" fillId="0" borderId="13" xfId="0" applyNumberFormat="1" applyFont="1" applyBorder="1" applyAlignment="1">
      <alignment horizontal="center" vertical="center"/>
    </xf>
    <xf numFmtId="1" fontId="7" fillId="0" borderId="19" xfId="0" applyNumberFormat="1" applyFont="1" applyBorder="1" applyAlignment="1">
      <alignment horizontal="center" vertical="center"/>
    </xf>
    <xf numFmtId="0" fontId="9" fillId="0" borderId="5" xfId="0" applyFont="1" applyBorder="1" applyAlignment="1">
      <alignment horizontal="center" vertical="center"/>
    </xf>
    <xf numFmtId="0" fontId="9" fillId="0" borderId="12" xfId="0" applyFont="1" applyBorder="1" applyAlignment="1">
      <alignment horizontal="center" vertical="center"/>
    </xf>
    <xf numFmtId="0" fontId="9" fillId="0" borderId="18"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7" fillId="0" borderId="20" xfId="0" applyFont="1" applyBorder="1" applyAlignment="1">
      <alignment horizontal="center" vertical="center"/>
    </xf>
    <xf numFmtId="0" fontId="3" fillId="0" borderId="0" xfId="0" applyFont="1" applyAlignment="1">
      <alignment horizontal="center"/>
    </xf>
    <xf numFmtId="0" fontId="2" fillId="0" borderId="0" xfId="2" applyFill="1" applyBorder="1" applyAlignment="1">
      <alignment horizontal="center" vertical="center"/>
    </xf>
    <xf numFmtId="14" fontId="4" fillId="0" borderId="1" xfId="0" applyNumberFormat="1" applyFont="1" applyBorder="1" applyAlignment="1">
      <alignment horizontal="center" vertical="center"/>
    </xf>
    <xf numFmtId="14" fontId="4" fillId="0" borderId="3" xfId="0" applyNumberFormat="1" applyFont="1" applyBorder="1" applyAlignment="1">
      <alignment horizontal="center" vertical="center"/>
    </xf>
    <xf numFmtId="14" fontId="4" fillId="0" borderId="2" xfId="0" applyNumberFormat="1" applyFont="1" applyBorder="1" applyAlignment="1">
      <alignment horizontal="center" vertical="center"/>
    </xf>
    <xf numFmtId="14" fontId="4" fillId="8" borderId="1" xfId="0" applyNumberFormat="1" applyFont="1" applyFill="1" applyBorder="1" applyAlignment="1">
      <alignment horizontal="center" vertical="center"/>
    </xf>
    <xf numFmtId="14" fontId="4" fillId="8" borderId="3" xfId="0" applyNumberFormat="1" applyFont="1" applyFill="1" applyBorder="1" applyAlignment="1">
      <alignment horizontal="center" vertical="center"/>
    </xf>
    <xf numFmtId="14" fontId="4" fillId="8" borderId="2" xfId="0" applyNumberFormat="1" applyFont="1" applyFill="1" applyBorder="1" applyAlignment="1">
      <alignment horizontal="center" vertical="center"/>
    </xf>
    <xf numFmtId="0" fontId="0" fillId="0" borderId="0" xfId="0" applyNumberFormat="1"/>
  </cellXfs>
  <cellStyles count="3">
    <cellStyle name="Insatisfaisant" xfId="1" builtinId="27"/>
    <cellStyle name="Neutre" xfId="2" builtinId="28"/>
    <cellStyle name="Normal" xfId="0" builtinId="0"/>
  </cellStyles>
  <dxfs count="347">
    <dxf>
      <fill>
        <patternFill>
          <bgColor rgb="FF00B0F0"/>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24994659260841701"/>
        </patternFill>
      </fill>
    </dxf>
    <dxf>
      <fill>
        <patternFill>
          <bgColor theme="9" tint="0.59996337778862885"/>
        </patternFill>
      </fill>
    </dxf>
    <dxf>
      <fill>
        <patternFill>
          <bgColor theme="9" tint="0.39994506668294322"/>
        </patternFill>
      </fill>
    </dxf>
    <dxf>
      <fill>
        <patternFill>
          <bgColor rgb="FF92D050"/>
        </patternFill>
      </fill>
    </dxf>
    <dxf>
      <fill>
        <patternFill>
          <bgColor theme="8" tint="0.59996337778862885"/>
        </patternFill>
      </fill>
    </dxf>
    <dxf>
      <fill>
        <patternFill>
          <bgColor theme="5" tint="0.39994506668294322"/>
        </patternFill>
      </fill>
    </dxf>
    <dxf>
      <fill>
        <patternFill>
          <bgColor theme="6" tint="0.39994506668294322"/>
        </patternFill>
      </fill>
    </dxf>
    <dxf>
      <fill>
        <patternFill>
          <bgColor rgb="FFFFC000"/>
        </patternFill>
      </fill>
    </dxf>
    <dxf>
      <fill>
        <patternFill>
          <bgColor theme="4" tint="0.79998168889431442"/>
        </patternFill>
      </fill>
    </dxf>
    <dxf>
      <fill>
        <patternFill>
          <bgColor theme="6" tint="0.79998168889431442"/>
        </patternFill>
      </fill>
    </dxf>
    <dxf>
      <font>
        <b/>
        <i val="0"/>
        <color theme="1"/>
      </font>
    </dxf>
    <dxf>
      <font>
        <b/>
        <i/>
      </font>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4" tint="0.79998168889431442"/>
        </patternFill>
      </fill>
    </dxf>
    <dxf>
      <fill>
        <patternFill>
          <bgColor theme="6" tint="0.79998168889431442"/>
        </patternFill>
      </fill>
    </dxf>
    <dxf>
      <font>
        <b/>
        <i val="0"/>
        <color theme="1"/>
      </font>
    </dxf>
    <dxf>
      <font>
        <b/>
        <i/>
      </font>
    </dxf>
    <dxf>
      <fill>
        <patternFill>
          <bgColor rgb="FF92D050"/>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39994506668294322"/>
        </patternFill>
      </fill>
    </dxf>
    <dxf>
      <fill>
        <patternFill>
          <bgColor rgb="FF00B0F0"/>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theme="4" tint="0.79998168889431442"/>
        </patternFill>
      </fill>
    </dxf>
    <dxf>
      <fill>
        <patternFill>
          <bgColor theme="6" tint="0.79998168889431442"/>
        </patternFill>
      </fill>
    </dxf>
    <dxf>
      <font>
        <b/>
        <i val="0"/>
        <color theme="1"/>
      </font>
    </dxf>
    <dxf>
      <font>
        <b/>
        <i/>
      </font>
    </dxf>
    <dxf>
      <fill>
        <patternFill>
          <bgColor theme="4" tint="0.79998168889431442"/>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170306</xdr:colOff>
      <xdr:row>0</xdr:row>
      <xdr:rowOff>121470</xdr:rowOff>
    </xdr:from>
    <xdr:to>
      <xdr:col>7</xdr:col>
      <xdr:colOff>475688</xdr:colOff>
      <xdr:row>6</xdr:row>
      <xdr:rowOff>167705</xdr:rowOff>
    </xdr:to>
    <xdr:grpSp>
      <xdr:nvGrpSpPr>
        <xdr:cNvPr id="13" name="Groupe 12">
          <a:extLst>
            <a:ext uri="{FF2B5EF4-FFF2-40B4-BE49-F238E27FC236}">
              <a16:creationId xmlns:a16="http://schemas.microsoft.com/office/drawing/2014/main" id="{00000000-0008-0000-0000-00000D000000}"/>
            </a:ext>
          </a:extLst>
        </xdr:cNvPr>
        <xdr:cNvGrpSpPr/>
      </xdr:nvGrpSpPr>
      <xdr:grpSpPr>
        <a:xfrm>
          <a:off x="170306" y="121470"/>
          <a:ext cx="720000" cy="1234059"/>
          <a:chOff x="170306" y="121470"/>
          <a:chExt cx="720000" cy="1234059"/>
        </a:xfrm>
      </xdr:grpSpPr>
      <xdr:sp macro="[1]!test" textlink="">
        <xdr:nvSpPr>
          <xdr:cNvPr id="3" name="Rectangle 2">
            <a:extLst>
              <a:ext uri="{FF2B5EF4-FFF2-40B4-BE49-F238E27FC236}">
                <a16:creationId xmlns:a16="http://schemas.microsoft.com/office/drawing/2014/main" id="{00000000-0008-0000-0000-000003000000}"/>
              </a:ext>
            </a:extLst>
          </xdr:cNvPr>
          <xdr:cNvSpPr/>
        </xdr:nvSpPr>
        <xdr:spPr>
          <a:xfrm>
            <a:off x="170306" y="995529"/>
            <a:ext cx="720000" cy="36000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900"/>
              <a:t>Curseur Date</a:t>
            </a:r>
          </a:p>
        </xdr:txBody>
      </xdr:sp>
      <xdr:sp macro="[1]!RASCOLONES" textlink="">
        <xdr:nvSpPr>
          <xdr:cNvPr id="4" name="Rectangle 3">
            <a:extLst>
              <a:ext uri="{FF2B5EF4-FFF2-40B4-BE49-F238E27FC236}">
                <a16:creationId xmlns:a16="http://schemas.microsoft.com/office/drawing/2014/main" id="{00000000-0008-0000-0000-000004000000}"/>
              </a:ext>
            </a:extLst>
          </xdr:cNvPr>
          <xdr:cNvSpPr/>
        </xdr:nvSpPr>
        <xdr:spPr>
          <a:xfrm>
            <a:off x="170306" y="121470"/>
            <a:ext cx="720000" cy="3600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l"/>
            <a:r>
              <a:rPr lang="fr-FR" sz="800"/>
              <a:t>Afficher Finis</a:t>
            </a:r>
          </a:p>
        </xdr:txBody>
      </xdr:sp>
      <xdr:sp macro="[1]!hide" textlink="">
        <xdr:nvSpPr>
          <xdr:cNvPr id="5" name="Rectangle 4">
            <a:extLst>
              <a:ext uri="{FF2B5EF4-FFF2-40B4-BE49-F238E27FC236}">
                <a16:creationId xmlns:a16="http://schemas.microsoft.com/office/drawing/2014/main" id="{00000000-0008-0000-0000-000005000000}"/>
              </a:ext>
            </a:extLst>
          </xdr:cNvPr>
          <xdr:cNvSpPr/>
        </xdr:nvSpPr>
        <xdr:spPr>
          <a:xfrm>
            <a:off x="170306" y="558500"/>
            <a:ext cx="720000" cy="36000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900"/>
              <a:t>Masquer Finis</a:t>
            </a:r>
          </a:p>
        </xdr:txBody>
      </xdr:sp>
    </xdr:grpSp>
    <xdr:clientData/>
  </xdr:twoCellAnchor>
  <xdr:twoCellAnchor>
    <xdr:from>
      <xdr:col>371</xdr:col>
      <xdr:colOff>82550</xdr:colOff>
      <xdr:row>4</xdr:row>
      <xdr:rowOff>190500</xdr:rowOff>
    </xdr:from>
    <xdr:to>
      <xdr:col>371</xdr:col>
      <xdr:colOff>100853</xdr:colOff>
      <xdr:row>13</xdr:row>
      <xdr:rowOff>0</xdr:rowOff>
    </xdr:to>
    <xdr:cxnSp macro="">
      <xdr:nvCxnSpPr>
        <xdr:cNvPr id="6" name="Connecteur droit 5">
          <a:extLst>
            <a:ext uri="{FF2B5EF4-FFF2-40B4-BE49-F238E27FC236}">
              <a16:creationId xmlns:a16="http://schemas.microsoft.com/office/drawing/2014/main" id="{00000000-0008-0000-0000-000006000000}"/>
            </a:ext>
          </a:extLst>
        </xdr:cNvPr>
        <xdr:cNvCxnSpPr/>
      </xdr:nvCxnSpPr>
      <xdr:spPr>
        <a:xfrm>
          <a:off x="69605525" y="962025"/>
          <a:ext cx="18303" cy="4168587"/>
        </a:xfrm>
        <a:prstGeom prst="line">
          <a:avLst/>
        </a:prstGeom>
        <a:ln>
          <a:solidFill>
            <a:srgbClr val="00B050"/>
          </a:solidFill>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8</xdr:col>
      <xdr:colOff>602877</xdr:colOff>
      <xdr:row>0</xdr:row>
      <xdr:rowOff>72836</xdr:rowOff>
    </xdr:from>
    <xdr:to>
      <xdr:col>15</xdr:col>
      <xdr:colOff>673642</xdr:colOff>
      <xdr:row>2</xdr:row>
      <xdr:rowOff>40630</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1779495" y="72836"/>
          <a:ext cx="3858353" cy="348794"/>
          <a:chOff x="5936877" y="106454"/>
          <a:chExt cx="3858353" cy="348794"/>
        </a:xfrm>
      </xdr:grpSpPr>
      <xdr:sp macro="" textlink="">
        <xdr:nvSpPr>
          <xdr:cNvPr id="7" name="Rectangle 6">
            <a:extLst>
              <a:ext uri="{FF2B5EF4-FFF2-40B4-BE49-F238E27FC236}">
                <a16:creationId xmlns:a16="http://schemas.microsoft.com/office/drawing/2014/main" id="{00000000-0008-0000-0000-000007000000}"/>
              </a:ext>
            </a:extLst>
          </xdr:cNvPr>
          <xdr:cNvSpPr/>
        </xdr:nvSpPr>
        <xdr:spPr>
          <a:xfrm>
            <a:off x="5936877" y="106454"/>
            <a:ext cx="900000" cy="348794"/>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TERA</a:t>
            </a:r>
            <a:endParaRPr lang="fr-FR" sz="1200" b="1">
              <a:solidFill>
                <a:sysClr val="windowText" lastClr="000000"/>
              </a:solidFill>
            </a:endParaRPr>
          </a:p>
        </xdr:txBody>
      </xdr:sp>
      <xdr:sp macro="" textlink="">
        <xdr:nvSpPr>
          <xdr:cNvPr id="8" name="Rectangle 7">
            <a:extLst>
              <a:ext uri="{FF2B5EF4-FFF2-40B4-BE49-F238E27FC236}">
                <a16:creationId xmlns:a16="http://schemas.microsoft.com/office/drawing/2014/main" id="{00000000-0008-0000-0000-000008000000}"/>
              </a:ext>
            </a:extLst>
          </xdr:cNvPr>
          <xdr:cNvSpPr/>
        </xdr:nvSpPr>
        <xdr:spPr>
          <a:xfrm>
            <a:off x="7909113" y="106454"/>
            <a:ext cx="900000" cy="348794"/>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TVS</a:t>
            </a:r>
            <a:endParaRPr lang="fr-FR" sz="1200" b="1">
              <a:solidFill>
                <a:sysClr val="windowText" lastClr="000000"/>
              </a:solidFill>
            </a:endParaRPr>
          </a:p>
        </xdr:txBody>
      </xdr:sp>
      <xdr:sp macro="" textlink="">
        <xdr:nvSpPr>
          <xdr:cNvPr id="9" name="Rectangle 8">
            <a:extLst>
              <a:ext uri="{FF2B5EF4-FFF2-40B4-BE49-F238E27FC236}">
                <a16:creationId xmlns:a16="http://schemas.microsoft.com/office/drawing/2014/main" id="{00000000-0008-0000-0000-000009000000}"/>
              </a:ext>
            </a:extLst>
          </xdr:cNvPr>
          <xdr:cNvSpPr/>
        </xdr:nvSpPr>
        <xdr:spPr>
          <a:xfrm>
            <a:off x="6922995" y="106454"/>
            <a:ext cx="900000" cy="348794"/>
          </a:xfrm>
          <a:prstGeom prst="rect">
            <a:avLst/>
          </a:prstGeom>
          <a:solidFill>
            <a:srgbClr val="00B050"/>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TERC</a:t>
            </a:r>
            <a:endParaRPr lang="fr-FR" sz="1200" b="1">
              <a:solidFill>
                <a:sysClr val="windowText" lastClr="000000"/>
              </a:solidFill>
            </a:endParaRPr>
          </a:p>
        </xdr:txBody>
      </xdr:sp>
      <xdr:sp macro="" textlink="">
        <xdr:nvSpPr>
          <xdr:cNvPr id="10" name="Rectangle 9">
            <a:extLst>
              <a:ext uri="{FF2B5EF4-FFF2-40B4-BE49-F238E27FC236}">
                <a16:creationId xmlns:a16="http://schemas.microsoft.com/office/drawing/2014/main" id="{00000000-0008-0000-0000-00000A000000}"/>
              </a:ext>
            </a:extLst>
          </xdr:cNvPr>
          <xdr:cNvSpPr/>
        </xdr:nvSpPr>
        <xdr:spPr>
          <a:xfrm>
            <a:off x="8895230" y="106454"/>
            <a:ext cx="900000" cy="348794"/>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900" b="1">
                <a:solidFill>
                  <a:sysClr val="windowText" lastClr="000000"/>
                </a:solidFill>
              </a:rPr>
              <a:t>OP</a:t>
            </a:r>
            <a:r>
              <a:rPr lang="fr-FR" sz="900" b="1" baseline="0">
                <a:solidFill>
                  <a:sysClr val="windowText" lastClr="000000"/>
                </a:solidFill>
              </a:rPr>
              <a:t> Non faites</a:t>
            </a:r>
            <a:endParaRPr lang="fr-FR" sz="900" b="1">
              <a:solidFill>
                <a:sysClr val="windowText" lastClr="000000"/>
              </a:solidFill>
            </a:endParaRPr>
          </a:p>
        </xdr:txBody>
      </xdr:sp>
    </xdr:grpSp>
    <xdr:clientData/>
  </xdr:twoCellAnchor>
  <xdr:twoCellAnchor>
    <xdr:from>
      <xdr:col>21</xdr:col>
      <xdr:colOff>145676</xdr:colOff>
      <xdr:row>0</xdr:row>
      <xdr:rowOff>100853</xdr:rowOff>
    </xdr:from>
    <xdr:to>
      <xdr:col>44</xdr:col>
      <xdr:colOff>78440</xdr:colOff>
      <xdr:row>2</xdr:row>
      <xdr:rowOff>179294</xdr:rowOff>
    </xdr:to>
    <xdr:grpSp>
      <xdr:nvGrpSpPr>
        <xdr:cNvPr id="20" name="Groupe 19">
          <a:extLst>
            <a:ext uri="{FF2B5EF4-FFF2-40B4-BE49-F238E27FC236}">
              <a16:creationId xmlns:a16="http://schemas.microsoft.com/office/drawing/2014/main" id="{00000000-0008-0000-0000-000014000000}"/>
            </a:ext>
          </a:extLst>
        </xdr:cNvPr>
        <xdr:cNvGrpSpPr/>
      </xdr:nvGrpSpPr>
      <xdr:grpSpPr>
        <a:xfrm>
          <a:off x="6230470" y="100853"/>
          <a:ext cx="4056529" cy="459441"/>
          <a:chOff x="6768353" y="112059"/>
          <a:chExt cx="4056529" cy="459441"/>
        </a:xfrm>
      </xdr:grpSpPr>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6768353" y="112059"/>
            <a:ext cx="4056529" cy="459441"/>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fr-FR" sz="1100"/>
          </a:p>
        </xdr:txBody>
      </xdr:sp>
      <xdr:grpSp>
        <xdr:nvGrpSpPr>
          <xdr:cNvPr id="19" name="Groupe 18">
            <a:extLst>
              <a:ext uri="{FF2B5EF4-FFF2-40B4-BE49-F238E27FC236}">
                <a16:creationId xmlns:a16="http://schemas.microsoft.com/office/drawing/2014/main" id="{00000000-0008-0000-0000-000013000000}"/>
              </a:ext>
            </a:extLst>
          </xdr:cNvPr>
          <xdr:cNvGrpSpPr/>
        </xdr:nvGrpSpPr>
        <xdr:grpSpPr>
          <a:xfrm>
            <a:off x="6880413" y="237669"/>
            <a:ext cx="3823762" cy="224119"/>
            <a:chOff x="11407589" y="260080"/>
            <a:chExt cx="3823762" cy="224119"/>
          </a:xfrm>
        </xdr:grpSpPr>
        <xdr:sp macro="" textlink="">
          <xdr:nvSpPr>
            <xdr:cNvPr id="12" name="ZoneTexte 11">
              <a:extLst>
                <a:ext uri="{FF2B5EF4-FFF2-40B4-BE49-F238E27FC236}">
                  <a16:creationId xmlns:a16="http://schemas.microsoft.com/office/drawing/2014/main" id="{00000000-0008-0000-0000-00000C000000}"/>
                </a:ext>
              </a:extLst>
            </xdr:cNvPr>
            <xdr:cNvSpPr txBox="1"/>
          </xdr:nvSpPr>
          <xdr:spPr>
            <a:xfrm>
              <a:off x="11407589" y="260080"/>
              <a:ext cx="1224000" cy="224119"/>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d : début du stockage</a:t>
              </a:r>
            </a:p>
          </xdr:txBody>
        </xdr:sp>
        <xdr:sp macro="" textlink="">
          <xdr:nvSpPr>
            <xdr:cNvPr id="15" name="ZoneTexte 14">
              <a:extLst>
                <a:ext uri="{FF2B5EF4-FFF2-40B4-BE49-F238E27FC236}">
                  <a16:creationId xmlns:a16="http://schemas.microsoft.com/office/drawing/2014/main" id="{00000000-0008-0000-0000-00000F000000}"/>
                </a:ext>
              </a:extLst>
            </xdr:cNvPr>
            <xdr:cNvSpPr txBox="1"/>
          </xdr:nvSpPr>
          <xdr:spPr>
            <a:xfrm>
              <a:off x="14007351" y="260080"/>
              <a:ext cx="1224000" cy="224119"/>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f : fin du stockage</a:t>
              </a:r>
            </a:p>
          </xdr:txBody>
        </xdr:sp>
        <xdr:sp macro="" textlink="">
          <xdr:nvSpPr>
            <xdr:cNvPr id="16" name="ZoneTexte 15">
              <a:extLst>
                <a:ext uri="{FF2B5EF4-FFF2-40B4-BE49-F238E27FC236}">
                  <a16:creationId xmlns:a16="http://schemas.microsoft.com/office/drawing/2014/main" id="{00000000-0008-0000-0000-000010000000}"/>
                </a:ext>
              </a:extLst>
            </xdr:cNvPr>
            <xdr:cNvSpPr txBox="1"/>
          </xdr:nvSpPr>
          <xdr:spPr>
            <a:xfrm>
              <a:off x="12707470" y="260539"/>
              <a:ext cx="1224000" cy="2232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50" b="1"/>
                <a:t>s</a:t>
              </a:r>
              <a:r>
                <a:rPr lang="fr-FR" sz="850" b="1" baseline="0"/>
                <a:t> : </a:t>
              </a:r>
              <a:r>
                <a:rPr lang="fr-FR" sz="900" b="1" baseline="0"/>
                <a:t>surveillance</a:t>
              </a:r>
              <a:r>
                <a:rPr lang="fr-FR" sz="850" b="1" baseline="0"/>
                <a:t> à faire</a:t>
              </a:r>
              <a:endParaRPr lang="fr-FR" sz="850" b="1"/>
            </a:p>
          </xdr:txBody>
        </xdr:sp>
      </xdr:grpSp>
    </xdr:grpSp>
    <xdr:clientData/>
  </xdr:twoCellAnchor>
  <xdr:twoCellAnchor>
    <xdr:from>
      <xdr:col>9</xdr:col>
      <xdr:colOff>112059</xdr:colOff>
      <xdr:row>2</xdr:row>
      <xdr:rowOff>134470</xdr:rowOff>
    </xdr:from>
    <xdr:to>
      <xdr:col>15</xdr:col>
      <xdr:colOff>403413</xdr:colOff>
      <xdr:row>4</xdr:row>
      <xdr:rowOff>135176</xdr:rowOff>
    </xdr:to>
    <xdr:grpSp>
      <xdr:nvGrpSpPr>
        <xdr:cNvPr id="22" name="Groupe 21">
          <a:extLst>
            <a:ext uri="{FF2B5EF4-FFF2-40B4-BE49-F238E27FC236}">
              <a16:creationId xmlns:a16="http://schemas.microsoft.com/office/drawing/2014/main" id="{00000000-0008-0000-0000-000016000000}"/>
            </a:ext>
          </a:extLst>
        </xdr:cNvPr>
        <xdr:cNvGrpSpPr/>
      </xdr:nvGrpSpPr>
      <xdr:grpSpPr>
        <a:xfrm>
          <a:off x="2129118" y="515470"/>
          <a:ext cx="3238501" cy="381706"/>
          <a:chOff x="5658971" y="560294"/>
          <a:chExt cx="3238501" cy="381706"/>
        </a:xfrm>
      </xdr:grpSpPr>
      <xdr:sp macro="" textlink="$I$4">
        <xdr:nvSpPr>
          <xdr:cNvPr id="14" name="ZoneTexte 13">
            <a:extLst>
              <a:ext uri="{FF2B5EF4-FFF2-40B4-BE49-F238E27FC236}">
                <a16:creationId xmlns:a16="http://schemas.microsoft.com/office/drawing/2014/main" id="{00000000-0008-0000-0000-00000E000000}"/>
              </a:ext>
            </a:extLst>
          </xdr:cNvPr>
          <xdr:cNvSpPr txBox="1"/>
        </xdr:nvSpPr>
        <xdr:spPr>
          <a:xfrm>
            <a:off x="5658971" y="560294"/>
            <a:ext cx="3238501" cy="18000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fld id="{DC441B83-4E82-4458-9653-F1CA75D4F0B3}" type="TxLink">
              <a:rPr lang="en-US" sz="900" b="0" i="0" u="none" strike="noStrike">
                <a:solidFill>
                  <a:sysClr val="windowText" lastClr="000000"/>
                </a:solidFill>
                <a:latin typeface="Calibri"/>
                <a:cs typeface="Calibri"/>
              </a:rPr>
              <a:pPr algn="ctr"/>
              <a:t>Total : Long :0 _ Court : 2 _ Parkings : 0</a:t>
            </a:fld>
            <a:endParaRPr lang="fr-FR" sz="1000" b="1">
              <a:solidFill>
                <a:sysClr val="windowText" lastClr="000000"/>
              </a:solidFill>
            </a:endParaRPr>
          </a:p>
        </xdr:txBody>
      </xdr:sp>
      <xdr:sp macro="" textlink="$I$5">
        <xdr:nvSpPr>
          <xdr:cNvPr id="21" name="ZoneTexte 20">
            <a:extLst>
              <a:ext uri="{FF2B5EF4-FFF2-40B4-BE49-F238E27FC236}">
                <a16:creationId xmlns:a16="http://schemas.microsoft.com/office/drawing/2014/main" id="{00000000-0008-0000-0000-000015000000}"/>
              </a:ext>
            </a:extLst>
          </xdr:cNvPr>
          <xdr:cNvSpPr txBox="1"/>
        </xdr:nvSpPr>
        <xdr:spPr>
          <a:xfrm>
            <a:off x="5658971" y="762000"/>
            <a:ext cx="3238501" cy="18000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fld id="{2B089DE1-7CDF-40FA-865C-A94B9533EF30}" type="TxLink">
              <a:rPr lang="en-US" sz="900" b="0" i="0" u="none" strike="noStrike">
                <a:solidFill>
                  <a:sysClr val="windowText" lastClr="000000"/>
                </a:solidFill>
                <a:latin typeface="Calibri"/>
                <a:cs typeface="Calibri"/>
              </a:rPr>
              <a:pPr algn="ctr"/>
              <a:t>En cours : Long :0 _ Court : 2 _ Parkings : 0</a:t>
            </a:fld>
            <a:endParaRPr lang="fr-FR" sz="700" b="1">
              <a:solidFill>
                <a:sysClr val="windowText" lastClr="000000"/>
              </a:solidFill>
            </a:endParaRPr>
          </a:p>
        </xdr:txBody>
      </xdr:sp>
    </xdr:grpSp>
    <xdr:clientData/>
  </xdr:twoCellAnchor>
  <xdr:twoCellAnchor>
    <xdr:from>
      <xdr:col>21</xdr:col>
      <xdr:colOff>0</xdr:colOff>
      <xdr:row>24</xdr:row>
      <xdr:rowOff>156882</xdr:rowOff>
    </xdr:from>
    <xdr:to>
      <xdr:col>58</xdr:col>
      <xdr:colOff>0</xdr:colOff>
      <xdr:row>33</xdr:row>
      <xdr:rowOff>89647</xdr:rowOff>
    </xdr:to>
    <xdr:sp macro="" textlink="">
      <xdr:nvSpPr>
        <xdr:cNvPr id="17" name="ZoneTexte 16">
          <a:extLst>
            <a:ext uri="{FF2B5EF4-FFF2-40B4-BE49-F238E27FC236}">
              <a16:creationId xmlns:a16="http://schemas.microsoft.com/office/drawing/2014/main" id="{73AE1F70-5208-454D-8412-085E29EC1D9A}"/>
            </a:ext>
          </a:extLst>
        </xdr:cNvPr>
        <xdr:cNvSpPr txBox="1"/>
      </xdr:nvSpPr>
      <xdr:spPr>
        <a:xfrm>
          <a:off x="6084794" y="4818529"/>
          <a:ext cx="6633882" cy="16472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a:t>Presque tout fonctionne, sauf le début de la fréquence de check:</a:t>
          </a:r>
          <a:br>
            <a:rPr lang="fr-BE"/>
          </a:br>
          <a:r>
            <a:rPr lang="fr-BE"/>
            <a:t>Quand (sur le fichier joint) j'inscris en I15 et I16 la date de début et de fin, j'aimerais avoir en ligne18:</a:t>
          </a:r>
          <a:br>
            <a:rPr lang="fr-BE"/>
          </a:br>
          <a:r>
            <a:rPr lang="fr-BE"/>
            <a:t>"d" date de départ,</a:t>
          </a:r>
          <a:br>
            <a:rPr lang="fr-BE"/>
          </a:br>
          <a:r>
            <a:rPr lang="fr-BE"/>
            <a:t>"f" date de fin,</a:t>
          </a:r>
          <a:br>
            <a:rPr lang="fr-BE"/>
          </a:br>
          <a:r>
            <a:rPr lang="fr-BE"/>
            <a:t>"s" surveillance à effectuer tous les 7 jours, 7 jours après la date de début.</a:t>
          </a:r>
          <a:br>
            <a:rPr lang="fr-BE"/>
          </a:br>
          <a:br>
            <a:rPr lang="fr-BE"/>
          </a:br>
          <a:r>
            <a:rPr lang="fr-BE"/>
            <a:t>Mon souci est que le check "s" apparait alors que la date de début n'a pas commencée.</a:t>
          </a:r>
          <a:endParaRPr lang="fr-BE"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wnloads/suivi%20stockage2019(b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Notice d'utilisation"/>
      <sheetName val="Paramètre 1"/>
      <sheetName val="Recap"/>
      <sheetName val="Paramètre 2"/>
      <sheetName val="Longue durée"/>
      <sheetName val="Surveillance"/>
      <sheetName val="Parking"/>
      <sheetName val="Courte durée"/>
      <sheetName val="Planning semaine 33"/>
      <sheetName val="Planning semaine 08"/>
      <sheetName val="suivi stockage2019(bis)"/>
    </sheetNames>
    <definedNames>
      <definedName name="hide"/>
      <definedName name="RASCOLONES"/>
      <definedName name="tes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V975"/>
  <sheetViews>
    <sheetView tabSelected="1" zoomScale="85" zoomScaleNormal="85" workbookViewId="0">
      <pane xSplit="16" ySplit="8" topLeftCell="Q9" activePane="bottomRight" state="frozen"/>
      <selection activeCell="F1" sqref="F1"/>
      <selection pane="topRight" activeCell="Q1" sqref="Q1"/>
      <selection pane="bottomLeft" activeCell="F9" sqref="F9"/>
      <selection pane="bottomRight" activeCell="T18" sqref="T18"/>
    </sheetView>
  </sheetViews>
  <sheetFormatPr baseColWidth="10" defaultRowHeight="15" x14ac:dyDescent="0.25"/>
  <cols>
    <col min="1" max="1" width="2.5703125" hidden="1" customWidth="1"/>
    <col min="2" max="5" width="12.5703125" hidden="1" customWidth="1"/>
    <col min="6" max="6" width="3" style="1" customWidth="1"/>
    <col min="7" max="7" width="3.140625" style="1" customWidth="1"/>
    <col min="9" max="9" width="12.5703125" customWidth="1"/>
    <col min="10" max="10" width="2" customWidth="1"/>
    <col min="12" max="12" width="8" style="2" customWidth="1"/>
    <col min="13" max="13" width="6" style="2" hidden="1" customWidth="1"/>
    <col min="14" max="14" width="7.85546875" style="3" customWidth="1"/>
    <col min="15" max="15" width="14.85546875" customWidth="1"/>
    <col min="17" max="19" width="2.7109375" hidden="1" customWidth="1"/>
    <col min="20" max="393" width="2.7109375" customWidth="1"/>
  </cols>
  <sheetData>
    <row r="1" spans="3:412" x14ac:dyDescent="0.25">
      <c r="H1" s="39"/>
      <c r="I1" s="39"/>
      <c r="J1" s="39"/>
      <c r="K1" s="122"/>
      <c r="L1" s="122"/>
      <c r="M1" s="122"/>
      <c r="N1" s="122"/>
      <c r="O1" s="56"/>
      <c r="P1" s="40"/>
      <c r="Q1" s="40"/>
      <c r="R1" s="40"/>
      <c r="S1" s="40"/>
      <c r="T1" s="35"/>
      <c r="U1" s="35"/>
      <c r="V1" s="35"/>
      <c r="W1" s="35"/>
      <c r="X1" s="35"/>
      <c r="Y1" s="35"/>
      <c r="Z1" s="35"/>
      <c r="AA1" s="38"/>
      <c r="AB1" s="38"/>
      <c r="AC1" s="38"/>
      <c r="AD1" s="38"/>
      <c r="AE1" s="38"/>
      <c r="AF1" s="38"/>
      <c r="AG1" s="38"/>
      <c r="AH1" s="38"/>
    </row>
    <row r="2" spans="3:412" ht="15" customHeight="1" x14ac:dyDescent="0.25">
      <c r="H2" s="41"/>
      <c r="I2" s="41"/>
      <c r="J2" s="41"/>
      <c r="K2" s="41"/>
      <c r="L2" s="57"/>
      <c r="M2" s="57"/>
      <c r="N2" s="58"/>
      <c r="O2" s="59"/>
      <c r="P2" s="40"/>
      <c r="Q2" s="40"/>
      <c r="R2" s="40"/>
      <c r="S2" s="40"/>
      <c r="T2" s="121">
        <v>1</v>
      </c>
      <c r="U2" s="121"/>
      <c r="V2" s="121"/>
      <c r="W2" s="121"/>
      <c r="X2" s="121"/>
      <c r="Y2" s="121"/>
      <c r="Z2" s="121"/>
      <c r="AA2" s="121">
        <v>2</v>
      </c>
      <c r="AB2" s="121"/>
      <c r="AC2" s="121"/>
      <c r="AD2" s="121"/>
      <c r="AE2" s="121"/>
      <c r="AF2" s="121"/>
      <c r="AG2" s="121"/>
      <c r="AH2" s="121">
        <v>3</v>
      </c>
      <c r="AI2" s="121"/>
      <c r="AJ2" s="121"/>
      <c r="AK2" s="121"/>
      <c r="AL2" s="121"/>
      <c r="AM2" s="121"/>
      <c r="AN2" s="121"/>
      <c r="AO2" s="121">
        <v>4</v>
      </c>
      <c r="AP2" s="121"/>
      <c r="AQ2" s="121"/>
      <c r="AR2" s="121"/>
      <c r="AS2" s="121"/>
      <c r="AT2" s="121"/>
      <c r="AU2" s="121"/>
      <c r="AV2" s="121">
        <v>5</v>
      </c>
      <c r="AW2" s="121"/>
      <c r="AX2" s="121"/>
      <c r="AY2" s="121"/>
      <c r="AZ2" s="121"/>
      <c r="BA2" s="121"/>
      <c r="BB2" s="121"/>
      <c r="BC2" s="121">
        <v>6</v>
      </c>
      <c r="BD2" s="121"/>
      <c r="BE2" s="121"/>
      <c r="BF2" s="121"/>
      <c r="BG2" s="121"/>
      <c r="BH2" s="121"/>
      <c r="BI2" s="121"/>
      <c r="BJ2" s="121">
        <v>7</v>
      </c>
      <c r="BK2" s="121"/>
      <c r="BL2" s="121"/>
      <c r="BM2" s="121"/>
      <c r="BN2" s="121"/>
      <c r="BO2" s="121"/>
      <c r="BP2" s="121"/>
      <c r="BQ2" s="121">
        <v>8</v>
      </c>
      <c r="BR2" s="121"/>
      <c r="BS2" s="121"/>
      <c r="BT2" s="121"/>
      <c r="BU2" s="121"/>
      <c r="BV2" s="121"/>
      <c r="BW2" s="121"/>
      <c r="BX2" s="121">
        <v>9</v>
      </c>
      <c r="BY2" s="121"/>
      <c r="BZ2" s="121"/>
      <c r="CA2" s="121"/>
      <c r="CB2" s="121"/>
      <c r="CC2" s="121"/>
      <c r="CD2" s="121"/>
      <c r="CE2" s="121">
        <v>10</v>
      </c>
      <c r="CF2" s="121"/>
      <c r="CG2" s="121"/>
      <c r="CH2" s="121"/>
      <c r="CI2" s="121"/>
      <c r="CJ2" s="121"/>
      <c r="CK2" s="121"/>
      <c r="CL2" s="121">
        <v>11</v>
      </c>
      <c r="CM2" s="121"/>
      <c r="CN2" s="121"/>
      <c r="CO2" s="121"/>
      <c r="CP2" s="121"/>
      <c r="CQ2" s="121"/>
      <c r="CR2" s="121"/>
      <c r="CS2" s="121">
        <v>12</v>
      </c>
      <c r="CT2" s="121"/>
      <c r="CU2" s="121"/>
      <c r="CV2" s="121"/>
      <c r="CW2" s="121"/>
      <c r="CX2" s="121"/>
      <c r="CY2" s="121"/>
      <c r="CZ2" s="121">
        <v>13</v>
      </c>
      <c r="DA2" s="121"/>
      <c r="DB2" s="121"/>
      <c r="DC2" s="121"/>
      <c r="DD2" s="121"/>
      <c r="DE2" s="121"/>
      <c r="DF2" s="121"/>
      <c r="DG2" s="121">
        <v>14</v>
      </c>
      <c r="DH2" s="121"/>
      <c r="DI2" s="121"/>
      <c r="DJ2" s="121"/>
      <c r="DK2" s="121"/>
      <c r="DL2" s="121"/>
      <c r="DM2" s="121"/>
      <c r="DN2" s="121">
        <v>15</v>
      </c>
      <c r="DO2" s="121"/>
      <c r="DP2" s="121"/>
      <c r="DQ2" s="121"/>
      <c r="DR2" s="121"/>
      <c r="DS2" s="121"/>
      <c r="DT2" s="121"/>
      <c r="DU2" s="121">
        <v>16</v>
      </c>
      <c r="DV2" s="121"/>
      <c r="DW2" s="121"/>
      <c r="DX2" s="121"/>
      <c r="DY2" s="121"/>
      <c r="DZ2" s="121"/>
      <c r="EA2" s="121"/>
      <c r="EB2" s="121">
        <v>17</v>
      </c>
      <c r="EC2" s="121"/>
      <c r="ED2" s="121"/>
      <c r="EE2" s="121"/>
      <c r="EF2" s="121"/>
      <c r="EG2" s="121"/>
      <c r="EH2" s="121"/>
      <c r="EI2" s="121">
        <v>18</v>
      </c>
      <c r="EJ2" s="121"/>
      <c r="EK2" s="121"/>
      <c r="EL2" s="121"/>
      <c r="EM2" s="121"/>
      <c r="EN2" s="121"/>
      <c r="EO2" s="121"/>
      <c r="EP2" s="121">
        <v>19</v>
      </c>
      <c r="EQ2" s="121"/>
      <c r="ER2" s="121"/>
      <c r="ES2" s="121"/>
      <c r="ET2" s="121"/>
      <c r="EU2" s="121"/>
      <c r="EV2" s="121"/>
      <c r="EW2" s="121">
        <v>20</v>
      </c>
      <c r="EX2" s="121"/>
      <c r="EY2" s="121"/>
      <c r="EZ2" s="121"/>
      <c r="FA2" s="121"/>
      <c r="FB2" s="121"/>
      <c r="FC2" s="121"/>
      <c r="FD2" s="121">
        <v>21</v>
      </c>
      <c r="FE2" s="121"/>
      <c r="FF2" s="121"/>
      <c r="FG2" s="121"/>
      <c r="FH2" s="121"/>
      <c r="FI2" s="121"/>
      <c r="FJ2" s="121"/>
      <c r="FK2" s="121">
        <v>22</v>
      </c>
      <c r="FL2" s="121"/>
      <c r="FM2" s="121"/>
      <c r="FN2" s="121"/>
      <c r="FO2" s="121"/>
      <c r="FP2" s="121"/>
      <c r="FQ2" s="121"/>
      <c r="FR2" s="121">
        <v>23</v>
      </c>
      <c r="FS2" s="121"/>
      <c r="FT2" s="121"/>
      <c r="FU2" s="121"/>
      <c r="FV2" s="121"/>
      <c r="FW2" s="121"/>
      <c r="FX2" s="121"/>
      <c r="FY2" s="121">
        <v>24</v>
      </c>
      <c r="FZ2" s="121"/>
      <c r="GA2" s="121"/>
      <c r="GB2" s="121"/>
      <c r="GC2" s="121"/>
      <c r="GD2" s="121"/>
      <c r="GE2" s="121"/>
      <c r="GF2" s="121">
        <v>25</v>
      </c>
      <c r="GG2" s="121"/>
      <c r="GH2" s="121"/>
      <c r="GI2" s="121"/>
      <c r="GJ2" s="121"/>
      <c r="GK2" s="121"/>
      <c r="GL2" s="121"/>
      <c r="GM2" s="121">
        <v>26</v>
      </c>
      <c r="GN2" s="121"/>
      <c r="GO2" s="121"/>
      <c r="GP2" s="121"/>
      <c r="GQ2" s="121"/>
      <c r="GR2" s="121"/>
      <c r="GS2" s="121"/>
      <c r="GT2" s="121">
        <v>27</v>
      </c>
      <c r="GU2" s="121"/>
      <c r="GV2" s="121"/>
      <c r="GW2" s="121"/>
      <c r="GX2" s="121"/>
      <c r="GY2" s="121"/>
      <c r="GZ2" s="121"/>
      <c r="HA2" s="121">
        <v>28</v>
      </c>
      <c r="HB2" s="121"/>
      <c r="HC2" s="121"/>
      <c r="HD2" s="121"/>
      <c r="HE2" s="121"/>
      <c r="HF2" s="121"/>
      <c r="HG2" s="121"/>
      <c r="HH2" s="121">
        <v>29</v>
      </c>
      <c r="HI2" s="121"/>
      <c r="HJ2" s="121"/>
      <c r="HK2" s="121"/>
      <c r="HL2" s="121"/>
      <c r="HM2" s="121"/>
      <c r="HN2" s="121"/>
      <c r="HO2" s="121">
        <v>30</v>
      </c>
      <c r="HP2" s="121"/>
      <c r="HQ2" s="121"/>
      <c r="HR2" s="121"/>
      <c r="HS2" s="121"/>
      <c r="HT2" s="121"/>
      <c r="HU2" s="121"/>
      <c r="HV2" s="121">
        <v>31</v>
      </c>
      <c r="HW2" s="121"/>
      <c r="HX2" s="121"/>
      <c r="HY2" s="121"/>
      <c r="HZ2" s="121"/>
      <c r="IA2" s="121"/>
      <c r="IB2" s="121"/>
      <c r="IC2" s="121">
        <v>32</v>
      </c>
      <c r="ID2" s="121"/>
      <c r="IE2" s="121"/>
      <c r="IF2" s="121"/>
      <c r="IG2" s="121"/>
      <c r="IH2" s="121"/>
      <c r="II2" s="121"/>
      <c r="IJ2" s="121">
        <v>33</v>
      </c>
      <c r="IK2" s="121"/>
      <c r="IL2" s="121"/>
      <c r="IM2" s="121"/>
      <c r="IN2" s="121"/>
      <c r="IO2" s="121"/>
      <c r="IP2" s="121"/>
      <c r="IQ2" s="121">
        <v>34</v>
      </c>
      <c r="IR2" s="121"/>
      <c r="IS2" s="121"/>
      <c r="IT2" s="121"/>
      <c r="IU2" s="121"/>
      <c r="IV2" s="121"/>
      <c r="IW2" s="121"/>
      <c r="IX2" s="121">
        <v>35</v>
      </c>
      <c r="IY2" s="121"/>
      <c r="IZ2" s="121"/>
      <c r="JA2" s="121"/>
      <c r="JB2" s="121"/>
      <c r="JC2" s="121"/>
      <c r="JD2" s="121"/>
      <c r="JE2" s="121">
        <v>36</v>
      </c>
      <c r="JF2" s="121"/>
      <c r="JG2" s="121"/>
      <c r="JH2" s="121"/>
      <c r="JI2" s="121"/>
      <c r="JJ2" s="121"/>
      <c r="JK2" s="121"/>
      <c r="JL2" s="121">
        <v>37</v>
      </c>
      <c r="JM2" s="121"/>
      <c r="JN2" s="121"/>
      <c r="JO2" s="121"/>
      <c r="JP2" s="121"/>
      <c r="JQ2" s="121"/>
      <c r="JR2" s="121"/>
      <c r="JS2" s="121">
        <v>38</v>
      </c>
      <c r="JT2" s="121"/>
      <c r="JU2" s="121"/>
      <c r="JV2" s="121"/>
      <c r="JW2" s="121"/>
      <c r="JX2" s="121"/>
      <c r="JY2" s="121"/>
      <c r="JZ2" s="121">
        <v>39</v>
      </c>
      <c r="KA2" s="121"/>
      <c r="KB2" s="121"/>
      <c r="KC2" s="121"/>
      <c r="KD2" s="121"/>
      <c r="KE2" s="121"/>
      <c r="KF2" s="121"/>
      <c r="KG2" s="121">
        <v>40</v>
      </c>
      <c r="KH2" s="121"/>
      <c r="KI2" s="121"/>
      <c r="KJ2" s="121"/>
      <c r="KK2" s="121"/>
      <c r="KL2" s="121"/>
      <c r="KM2" s="121"/>
      <c r="KN2" s="121">
        <v>41</v>
      </c>
      <c r="KO2" s="121"/>
      <c r="KP2" s="121"/>
      <c r="KQ2" s="121"/>
      <c r="KR2" s="121"/>
      <c r="KS2" s="121"/>
      <c r="KT2" s="121"/>
      <c r="KU2" s="121">
        <v>42</v>
      </c>
      <c r="KV2" s="121"/>
      <c r="KW2" s="121"/>
      <c r="KX2" s="121"/>
      <c r="KY2" s="121"/>
      <c r="KZ2" s="121"/>
      <c r="LA2" s="121"/>
      <c r="LB2" s="121">
        <v>43</v>
      </c>
      <c r="LC2" s="121"/>
      <c r="LD2" s="121"/>
      <c r="LE2" s="121"/>
      <c r="LF2" s="121"/>
      <c r="LG2" s="121"/>
      <c r="LH2" s="121"/>
      <c r="LI2" s="121">
        <v>44</v>
      </c>
      <c r="LJ2" s="121"/>
      <c r="LK2" s="121"/>
      <c r="LL2" s="121"/>
      <c r="LM2" s="121"/>
      <c r="LN2" s="121"/>
      <c r="LO2" s="121"/>
      <c r="LP2" s="121">
        <v>45</v>
      </c>
      <c r="LQ2" s="121"/>
      <c r="LR2" s="121"/>
      <c r="LS2" s="121"/>
      <c r="LT2" s="121"/>
      <c r="LU2" s="121"/>
      <c r="LV2" s="121"/>
      <c r="LW2" s="121">
        <v>46</v>
      </c>
      <c r="LX2" s="121"/>
      <c r="LY2" s="121"/>
      <c r="LZ2" s="121"/>
      <c r="MA2" s="121"/>
      <c r="MB2" s="121"/>
      <c r="MC2" s="121"/>
      <c r="MD2" s="121">
        <v>47</v>
      </c>
      <c r="ME2" s="121"/>
      <c r="MF2" s="121"/>
      <c r="MG2" s="121"/>
      <c r="MH2" s="121"/>
      <c r="MI2" s="121"/>
      <c r="MJ2" s="121"/>
      <c r="MK2" s="121">
        <v>48</v>
      </c>
      <c r="ML2" s="121"/>
      <c r="MM2" s="121"/>
      <c r="MN2" s="121"/>
      <c r="MO2" s="121"/>
      <c r="MP2" s="121"/>
      <c r="MQ2" s="121"/>
      <c r="MR2" s="121">
        <v>49</v>
      </c>
      <c r="MS2" s="121"/>
      <c r="MT2" s="121"/>
      <c r="MU2" s="121"/>
      <c r="MV2" s="121"/>
      <c r="MW2" s="121"/>
      <c r="MX2" s="121"/>
      <c r="MY2" s="121">
        <v>50</v>
      </c>
      <c r="MZ2" s="121"/>
      <c r="NA2" s="121"/>
      <c r="NB2" s="121"/>
      <c r="NC2" s="121"/>
      <c r="ND2" s="121"/>
      <c r="NE2" s="121"/>
      <c r="NF2" s="121">
        <v>51</v>
      </c>
      <c r="NG2" s="121"/>
      <c r="NH2" s="121"/>
      <c r="NI2" s="121"/>
      <c r="NJ2" s="121"/>
      <c r="NK2" s="121"/>
      <c r="NL2" s="121"/>
      <c r="NM2" s="121">
        <v>52</v>
      </c>
      <c r="NN2" s="121"/>
      <c r="NO2" s="121"/>
      <c r="NP2" s="121"/>
      <c r="NQ2" s="121"/>
      <c r="NR2" s="121"/>
      <c r="NS2" s="121"/>
      <c r="NT2" s="121">
        <v>53</v>
      </c>
      <c r="NU2" s="121"/>
      <c r="NV2" s="121"/>
      <c r="NW2" s="121"/>
      <c r="NX2" s="121"/>
      <c r="NY2" s="121"/>
      <c r="NZ2" s="121"/>
      <c r="OA2" s="4"/>
      <c r="OB2" s="4"/>
      <c r="OC2" s="4"/>
    </row>
    <row r="3" spans="3:412" s="52" customFormat="1" ht="15" customHeight="1" x14ac:dyDescent="0.25">
      <c r="F3" s="1"/>
      <c r="G3" s="1"/>
      <c r="I3" s="67"/>
      <c r="K3" s="53">
        <f ca="1">TODAY()</f>
        <v>43459</v>
      </c>
      <c r="L3" s="54"/>
      <c r="M3" s="54"/>
      <c r="N3" s="55"/>
      <c r="T3" s="1">
        <v>1</v>
      </c>
      <c r="U3" s="1">
        <f>WEEKNUM(T4)</f>
        <v>53</v>
      </c>
      <c r="V3" s="1">
        <f>WEEKNUM(U4)</f>
        <v>1</v>
      </c>
      <c r="W3" s="1">
        <f t="shared" ref="W3:AM3" si="0">WEEKNUM(V4)</f>
        <v>1</v>
      </c>
      <c r="X3" s="1">
        <f t="shared" si="0"/>
        <v>1</v>
      </c>
      <c r="Y3" s="1">
        <f t="shared" si="0"/>
        <v>1</v>
      </c>
      <c r="Z3" s="1">
        <f t="shared" si="0"/>
        <v>1</v>
      </c>
      <c r="AA3" s="1">
        <f t="shared" si="0"/>
        <v>2</v>
      </c>
      <c r="AB3" s="1">
        <f t="shared" si="0"/>
        <v>2</v>
      </c>
      <c r="AC3" s="1">
        <f t="shared" si="0"/>
        <v>2</v>
      </c>
      <c r="AD3" s="1">
        <f t="shared" si="0"/>
        <v>2</v>
      </c>
      <c r="AE3" s="1">
        <f t="shared" si="0"/>
        <v>2</v>
      </c>
      <c r="AF3" s="1">
        <f t="shared" si="0"/>
        <v>2</v>
      </c>
      <c r="AG3" s="1">
        <f t="shared" si="0"/>
        <v>2</v>
      </c>
      <c r="AH3" s="1">
        <f t="shared" si="0"/>
        <v>3</v>
      </c>
      <c r="AI3" s="1">
        <f t="shared" si="0"/>
        <v>3</v>
      </c>
      <c r="AJ3" s="1">
        <f t="shared" si="0"/>
        <v>3</v>
      </c>
      <c r="AK3" s="1">
        <f t="shared" si="0"/>
        <v>3</v>
      </c>
      <c r="AL3" s="1">
        <f t="shared" si="0"/>
        <v>3</v>
      </c>
      <c r="AM3" s="1">
        <f t="shared" si="0"/>
        <v>3</v>
      </c>
      <c r="AN3" s="1">
        <f t="shared" ref="AN3:CG3" si="1">WEEKNUM(AN4)</f>
        <v>4</v>
      </c>
      <c r="AO3" s="1">
        <f t="shared" si="1"/>
        <v>4</v>
      </c>
      <c r="AP3" s="1">
        <f t="shared" si="1"/>
        <v>4</v>
      </c>
      <c r="AQ3" s="1">
        <f t="shared" si="1"/>
        <v>4</v>
      </c>
      <c r="AR3" s="1">
        <f t="shared" si="1"/>
        <v>4</v>
      </c>
      <c r="AS3" s="1">
        <f t="shared" si="1"/>
        <v>4</v>
      </c>
      <c r="AT3" s="1">
        <f t="shared" si="1"/>
        <v>4</v>
      </c>
      <c r="AU3" s="4">
        <f t="shared" si="1"/>
        <v>5</v>
      </c>
      <c r="AV3" s="4">
        <f t="shared" si="1"/>
        <v>5</v>
      </c>
      <c r="AW3" s="4">
        <f t="shared" si="1"/>
        <v>5</v>
      </c>
      <c r="AX3" s="4">
        <f t="shared" si="1"/>
        <v>5</v>
      </c>
      <c r="AY3" s="4">
        <f t="shared" si="1"/>
        <v>5</v>
      </c>
      <c r="AZ3" s="4">
        <f t="shared" si="1"/>
        <v>5</v>
      </c>
      <c r="BA3" s="4">
        <f t="shared" si="1"/>
        <v>5</v>
      </c>
      <c r="BB3" s="4">
        <f t="shared" si="1"/>
        <v>6</v>
      </c>
      <c r="BC3" s="4">
        <f t="shared" si="1"/>
        <v>6</v>
      </c>
      <c r="BD3" s="4">
        <f t="shared" si="1"/>
        <v>6</v>
      </c>
      <c r="BE3" s="4">
        <f t="shared" si="1"/>
        <v>6</v>
      </c>
      <c r="BF3" s="4">
        <f t="shared" si="1"/>
        <v>6</v>
      </c>
      <c r="BG3" s="4">
        <f t="shared" si="1"/>
        <v>6</v>
      </c>
      <c r="BH3" s="4">
        <f t="shared" si="1"/>
        <v>6</v>
      </c>
      <c r="BI3" s="4">
        <f t="shared" si="1"/>
        <v>7</v>
      </c>
      <c r="BJ3" s="4">
        <f t="shared" si="1"/>
        <v>7</v>
      </c>
      <c r="BK3" s="4">
        <f t="shared" si="1"/>
        <v>7</v>
      </c>
      <c r="BL3" s="4">
        <f t="shared" si="1"/>
        <v>7</v>
      </c>
      <c r="BM3" s="4">
        <f t="shared" si="1"/>
        <v>7</v>
      </c>
      <c r="BN3" s="4">
        <f t="shared" si="1"/>
        <v>7</v>
      </c>
      <c r="BO3" s="4">
        <f t="shared" si="1"/>
        <v>7</v>
      </c>
      <c r="BP3" s="4">
        <f t="shared" si="1"/>
        <v>8</v>
      </c>
      <c r="BQ3" s="4">
        <f t="shared" si="1"/>
        <v>8</v>
      </c>
      <c r="BR3" s="4">
        <f t="shared" si="1"/>
        <v>8</v>
      </c>
      <c r="BS3" s="4">
        <f t="shared" si="1"/>
        <v>8</v>
      </c>
      <c r="BT3" s="4">
        <f t="shared" si="1"/>
        <v>8</v>
      </c>
      <c r="BU3" s="4">
        <f t="shared" si="1"/>
        <v>8</v>
      </c>
      <c r="BV3" s="4">
        <f t="shared" si="1"/>
        <v>8</v>
      </c>
      <c r="BW3" s="4">
        <f t="shared" si="1"/>
        <v>9</v>
      </c>
      <c r="BX3" s="4">
        <f t="shared" si="1"/>
        <v>9</v>
      </c>
      <c r="BY3" s="4">
        <f t="shared" si="1"/>
        <v>9</v>
      </c>
      <c r="BZ3" s="4">
        <f t="shared" si="1"/>
        <v>9</v>
      </c>
      <c r="CA3" s="4">
        <f t="shared" si="1"/>
        <v>9</v>
      </c>
      <c r="CB3" s="4">
        <f t="shared" si="1"/>
        <v>9</v>
      </c>
      <c r="CC3" s="4">
        <f t="shared" si="1"/>
        <v>9</v>
      </c>
      <c r="CD3" s="4">
        <f t="shared" si="1"/>
        <v>10</v>
      </c>
      <c r="CE3" s="4">
        <f t="shared" si="1"/>
        <v>10</v>
      </c>
      <c r="CF3" s="4">
        <f t="shared" si="1"/>
        <v>10</v>
      </c>
      <c r="CG3" s="4">
        <f t="shared" si="1"/>
        <v>10</v>
      </c>
      <c r="CH3" s="4">
        <f t="shared" ref="CH3:ES3" si="2">WEEKNUM(CH4)</f>
        <v>10</v>
      </c>
      <c r="CI3" s="4">
        <f t="shared" si="2"/>
        <v>10</v>
      </c>
      <c r="CJ3" s="4">
        <f t="shared" si="2"/>
        <v>10</v>
      </c>
      <c r="CK3" s="4">
        <f t="shared" si="2"/>
        <v>11</v>
      </c>
      <c r="CL3" s="4">
        <f t="shared" si="2"/>
        <v>11</v>
      </c>
      <c r="CM3" s="4">
        <f t="shared" si="2"/>
        <v>11</v>
      </c>
      <c r="CN3" s="4">
        <f t="shared" si="2"/>
        <v>11</v>
      </c>
      <c r="CO3" s="4">
        <f t="shared" si="2"/>
        <v>11</v>
      </c>
      <c r="CP3" s="4">
        <f t="shared" si="2"/>
        <v>11</v>
      </c>
      <c r="CQ3" s="4">
        <f t="shared" si="2"/>
        <v>11</v>
      </c>
      <c r="CR3" s="4">
        <f t="shared" si="2"/>
        <v>12</v>
      </c>
      <c r="CS3" s="4">
        <f t="shared" si="2"/>
        <v>12</v>
      </c>
      <c r="CT3" s="4">
        <f t="shared" si="2"/>
        <v>12</v>
      </c>
      <c r="CU3" s="4">
        <f t="shared" si="2"/>
        <v>12</v>
      </c>
      <c r="CV3" s="4">
        <f t="shared" si="2"/>
        <v>12</v>
      </c>
      <c r="CW3" s="4">
        <f t="shared" si="2"/>
        <v>12</v>
      </c>
      <c r="CX3" s="4">
        <f t="shared" si="2"/>
        <v>12</v>
      </c>
      <c r="CY3" s="4">
        <f t="shared" si="2"/>
        <v>13</v>
      </c>
      <c r="CZ3" s="4">
        <f t="shared" si="2"/>
        <v>13</v>
      </c>
      <c r="DA3" s="4">
        <f t="shared" si="2"/>
        <v>13</v>
      </c>
      <c r="DB3" s="4">
        <f t="shared" si="2"/>
        <v>13</v>
      </c>
      <c r="DC3" s="4">
        <f t="shared" si="2"/>
        <v>13</v>
      </c>
      <c r="DD3" s="4">
        <f t="shared" si="2"/>
        <v>13</v>
      </c>
      <c r="DE3" s="4">
        <f t="shared" si="2"/>
        <v>13</v>
      </c>
      <c r="DF3" s="4">
        <f t="shared" si="2"/>
        <v>14</v>
      </c>
      <c r="DG3" s="4">
        <f t="shared" si="2"/>
        <v>14</v>
      </c>
      <c r="DH3" s="4">
        <f t="shared" si="2"/>
        <v>14</v>
      </c>
      <c r="DI3" s="4">
        <f t="shared" si="2"/>
        <v>14</v>
      </c>
      <c r="DJ3" s="4">
        <f t="shared" si="2"/>
        <v>14</v>
      </c>
      <c r="DK3" s="4">
        <f t="shared" si="2"/>
        <v>14</v>
      </c>
      <c r="DL3" s="4">
        <f t="shared" si="2"/>
        <v>14</v>
      </c>
      <c r="DM3" s="4">
        <f t="shared" si="2"/>
        <v>15</v>
      </c>
      <c r="DN3" s="4">
        <f t="shared" si="2"/>
        <v>15</v>
      </c>
      <c r="DO3" s="4">
        <f t="shared" si="2"/>
        <v>15</v>
      </c>
      <c r="DP3" s="4">
        <f t="shared" si="2"/>
        <v>15</v>
      </c>
      <c r="DQ3" s="4">
        <f t="shared" si="2"/>
        <v>15</v>
      </c>
      <c r="DR3" s="4">
        <f t="shared" si="2"/>
        <v>15</v>
      </c>
      <c r="DS3" s="4">
        <f t="shared" si="2"/>
        <v>15</v>
      </c>
      <c r="DT3" s="4">
        <f t="shared" si="2"/>
        <v>16</v>
      </c>
      <c r="DU3" s="4">
        <f t="shared" si="2"/>
        <v>16</v>
      </c>
      <c r="DV3" s="4">
        <f t="shared" si="2"/>
        <v>16</v>
      </c>
      <c r="DW3" s="4">
        <f t="shared" si="2"/>
        <v>16</v>
      </c>
      <c r="DX3" s="4">
        <f t="shared" si="2"/>
        <v>16</v>
      </c>
      <c r="DY3" s="4">
        <f t="shared" si="2"/>
        <v>16</v>
      </c>
      <c r="DZ3" s="4">
        <f t="shared" si="2"/>
        <v>16</v>
      </c>
      <c r="EA3" s="4">
        <f t="shared" si="2"/>
        <v>17</v>
      </c>
      <c r="EB3" s="4">
        <f t="shared" si="2"/>
        <v>17</v>
      </c>
      <c r="EC3" s="4">
        <f t="shared" si="2"/>
        <v>17</v>
      </c>
      <c r="ED3" s="4">
        <f t="shared" si="2"/>
        <v>17</v>
      </c>
      <c r="EE3" s="4">
        <f t="shared" si="2"/>
        <v>17</v>
      </c>
      <c r="EF3" s="4">
        <f t="shared" si="2"/>
        <v>17</v>
      </c>
      <c r="EG3" s="4">
        <f t="shared" si="2"/>
        <v>17</v>
      </c>
      <c r="EH3" s="4">
        <f t="shared" si="2"/>
        <v>18</v>
      </c>
      <c r="EI3" s="4">
        <f t="shared" si="2"/>
        <v>18</v>
      </c>
      <c r="EJ3" s="4">
        <f t="shared" si="2"/>
        <v>18</v>
      </c>
      <c r="EK3" s="4">
        <f t="shared" si="2"/>
        <v>18</v>
      </c>
      <c r="EL3" s="4">
        <f t="shared" si="2"/>
        <v>18</v>
      </c>
      <c r="EM3" s="4">
        <f t="shared" si="2"/>
        <v>18</v>
      </c>
      <c r="EN3" s="4">
        <f t="shared" si="2"/>
        <v>18</v>
      </c>
      <c r="EO3" s="4">
        <f t="shared" si="2"/>
        <v>19</v>
      </c>
      <c r="EP3" s="4">
        <f t="shared" si="2"/>
        <v>19</v>
      </c>
      <c r="EQ3" s="4">
        <f t="shared" si="2"/>
        <v>19</v>
      </c>
      <c r="ER3" s="4">
        <f t="shared" si="2"/>
        <v>19</v>
      </c>
      <c r="ES3" s="4">
        <f t="shared" si="2"/>
        <v>19</v>
      </c>
      <c r="ET3" s="4">
        <f t="shared" ref="ET3:HE3" si="3">WEEKNUM(ET4)</f>
        <v>19</v>
      </c>
      <c r="EU3" s="4">
        <f t="shared" si="3"/>
        <v>19</v>
      </c>
      <c r="EV3" s="4">
        <f t="shared" si="3"/>
        <v>20</v>
      </c>
      <c r="EW3" s="4">
        <f t="shared" si="3"/>
        <v>20</v>
      </c>
      <c r="EX3" s="4">
        <f t="shared" si="3"/>
        <v>20</v>
      </c>
      <c r="EY3" s="4">
        <f t="shared" si="3"/>
        <v>20</v>
      </c>
      <c r="EZ3" s="4">
        <f t="shared" si="3"/>
        <v>20</v>
      </c>
      <c r="FA3" s="4">
        <f t="shared" si="3"/>
        <v>20</v>
      </c>
      <c r="FB3" s="4">
        <f t="shared" si="3"/>
        <v>20</v>
      </c>
      <c r="FC3" s="4">
        <f t="shared" si="3"/>
        <v>21</v>
      </c>
      <c r="FD3" s="4">
        <f t="shared" si="3"/>
        <v>21</v>
      </c>
      <c r="FE3" s="4">
        <f t="shared" si="3"/>
        <v>21</v>
      </c>
      <c r="FF3" s="4">
        <f t="shared" si="3"/>
        <v>21</v>
      </c>
      <c r="FG3" s="4">
        <f t="shared" si="3"/>
        <v>21</v>
      </c>
      <c r="FH3" s="4">
        <f t="shared" si="3"/>
        <v>21</v>
      </c>
      <c r="FI3" s="4">
        <f t="shared" si="3"/>
        <v>21</v>
      </c>
      <c r="FJ3" s="4">
        <f t="shared" si="3"/>
        <v>22</v>
      </c>
      <c r="FK3" s="4">
        <f t="shared" si="3"/>
        <v>22</v>
      </c>
      <c r="FL3" s="4">
        <f t="shared" si="3"/>
        <v>22</v>
      </c>
      <c r="FM3" s="4">
        <f t="shared" si="3"/>
        <v>22</v>
      </c>
      <c r="FN3" s="4">
        <f t="shared" si="3"/>
        <v>22</v>
      </c>
      <c r="FO3" s="4">
        <f t="shared" si="3"/>
        <v>22</v>
      </c>
      <c r="FP3" s="4">
        <f t="shared" si="3"/>
        <v>22</v>
      </c>
      <c r="FQ3" s="4">
        <f t="shared" si="3"/>
        <v>23</v>
      </c>
      <c r="FR3" s="4">
        <f t="shared" si="3"/>
        <v>23</v>
      </c>
      <c r="FS3" s="4">
        <f t="shared" si="3"/>
        <v>23</v>
      </c>
      <c r="FT3" s="4">
        <f t="shared" si="3"/>
        <v>23</v>
      </c>
      <c r="FU3" s="4">
        <f t="shared" si="3"/>
        <v>23</v>
      </c>
      <c r="FV3" s="4">
        <f t="shared" si="3"/>
        <v>23</v>
      </c>
      <c r="FW3" s="4">
        <f t="shared" si="3"/>
        <v>23</v>
      </c>
      <c r="FX3" s="4">
        <f t="shared" si="3"/>
        <v>24</v>
      </c>
      <c r="FY3" s="4">
        <f t="shared" si="3"/>
        <v>24</v>
      </c>
      <c r="FZ3" s="4">
        <f t="shared" si="3"/>
        <v>24</v>
      </c>
      <c r="GA3" s="4">
        <f t="shared" si="3"/>
        <v>24</v>
      </c>
      <c r="GB3" s="4">
        <f t="shared" si="3"/>
        <v>24</v>
      </c>
      <c r="GC3" s="4">
        <f t="shared" si="3"/>
        <v>24</v>
      </c>
      <c r="GD3" s="4">
        <f t="shared" si="3"/>
        <v>24</v>
      </c>
      <c r="GE3" s="4">
        <f t="shared" si="3"/>
        <v>25</v>
      </c>
      <c r="GF3" s="4">
        <f t="shared" si="3"/>
        <v>25</v>
      </c>
      <c r="GG3" s="4">
        <f t="shared" si="3"/>
        <v>25</v>
      </c>
      <c r="GH3" s="4">
        <f t="shared" si="3"/>
        <v>25</v>
      </c>
      <c r="GI3" s="4">
        <f t="shared" si="3"/>
        <v>25</v>
      </c>
      <c r="GJ3" s="4">
        <f t="shared" si="3"/>
        <v>25</v>
      </c>
      <c r="GK3" s="4">
        <f t="shared" si="3"/>
        <v>25</v>
      </c>
      <c r="GL3" s="4">
        <f t="shared" si="3"/>
        <v>26</v>
      </c>
      <c r="GM3" s="4">
        <f t="shared" si="3"/>
        <v>26</v>
      </c>
      <c r="GN3" s="4">
        <f t="shared" si="3"/>
        <v>26</v>
      </c>
      <c r="GO3" s="4">
        <f t="shared" si="3"/>
        <v>26</v>
      </c>
      <c r="GP3" s="4">
        <f t="shared" si="3"/>
        <v>26</v>
      </c>
      <c r="GQ3" s="4">
        <f t="shared" si="3"/>
        <v>26</v>
      </c>
      <c r="GR3" s="4">
        <f t="shared" si="3"/>
        <v>26</v>
      </c>
      <c r="GS3" s="4">
        <f t="shared" si="3"/>
        <v>27</v>
      </c>
      <c r="GT3" s="4">
        <f t="shared" si="3"/>
        <v>27</v>
      </c>
      <c r="GU3" s="4">
        <f t="shared" si="3"/>
        <v>27</v>
      </c>
      <c r="GV3" s="4">
        <f t="shared" si="3"/>
        <v>27</v>
      </c>
      <c r="GW3" s="4">
        <f t="shared" si="3"/>
        <v>27</v>
      </c>
      <c r="GX3" s="4">
        <f t="shared" si="3"/>
        <v>27</v>
      </c>
      <c r="GY3" s="4">
        <f t="shared" si="3"/>
        <v>27</v>
      </c>
      <c r="GZ3" s="4">
        <f t="shared" si="3"/>
        <v>28</v>
      </c>
      <c r="HA3" s="4">
        <f t="shared" si="3"/>
        <v>28</v>
      </c>
      <c r="HB3" s="4">
        <f t="shared" si="3"/>
        <v>28</v>
      </c>
      <c r="HC3" s="4">
        <f t="shared" si="3"/>
        <v>28</v>
      </c>
      <c r="HD3" s="4">
        <f t="shared" si="3"/>
        <v>28</v>
      </c>
      <c r="HE3" s="4">
        <f t="shared" si="3"/>
        <v>28</v>
      </c>
      <c r="HF3" s="4">
        <f t="shared" ref="HF3:JQ3" si="4">WEEKNUM(HF4)</f>
        <v>28</v>
      </c>
      <c r="HG3" s="4">
        <f t="shared" si="4"/>
        <v>29</v>
      </c>
      <c r="HH3" s="4">
        <f t="shared" si="4"/>
        <v>29</v>
      </c>
      <c r="HI3" s="4">
        <f t="shared" si="4"/>
        <v>29</v>
      </c>
      <c r="HJ3" s="4">
        <f t="shared" si="4"/>
        <v>29</v>
      </c>
      <c r="HK3" s="4">
        <f t="shared" si="4"/>
        <v>29</v>
      </c>
      <c r="HL3" s="4">
        <f t="shared" si="4"/>
        <v>29</v>
      </c>
      <c r="HM3" s="4">
        <f t="shared" si="4"/>
        <v>29</v>
      </c>
      <c r="HN3" s="4">
        <f t="shared" si="4"/>
        <v>30</v>
      </c>
      <c r="HO3" s="4">
        <f t="shared" si="4"/>
        <v>30</v>
      </c>
      <c r="HP3" s="4">
        <f t="shared" si="4"/>
        <v>30</v>
      </c>
      <c r="HQ3" s="4">
        <f t="shared" si="4"/>
        <v>30</v>
      </c>
      <c r="HR3" s="4">
        <f t="shared" si="4"/>
        <v>30</v>
      </c>
      <c r="HS3" s="4">
        <f t="shared" si="4"/>
        <v>30</v>
      </c>
      <c r="HT3" s="4">
        <f t="shared" si="4"/>
        <v>30</v>
      </c>
      <c r="HU3" s="4">
        <f t="shared" si="4"/>
        <v>31</v>
      </c>
      <c r="HV3" s="4">
        <f t="shared" si="4"/>
        <v>31</v>
      </c>
      <c r="HW3" s="4">
        <f t="shared" si="4"/>
        <v>31</v>
      </c>
      <c r="HX3" s="4">
        <f t="shared" si="4"/>
        <v>31</v>
      </c>
      <c r="HY3" s="4">
        <f t="shared" si="4"/>
        <v>31</v>
      </c>
      <c r="HZ3" s="4">
        <f t="shared" si="4"/>
        <v>31</v>
      </c>
      <c r="IA3" s="4">
        <f t="shared" si="4"/>
        <v>31</v>
      </c>
      <c r="IB3" s="4">
        <f t="shared" si="4"/>
        <v>32</v>
      </c>
      <c r="IC3" s="4">
        <f t="shared" si="4"/>
        <v>32</v>
      </c>
      <c r="ID3" s="4">
        <f t="shared" si="4"/>
        <v>32</v>
      </c>
      <c r="IE3" s="4">
        <f t="shared" si="4"/>
        <v>32</v>
      </c>
      <c r="IF3" s="4">
        <f t="shared" si="4"/>
        <v>32</v>
      </c>
      <c r="IG3" s="4">
        <f t="shared" si="4"/>
        <v>32</v>
      </c>
      <c r="IH3" s="4">
        <f t="shared" si="4"/>
        <v>32</v>
      </c>
      <c r="II3" s="4">
        <f t="shared" si="4"/>
        <v>33</v>
      </c>
      <c r="IJ3" s="4">
        <f t="shared" si="4"/>
        <v>33</v>
      </c>
      <c r="IK3" s="4">
        <f t="shared" si="4"/>
        <v>33</v>
      </c>
      <c r="IL3" s="4">
        <f t="shared" si="4"/>
        <v>33</v>
      </c>
      <c r="IM3" s="4">
        <f t="shared" si="4"/>
        <v>33</v>
      </c>
      <c r="IN3" s="4">
        <f t="shared" si="4"/>
        <v>33</v>
      </c>
      <c r="IO3" s="4">
        <f t="shared" si="4"/>
        <v>33</v>
      </c>
      <c r="IP3" s="4">
        <f t="shared" si="4"/>
        <v>34</v>
      </c>
      <c r="IQ3" s="4">
        <f t="shared" si="4"/>
        <v>34</v>
      </c>
      <c r="IR3" s="4">
        <f t="shared" si="4"/>
        <v>34</v>
      </c>
      <c r="IS3" s="4">
        <f t="shared" si="4"/>
        <v>34</v>
      </c>
      <c r="IT3" s="4">
        <f t="shared" si="4"/>
        <v>34</v>
      </c>
      <c r="IU3" s="4">
        <f t="shared" si="4"/>
        <v>34</v>
      </c>
      <c r="IV3" s="4">
        <f t="shared" si="4"/>
        <v>34</v>
      </c>
      <c r="IW3" s="4">
        <f t="shared" si="4"/>
        <v>35</v>
      </c>
      <c r="IX3" s="4">
        <f t="shared" si="4"/>
        <v>35</v>
      </c>
      <c r="IY3" s="4">
        <f t="shared" si="4"/>
        <v>35</v>
      </c>
      <c r="IZ3" s="4">
        <f t="shared" si="4"/>
        <v>35</v>
      </c>
      <c r="JA3" s="4">
        <f t="shared" si="4"/>
        <v>35</v>
      </c>
      <c r="JB3" s="4">
        <f t="shared" si="4"/>
        <v>35</v>
      </c>
      <c r="JC3" s="4">
        <f t="shared" si="4"/>
        <v>35</v>
      </c>
      <c r="JD3" s="4">
        <f t="shared" si="4"/>
        <v>36</v>
      </c>
      <c r="JE3" s="4">
        <f t="shared" si="4"/>
        <v>36</v>
      </c>
      <c r="JF3" s="4">
        <f t="shared" si="4"/>
        <v>36</v>
      </c>
      <c r="JG3" s="4">
        <f t="shared" si="4"/>
        <v>36</v>
      </c>
      <c r="JH3" s="4">
        <f t="shared" si="4"/>
        <v>36</v>
      </c>
      <c r="JI3" s="4">
        <f t="shared" si="4"/>
        <v>36</v>
      </c>
      <c r="JJ3" s="4">
        <f t="shared" si="4"/>
        <v>36</v>
      </c>
      <c r="JK3" s="4">
        <f t="shared" si="4"/>
        <v>37</v>
      </c>
      <c r="JL3" s="4">
        <f t="shared" si="4"/>
        <v>37</v>
      </c>
      <c r="JM3" s="4">
        <f t="shared" si="4"/>
        <v>37</v>
      </c>
      <c r="JN3" s="4">
        <f t="shared" si="4"/>
        <v>37</v>
      </c>
      <c r="JO3" s="4">
        <f t="shared" si="4"/>
        <v>37</v>
      </c>
      <c r="JP3" s="4">
        <f t="shared" si="4"/>
        <v>37</v>
      </c>
      <c r="JQ3" s="4">
        <f t="shared" si="4"/>
        <v>37</v>
      </c>
      <c r="JR3" s="4">
        <f t="shared" ref="JR3:MC3" si="5">WEEKNUM(JR4)</f>
        <v>38</v>
      </c>
      <c r="JS3" s="4">
        <f t="shared" si="5"/>
        <v>38</v>
      </c>
      <c r="JT3" s="4">
        <f t="shared" si="5"/>
        <v>38</v>
      </c>
      <c r="JU3" s="4">
        <f t="shared" si="5"/>
        <v>38</v>
      </c>
      <c r="JV3" s="4">
        <f t="shared" si="5"/>
        <v>38</v>
      </c>
      <c r="JW3" s="4">
        <f t="shared" si="5"/>
        <v>38</v>
      </c>
      <c r="JX3" s="4">
        <f t="shared" si="5"/>
        <v>38</v>
      </c>
      <c r="JY3" s="4">
        <f t="shared" si="5"/>
        <v>39</v>
      </c>
      <c r="JZ3" s="4">
        <f t="shared" si="5"/>
        <v>39</v>
      </c>
      <c r="KA3" s="4">
        <f t="shared" si="5"/>
        <v>39</v>
      </c>
      <c r="KB3" s="4">
        <f t="shared" si="5"/>
        <v>39</v>
      </c>
      <c r="KC3" s="4">
        <f t="shared" si="5"/>
        <v>39</v>
      </c>
      <c r="KD3" s="4">
        <f t="shared" si="5"/>
        <v>39</v>
      </c>
      <c r="KE3" s="4">
        <f t="shared" si="5"/>
        <v>39</v>
      </c>
      <c r="KF3" s="4">
        <f t="shared" si="5"/>
        <v>40</v>
      </c>
      <c r="KG3" s="4">
        <f t="shared" si="5"/>
        <v>40</v>
      </c>
      <c r="KH3" s="4">
        <f t="shared" si="5"/>
        <v>40</v>
      </c>
      <c r="KI3" s="4">
        <f t="shared" si="5"/>
        <v>40</v>
      </c>
      <c r="KJ3" s="4">
        <f t="shared" si="5"/>
        <v>40</v>
      </c>
      <c r="KK3" s="4">
        <f t="shared" si="5"/>
        <v>40</v>
      </c>
      <c r="KL3" s="4">
        <f t="shared" si="5"/>
        <v>40</v>
      </c>
      <c r="KM3" s="4">
        <f t="shared" si="5"/>
        <v>41</v>
      </c>
      <c r="KN3" s="4">
        <f t="shared" si="5"/>
        <v>41</v>
      </c>
      <c r="KO3" s="4">
        <f t="shared" si="5"/>
        <v>41</v>
      </c>
      <c r="KP3" s="4">
        <f t="shared" si="5"/>
        <v>41</v>
      </c>
      <c r="KQ3" s="4">
        <f t="shared" si="5"/>
        <v>41</v>
      </c>
      <c r="KR3" s="4">
        <f t="shared" si="5"/>
        <v>41</v>
      </c>
      <c r="KS3" s="4">
        <f t="shared" si="5"/>
        <v>41</v>
      </c>
      <c r="KT3" s="4">
        <f t="shared" si="5"/>
        <v>42</v>
      </c>
      <c r="KU3" s="4">
        <f t="shared" si="5"/>
        <v>42</v>
      </c>
      <c r="KV3" s="4">
        <f t="shared" si="5"/>
        <v>42</v>
      </c>
      <c r="KW3" s="4">
        <f t="shared" si="5"/>
        <v>42</v>
      </c>
      <c r="KX3" s="4">
        <f t="shared" si="5"/>
        <v>42</v>
      </c>
      <c r="KY3" s="4">
        <f t="shared" si="5"/>
        <v>42</v>
      </c>
      <c r="KZ3" s="4">
        <f t="shared" si="5"/>
        <v>42</v>
      </c>
      <c r="LA3" s="4">
        <f t="shared" si="5"/>
        <v>43</v>
      </c>
      <c r="LB3" s="4">
        <f t="shared" si="5"/>
        <v>43</v>
      </c>
      <c r="LC3" s="4">
        <f t="shared" si="5"/>
        <v>43</v>
      </c>
      <c r="LD3" s="4">
        <f t="shared" si="5"/>
        <v>43</v>
      </c>
      <c r="LE3" s="4">
        <f t="shared" si="5"/>
        <v>43</v>
      </c>
      <c r="LF3" s="4">
        <f t="shared" si="5"/>
        <v>43</v>
      </c>
      <c r="LG3" s="4">
        <f t="shared" si="5"/>
        <v>43</v>
      </c>
      <c r="LH3" s="4">
        <f t="shared" si="5"/>
        <v>44</v>
      </c>
      <c r="LI3" s="4">
        <f t="shared" si="5"/>
        <v>44</v>
      </c>
      <c r="LJ3" s="4">
        <f t="shared" si="5"/>
        <v>44</v>
      </c>
      <c r="LK3" s="4">
        <f t="shared" si="5"/>
        <v>44</v>
      </c>
      <c r="LL3" s="4">
        <f t="shared" si="5"/>
        <v>44</v>
      </c>
      <c r="LM3" s="4">
        <f t="shared" si="5"/>
        <v>44</v>
      </c>
      <c r="LN3" s="4">
        <f t="shared" si="5"/>
        <v>44</v>
      </c>
      <c r="LO3" s="4">
        <f t="shared" si="5"/>
        <v>45</v>
      </c>
      <c r="LP3" s="4">
        <f t="shared" si="5"/>
        <v>45</v>
      </c>
      <c r="LQ3" s="4">
        <f t="shared" si="5"/>
        <v>45</v>
      </c>
      <c r="LR3" s="4">
        <f t="shared" si="5"/>
        <v>45</v>
      </c>
      <c r="LS3" s="4">
        <f t="shared" si="5"/>
        <v>45</v>
      </c>
      <c r="LT3" s="4">
        <f t="shared" si="5"/>
        <v>45</v>
      </c>
      <c r="LU3" s="4">
        <f t="shared" si="5"/>
        <v>45</v>
      </c>
      <c r="LV3" s="4">
        <f t="shared" si="5"/>
        <v>46</v>
      </c>
      <c r="LW3" s="4">
        <f t="shared" si="5"/>
        <v>46</v>
      </c>
      <c r="LX3" s="4">
        <f t="shared" si="5"/>
        <v>46</v>
      </c>
      <c r="LY3" s="4">
        <f t="shared" si="5"/>
        <v>46</v>
      </c>
      <c r="LZ3" s="4">
        <f t="shared" si="5"/>
        <v>46</v>
      </c>
      <c r="MA3" s="4">
        <f t="shared" si="5"/>
        <v>46</v>
      </c>
      <c r="MB3" s="4">
        <f t="shared" si="5"/>
        <v>46</v>
      </c>
      <c r="MC3" s="4">
        <f t="shared" si="5"/>
        <v>47</v>
      </c>
      <c r="MD3" s="4">
        <f t="shared" ref="MD3:NX3" si="6">WEEKNUM(MD4)</f>
        <v>47</v>
      </c>
      <c r="ME3" s="4">
        <f t="shared" si="6"/>
        <v>47</v>
      </c>
      <c r="MF3" s="4">
        <f t="shared" si="6"/>
        <v>47</v>
      </c>
      <c r="MG3" s="4">
        <f t="shared" si="6"/>
        <v>47</v>
      </c>
      <c r="MH3" s="4">
        <f t="shared" si="6"/>
        <v>47</v>
      </c>
      <c r="MI3" s="4">
        <f t="shared" si="6"/>
        <v>47</v>
      </c>
      <c r="MJ3" s="4">
        <f t="shared" si="6"/>
        <v>48</v>
      </c>
      <c r="MK3" s="4">
        <f t="shared" si="6"/>
        <v>48</v>
      </c>
      <c r="ML3" s="4">
        <f t="shared" si="6"/>
        <v>48</v>
      </c>
      <c r="MM3" s="4">
        <f t="shared" si="6"/>
        <v>48</v>
      </c>
      <c r="MN3" s="4">
        <f t="shared" si="6"/>
        <v>48</v>
      </c>
      <c r="MO3" s="4">
        <f t="shared" si="6"/>
        <v>48</v>
      </c>
      <c r="MP3" s="4">
        <f t="shared" si="6"/>
        <v>48</v>
      </c>
      <c r="MQ3" s="4">
        <f t="shared" si="6"/>
        <v>49</v>
      </c>
      <c r="MR3" s="4">
        <f t="shared" si="6"/>
        <v>49</v>
      </c>
      <c r="MS3" s="4">
        <f t="shared" si="6"/>
        <v>49</v>
      </c>
      <c r="MT3" s="4">
        <f t="shared" si="6"/>
        <v>49</v>
      </c>
      <c r="MU3" s="4">
        <f t="shared" si="6"/>
        <v>49</v>
      </c>
      <c r="MV3" s="4">
        <f t="shared" si="6"/>
        <v>49</v>
      </c>
      <c r="MW3" s="4">
        <f t="shared" si="6"/>
        <v>49</v>
      </c>
      <c r="MX3" s="4">
        <f t="shared" si="6"/>
        <v>50</v>
      </c>
      <c r="MY3" s="4">
        <f t="shared" si="6"/>
        <v>50</v>
      </c>
      <c r="MZ3" s="4">
        <f t="shared" si="6"/>
        <v>50</v>
      </c>
      <c r="NA3" s="4">
        <f t="shared" si="6"/>
        <v>50</v>
      </c>
      <c r="NB3" s="4">
        <f t="shared" si="6"/>
        <v>50</v>
      </c>
      <c r="NC3" s="4">
        <f t="shared" si="6"/>
        <v>50</v>
      </c>
      <c r="ND3" s="4">
        <f t="shared" si="6"/>
        <v>50</v>
      </c>
      <c r="NE3" s="4">
        <f t="shared" si="6"/>
        <v>51</v>
      </c>
      <c r="NF3" s="4">
        <f t="shared" si="6"/>
        <v>51</v>
      </c>
      <c r="NG3" s="4">
        <f t="shared" si="6"/>
        <v>51</v>
      </c>
      <c r="NH3" s="4">
        <f t="shared" si="6"/>
        <v>51</v>
      </c>
      <c r="NI3" s="4">
        <f t="shared" si="6"/>
        <v>51</v>
      </c>
      <c r="NJ3" s="4">
        <f t="shared" si="6"/>
        <v>51</v>
      </c>
      <c r="NK3" s="4">
        <f t="shared" si="6"/>
        <v>51</v>
      </c>
      <c r="NL3" s="4">
        <f t="shared" si="6"/>
        <v>52</v>
      </c>
      <c r="NM3" s="4">
        <f t="shared" si="6"/>
        <v>52</v>
      </c>
      <c r="NN3" s="4">
        <f t="shared" si="6"/>
        <v>52</v>
      </c>
      <c r="NO3" s="4">
        <f t="shared" si="6"/>
        <v>52</v>
      </c>
      <c r="NP3" s="4">
        <f t="shared" si="6"/>
        <v>52</v>
      </c>
      <c r="NQ3" s="4">
        <f t="shared" si="6"/>
        <v>52</v>
      </c>
      <c r="NR3" s="4">
        <f t="shared" si="6"/>
        <v>52</v>
      </c>
      <c r="NS3" s="4">
        <f t="shared" si="6"/>
        <v>53</v>
      </c>
      <c r="NT3" s="4">
        <f t="shared" si="6"/>
        <v>53</v>
      </c>
      <c r="NU3" s="4">
        <f t="shared" si="6"/>
        <v>53</v>
      </c>
      <c r="NV3" s="4">
        <f t="shared" si="6"/>
        <v>1</v>
      </c>
      <c r="NW3" s="4">
        <f t="shared" si="6"/>
        <v>1</v>
      </c>
      <c r="NX3" s="4">
        <f t="shared" si="6"/>
        <v>1</v>
      </c>
      <c r="NY3" s="4">
        <f>WEEKNUM(NY4)</f>
        <v>1</v>
      </c>
      <c r="NZ3" s="4">
        <f>WEEKNUM(NZ4)</f>
        <v>2</v>
      </c>
    </row>
    <row r="4" spans="3:412" ht="15" customHeight="1" thickBot="1" x14ac:dyDescent="0.3">
      <c r="I4" s="52" t="str">
        <f>"Total : "&amp;"Long :"&amp;D6&amp;" _ Court : "&amp;D7&amp;" _ Parkings : "&amp;D8</f>
        <v>Total : Long :0 _ Court : 2 _ Parkings : 0</v>
      </c>
      <c r="M4" s="7"/>
      <c r="O4" s="6"/>
      <c r="T4" s="8">
        <v>43465</v>
      </c>
      <c r="U4" s="8">
        <v>43466</v>
      </c>
      <c r="V4" s="8">
        <v>43467</v>
      </c>
      <c r="W4" s="8">
        <v>43468</v>
      </c>
      <c r="X4" s="8">
        <v>43469</v>
      </c>
      <c r="Y4" s="8">
        <v>43470</v>
      </c>
      <c r="Z4" s="8">
        <v>43471</v>
      </c>
      <c r="AA4" s="8">
        <v>43472</v>
      </c>
      <c r="AB4" s="8">
        <v>43473</v>
      </c>
      <c r="AC4" s="8">
        <v>43474</v>
      </c>
      <c r="AD4" s="8">
        <v>43475</v>
      </c>
      <c r="AE4" s="8">
        <v>43476</v>
      </c>
      <c r="AF4" s="8">
        <v>43477</v>
      </c>
      <c r="AG4" s="8">
        <v>43478</v>
      </c>
      <c r="AH4" s="8">
        <v>43479</v>
      </c>
      <c r="AI4" s="8">
        <v>43480</v>
      </c>
      <c r="AJ4" s="8">
        <v>43481</v>
      </c>
      <c r="AK4" s="8">
        <v>43482</v>
      </c>
      <c r="AL4" s="8">
        <v>43483</v>
      </c>
      <c r="AM4" s="8">
        <v>43484</v>
      </c>
      <c r="AN4" s="8">
        <v>43485</v>
      </c>
      <c r="AO4" s="8">
        <v>43486</v>
      </c>
      <c r="AP4" s="8">
        <v>43487</v>
      </c>
      <c r="AQ4" s="8">
        <v>43488</v>
      </c>
      <c r="AR4" s="8">
        <v>43489</v>
      </c>
      <c r="AS4" s="8">
        <v>43490</v>
      </c>
      <c r="AT4" s="8">
        <v>43491</v>
      </c>
      <c r="AU4" s="8">
        <v>43492</v>
      </c>
      <c r="AV4" s="8">
        <v>43493</v>
      </c>
      <c r="AW4" s="8">
        <v>43494</v>
      </c>
      <c r="AX4" s="8">
        <v>43495</v>
      </c>
      <c r="AY4" s="8">
        <v>43496</v>
      </c>
      <c r="AZ4" s="8">
        <v>43497</v>
      </c>
      <c r="BA4" s="8">
        <v>43498</v>
      </c>
      <c r="BB4" s="8">
        <v>43499</v>
      </c>
      <c r="BC4" s="8">
        <v>43500</v>
      </c>
      <c r="BD4" s="8">
        <v>43501</v>
      </c>
      <c r="BE4" s="8">
        <v>43502</v>
      </c>
      <c r="BF4" s="8">
        <v>43503</v>
      </c>
      <c r="BG4" s="8">
        <v>43504</v>
      </c>
      <c r="BH4" s="8">
        <v>43505</v>
      </c>
      <c r="BI4" s="8">
        <v>43506</v>
      </c>
      <c r="BJ4" s="8">
        <v>43507</v>
      </c>
      <c r="BK4" s="8">
        <v>43508</v>
      </c>
      <c r="BL4" s="8">
        <v>43509</v>
      </c>
      <c r="BM4" s="8">
        <v>43510</v>
      </c>
      <c r="BN4" s="8">
        <v>43511</v>
      </c>
      <c r="BO4" s="8">
        <v>43512</v>
      </c>
      <c r="BP4" s="8">
        <v>43513</v>
      </c>
      <c r="BQ4" s="8">
        <v>43514</v>
      </c>
      <c r="BR4" s="8">
        <v>43515</v>
      </c>
      <c r="BS4" s="8">
        <v>43516</v>
      </c>
      <c r="BT4" s="8">
        <v>43517</v>
      </c>
      <c r="BU4" s="8">
        <v>43518</v>
      </c>
      <c r="BV4" s="8">
        <v>43519</v>
      </c>
      <c r="BW4" s="8">
        <v>43520</v>
      </c>
      <c r="BX4" s="8">
        <v>43521</v>
      </c>
      <c r="BY4" s="8">
        <v>43522</v>
      </c>
      <c r="BZ4" s="8">
        <v>43523</v>
      </c>
      <c r="CA4" s="8">
        <v>43524</v>
      </c>
      <c r="CB4" s="8">
        <v>43525</v>
      </c>
      <c r="CC4" s="8">
        <v>43526</v>
      </c>
      <c r="CD4" s="8">
        <v>43527</v>
      </c>
      <c r="CE4" s="8">
        <v>43528</v>
      </c>
      <c r="CF4" s="8">
        <v>43529</v>
      </c>
      <c r="CG4" s="8">
        <v>43530</v>
      </c>
      <c r="CH4" s="8">
        <v>43531</v>
      </c>
      <c r="CI4" s="8">
        <v>43532</v>
      </c>
      <c r="CJ4" s="8">
        <v>43533</v>
      </c>
      <c r="CK4" s="8">
        <v>43534</v>
      </c>
      <c r="CL4" s="8">
        <v>43535</v>
      </c>
      <c r="CM4" s="8">
        <v>43536</v>
      </c>
      <c r="CN4" s="8">
        <v>43537</v>
      </c>
      <c r="CO4" s="8">
        <v>43538</v>
      </c>
      <c r="CP4" s="8">
        <v>43539</v>
      </c>
      <c r="CQ4" s="8">
        <v>43540</v>
      </c>
      <c r="CR4" s="8">
        <v>43541</v>
      </c>
      <c r="CS4" s="8">
        <v>43542</v>
      </c>
      <c r="CT4" s="8">
        <v>43543</v>
      </c>
      <c r="CU4" s="8">
        <v>43544</v>
      </c>
      <c r="CV4" s="8">
        <v>43545</v>
      </c>
      <c r="CW4" s="8">
        <v>43546</v>
      </c>
      <c r="CX4" s="8">
        <v>43547</v>
      </c>
      <c r="CY4" s="8">
        <v>43548</v>
      </c>
      <c r="CZ4" s="8">
        <v>43549</v>
      </c>
      <c r="DA4" s="8">
        <v>43550</v>
      </c>
      <c r="DB4" s="8">
        <v>43551</v>
      </c>
      <c r="DC4" s="8">
        <v>43552</v>
      </c>
      <c r="DD4" s="8">
        <v>43553</v>
      </c>
      <c r="DE4" s="8">
        <v>43554</v>
      </c>
      <c r="DF4" s="8">
        <v>43555</v>
      </c>
      <c r="DG4" s="8">
        <v>43556</v>
      </c>
      <c r="DH4" s="8">
        <v>43557</v>
      </c>
      <c r="DI4" s="8">
        <v>43558</v>
      </c>
      <c r="DJ4" s="8">
        <v>43559</v>
      </c>
      <c r="DK4" s="8">
        <v>43560</v>
      </c>
      <c r="DL4" s="8">
        <v>43561</v>
      </c>
      <c r="DM4" s="8">
        <v>43562</v>
      </c>
      <c r="DN4" s="8">
        <v>43563</v>
      </c>
      <c r="DO4" s="8">
        <v>43564</v>
      </c>
      <c r="DP4" s="8">
        <v>43565</v>
      </c>
      <c r="DQ4" s="8">
        <v>43566</v>
      </c>
      <c r="DR4" s="8">
        <v>43567</v>
      </c>
      <c r="DS4" s="8">
        <v>43568</v>
      </c>
      <c r="DT4" s="8">
        <v>43569</v>
      </c>
      <c r="DU4" s="8">
        <v>43570</v>
      </c>
      <c r="DV4" s="8">
        <v>43571</v>
      </c>
      <c r="DW4" s="8">
        <v>43572</v>
      </c>
      <c r="DX4" s="8">
        <v>43573</v>
      </c>
      <c r="DY4" s="8">
        <v>43574</v>
      </c>
      <c r="DZ4" s="8">
        <v>43575</v>
      </c>
      <c r="EA4" s="8">
        <v>43576</v>
      </c>
      <c r="EB4" s="8">
        <v>43577</v>
      </c>
      <c r="EC4" s="8">
        <v>43578</v>
      </c>
      <c r="ED4" s="8">
        <v>43579</v>
      </c>
      <c r="EE4" s="8">
        <v>43580</v>
      </c>
      <c r="EF4" s="8">
        <v>43581</v>
      </c>
      <c r="EG4" s="8">
        <v>43582</v>
      </c>
      <c r="EH4" s="8">
        <v>43583</v>
      </c>
      <c r="EI4" s="8">
        <v>43584</v>
      </c>
      <c r="EJ4" s="8">
        <v>43585</v>
      </c>
      <c r="EK4" s="8">
        <v>43586</v>
      </c>
      <c r="EL4" s="8">
        <v>43587</v>
      </c>
      <c r="EM4" s="8">
        <v>43588</v>
      </c>
      <c r="EN4" s="8">
        <v>43589</v>
      </c>
      <c r="EO4" s="8">
        <v>43590</v>
      </c>
      <c r="EP4" s="8">
        <v>43591</v>
      </c>
      <c r="EQ4" s="8">
        <v>43592</v>
      </c>
      <c r="ER4" s="8">
        <v>43593</v>
      </c>
      <c r="ES4" s="8">
        <v>43594</v>
      </c>
      <c r="ET4" s="8">
        <v>43595</v>
      </c>
      <c r="EU4" s="8">
        <v>43596</v>
      </c>
      <c r="EV4" s="8">
        <v>43597</v>
      </c>
      <c r="EW4" s="8">
        <v>43598</v>
      </c>
      <c r="EX4" s="8">
        <v>43599</v>
      </c>
      <c r="EY4" s="8">
        <v>43600</v>
      </c>
      <c r="EZ4" s="8">
        <v>43601</v>
      </c>
      <c r="FA4" s="8">
        <v>43602</v>
      </c>
      <c r="FB4" s="8">
        <v>43603</v>
      </c>
      <c r="FC4" s="8">
        <v>43604</v>
      </c>
      <c r="FD4" s="8">
        <v>43605</v>
      </c>
      <c r="FE4" s="8">
        <v>43606</v>
      </c>
      <c r="FF4" s="8">
        <v>43607</v>
      </c>
      <c r="FG4" s="8">
        <v>43608</v>
      </c>
      <c r="FH4" s="8">
        <v>43609</v>
      </c>
      <c r="FI4" s="8">
        <v>43610</v>
      </c>
      <c r="FJ4" s="8">
        <v>43611</v>
      </c>
      <c r="FK4" s="8">
        <v>43612</v>
      </c>
      <c r="FL4" s="8">
        <v>43613</v>
      </c>
      <c r="FM4" s="8">
        <v>43614</v>
      </c>
      <c r="FN4" s="8">
        <v>43615</v>
      </c>
      <c r="FO4" s="8">
        <v>43616</v>
      </c>
      <c r="FP4" s="8">
        <v>43617</v>
      </c>
      <c r="FQ4" s="8">
        <v>43618</v>
      </c>
      <c r="FR4" s="8">
        <v>43619</v>
      </c>
      <c r="FS4" s="8">
        <v>43620</v>
      </c>
      <c r="FT4" s="8">
        <v>43621</v>
      </c>
      <c r="FU4" s="8">
        <v>43622</v>
      </c>
      <c r="FV4" s="8">
        <v>43623</v>
      </c>
      <c r="FW4" s="8">
        <v>43624</v>
      </c>
      <c r="FX4" s="8">
        <v>43625</v>
      </c>
      <c r="FY4" s="8">
        <v>43626</v>
      </c>
      <c r="FZ4" s="8">
        <v>43627</v>
      </c>
      <c r="GA4" s="8">
        <v>43628</v>
      </c>
      <c r="GB4" s="8">
        <v>43629</v>
      </c>
      <c r="GC4" s="8">
        <v>43630</v>
      </c>
      <c r="GD4" s="8">
        <v>43631</v>
      </c>
      <c r="GE4" s="8">
        <v>43632</v>
      </c>
      <c r="GF4" s="8">
        <v>43633</v>
      </c>
      <c r="GG4" s="8">
        <v>43634</v>
      </c>
      <c r="GH4" s="8">
        <v>43635</v>
      </c>
      <c r="GI4" s="8">
        <v>43636</v>
      </c>
      <c r="GJ4" s="8">
        <v>43637</v>
      </c>
      <c r="GK4" s="8">
        <v>43638</v>
      </c>
      <c r="GL4" s="8">
        <v>43639</v>
      </c>
      <c r="GM4" s="8">
        <v>43640</v>
      </c>
      <c r="GN4" s="8">
        <v>43641</v>
      </c>
      <c r="GO4" s="8">
        <v>43642</v>
      </c>
      <c r="GP4" s="8">
        <v>43643</v>
      </c>
      <c r="GQ4" s="8">
        <v>43644</v>
      </c>
      <c r="GR4" s="8">
        <v>43645</v>
      </c>
      <c r="GS4" s="8">
        <v>43646</v>
      </c>
      <c r="GT4" s="8">
        <v>43647</v>
      </c>
      <c r="GU4" s="8">
        <v>43648</v>
      </c>
      <c r="GV4" s="8">
        <v>43649</v>
      </c>
      <c r="GW4" s="8">
        <v>43650</v>
      </c>
      <c r="GX4" s="8">
        <v>43651</v>
      </c>
      <c r="GY4" s="8">
        <v>43652</v>
      </c>
      <c r="GZ4" s="8">
        <v>43653</v>
      </c>
      <c r="HA4" s="8">
        <v>43654</v>
      </c>
      <c r="HB4" s="8">
        <v>43655</v>
      </c>
      <c r="HC4" s="8">
        <v>43656</v>
      </c>
      <c r="HD4" s="8">
        <v>43657</v>
      </c>
      <c r="HE4" s="8">
        <v>43658</v>
      </c>
      <c r="HF4" s="8">
        <v>43659</v>
      </c>
      <c r="HG4" s="8">
        <v>43660</v>
      </c>
      <c r="HH4" s="8">
        <v>43661</v>
      </c>
      <c r="HI4" s="8">
        <v>43662</v>
      </c>
      <c r="HJ4" s="8">
        <v>43663</v>
      </c>
      <c r="HK4" s="8">
        <v>43664</v>
      </c>
      <c r="HL4" s="8">
        <v>43665</v>
      </c>
      <c r="HM4" s="8">
        <v>43666</v>
      </c>
      <c r="HN4" s="8">
        <v>43667</v>
      </c>
      <c r="HO4" s="8">
        <v>43668</v>
      </c>
      <c r="HP4" s="8">
        <v>43669</v>
      </c>
      <c r="HQ4" s="8">
        <v>43670</v>
      </c>
      <c r="HR4" s="8">
        <v>43671</v>
      </c>
      <c r="HS4" s="8">
        <v>43672</v>
      </c>
      <c r="HT4" s="8">
        <v>43673</v>
      </c>
      <c r="HU4" s="8">
        <v>43674</v>
      </c>
      <c r="HV4" s="8">
        <v>43675</v>
      </c>
      <c r="HW4" s="8">
        <v>43676</v>
      </c>
      <c r="HX4" s="8">
        <v>43677</v>
      </c>
      <c r="HY4" s="8">
        <v>43678</v>
      </c>
      <c r="HZ4" s="8">
        <v>43679</v>
      </c>
      <c r="IA4" s="8">
        <v>43680</v>
      </c>
      <c r="IB4" s="8">
        <v>43681</v>
      </c>
      <c r="IC4" s="8">
        <v>43682</v>
      </c>
      <c r="ID4" s="8">
        <v>43683</v>
      </c>
      <c r="IE4" s="8">
        <v>43684</v>
      </c>
      <c r="IF4" s="8">
        <v>43685</v>
      </c>
      <c r="IG4" s="8">
        <v>43686</v>
      </c>
      <c r="IH4" s="8">
        <v>43687</v>
      </c>
      <c r="II4" s="8">
        <v>43688</v>
      </c>
      <c r="IJ4" s="8">
        <v>43689</v>
      </c>
      <c r="IK4" s="8">
        <v>43690</v>
      </c>
      <c r="IL4" s="8">
        <v>43691</v>
      </c>
      <c r="IM4" s="8">
        <v>43692</v>
      </c>
      <c r="IN4" s="8">
        <v>43693</v>
      </c>
      <c r="IO4" s="8">
        <v>43694</v>
      </c>
      <c r="IP4" s="8">
        <v>43695</v>
      </c>
      <c r="IQ4" s="8">
        <v>43696</v>
      </c>
      <c r="IR4" s="8">
        <v>43697</v>
      </c>
      <c r="IS4" s="8">
        <v>43698</v>
      </c>
      <c r="IT4" s="8">
        <v>43699</v>
      </c>
      <c r="IU4" s="8">
        <v>43700</v>
      </c>
      <c r="IV4" s="8">
        <v>43701</v>
      </c>
      <c r="IW4" s="8">
        <v>43702</v>
      </c>
      <c r="IX4" s="8">
        <v>43703</v>
      </c>
      <c r="IY4" s="8">
        <v>43704</v>
      </c>
      <c r="IZ4" s="8">
        <v>43705</v>
      </c>
      <c r="JA4" s="8">
        <v>43706</v>
      </c>
      <c r="JB4" s="8">
        <v>43707</v>
      </c>
      <c r="JC4" s="8">
        <v>43708</v>
      </c>
      <c r="JD4" s="8">
        <v>43709</v>
      </c>
      <c r="JE4" s="8">
        <v>43710</v>
      </c>
      <c r="JF4" s="8">
        <v>43711</v>
      </c>
      <c r="JG4" s="8">
        <v>43712</v>
      </c>
      <c r="JH4" s="8">
        <v>43713</v>
      </c>
      <c r="JI4" s="8">
        <v>43714</v>
      </c>
      <c r="JJ4" s="8">
        <v>43715</v>
      </c>
      <c r="JK4" s="8">
        <v>43716</v>
      </c>
      <c r="JL4" s="8">
        <v>43717</v>
      </c>
      <c r="JM4" s="8">
        <v>43718</v>
      </c>
      <c r="JN4" s="8">
        <v>43719</v>
      </c>
      <c r="JO4" s="8">
        <v>43720</v>
      </c>
      <c r="JP4" s="8">
        <v>43721</v>
      </c>
      <c r="JQ4" s="8">
        <v>43722</v>
      </c>
      <c r="JR4" s="8">
        <v>43723</v>
      </c>
      <c r="JS4" s="8">
        <v>43724</v>
      </c>
      <c r="JT4" s="8">
        <v>43725</v>
      </c>
      <c r="JU4" s="8">
        <v>43726</v>
      </c>
      <c r="JV4" s="8">
        <v>43727</v>
      </c>
      <c r="JW4" s="8">
        <v>43728</v>
      </c>
      <c r="JX4" s="8">
        <v>43729</v>
      </c>
      <c r="JY4" s="8">
        <v>43730</v>
      </c>
      <c r="JZ4" s="8">
        <v>43731</v>
      </c>
      <c r="KA4" s="8">
        <v>43732</v>
      </c>
      <c r="KB4" s="8">
        <v>43733</v>
      </c>
      <c r="KC4" s="8">
        <v>43734</v>
      </c>
      <c r="KD4" s="8">
        <v>43735</v>
      </c>
      <c r="KE4" s="8">
        <v>43736</v>
      </c>
      <c r="KF4" s="8">
        <v>43737</v>
      </c>
      <c r="KG4" s="8">
        <v>43738</v>
      </c>
      <c r="KH4" s="8">
        <v>43739</v>
      </c>
      <c r="KI4" s="8">
        <v>43740</v>
      </c>
      <c r="KJ4" s="8">
        <v>43741</v>
      </c>
      <c r="KK4" s="8">
        <v>43742</v>
      </c>
      <c r="KL4" s="8">
        <v>43743</v>
      </c>
      <c r="KM4" s="8">
        <v>43744</v>
      </c>
      <c r="KN4" s="8">
        <v>43745</v>
      </c>
      <c r="KO4" s="8">
        <v>43746</v>
      </c>
      <c r="KP4" s="8">
        <v>43747</v>
      </c>
      <c r="KQ4" s="8">
        <v>43748</v>
      </c>
      <c r="KR4" s="8">
        <v>43749</v>
      </c>
      <c r="KS4" s="8">
        <v>43750</v>
      </c>
      <c r="KT4" s="8">
        <v>43751</v>
      </c>
      <c r="KU4" s="8">
        <v>43752</v>
      </c>
      <c r="KV4" s="8">
        <v>43753</v>
      </c>
      <c r="KW4" s="8">
        <v>43754</v>
      </c>
      <c r="KX4" s="8">
        <v>43755</v>
      </c>
      <c r="KY4" s="8">
        <v>43756</v>
      </c>
      <c r="KZ4" s="8">
        <v>43757</v>
      </c>
      <c r="LA4" s="8">
        <v>43758</v>
      </c>
      <c r="LB4" s="8">
        <v>43759</v>
      </c>
      <c r="LC4" s="8">
        <v>43760</v>
      </c>
      <c r="LD4" s="8">
        <v>43761</v>
      </c>
      <c r="LE4" s="8">
        <v>43762</v>
      </c>
      <c r="LF4" s="8">
        <v>43763</v>
      </c>
      <c r="LG4" s="8">
        <v>43764</v>
      </c>
      <c r="LH4" s="8">
        <v>43765</v>
      </c>
      <c r="LI4" s="8">
        <v>43766</v>
      </c>
      <c r="LJ4" s="8">
        <v>43767</v>
      </c>
      <c r="LK4" s="8">
        <v>43768</v>
      </c>
      <c r="LL4" s="8">
        <v>43769</v>
      </c>
      <c r="LM4" s="8">
        <v>43770</v>
      </c>
      <c r="LN4" s="8">
        <v>43771</v>
      </c>
      <c r="LO4" s="8">
        <v>43772</v>
      </c>
      <c r="LP4" s="8">
        <v>43773</v>
      </c>
      <c r="LQ4" s="8">
        <v>43774</v>
      </c>
      <c r="LR4" s="8">
        <v>43775</v>
      </c>
      <c r="LS4" s="8">
        <v>43776</v>
      </c>
      <c r="LT4" s="8">
        <v>43777</v>
      </c>
      <c r="LU4" s="8">
        <v>43778</v>
      </c>
      <c r="LV4" s="8">
        <v>43779</v>
      </c>
      <c r="LW4" s="8">
        <v>43780</v>
      </c>
      <c r="LX4" s="8">
        <v>43781</v>
      </c>
      <c r="LY4" s="8">
        <v>43782</v>
      </c>
      <c r="LZ4" s="8">
        <v>43783</v>
      </c>
      <c r="MA4" s="8">
        <v>43784</v>
      </c>
      <c r="MB4" s="8">
        <v>43785</v>
      </c>
      <c r="MC4" s="8">
        <v>43786</v>
      </c>
      <c r="MD4" s="8">
        <v>43787</v>
      </c>
      <c r="ME4" s="8">
        <v>43788</v>
      </c>
      <c r="MF4" s="8">
        <v>43789</v>
      </c>
      <c r="MG4" s="8">
        <v>43790</v>
      </c>
      <c r="MH4" s="8">
        <v>43791</v>
      </c>
      <c r="MI4" s="8">
        <v>43792</v>
      </c>
      <c r="MJ4" s="8">
        <v>43793</v>
      </c>
      <c r="MK4" s="8">
        <v>43794</v>
      </c>
      <c r="ML4" s="8">
        <v>43795</v>
      </c>
      <c r="MM4" s="8">
        <v>43796</v>
      </c>
      <c r="MN4" s="8">
        <v>43797</v>
      </c>
      <c r="MO4" s="8">
        <v>43798</v>
      </c>
      <c r="MP4" s="8">
        <v>43799</v>
      </c>
      <c r="MQ4" s="8">
        <v>43800</v>
      </c>
      <c r="MR4" s="8">
        <v>43801</v>
      </c>
      <c r="MS4" s="8">
        <v>43802</v>
      </c>
      <c r="MT4" s="8">
        <v>43803</v>
      </c>
      <c r="MU4" s="8">
        <v>43804</v>
      </c>
      <c r="MV4" s="8">
        <v>43805</v>
      </c>
      <c r="MW4" s="8">
        <v>43806</v>
      </c>
      <c r="MX4" s="8">
        <v>43807</v>
      </c>
      <c r="MY4" s="8">
        <v>43808</v>
      </c>
      <c r="MZ4" s="8">
        <v>43809</v>
      </c>
      <c r="NA4" s="8">
        <v>43810</v>
      </c>
      <c r="NB4" s="8">
        <v>43811</v>
      </c>
      <c r="NC4" s="8">
        <v>43812</v>
      </c>
      <c r="ND4" s="8">
        <v>43813</v>
      </c>
      <c r="NE4" s="8">
        <v>43814</v>
      </c>
      <c r="NF4" s="8">
        <v>43815</v>
      </c>
      <c r="NG4" s="8">
        <v>43816</v>
      </c>
      <c r="NH4" s="8">
        <v>43817</v>
      </c>
      <c r="NI4" s="8">
        <v>43818</v>
      </c>
      <c r="NJ4" s="8">
        <v>43819</v>
      </c>
      <c r="NK4" s="8">
        <v>43820</v>
      </c>
      <c r="NL4" s="8">
        <v>43821</v>
      </c>
      <c r="NM4" s="8">
        <v>43822</v>
      </c>
      <c r="NN4" s="8">
        <v>43823</v>
      </c>
      <c r="NO4" s="8">
        <v>43824</v>
      </c>
      <c r="NP4" s="8">
        <v>43825</v>
      </c>
      <c r="NQ4" s="8">
        <v>43826</v>
      </c>
      <c r="NR4" s="8">
        <v>43827</v>
      </c>
      <c r="NS4" s="8">
        <v>43828</v>
      </c>
      <c r="NT4" s="8">
        <v>43829</v>
      </c>
      <c r="NU4" s="8">
        <v>43830</v>
      </c>
      <c r="NV4" s="8">
        <v>43831</v>
      </c>
      <c r="NW4" s="8">
        <v>43832</v>
      </c>
      <c r="NX4" s="8">
        <v>43833</v>
      </c>
      <c r="NY4" s="8">
        <v>43834</v>
      </c>
      <c r="NZ4" s="8">
        <v>43835</v>
      </c>
      <c r="OJ4" s="51" t="s">
        <v>79</v>
      </c>
    </row>
    <row r="5" spans="3:412" s="46" customFormat="1" ht="18" customHeight="1" thickBot="1" x14ac:dyDescent="0.3">
      <c r="F5" s="47"/>
      <c r="G5" s="66"/>
      <c r="I5" s="52" t="str">
        <f>"En cours : "&amp;"Long :"&amp;C6&amp;" _ Court : "&amp;C7&amp;" _ Parkings : "&amp;C8</f>
        <v>En cours : Long :0 _ Court : 2 _ Parkings : 0</v>
      </c>
      <c r="K5" s="43"/>
      <c r="L5" s="44"/>
      <c r="M5" s="44"/>
      <c r="N5" s="45"/>
      <c r="O5" s="43"/>
      <c r="T5" s="48"/>
      <c r="U5" s="126" t="s">
        <v>67</v>
      </c>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8"/>
      <c r="AY5" s="123" t="s">
        <v>68</v>
      </c>
      <c r="AZ5" s="124"/>
      <c r="BA5" s="124"/>
      <c r="BB5" s="124"/>
      <c r="BC5" s="124"/>
      <c r="BD5" s="124"/>
      <c r="BE5" s="124"/>
      <c r="BF5" s="124"/>
      <c r="BG5" s="124"/>
      <c r="BH5" s="124"/>
      <c r="BI5" s="124"/>
      <c r="BJ5" s="124"/>
      <c r="BK5" s="124"/>
      <c r="BL5" s="124"/>
      <c r="BM5" s="124"/>
      <c r="BN5" s="124"/>
      <c r="BO5" s="124"/>
      <c r="BP5" s="124"/>
      <c r="BQ5" s="124"/>
      <c r="BR5" s="124"/>
      <c r="BS5" s="124"/>
      <c r="BT5" s="124"/>
      <c r="BU5" s="124"/>
      <c r="BV5" s="124"/>
      <c r="BW5" s="124"/>
      <c r="BX5" s="124"/>
      <c r="BY5" s="124"/>
      <c r="BZ5" s="125"/>
      <c r="CA5" s="126" t="s">
        <v>69</v>
      </c>
      <c r="CB5" s="127"/>
      <c r="CC5" s="127"/>
      <c r="CD5" s="127"/>
      <c r="CE5" s="127"/>
      <c r="CF5" s="127"/>
      <c r="CG5" s="127"/>
      <c r="CH5" s="127"/>
      <c r="CI5" s="127"/>
      <c r="CJ5" s="127"/>
      <c r="CK5" s="127"/>
      <c r="CL5" s="127"/>
      <c r="CM5" s="127"/>
      <c r="CN5" s="127"/>
      <c r="CO5" s="127"/>
      <c r="CP5" s="127"/>
      <c r="CQ5" s="127"/>
      <c r="CR5" s="127"/>
      <c r="CS5" s="127"/>
      <c r="CT5" s="127"/>
      <c r="CU5" s="127"/>
      <c r="CV5" s="127"/>
      <c r="CW5" s="127"/>
      <c r="CX5" s="127"/>
      <c r="CY5" s="127"/>
      <c r="CZ5" s="127"/>
      <c r="DA5" s="127"/>
      <c r="DB5" s="127"/>
      <c r="DC5" s="127"/>
      <c r="DD5" s="127"/>
      <c r="DE5" s="128"/>
      <c r="DF5" s="123" t="s">
        <v>70</v>
      </c>
      <c r="DG5" s="124"/>
      <c r="DH5" s="124"/>
      <c r="DI5" s="124"/>
      <c r="DJ5" s="124"/>
      <c r="DK5" s="124"/>
      <c r="DL5" s="124"/>
      <c r="DM5" s="124"/>
      <c r="DN5" s="124"/>
      <c r="DO5" s="124"/>
      <c r="DP5" s="124"/>
      <c r="DQ5" s="124"/>
      <c r="DR5" s="124"/>
      <c r="DS5" s="124"/>
      <c r="DT5" s="124"/>
      <c r="DU5" s="124"/>
      <c r="DV5" s="124"/>
      <c r="DW5" s="124"/>
      <c r="DX5" s="124"/>
      <c r="DY5" s="124"/>
      <c r="DZ5" s="124"/>
      <c r="EA5" s="124"/>
      <c r="EB5" s="124"/>
      <c r="EC5" s="124"/>
      <c r="ED5" s="124"/>
      <c r="EE5" s="124"/>
      <c r="EF5" s="124"/>
      <c r="EG5" s="124"/>
      <c r="EH5" s="124"/>
      <c r="EI5" s="125"/>
      <c r="EJ5" s="126" t="s">
        <v>71</v>
      </c>
      <c r="EK5" s="127"/>
      <c r="EL5" s="127"/>
      <c r="EM5" s="127"/>
      <c r="EN5" s="127"/>
      <c r="EO5" s="127"/>
      <c r="EP5" s="127"/>
      <c r="EQ5" s="127"/>
      <c r="ER5" s="127"/>
      <c r="ES5" s="127"/>
      <c r="ET5" s="127"/>
      <c r="EU5" s="127"/>
      <c r="EV5" s="127"/>
      <c r="EW5" s="127"/>
      <c r="EX5" s="127"/>
      <c r="EY5" s="127"/>
      <c r="EZ5" s="127"/>
      <c r="FA5" s="127"/>
      <c r="FB5" s="127"/>
      <c r="FC5" s="127"/>
      <c r="FD5" s="127"/>
      <c r="FE5" s="127"/>
      <c r="FF5" s="127"/>
      <c r="FG5" s="127"/>
      <c r="FH5" s="127"/>
      <c r="FI5" s="127"/>
      <c r="FJ5" s="127"/>
      <c r="FK5" s="127"/>
      <c r="FL5" s="127"/>
      <c r="FM5" s="127"/>
      <c r="FN5" s="128"/>
      <c r="FO5" s="123" t="s">
        <v>72</v>
      </c>
      <c r="FP5" s="124"/>
      <c r="FQ5" s="124"/>
      <c r="FR5" s="124"/>
      <c r="FS5" s="124"/>
      <c r="FT5" s="124"/>
      <c r="FU5" s="124"/>
      <c r="FV5" s="124"/>
      <c r="FW5" s="124"/>
      <c r="FX5" s="124"/>
      <c r="FY5" s="124"/>
      <c r="FZ5" s="124"/>
      <c r="GA5" s="124"/>
      <c r="GB5" s="124"/>
      <c r="GC5" s="124"/>
      <c r="GD5" s="124"/>
      <c r="GE5" s="124"/>
      <c r="GF5" s="124"/>
      <c r="GG5" s="124"/>
      <c r="GH5" s="124"/>
      <c r="GI5" s="124"/>
      <c r="GJ5" s="124"/>
      <c r="GK5" s="124"/>
      <c r="GL5" s="124"/>
      <c r="GM5" s="124"/>
      <c r="GN5" s="124"/>
      <c r="GO5" s="124"/>
      <c r="GP5" s="124"/>
      <c r="GQ5" s="124"/>
      <c r="GR5" s="125"/>
      <c r="GS5" s="126" t="s">
        <v>73</v>
      </c>
      <c r="GT5" s="127"/>
      <c r="GU5" s="127"/>
      <c r="GV5" s="127"/>
      <c r="GW5" s="127"/>
      <c r="GX5" s="127"/>
      <c r="GY5" s="127"/>
      <c r="GZ5" s="127"/>
      <c r="HA5" s="127"/>
      <c r="HB5" s="127"/>
      <c r="HC5" s="127"/>
      <c r="HD5" s="127"/>
      <c r="HE5" s="127"/>
      <c r="HF5" s="127"/>
      <c r="HG5" s="127"/>
      <c r="HH5" s="127"/>
      <c r="HI5" s="127"/>
      <c r="HJ5" s="127"/>
      <c r="HK5" s="127"/>
      <c r="HL5" s="127"/>
      <c r="HM5" s="127"/>
      <c r="HN5" s="127"/>
      <c r="HO5" s="127"/>
      <c r="HP5" s="127"/>
      <c r="HQ5" s="127"/>
      <c r="HR5" s="127"/>
      <c r="HS5" s="127"/>
      <c r="HT5" s="127"/>
      <c r="HU5" s="127"/>
      <c r="HV5" s="127"/>
      <c r="HW5" s="128"/>
      <c r="HX5" s="123" t="s">
        <v>74</v>
      </c>
      <c r="HY5" s="124"/>
      <c r="HZ5" s="124"/>
      <c r="IA5" s="124"/>
      <c r="IB5" s="124"/>
      <c r="IC5" s="124"/>
      <c r="ID5" s="124"/>
      <c r="IE5" s="124"/>
      <c r="IF5" s="124"/>
      <c r="IG5" s="124"/>
      <c r="IH5" s="124"/>
      <c r="II5" s="124"/>
      <c r="IJ5" s="124"/>
      <c r="IK5" s="124"/>
      <c r="IL5" s="124"/>
      <c r="IM5" s="124"/>
      <c r="IN5" s="124"/>
      <c r="IO5" s="124"/>
      <c r="IP5" s="124"/>
      <c r="IQ5" s="124"/>
      <c r="IR5" s="124"/>
      <c r="IS5" s="124"/>
      <c r="IT5" s="124"/>
      <c r="IU5" s="124"/>
      <c r="IV5" s="124"/>
      <c r="IW5" s="124"/>
      <c r="IX5" s="124"/>
      <c r="IY5" s="124"/>
      <c r="IZ5" s="124"/>
      <c r="JA5" s="124"/>
      <c r="JB5" s="125"/>
      <c r="JC5" s="126" t="s">
        <v>75</v>
      </c>
      <c r="JD5" s="127"/>
      <c r="JE5" s="127"/>
      <c r="JF5" s="127"/>
      <c r="JG5" s="127"/>
      <c r="JH5" s="127"/>
      <c r="JI5" s="127"/>
      <c r="JJ5" s="127"/>
      <c r="JK5" s="127"/>
      <c r="JL5" s="127"/>
      <c r="JM5" s="127"/>
      <c r="JN5" s="127"/>
      <c r="JO5" s="127"/>
      <c r="JP5" s="127"/>
      <c r="JQ5" s="127"/>
      <c r="JR5" s="127"/>
      <c r="JS5" s="127"/>
      <c r="JT5" s="127"/>
      <c r="JU5" s="127"/>
      <c r="JV5" s="127"/>
      <c r="JW5" s="127"/>
      <c r="JX5" s="127"/>
      <c r="JY5" s="127"/>
      <c r="JZ5" s="127"/>
      <c r="KA5" s="127"/>
      <c r="KB5" s="127"/>
      <c r="KC5" s="127"/>
      <c r="KD5" s="127"/>
      <c r="KE5" s="127"/>
      <c r="KF5" s="128"/>
      <c r="KG5" s="123" t="s">
        <v>76</v>
      </c>
      <c r="KH5" s="124"/>
      <c r="KI5" s="124"/>
      <c r="KJ5" s="124"/>
      <c r="KK5" s="124"/>
      <c r="KL5" s="124"/>
      <c r="KM5" s="124"/>
      <c r="KN5" s="124"/>
      <c r="KO5" s="124"/>
      <c r="KP5" s="124"/>
      <c r="KQ5" s="124"/>
      <c r="KR5" s="124"/>
      <c r="KS5" s="124"/>
      <c r="KT5" s="124"/>
      <c r="KU5" s="124"/>
      <c r="KV5" s="124"/>
      <c r="KW5" s="124"/>
      <c r="KX5" s="124"/>
      <c r="KY5" s="124"/>
      <c r="KZ5" s="124"/>
      <c r="LA5" s="124"/>
      <c r="LB5" s="124"/>
      <c r="LC5" s="124"/>
      <c r="LD5" s="124"/>
      <c r="LE5" s="124"/>
      <c r="LF5" s="124"/>
      <c r="LG5" s="124"/>
      <c r="LH5" s="124"/>
      <c r="LI5" s="124"/>
      <c r="LJ5" s="124"/>
      <c r="LK5" s="125"/>
      <c r="LL5" s="126" t="s">
        <v>77</v>
      </c>
      <c r="LM5" s="127"/>
      <c r="LN5" s="127"/>
      <c r="LO5" s="127"/>
      <c r="LP5" s="127"/>
      <c r="LQ5" s="127"/>
      <c r="LR5" s="127"/>
      <c r="LS5" s="127"/>
      <c r="LT5" s="127"/>
      <c r="LU5" s="127"/>
      <c r="LV5" s="127"/>
      <c r="LW5" s="127"/>
      <c r="LX5" s="127"/>
      <c r="LY5" s="127"/>
      <c r="LZ5" s="127"/>
      <c r="MA5" s="127"/>
      <c r="MB5" s="127"/>
      <c r="MC5" s="127"/>
      <c r="MD5" s="127"/>
      <c r="ME5" s="127"/>
      <c r="MF5" s="127"/>
      <c r="MG5" s="127"/>
      <c r="MH5" s="127"/>
      <c r="MI5" s="127"/>
      <c r="MJ5" s="127"/>
      <c r="MK5" s="127"/>
      <c r="ML5" s="127"/>
      <c r="MM5" s="127"/>
      <c r="MN5" s="127"/>
      <c r="MO5" s="128"/>
      <c r="MP5" s="123" t="s">
        <v>78</v>
      </c>
      <c r="MQ5" s="124"/>
      <c r="MR5" s="124"/>
      <c r="MS5" s="124"/>
      <c r="MT5" s="124"/>
      <c r="MU5" s="124"/>
      <c r="MV5" s="124"/>
      <c r="MW5" s="124"/>
      <c r="MX5" s="124"/>
      <c r="MY5" s="124"/>
      <c r="MZ5" s="124"/>
      <c r="NA5" s="124"/>
      <c r="NB5" s="124"/>
      <c r="NC5" s="124"/>
      <c r="ND5" s="124"/>
      <c r="NE5" s="124"/>
      <c r="NF5" s="124"/>
      <c r="NG5" s="124"/>
      <c r="NH5" s="124"/>
      <c r="NI5" s="124"/>
      <c r="NJ5" s="124"/>
      <c r="NK5" s="124"/>
      <c r="NL5" s="124"/>
      <c r="NM5" s="124"/>
      <c r="NN5" s="124"/>
      <c r="NO5" s="124"/>
      <c r="NP5" s="124"/>
      <c r="NQ5" s="124"/>
      <c r="NR5" s="124"/>
      <c r="NS5" s="124"/>
      <c r="NT5" s="125"/>
      <c r="NU5" s="123" t="s">
        <v>67</v>
      </c>
      <c r="NV5" s="124"/>
      <c r="NW5" s="124"/>
      <c r="NX5" s="124"/>
      <c r="NY5" s="124"/>
      <c r="NZ5" s="125"/>
    </row>
    <row r="6" spans="3:412" ht="15.75" thickBot="1" x14ac:dyDescent="0.3">
      <c r="C6">
        <f>COUNTIFS(G9:G471,"Longue",J9:J471,"")</f>
        <v>0</v>
      </c>
      <c r="D6" s="68">
        <f>COUNTIF(G9:G471,"Longue")</f>
        <v>0</v>
      </c>
      <c r="I6" s="52"/>
      <c r="K6" s="102"/>
      <c r="L6" s="112" t="s">
        <v>0</v>
      </c>
      <c r="M6" s="9"/>
      <c r="N6" s="115" t="s">
        <v>1</v>
      </c>
      <c r="O6" s="102" t="s">
        <v>2</v>
      </c>
      <c r="P6" s="118" t="s">
        <v>3</v>
      </c>
      <c r="Q6" s="49"/>
      <c r="R6" s="49"/>
      <c r="S6" s="49"/>
      <c r="T6" s="108" t="s">
        <v>4</v>
      </c>
      <c r="U6" s="109" t="s">
        <v>4</v>
      </c>
      <c r="V6" s="109"/>
      <c r="W6" s="109"/>
      <c r="X6" s="109"/>
      <c r="Y6" s="109"/>
      <c r="Z6" s="110"/>
      <c r="AA6" s="111" t="s">
        <v>5</v>
      </c>
      <c r="AB6" s="106"/>
      <c r="AC6" s="106"/>
      <c r="AD6" s="106"/>
      <c r="AE6" s="106"/>
      <c r="AF6" s="106"/>
      <c r="AG6" s="107"/>
      <c r="AH6" s="108" t="s">
        <v>6</v>
      </c>
      <c r="AI6" s="109"/>
      <c r="AJ6" s="109"/>
      <c r="AK6" s="109"/>
      <c r="AL6" s="109"/>
      <c r="AM6" s="109"/>
      <c r="AN6" s="110"/>
      <c r="AO6" s="105" t="s">
        <v>7</v>
      </c>
      <c r="AP6" s="106"/>
      <c r="AQ6" s="106"/>
      <c r="AR6" s="106"/>
      <c r="AS6" s="106"/>
      <c r="AT6" s="106"/>
      <c r="AU6" s="107"/>
      <c r="AV6" s="108" t="s">
        <v>8</v>
      </c>
      <c r="AW6" s="109"/>
      <c r="AX6" s="109"/>
      <c r="AY6" s="109"/>
      <c r="AZ6" s="109"/>
      <c r="BA6" s="109"/>
      <c r="BB6" s="110"/>
      <c r="BC6" s="105" t="s">
        <v>9</v>
      </c>
      <c r="BD6" s="106"/>
      <c r="BE6" s="106"/>
      <c r="BF6" s="106"/>
      <c r="BG6" s="106"/>
      <c r="BH6" s="106"/>
      <c r="BI6" s="107"/>
      <c r="BJ6" s="108" t="s">
        <v>10</v>
      </c>
      <c r="BK6" s="109"/>
      <c r="BL6" s="109"/>
      <c r="BM6" s="109"/>
      <c r="BN6" s="109"/>
      <c r="BO6" s="109"/>
      <c r="BP6" s="110"/>
      <c r="BQ6" s="105" t="s">
        <v>11</v>
      </c>
      <c r="BR6" s="106"/>
      <c r="BS6" s="106"/>
      <c r="BT6" s="106"/>
      <c r="BU6" s="106"/>
      <c r="BV6" s="106"/>
      <c r="BW6" s="107"/>
      <c r="BX6" s="108" t="s">
        <v>12</v>
      </c>
      <c r="BY6" s="109"/>
      <c r="BZ6" s="109"/>
      <c r="CA6" s="109"/>
      <c r="CB6" s="109"/>
      <c r="CC6" s="109"/>
      <c r="CD6" s="110"/>
      <c r="CE6" s="105" t="s">
        <v>13</v>
      </c>
      <c r="CF6" s="106"/>
      <c r="CG6" s="106"/>
      <c r="CH6" s="106"/>
      <c r="CI6" s="106"/>
      <c r="CJ6" s="106"/>
      <c r="CK6" s="107"/>
      <c r="CL6" s="108" t="s">
        <v>14</v>
      </c>
      <c r="CM6" s="109"/>
      <c r="CN6" s="109"/>
      <c r="CO6" s="109"/>
      <c r="CP6" s="109"/>
      <c r="CQ6" s="109"/>
      <c r="CR6" s="110"/>
      <c r="CS6" s="105" t="s">
        <v>15</v>
      </c>
      <c r="CT6" s="106"/>
      <c r="CU6" s="106"/>
      <c r="CV6" s="106"/>
      <c r="CW6" s="106"/>
      <c r="CX6" s="106"/>
      <c r="CY6" s="107"/>
      <c r="CZ6" s="108" t="s">
        <v>16</v>
      </c>
      <c r="DA6" s="109"/>
      <c r="DB6" s="109"/>
      <c r="DC6" s="109"/>
      <c r="DD6" s="109"/>
      <c r="DE6" s="109"/>
      <c r="DF6" s="110"/>
      <c r="DG6" s="105" t="s">
        <v>17</v>
      </c>
      <c r="DH6" s="106"/>
      <c r="DI6" s="106"/>
      <c r="DJ6" s="106"/>
      <c r="DK6" s="106"/>
      <c r="DL6" s="106"/>
      <c r="DM6" s="107"/>
      <c r="DN6" s="108" t="s">
        <v>18</v>
      </c>
      <c r="DO6" s="109"/>
      <c r="DP6" s="109"/>
      <c r="DQ6" s="109"/>
      <c r="DR6" s="109"/>
      <c r="DS6" s="109"/>
      <c r="DT6" s="110"/>
      <c r="DU6" s="105" t="s">
        <v>19</v>
      </c>
      <c r="DV6" s="106"/>
      <c r="DW6" s="106"/>
      <c r="DX6" s="106"/>
      <c r="DY6" s="106"/>
      <c r="DZ6" s="106"/>
      <c r="EA6" s="107"/>
      <c r="EB6" s="108" t="s">
        <v>20</v>
      </c>
      <c r="EC6" s="109"/>
      <c r="ED6" s="109"/>
      <c r="EE6" s="109"/>
      <c r="EF6" s="109"/>
      <c r="EG6" s="109"/>
      <c r="EH6" s="110"/>
      <c r="EI6" s="105" t="s">
        <v>21</v>
      </c>
      <c r="EJ6" s="106"/>
      <c r="EK6" s="106"/>
      <c r="EL6" s="106"/>
      <c r="EM6" s="106"/>
      <c r="EN6" s="106"/>
      <c r="EO6" s="107"/>
      <c r="EP6" s="108" t="s">
        <v>22</v>
      </c>
      <c r="EQ6" s="109"/>
      <c r="ER6" s="109"/>
      <c r="ES6" s="109"/>
      <c r="ET6" s="109"/>
      <c r="EU6" s="109"/>
      <c r="EV6" s="110"/>
      <c r="EW6" s="105" t="s">
        <v>23</v>
      </c>
      <c r="EX6" s="106"/>
      <c r="EY6" s="106"/>
      <c r="EZ6" s="106"/>
      <c r="FA6" s="106"/>
      <c r="FB6" s="106"/>
      <c r="FC6" s="107"/>
      <c r="FD6" s="108" t="s">
        <v>24</v>
      </c>
      <c r="FE6" s="109"/>
      <c r="FF6" s="109"/>
      <c r="FG6" s="109"/>
      <c r="FH6" s="109"/>
      <c r="FI6" s="109"/>
      <c r="FJ6" s="110"/>
      <c r="FK6" s="105" t="s">
        <v>25</v>
      </c>
      <c r="FL6" s="106"/>
      <c r="FM6" s="106"/>
      <c r="FN6" s="106"/>
      <c r="FO6" s="106"/>
      <c r="FP6" s="106"/>
      <c r="FQ6" s="107"/>
      <c r="FR6" s="108" t="s">
        <v>26</v>
      </c>
      <c r="FS6" s="109"/>
      <c r="FT6" s="109"/>
      <c r="FU6" s="109"/>
      <c r="FV6" s="109"/>
      <c r="FW6" s="109"/>
      <c r="FX6" s="110"/>
      <c r="FY6" s="105" t="s">
        <v>27</v>
      </c>
      <c r="FZ6" s="106"/>
      <c r="GA6" s="106"/>
      <c r="GB6" s="106"/>
      <c r="GC6" s="106"/>
      <c r="GD6" s="106"/>
      <c r="GE6" s="107"/>
      <c r="GF6" s="108" t="s">
        <v>28</v>
      </c>
      <c r="GG6" s="109"/>
      <c r="GH6" s="109"/>
      <c r="GI6" s="109"/>
      <c r="GJ6" s="109"/>
      <c r="GK6" s="109"/>
      <c r="GL6" s="110"/>
      <c r="GM6" s="105" t="s">
        <v>29</v>
      </c>
      <c r="GN6" s="106"/>
      <c r="GO6" s="106"/>
      <c r="GP6" s="106"/>
      <c r="GQ6" s="106"/>
      <c r="GR6" s="106"/>
      <c r="GS6" s="107"/>
      <c r="GT6" s="108" t="s">
        <v>30</v>
      </c>
      <c r="GU6" s="109"/>
      <c r="GV6" s="109"/>
      <c r="GW6" s="109"/>
      <c r="GX6" s="109"/>
      <c r="GY6" s="109"/>
      <c r="GZ6" s="110"/>
      <c r="HA6" s="105" t="s">
        <v>31</v>
      </c>
      <c r="HB6" s="106"/>
      <c r="HC6" s="106"/>
      <c r="HD6" s="106"/>
      <c r="HE6" s="106"/>
      <c r="HF6" s="106"/>
      <c r="HG6" s="107"/>
      <c r="HH6" s="108" t="s">
        <v>32</v>
      </c>
      <c r="HI6" s="109"/>
      <c r="HJ6" s="109"/>
      <c r="HK6" s="109"/>
      <c r="HL6" s="109"/>
      <c r="HM6" s="109"/>
      <c r="HN6" s="110"/>
      <c r="HO6" s="105" t="s">
        <v>33</v>
      </c>
      <c r="HP6" s="106"/>
      <c r="HQ6" s="106"/>
      <c r="HR6" s="106"/>
      <c r="HS6" s="106"/>
      <c r="HT6" s="106"/>
      <c r="HU6" s="107"/>
      <c r="HV6" s="108" t="s">
        <v>34</v>
      </c>
      <c r="HW6" s="109"/>
      <c r="HX6" s="109"/>
      <c r="HY6" s="109"/>
      <c r="HZ6" s="109"/>
      <c r="IA6" s="109"/>
      <c r="IB6" s="110"/>
      <c r="IC6" s="105" t="s">
        <v>35</v>
      </c>
      <c r="ID6" s="106"/>
      <c r="IE6" s="106"/>
      <c r="IF6" s="106"/>
      <c r="IG6" s="106"/>
      <c r="IH6" s="106"/>
      <c r="II6" s="107"/>
      <c r="IJ6" s="108" t="s">
        <v>36</v>
      </c>
      <c r="IK6" s="109"/>
      <c r="IL6" s="109"/>
      <c r="IM6" s="109"/>
      <c r="IN6" s="109"/>
      <c r="IO6" s="109"/>
      <c r="IP6" s="110"/>
      <c r="IQ6" s="105" t="s">
        <v>37</v>
      </c>
      <c r="IR6" s="106"/>
      <c r="IS6" s="106"/>
      <c r="IT6" s="106"/>
      <c r="IU6" s="106"/>
      <c r="IV6" s="106"/>
      <c r="IW6" s="107"/>
      <c r="IX6" s="108" t="s">
        <v>38</v>
      </c>
      <c r="IY6" s="109"/>
      <c r="IZ6" s="109"/>
      <c r="JA6" s="109"/>
      <c r="JB6" s="109"/>
      <c r="JC6" s="109"/>
      <c r="JD6" s="110"/>
      <c r="JE6" s="105" t="s">
        <v>39</v>
      </c>
      <c r="JF6" s="106"/>
      <c r="JG6" s="106"/>
      <c r="JH6" s="106"/>
      <c r="JI6" s="106"/>
      <c r="JJ6" s="106"/>
      <c r="JK6" s="107"/>
      <c r="JL6" s="108" t="s">
        <v>40</v>
      </c>
      <c r="JM6" s="109"/>
      <c r="JN6" s="109"/>
      <c r="JO6" s="109"/>
      <c r="JP6" s="109"/>
      <c r="JQ6" s="109"/>
      <c r="JR6" s="110"/>
      <c r="JS6" s="105" t="s">
        <v>41</v>
      </c>
      <c r="JT6" s="106"/>
      <c r="JU6" s="106"/>
      <c r="JV6" s="106"/>
      <c r="JW6" s="106"/>
      <c r="JX6" s="106"/>
      <c r="JY6" s="107"/>
      <c r="JZ6" s="108" t="s">
        <v>42</v>
      </c>
      <c r="KA6" s="109"/>
      <c r="KB6" s="109"/>
      <c r="KC6" s="109"/>
      <c r="KD6" s="109"/>
      <c r="KE6" s="109"/>
      <c r="KF6" s="110"/>
      <c r="KG6" s="105" t="s">
        <v>43</v>
      </c>
      <c r="KH6" s="106"/>
      <c r="KI6" s="106"/>
      <c r="KJ6" s="106"/>
      <c r="KK6" s="106"/>
      <c r="KL6" s="106"/>
      <c r="KM6" s="107"/>
      <c r="KN6" s="108" t="s">
        <v>44</v>
      </c>
      <c r="KO6" s="109"/>
      <c r="KP6" s="109"/>
      <c r="KQ6" s="109"/>
      <c r="KR6" s="109"/>
      <c r="KS6" s="109"/>
      <c r="KT6" s="110"/>
      <c r="KU6" s="105" t="s">
        <v>45</v>
      </c>
      <c r="KV6" s="106"/>
      <c r="KW6" s="106"/>
      <c r="KX6" s="106"/>
      <c r="KY6" s="106"/>
      <c r="KZ6" s="106"/>
      <c r="LA6" s="107"/>
      <c r="LB6" s="108" t="s">
        <v>46</v>
      </c>
      <c r="LC6" s="109"/>
      <c r="LD6" s="109"/>
      <c r="LE6" s="109"/>
      <c r="LF6" s="109"/>
      <c r="LG6" s="109"/>
      <c r="LH6" s="110"/>
      <c r="LI6" s="105" t="s">
        <v>47</v>
      </c>
      <c r="LJ6" s="106"/>
      <c r="LK6" s="106"/>
      <c r="LL6" s="106"/>
      <c r="LM6" s="106"/>
      <c r="LN6" s="106"/>
      <c r="LO6" s="107"/>
      <c r="LP6" s="108" t="s">
        <v>48</v>
      </c>
      <c r="LQ6" s="109"/>
      <c r="LR6" s="109"/>
      <c r="LS6" s="109"/>
      <c r="LT6" s="109"/>
      <c r="LU6" s="109"/>
      <c r="LV6" s="110"/>
      <c r="LW6" s="105" t="s">
        <v>49</v>
      </c>
      <c r="LX6" s="106"/>
      <c r="LY6" s="106"/>
      <c r="LZ6" s="106"/>
      <c r="MA6" s="106"/>
      <c r="MB6" s="106"/>
      <c r="MC6" s="107"/>
      <c r="MD6" s="108" t="s">
        <v>50</v>
      </c>
      <c r="ME6" s="109"/>
      <c r="MF6" s="109"/>
      <c r="MG6" s="109"/>
      <c r="MH6" s="109"/>
      <c r="MI6" s="109"/>
      <c r="MJ6" s="110"/>
      <c r="MK6" s="105" t="s">
        <v>51</v>
      </c>
      <c r="ML6" s="106"/>
      <c r="MM6" s="106"/>
      <c r="MN6" s="106"/>
      <c r="MO6" s="106"/>
      <c r="MP6" s="106"/>
      <c r="MQ6" s="107"/>
      <c r="MR6" s="108" t="s">
        <v>52</v>
      </c>
      <c r="MS6" s="109"/>
      <c r="MT6" s="109"/>
      <c r="MU6" s="109"/>
      <c r="MV6" s="109"/>
      <c r="MW6" s="109"/>
      <c r="MX6" s="110"/>
      <c r="MY6" s="105" t="s">
        <v>53</v>
      </c>
      <c r="MZ6" s="106"/>
      <c r="NA6" s="106"/>
      <c r="NB6" s="106"/>
      <c r="NC6" s="106"/>
      <c r="ND6" s="106"/>
      <c r="NE6" s="107"/>
      <c r="NF6" s="108" t="s">
        <v>54</v>
      </c>
      <c r="NG6" s="109"/>
      <c r="NH6" s="109"/>
      <c r="NI6" s="109"/>
      <c r="NJ6" s="109"/>
      <c r="NK6" s="109"/>
      <c r="NL6" s="110"/>
      <c r="NM6" s="105" t="s">
        <v>55</v>
      </c>
      <c r="NN6" s="106"/>
      <c r="NO6" s="106"/>
      <c r="NP6" s="106"/>
      <c r="NQ6" s="106"/>
      <c r="NR6" s="106"/>
      <c r="NS6" s="107"/>
      <c r="NT6" s="108" t="s">
        <v>56</v>
      </c>
      <c r="NU6" s="109"/>
      <c r="NV6" s="109"/>
      <c r="NW6" s="109"/>
      <c r="NX6" s="109"/>
      <c r="NY6" s="109"/>
      <c r="NZ6" s="110"/>
      <c r="OF6" s="10"/>
      <c r="OJ6" s="51" t="s">
        <v>80</v>
      </c>
    </row>
    <row r="7" spans="3:412" ht="15.75" thickBot="1" x14ac:dyDescent="0.3">
      <c r="C7">
        <f>COUNTIFS(G9:G471,"Courte",J9:J471,"")</f>
        <v>2</v>
      </c>
      <c r="D7" s="69">
        <f>COUNTIF(G9:G471,"Courte")</f>
        <v>2</v>
      </c>
      <c r="I7" s="52"/>
      <c r="K7" s="103"/>
      <c r="L7" s="113"/>
      <c r="M7" s="11"/>
      <c r="N7" s="116"/>
      <c r="O7" s="103"/>
      <c r="P7" s="119"/>
      <c r="Q7" s="50"/>
      <c r="R7" s="50"/>
      <c r="S7" s="50"/>
      <c r="T7" s="12">
        <f>DAY(T4)</f>
        <v>31</v>
      </c>
      <c r="U7" s="13">
        <f>DAY(U4)</f>
        <v>1</v>
      </c>
      <c r="V7" s="13">
        <f t="shared" ref="V7:CG7" si="7">DAY(V4)</f>
        <v>2</v>
      </c>
      <c r="W7" s="13">
        <f t="shared" si="7"/>
        <v>3</v>
      </c>
      <c r="X7" s="13">
        <f t="shared" si="7"/>
        <v>4</v>
      </c>
      <c r="Y7" s="14">
        <f t="shared" si="7"/>
        <v>5</v>
      </c>
      <c r="Z7" s="15">
        <f t="shared" si="7"/>
        <v>6</v>
      </c>
      <c r="AA7" s="16">
        <f t="shared" si="7"/>
        <v>7</v>
      </c>
      <c r="AB7" s="17">
        <f t="shared" si="7"/>
        <v>8</v>
      </c>
      <c r="AC7" s="17">
        <f t="shared" si="7"/>
        <v>9</v>
      </c>
      <c r="AD7" s="17">
        <f t="shared" si="7"/>
        <v>10</v>
      </c>
      <c r="AE7" s="17">
        <f t="shared" si="7"/>
        <v>11</v>
      </c>
      <c r="AF7" s="13">
        <f t="shared" si="7"/>
        <v>12</v>
      </c>
      <c r="AG7" s="18">
        <f t="shared" si="7"/>
        <v>13</v>
      </c>
      <c r="AH7" s="12">
        <f t="shared" si="7"/>
        <v>14</v>
      </c>
      <c r="AI7" s="13">
        <f t="shared" si="7"/>
        <v>15</v>
      </c>
      <c r="AJ7" s="13">
        <f t="shared" si="7"/>
        <v>16</v>
      </c>
      <c r="AK7" s="13">
        <f t="shared" si="7"/>
        <v>17</v>
      </c>
      <c r="AL7" s="13">
        <f t="shared" si="7"/>
        <v>18</v>
      </c>
      <c r="AM7" s="14">
        <f t="shared" si="7"/>
        <v>19</v>
      </c>
      <c r="AN7" s="15">
        <f t="shared" si="7"/>
        <v>20</v>
      </c>
      <c r="AO7" s="19">
        <f t="shared" si="7"/>
        <v>21</v>
      </c>
      <c r="AP7" s="17">
        <f t="shared" si="7"/>
        <v>22</v>
      </c>
      <c r="AQ7" s="17">
        <f t="shared" si="7"/>
        <v>23</v>
      </c>
      <c r="AR7" s="17">
        <f t="shared" si="7"/>
        <v>24</v>
      </c>
      <c r="AS7" s="17">
        <f t="shared" si="7"/>
        <v>25</v>
      </c>
      <c r="AT7" s="13">
        <f t="shared" si="7"/>
        <v>26</v>
      </c>
      <c r="AU7" s="18">
        <f t="shared" si="7"/>
        <v>27</v>
      </c>
      <c r="AV7" s="12">
        <f t="shared" si="7"/>
        <v>28</v>
      </c>
      <c r="AW7" s="13">
        <f t="shared" si="7"/>
        <v>29</v>
      </c>
      <c r="AX7" s="13">
        <f t="shared" si="7"/>
        <v>30</v>
      </c>
      <c r="AY7" s="13">
        <f t="shared" si="7"/>
        <v>31</v>
      </c>
      <c r="AZ7" s="13">
        <f t="shared" si="7"/>
        <v>1</v>
      </c>
      <c r="BA7" s="14">
        <f t="shared" si="7"/>
        <v>2</v>
      </c>
      <c r="BB7" s="15">
        <f t="shared" si="7"/>
        <v>3</v>
      </c>
      <c r="BC7" s="19">
        <f t="shared" si="7"/>
        <v>4</v>
      </c>
      <c r="BD7" s="17">
        <f t="shared" si="7"/>
        <v>5</v>
      </c>
      <c r="BE7" s="17">
        <f t="shared" si="7"/>
        <v>6</v>
      </c>
      <c r="BF7" s="17">
        <f t="shared" si="7"/>
        <v>7</v>
      </c>
      <c r="BG7" s="17">
        <f t="shared" si="7"/>
        <v>8</v>
      </c>
      <c r="BH7" s="13">
        <f t="shared" si="7"/>
        <v>9</v>
      </c>
      <c r="BI7" s="18">
        <f t="shared" si="7"/>
        <v>10</v>
      </c>
      <c r="BJ7" s="12">
        <f t="shared" si="7"/>
        <v>11</v>
      </c>
      <c r="BK7" s="13">
        <f t="shared" si="7"/>
        <v>12</v>
      </c>
      <c r="BL7" s="13">
        <f t="shared" si="7"/>
        <v>13</v>
      </c>
      <c r="BM7" s="13">
        <f t="shared" si="7"/>
        <v>14</v>
      </c>
      <c r="BN7" s="13">
        <f t="shared" si="7"/>
        <v>15</v>
      </c>
      <c r="BO7" s="14">
        <f t="shared" si="7"/>
        <v>16</v>
      </c>
      <c r="BP7" s="15">
        <f t="shared" si="7"/>
        <v>17</v>
      </c>
      <c r="BQ7" s="19">
        <f t="shared" si="7"/>
        <v>18</v>
      </c>
      <c r="BR7" s="17">
        <f t="shared" si="7"/>
        <v>19</v>
      </c>
      <c r="BS7" s="17">
        <f t="shared" si="7"/>
        <v>20</v>
      </c>
      <c r="BT7" s="17">
        <f t="shared" si="7"/>
        <v>21</v>
      </c>
      <c r="BU7" s="17">
        <f t="shared" si="7"/>
        <v>22</v>
      </c>
      <c r="BV7" s="13">
        <f t="shared" si="7"/>
        <v>23</v>
      </c>
      <c r="BW7" s="18">
        <f t="shared" si="7"/>
        <v>24</v>
      </c>
      <c r="BX7" s="12">
        <f t="shared" si="7"/>
        <v>25</v>
      </c>
      <c r="BY7" s="13">
        <f t="shared" si="7"/>
        <v>26</v>
      </c>
      <c r="BZ7" s="13">
        <f t="shared" si="7"/>
        <v>27</v>
      </c>
      <c r="CA7" s="13">
        <f t="shared" si="7"/>
        <v>28</v>
      </c>
      <c r="CB7" s="13">
        <f t="shared" si="7"/>
        <v>1</v>
      </c>
      <c r="CC7" s="14">
        <f t="shared" si="7"/>
        <v>2</v>
      </c>
      <c r="CD7" s="15">
        <f t="shared" si="7"/>
        <v>3</v>
      </c>
      <c r="CE7" s="19">
        <f t="shared" si="7"/>
        <v>4</v>
      </c>
      <c r="CF7" s="17">
        <f t="shared" si="7"/>
        <v>5</v>
      </c>
      <c r="CG7" s="17">
        <f t="shared" si="7"/>
        <v>6</v>
      </c>
      <c r="CH7" s="17">
        <f t="shared" ref="CH7:ES7" si="8">DAY(CH4)</f>
        <v>7</v>
      </c>
      <c r="CI7" s="17">
        <f t="shared" si="8"/>
        <v>8</v>
      </c>
      <c r="CJ7" s="13">
        <f t="shared" si="8"/>
        <v>9</v>
      </c>
      <c r="CK7" s="18">
        <f t="shared" si="8"/>
        <v>10</v>
      </c>
      <c r="CL7" s="12">
        <f t="shared" si="8"/>
        <v>11</v>
      </c>
      <c r="CM7" s="13">
        <f t="shared" si="8"/>
        <v>12</v>
      </c>
      <c r="CN7" s="13">
        <f t="shared" si="8"/>
        <v>13</v>
      </c>
      <c r="CO7" s="13">
        <f t="shared" si="8"/>
        <v>14</v>
      </c>
      <c r="CP7" s="13">
        <f t="shared" si="8"/>
        <v>15</v>
      </c>
      <c r="CQ7" s="14">
        <f t="shared" si="8"/>
        <v>16</v>
      </c>
      <c r="CR7" s="15">
        <f t="shared" si="8"/>
        <v>17</v>
      </c>
      <c r="CS7" s="19">
        <f t="shared" si="8"/>
        <v>18</v>
      </c>
      <c r="CT7" s="17">
        <f t="shared" si="8"/>
        <v>19</v>
      </c>
      <c r="CU7" s="17">
        <f t="shared" si="8"/>
        <v>20</v>
      </c>
      <c r="CV7" s="17">
        <f t="shared" si="8"/>
        <v>21</v>
      </c>
      <c r="CW7" s="17">
        <f t="shared" si="8"/>
        <v>22</v>
      </c>
      <c r="CX7" s="13">
        <f t="shared" si="8"/>
        <v>23</v>
      </c>
      <c r="CY7" s="18">
        <f t="shared" si="8"/>
        <v>24</v>
      </c>
      <c r="CZ7" s="12">
        <f t="shared" si="8"/>
        <v>25</v>
      </c>
      <c r="DA7" s="13">
        <f t="shared" si="8"/>
        <v>26</v>
      </c>
      <c r="DB7" s="13">
        <f t="shared" si="8"/>
        <v>27</v>
      </c>
      <c r="DC7" s="13">
        <f t="shared" si="8"/>
        <v>28</v>
      </c>
      <c r="DD7" s="13">
        <f t="shared" si="8"/>
        <v>29</v>
      </c>
      <c r="DE7" s="14">
        <f t="shared" si="8"/>
        <v>30</v>
      </c>
      <c r="DF7" s="15">
        <f t="shared" si="8"/>
        <v>31</v>
      </c>
      <c r="DG7" s="19">
        <f t="shared" si="8"/>
        <v>1</v>
      </c>
      <c r="DH7" s="17">
        <f t="shared" si="8"/>
        <v>2</v>
      </c>
      <c r="DI7" s="17">
        <f t="shared" si="8"/>
        <v>3</v>
      </c>
      <c r="DJ7" s="17">
        <f t="shared" si="8"/>
        <v>4</v>
      </c>
      <c r="DK7" s="17">
        <f t="shared" si="8"/>
        <v>5</v>
      </c>
      <c r="DL7" s="13">
        <f t="shared" si="8"/>
        <v>6</v>
      </c>
      <c r="DM7" s="18">
        <f t="shared" si="8"/>
        <v>7</v>
      </c>
      <c r="DN7" s="12">
        <f t="shared" si="8"/>
        <v>8</v>
      </c>
      <c r="DO7" s="13">
        <f t="shared" si="8"/>
        <v>9</v>
      </c>
      <c r="DP7" s="13">
        <f t="shared" si="8"/>
        <v>10</v>
      </c>
      <c r="DQ7" s="13">
        <f t="shared" si="8"/>
        <v>11</v>
      </c>
      <c r="DR7" s="13">
        <f t="shared" si="8"/>
        <v>12</v>
      </c>
      <c r="DS7" s="14">
        <f t="shared" si="8"/>
        <v>13</v>
      </c>
      <c r="DT7" s="15">
        <f t="shared" si="8"/>
        <v>14</v>
      </c>
      <c r="DU7" s="19">
        <f t="shared" si="8"/>
        <v>15</v>
      </c>
      <c r="DV7" s="17">
        <f t="shared" si="8"/>
        <v>16</v>
      </c>
      <c r="DW7" s="17">
        <f t="shared" si="8"/>
        <v>17</v>
      </c>
      <c r="DX7" s="17">
        <f t="shared" si="8"/>
        <v>18</v>
      </c>
      <c r="DY7" s="17">
        <f t="shared" si="8"/>
        <v>19</v>
      </c>
      <c r="DZ7" s="13">
        <f t="shared" si="8"/>
        <v>20</v>
      </c>
      <c r="EA7" s="18">
        <f t="shared" si="8"/>
        <v>21</v>
      </c>
      <c r="EB7" s="12">
        <f t="shared" si="8"/>
        <v>22</v>
      </c>
      <c r="EC7" s="13">
        <f t="shared" si="8"/>
        <v>23</v>
      </c>
      <c r="ED7" s="13">
        <f t="shared" si="8"/>
        <v>24</v>
      </c>
      <c r="EE7" s="13">
        <f t="shared" si="8"/>
        <v>25</v>
      </c>
      <c r="EF7" s="13">
        <f t="shared" si="8"/>
        <v>26</v>
      </c>
      <c r="EG7" s="14">
        <f t="shared" si="8"/>
        <v>27</v>
      </c>
      <c r="EH7" s="15">
        <f t="shared" si="8"/>
        <v>28</v>
      </c>
      <c r="EI7" s="19">
        <f t="shared" si="8"/>
        <v>29</v>
      </c>
      <c r="EJ7" s="17">
        <f t="shared" si="8"/>
        <v>30</v>
      </c>
      <c r="EK7" s="17">
        <f t="shared" si="8"/>
        <v>1</v>
      </c>
      <c r="EL7" s="17">
        <f t="shared" si="8"/>
        <v>2</v>
      </c>
      <c r="EM7" s="17">
        <f t="shared" si="8"/>
        <v>3</v>
      </c>
      <c r="EN7" s="13">
        <f t="shared" si="8"/>
        <v>4</v>
      </c>
      <c r="EO7" s="18">
        <f t="shared" si="8"/>
        <v>5</v>
      </c>
      <c r="EP7" s="12">
        <f t="shared" si="8"/>
        <v>6</v>
      </c>
      <c r="EQ7" s="13">
        <f t="shared" si="8"/>
        <v>7</v>
      </c>
      <c r="ER7" s="13">
        <f t="shared" si="8"/>
        <v>8</v>
      </c>
      <c r="ES7" s="13">
        <f t="shared" si="8"/>
        <v>9</v>
      </c>
      <c r="ET7" s="13">
        <f t="shared" ref="ET7:HE7" si="9">DAY(ET4)</f>
        <v>10</v>
      </c>
      <c r="EU7" s="14">
        <f t="shared" si="9"/>
        <v>11</v>
      </c>
      <c r="EV7" s="15">
        <f t="shared" si="9"/>
        <v>12</v>
      </c>
      <c r="EW7" s="19">
        <f t="shared" si="9"/>
        <v>13</v>
      </c>
      <c r="EX7" s="17">
        <f t="shared" si="9"/>
        <v>14</v>
      </c>
      <c r="EY7" s="17">
        <f t="shared" si="9"/>
        <v>15</v>
      </c>
      <c r="EZ7" s="17">
        <f t="shared" si="9"/>
        <v>16</v>
      </c>
      <c r="FA7" s="17">
        <f t="shared" si="9"/>
        <v>17</v>
      </c>
      <c r="FB7" s="13">
        <f t="shared" si="9"/>
        <v>18</v>
      </c>
      <c r="FC7" s="18">
        <f t="shared" si="9"/>
        <v>19</v>
      </c>
      <c r="FD7" s="12">
        <f t="shared" si="9"/>
        <v>20</v>
      </c>
      <c r="FE7" s="13">
        <f t="shared" si="9"/>
        <v>21</v>
      </c>
      <c r="FF7" s="13">
        <f t="shared" si="9"/>
        <v>22</v>
      </c>
      <c r="FG7" s="13">
        <f t="shared" si="9"/>
        <v>23</v>
      </c>
      <c r="FH7" s="13">
        <f t="shared" si="9"/>
        <v>24</v>
      </c>
      <c r="FI7" s="14">
        <f t="shared" si="9"/>
        <v>25</v>
      </c>
      <c r="FJ7" s="15">
        <f t="shared" si="9"/>
        <v>26</v>
      </c>
      <c r="FK7" s="19">
        <f t="shared" si="9"/>
        <v>27</v>
      </c>
      <c r="FL7" s="17">
        <f t="shared" si="9"/>
        <v>28</v>
      </c>
      <c r="FM7" s="17">
        <f t="shared" si="9"/>
        <v>29</v>
      </c>
      <c r="FN7" s="17">
        <f t="shared" si="9"/>
        <v>30</v>
      </c>
      <c r="FO7" s="17">
        <f t="shared" si="9"/>
        <v>31</v>
      </c>
      <c r="FP7" s="13">
        <f t="shared" si="9"/>
        <v>1</v>
      </c>
      <c r="FQ7" s="18">
        <f t="shared" si="9"/>
        <v>2</v>
      </c>
      <c r="FR7" s="12">
        <f t="shared" si="9"/>
        <v>3</v>
      </c>
      <c r="FS7" s="13">
        <f t="shared" si="9"/>
        <v>4</v>
      </c>
      <c r="FT7" s="13">
        <f t="shared" si="9"/>
        <v>5</v>
      </c>
      <c r="FU7" s="13">
        <f t="shared" si="9"/>
        <v>6</v>
      </c>
      <c r="FV7" s="13">
        <f t="shared" si="9"/>
        <v>7</v>
      </c>
      <c r="FW7" s="14">
        <f t="shared" si="9"/>
        <v>8</v>
      </c>
      <c r="FX7" s="15">
        <f t="shared" si="9"/>
        <v>9</v>
      </c>
      <c r="FY7" s="19">
        <f t="shared" si="9"/>
        <v>10</v>
      </c>
      <c r="FZ7" s="17">
        <f t="shared" si="9"/>
        <v>11</v>
      </c>
      <c r="GA7" s="17">
        <f t="shared" si="9"/>
        <v>12</v>
      </c>
      <c r="GB7" s="17">
        <f t="shared" si="9"/>
        <v>13</v>
      </c>
      <c r="GC7" s="17">
        <f t="shared" si="9"/>
        <v>14</v>
      </c>
      <c r="GD7" s="13">
        <f t="shared" si="9"/>
        <v>15</v>
      </c>
      <c r="GE7" s="18">
        <f t="shared" si="9"/>
        <v>16</v>
      </c>
      <c r="GF7" s="12">
        <f t="shared" si="9"/>
        <v>17</v>
      </c>
      <c r="GG7" s="13">
        <f t="shared" si="9"/>
        <v>18</v>
      </c>
      <c r="GH7" s="13">
        <f t="shared" si="9"/>
        <v>19</v>
      </c>
      <c r="GI7" s="13">
        <f t="shared" si="9"/>
        <v>20</v>
      </c>
      <c r="GJ7" s="13">
        <f t="shared" si="9"/>
        <v>21</v>
      </c>
      <c r="GK7" s="14">
        <f t="shared" si="9"/>
        <v>22</v>
      </c>
      <c r="GL7" s="15">
        <f t="shared" si="9"/>
        <v>23</v>
      </c>
      <c r="GM7" s="19">
        <f t="shared" si="9"/>
        <v>24</v>
      </c>
      <c r="GN7" s="17">
        <f t="shared" si="9"/>
        <v>25</v>
      </c>
      <c r="GO7" s="17">
        <f t="shared" si="9"/>
        <v>26</v>
      </c>
      <c r="GP7" s="17">
        <f t="shared" si="9"/>
        <v>27</v>
      </c>
      <c r="GQ7" s="17">
        <f t="shared" si="9"/>
        <v>28</v>
      </c>
      <c r="GR7" s="13">
        <f t="shared" si="9"/>
        <v>29</v>
      </c>
      <c r="GS7" s="18">
        <f t="shared" si="9"/>
        <v>30</v>
      </c>
      <c r="GT7" s="12">
        <f t="shared" si="9"/>
        <v>1</v>
      </c>
      <c r="GU7" s="13">
        <f t="shared" si="9"/>
        <v>2</v>
      </c>
      <c r="GV7" s="13">
        <f t="shared" si="9"/>
        <v>3</v>
      </c>
      <c r="GW7" s="13">
        <f t="shared" si="9"/>
        <v>4</v>
      </c>
      <c r="GX7" s="13">
        <f t="shared" si="9"/>
        <v>5</v>
      </c>
      <c r="GY7" s="14">
        <f t="shared" si="9"/>
        <v>6</v>
      </c>
      <c r="GZ7" s="15">
        <f t="shared" si="9"/>
        <v>7</v>
      </c>
      <c r="HA7" s="19">
        <f t="shared" si="9"/>
        <v>8</v>
      </c>
      <c r="HB7" s="17">
        <f t="shared" si="9"/>
        <v>9</v>
      </c>
      <c r="HC7" s="17">
        <f t="shared" si="9"/>
        <v>10</v>
      </c>
      <c r="HD7" s="17">
        <f t="shared" si="9"/>
        <v>11</v>
      </c>
      <c r="HE7" s="17">
        <f t="shared" si="9"/>
        <v>12</v>
      </c>
      <c r="HF7" s="13">
        <f t="shared" ref="HF7:JQ7" si="10">DAY(HF4)</f>
        <v>13</v>
      </c>
      <c r="HG7" s="18">
        <f t="shared" si="10"/>
        <v>14</v>
      </c>
      <c r="HH7" s="12">
        <f t="shared" si="10"/>
        <v>15</v>
      </c>
      <c r="HI7" s="13">
        <f t="shared" si="10"/>
        <v>16</v>
      </c>
      <c r="HJ7" s="13">
        <f t="shared" si="10"/>
        <v>17</v>
      </c>
      <c r="HK7" s="13">
        <f t="shared" si="10"/>
        <v>18</v>
      </c>
      <c r="HL7" s="13">
        <f t="shared" si="10"/>
        <v>19</v>
      </c>
      <c r="HM7" s="14">
        <f t="shared" si="10"/>
        <v>20</v>
      </c>
      <c r="HN7" s="15">
        <f t="shared" si="10"/>
        <v>21</v>
      </c>
      <c r="HO7" s="19">
        <f t="shared" si="10"/>
        <v>22</v>
      </c>
      <c r="HP7" s="17">
        <f t="shared" si="10"/>
        <v>23</v>
      </c>
      <c r="HQ7" s="17">
        <f t="shared" si="10"/>
        <v>24</v>
      </c>
      <c r="HR7" s="17">
        <f t="shared" si="10"/>
        <v>25</v>
      </c>
      <c r="HS7" s="17">
        <f t="shared" si="10"/>
        <v>26</v>
      </c>
      <c r="HT7" s="13">
        <f t="shared" si="10"/>
        <v>27</v>
      </c>
      <c r="HU7" s="18">
        <f t="shared" si="10"/>
        <v>28</v>
      </c>
      <c r="HV7" s="12">
        <f t="shared" si="10"/>
        <v>29</v>
      </c>
      <c r="HW7" s="13">
        <f t="shared" si="10"/>
        <v>30</v>
      </c>
      <c r="HX7" s="13">
        <f t="shared" si="10"/>
        <v>31</v>
      </c>
      <c r="HY7" s="13">
        <f t="shared" si="10"/>
        <v>1</v>
      </c>
      <c r="HZ7" s="13">
        <f t="shared" si="10"/>
        <v>2</v>
      </c>
      <c r="IA7" s="14">
        <f t="shared" si="10"/>
        <v>3</v>
      </c>
      <c r="IB7" s="15">
        <f t="shared" si="10"/>
        <v>4</v>
      </c>
      <c r="IC7" s="19">
        <f t="shared" si="10"/>
        <v>5</v>
      </c>
      <c r="ID7" s="17">
        <f t="shared" si="10"/>
        <v>6</v>
      </c>
      <c r="IE7" s="17">
        <f t="shared" si="10"/>
        <v>7</v>
      </c>
      <c r="IF7" s="17">
        <f t="shared" si="10"/>
        <v>8</v>
      </c>
      <c r="IG7" s="17">
        <f t="shared" si="10"/>
        <v>9</v>
      </c>
      <c r="IH7" s="13">
        <f t="shared" si="10"/>
        <v>10</v>
      </c>
      <c r="II7" s="18">
        <f t="shared" si="10"/>
        <v>11</v>
      </c>
      <c r="IJ7" s="12">
        <f t="shared" si="10"/>
        <v>12</v>
      </c>
      <c r="IK7" s="13">
        <f t="shared" si="10"/>
        <v>13</v>
      </c>
      <c r="IL7" s="13">
        <f t="shared" si="10"/>
        <v>14</v>
      </c>
      <c r="IM7" s="13">
        <f t="shared" si="10"/>
        <v>15</v>
      </c>
      <c r="IN7" s="13">
        <f t="shared" si="10"/>
        <v>16</v>
      </c>
      <c r="IO7" s="14">
        <f t="shared" si="10"/>
        <v>17</v>
      </c>
      <c r="IP7" s="15">
        <f t="shared" si="10"/>
        <v>18</v>
      </c>
      <c r="IQ7" s="19">
        <f t="shared" si="10"/>
        <v>19</v>
      </c>
      <c r="IR7" s="17">
        <f t="shared" si="10"/>
        <v>20</v>
      </c>
      <c r="IS7" s="17">
        <f t="shared" si="10"/>
        <v>21</v>
      </c>
      <c r="IT7" s="17">
        <f t="shared" si="10"/>
        <v>22</v>
      </c>
      <c r="IU7" s="17">
        <f t="shared" si="10"/>
        <v>23</v>
      </c>
      <c r="IV7" s="13">
        <f t="shared" si="10"/>
        <v>24</v>
      </c>
      <c r="IW7" s="18">
        <f t="shared" si="10"/>
        <v>25</v>
      </c>
      <c r="IX7" s="12">
        <f t="shared" si="10"/>
        <v>26</v>
      </c>
      <c r="IY7" s="13">
        <f t="shared" si="10"/>
        <v>27</v>
      </c>
      <c r="IZ7" s="13">
        <f t="shared" si="10"/>
        <v>28</v>
      </c>
      <c r="JA7" s="13">
        <f t="shared" si="10"/>
        <v>29</v>
      </c>
      <c r="JB7" s="13">
        <f t="shared" si="10"/>
        <v>30</v>
      </c>
      <c r="JC7" s="14">
        <f t="shared" si="10"/>
        <v>31</v>
      </c>
      <c r="JD7" s="15">
        <f t="shared" si="10"/>
        <v>1</v>
      </c>
      <c r="JE7" s="19">
        <f t="shared" si="10"/>
        <v>2</v>
      </c>
      <c r="JF7" s="17">
        <f t="shared" si="10"/>
        <v>3</v>
      </c>
      <c r="JG7" s="17">
        <f t="shared" si="10"/>
        <v>4</v>
      </c>
      <c r="JH7" s="17">
        <f t="shared" si="10"/>
        <v>5</v>
      </c>
      <c r="JI7" s="17">
        <f t="shared" si="10"/>
        <v>6</v>
      </c>
      <c r="JJ7" s="13">
        <f t="shared" si="10"/>
        <v>7</v>
      </c>
      <c r="JK7" s="18">
        <f t="shared" si="10"/>
        <v>8</v>
      </c>
      <c r="JL7" s="12">
        <f t="shared" si="10"/>
        <v>9</v>
      </c>
      <c r="JM7" s="13">
        <f t="shared" si="10"/>
        <v>10</v>
      </c>
      <c r="JN7" s="13">
        <f t="shared" si="10"/>
        <v>11</v>
      </c>
      <c r="JO7" s="13">
        <f t="shared" si="10"/>
        <v>12</v>
      </c>
      <c r="JP7" s="13">
        <f t="shared" si="10"/>
        <v>13</v>
      </c>
      <c r="JQ7" s="14">
        <f t="shared" si="10"/>
        <v>14</v>
      </c>
      <c r="JR7" s="15">
        <f t="shared" ref="JR7:MC7" si="11">DAY(JR4)</f>
        <v>15</v>
      </c>
      <c r="JS7" s="19">
        <f t="shared" si="11"/>
        <v>16</v>
      </c>
      <c r="JT7" s="17">
        <f t="shared" si="11"/>
        <v>17</v>
      </c>
      <c r="JU7" s="17">
        <f t="shared" si="11"/>
        <v>18</v>
      </c>
      <c r="JV7" s="17">
        <f t="shared" si="11"/>
        <v>19</v>
      </c>
      <c r="JW7" s="17">
        <f t="shared" si="11"/>
        <v>20</v>
      </c>
      <c r="JX7" s="13">
        <f t="shared" si="11"/>
        <v>21</v>
      </c>
      <c r="JY7" s="18">
        <f t="shared" si="11"/>
        <v>22</v>
      </c>
      <c r="JZ7" s="12">
        <f t="shared" si="11"/>
        <v>23</v>
      </c>
      <c r="KA7" s="13">
        <f t="shared" si="11"/>
        <v>24</v>
      </c>
      <c r="KB7" s="13">
        <f t="shared" si="11"/>
        <v>25</v>
      </c>
      <c r="KC7" s="13">
        <f t="shared" si="11"/>
        <v>26</v>
      </c>
      <c r="KD7" s="13">
        <f t="shared" si="11"/>
        <v>27</v>
      </c>
      <c r="KE7" s="14">
        <f t="shared" si="11"/>
        <v>28</v>
      </c>
      <c r="KF7" s="15">
        <f t="shared" si="11"/>
        <v>29</v>
      </c>
      <c r="KG7" s="19">
        <f t="shared" si="11"/>
        <v>30</v>
      </c>
      <c r="KH7" s="17">
        <f t="shared" si="11"/>
        <v>1</v>
      </c>
      <c r="KI7" s="17">
        <f t="shared" si="11"/>
        <v>2</v>
      </c>
      <c r="KJ7" s="17">
        <f t="shared" si="11"/>
        <v>3</v>
      </c>
      <c r="KK7" s="17">
        <f t="shared" si="11"/>
        <v>4</v>
      </c>
      <c r="KL7" s="13">
        <f t="shared" si="11"/>
        <v>5</v>
      </c>
      <c r="KM7" s="18">
        <f t="shared" si="11"/>
        <v>6</v>
      </c>
      <c r="KN7" s="12">
        <f t="shared" si="11"/>
        <v>7</v>
      </c>
      <c r="KO7" s="13">
        <f t="shared" si="11"/>
        <v>8</v>
      </c>
      <c r="KP7" s="13">
        <f t="shared" si="11"/>
        <v>9</v>
      </c>
      <c r="KQ7" s="13">
        <f t="shared" si="11"/>
        <v>10</v>
      </c>
      <c r="KR7" s="13">
        <f t="shared" si="11"/>
        <v>11</v>
      </c>
      <c r="KS7" s="14">
        <f t="shared" si="11"/>
        <v>12</v>
      </c>
      <c r="KT7" s="15">
        <f t="shared" si="11"/>
        <v>13</v>
      </c>
      <c r="KU7" s="19">
        <f t="shared" si="11"/>
        <v>14</v>
      </c>
      <c r="KV7" s="17">
        <f t="shared" si="11"/>
        <v>15</v>
      </c>
      <c r="KW7" s="17">
        <f t="shared" si="11"/>
        <v>16</v>
      </c>
      <c r="KX7" s="17">
        <f t="shared" si="11"/>
        <v>17</v>
      </c>
      <c r="KY7" s="17">
        <f t="shared" si="11"/>
        <v>18</v>
      </c>
      <c r="KZ7" s="13">
        <f t="shared" si="11"/>
        <v>19</v>
      </c>
      <c r="LA7" s="18">
        <f t="shared" si="11"/>
        <v>20</v>
      </c>
      <c r="LB7" s="12">
        <f t="shared" si="11"/>
        <v>21</v>
      </c>
      <c r="LC7" s="13">
        <f t="shared" si="11"/>
        <v>22</v>
      </c>
      <c r="LD7" s="13">
        <f t="shared" si="11"/>
        <v>23</v>
      </c>
      <c r="LE7" s="13">
        <f t="shared" si="11"/>
        <v>24</v>
      </c>
      <c r="LF7" s="13">
        <f t="shared" si="11"/>
        <v>25</v>
      </c>
      <c r="LG7" s="14">
        <f t="shared" si="11"/>
        <v>26</v>
      </c>
      <c r="LH7" s="15">
        <f t="shared" si="11"/>
        <v>27</v>
      </c>
      <c r="LI7" s="19">
        <f t="shared" si="11"/>
        <v>28</v>
      </c>
      <c r="LJ7" s="17">
        <f t="shared" si="11"/>
        <v>29</v>
      </c>
      <c r="LK7" s="17">
        <f t="shared" si="11"/>
        <v>30</v>
      </c>
      <c r="LL7" s="17">
        <f t="shared" si="11"/>
        <v>31</v>
      </c>
      <c r="LM7" s="17">
        <f t="shared" si="11"/>
        <v>1</v>
      </c>
      <c r="LN7" s="13">
        <f t="shared" si="11"/>
        <v>2</v>
      </c>
      <c r="LO7" s="18">
        <f t="shared" si="11"/>
        <v>3</v>
      </c>
      <c r="LP7" s="12">
        <f t="shared" si="11"/>
        <v>4</v>
      </c>
      <c r="LQ7" s="13">
        <f t="shared" si="11"/>
        <v>5</v>
      </c>
      <c r="LR7" s="13">
        <f t="shared" si="11"/>
        <v>6</v>
      </c>
      <c r="LS7" s="13">
        <f t="shared" si="11"/>
        <v>7</v>
      </c>
      <c r="LT7" s="13">
        <f t="shared" si="11"/>
        <v>8</v>
      </c>
      <c r="LU7" s="14">
        <f t="shared" si="11"/>
        <v>9</v>
      </c>
      <c r="LV7" s="15">
        <f t="shared" si="11"/>
        <v>10</v>
      </c>
      <c r="LW7" s="19">
        <f t="shared" si="11"/>
        <v>11</v>
      </c>
      <c r="LX7" s="17">
        <f t="shared" si="11"/>
        <v>12</v>
      </c>
      <c r="LY7" s="17">
        <f t="shared" si="11"/>
        <v>13</v>
      </c>
      <c r="LZ7" s="17">
        <f t="shared" si="11"/>
        <v>14</v>
      </c>
      <c r="MA7" s="17">
        <f t="shared" si="11"/>
        <v>15</v>
      </c>
      <c r="MB7" s="13">
        <f t="shared" si="11"/>
        <v>16</v>
      </c>
      <c r="MC7" s="18">
        <f t="shared" si="11"/>
        <v>17</v>
      </c>
      <c r="MD7" s="12">
        <f t="shared" ref="MD7:NZ7" si="12">DAY(MD4)</f>
        <v>18</v>
      </c>
      <c r="ME7" s="13">
        <f t="shared" si="12"/>
        <v>19</v>
      </c>
      <c r="MF7" s="13">
        <f t="shared" si="12"/>
        <v>20</v>
      </c>
      <c r="MG7" s="13">
        <f t="shared" si="12"/>
        <v>21</v>
      </c>
      <c r="MH7" s="13">
        <f t="shared" si="12"/>
        <v>22</v>
      </c>
      <c r="MI7" s="14">
        <f t="shared" si="12"/>
        <v>23</v>
      </c>
      <c r="MJ7" s="15">
        <f t="shared" si="12"/>
        <v>24</v>
      </c>
      <c r="MK7" s="19">
        <f t="shared" si="12"/>
        <v>25</v>
      </c>
      <c r="ML7" s="17">
        <f t="shared" si="12"/>
        <v>26</v>
      </c>
      <c r="MM7" s="17">
        <f t="shared" si="12"/>
        <v>27</v>
      </c>
      <c r="MN7" s="17">
        <f t="shared" si="12"/>
        <v>28</v>
      </c>
      <c r="MO7" s="17">
        <f t="shared" si="12"/>
        <v>29</v>
      </c>
      <c r="MP7" s="13">
        <f t="shared" si="12"/>
        <v>30</v>
      </c>
      <c r="MQ7" s="18">
        <f t="shared" si="12"/>
        <v>1</v>
      </c>
      <c r="MR7" s="12">
        <f t="shared" si="12"/>
        <v>2</v>
      </c>
      <c r="MS7" s="13">
        <f t="shared" si="12"/>
        <v>3</v>
      </c>
      <c r="MT7" s="13">
        <f t="shared" si="12"/>
        <v>4</v>
      </c>
      <c r="MU7" s="13">
        <f t="shared" si="12"/>
        <v>5</v>
      </c>
      <c r="MV7" s="13">
        <f t="shared" si="12"/>
        <v>6</v>
      </c>
      <c r="MW7" s="14">
        <f t="shared" si="12"/>
        <v>7</v>
      </c>
      <c r="MX7" s="15">
        <f t="shared" si="12"/>
        <v>8</v>
      </c>
      <c r="MY7" s="19">
        <f t="shared" si="12"/>
        <v>9</v>
      </c>
      <c r="MZ7" s="17">
        <f t="shared" si="12"/>
        <v>10</v>
      </c>
      <c r="NA7" s="17">
        <f t="shared" si="12"/>
        <v>11</v>
      </c>
      <c r="NB7" s="17">
        <f t="shared" si="12"/>
        <v>12</v>
      </c>
      <c r="NC7" s="17">
        <f t="shared" si="12"/>
        <v>13</v>
      </c>
      <c r="ND7" s="13">
        <f t="shared" si="12"/>
        <v>14</v>
      </c>
      <c r="NE7" s="18">
        <f t="shared" si="12"/>
        <v>15</v>
      </c>
      <c r="NF7" s="12">
        <f t="shared" si="12"/>
        <v>16</v>
      </c>
      <c r="NG7" s="13">
        <f t="shared" si="12"/>
        <v>17</v>
      </c>
      <c r="NH7" s="13">
        <f t="shared" si="12"/>
        <v>18</v>
      </c>
      <c r="NI7" s="13">
        <f t="shared" si="12"/>
        <v>19</v>
      </c>
      <c r="NJ7" s="13">
        <f t="shared" si="12"/>
        <v>20</v>
      </c>
      <c r="NK7" s="14">
        <f t="shared" si="12"/>
        <v>21</v>
      </c>
      <c r="NL7" s="15">
        <f t="shared" si="12"/>
        <v>22</v>
      </c>
      <c r="NM7" s="19">
        <f t="shared" si="12"/>
        <v>23</v>
      </c>
      <c r="NN7" s="17">
        <f t="shared" si="12"/>
        <v>24</v>
      </c>
      <c r="NO7" s="17">
        <f t="shared" si="12"/>
        <v>25</v>
      </c>
      <c r="NP7" s="17">
        <f t="shared" si="12"/>
        <v>26</v>
      </c>
      <c r="NQ7" s="17">
        <f t="shared" si="12"/>
        <v>27</v>
      </c>
      <c r="NR7" s="13">
        <f t="shared" si="12"/>
        <v>28</v>
      </c>
      <c r="NS7" s="18">
        <f t="shared" si="12"/>
        <v>29</v>
      </c>
      <c r="NT7" s="12">
        <f t="shared" si="12"/>
        <v>30</v>
      </c>
      <c r="NU7" s="13">
        <f t="shared" si="12"/>
        <v>31</v>
      </c>
      <c r="NV7" s="13">
        <f t="shared" si="12"/>
        <v>1</v>
      </c>
      <c r="NW7" s="13">
        <f t="shared" si="12"/>
        <v>2</v>
      </c>
      <c r="NX7" s="13">
        <f t="shared" si="12"/>
        <v>3</v>
      </c>
      <c r="NY7" s="14">
        <f t="shared" si="12"/>
        <v>4</v>
      </c>
      <c r="NZ7" s="15">
        <f t="shared" si="12"/>
        <v>5</v>
      </c>
      <c r="OF7" s="10"/>
      <c r="OJ7" s="51" t="s">
        <v>81</v>
      </c>
    </row>
    <row r="8" spans="3:412" ht="15.75" thickBot="1" x14ac:dyDescent="0.3">
      <c r="C8">
        <f>COUNTIFS(G9:G471,"Parking",J9:J471,"")</f>
        <v>0</v>
      </c>
      <c r="D8" s="70">
        <f>COUNTIF(G9:G471,"Parking")</f>
        <v>0</v>
      </c>
      <c r="K8" s="104"/>
      <c r="L8" s="114"/>
      <c r="M8" s="11"/>
      <c r="N8" s="117"/>
      <c r="O8" s="104"/>
      <c r="P8" s="120"/>
      <c r="Q8" s="50"/>
      <c r="R8" s="50"/>
      <c r="S8" s="50"/>
      <c r="T8" s="20" t="s">
        <v>57</v>
      </c>
      <c r="U8" s="21" t="s">
        <v>58</v>
      </c>
      <c r="V8" s="21" t="s">
        <v>58</v>
      </c>
      <c r="W8" s="21" t="s">
        <v>59</v>
      </c>
      <c r="X8" s="21" t="s">
        <v>60</v>
      </c>
      <c r="Y8" s="22" t="s">
        <v>61</v>
      </c>
      <c r="Z8" s="23" t="s">
        <v>62</v>
      </c>
      <c r="AA8" s="24" t="s">
        <v>57</v>
      </c>
      <c r="AB8" s="25" t="s">
        <v>58</v>
      </c>
      <c r="AC8" s="25" t="s">
        <v>58</v>
      </c>
      <c r="AD8" s="25" t="s">
        <v>59</v>
      </c>
      <c r="AE8" s="25" t="s">
        <v>60</v>
      </c>
      <c r="AF8" s="21" t="s">
        <v>61</v>
      </c>
      <c r="AG8" s="26" t="s">
        <v>62</v>
      </c>
      <c r="AH8" s="20" t="s">
        <v>57</v>
      </c>
      <c r="AI8" s="21" t="s">
        <v>58</v>
      </c>
      <c r="AJ8" s="21" t="s">
        <v>58</v>
      </c>
      <c r="AK8" s="21" t="s">
        <v>59</v>
      </c>
      <c r="AL8" s="21" t="s">
        <v>60</v>
      </c>
      <c r="AM8" s="22" t="s">
        <v>61</v>
      </c>
      <c r="AN8" s="23" t="s">
        <v>62</v>
      </c>
      <c r="AO8" s="24" t="s">
        <v>57</v>
      </c>
      <c r="AP8" s="25" t="s">
        <v>58</v>
      </c>
      <c r="AQ8" s="25" t="s">
        <v>58</v>
      </c>
      <c r="AR8" s="25" t="s">
        <v>59</v>
      </c>
      <c r="AS8" s="25" t="s">
        <v>60</v>
      </c>
      <c r="AT8" s="21" t="s">
        <v>61</v>
      </c>
      <c r="AU8" s="26" t="s">
        <v>62</v>
      </c>
      <c r="AV8" s="20" t="s">
        <v>57</v>
      </c>
      <c r="AW8" s="21" t="s">
        <v>58</v>
      </c>
      <c r="AX8" s="21" t="s">
        <v>58</v>
      </c>
      <c r="AY8" s="21" t="s">
        <v>59</v>
      </c>
      <c r="AZ8" s="21" t="s">
        <v>60</v>
      </c>
      <c r="BA8" s="22" t="s">
        <v>61</v>
      </c>
      <c r="BB8" s="23" t="s">
        <v>62</v>
      </c>
      <c r="BC8" s="24" t="s">
        <v>57</v>
      </c>
      <c r="BD8" s="25" t="s">
        <v>58</v>
      </c>
      <c r="BE8" s="25" t="s">
        <v>58</v>
      </c>
      <c r="BF8" s="25" t="s">
        <v>59</v>
      </c>
      <c r="BG8" s="25" t="s">
        <v>60</v>
      </c>
      <c r="BH8" s="21" t="s">
        <v>61</v>
      </c>
      <c r="BI8" s="26" t="s">
        <v>62</v>
      </c>
      <c r="BJ8" s="20" t="s">
        <v>57</v>
      </c>
      <c r="BK8" s="21" t="s">
        <v>58</v>
      </c>
      <c r="BL8" s="21" t="s">
        <v>58</v>
      </c>
      <c r="BM8" s="21" t="s">
        <v>59</v>
      </c>
      <c r="BN8" s="21" t="s">
        <v>60</v>
      </c>
      <c r="BO8" s="22" t="s">
        <v>61</v>
      </c>
      <c r="BP8" s="23" t="s">
        <v>62</v>
      </c>
      <c r="BQ8" s="24" t="s">
        <v>57</v>
      </c>
      <c r="BR8" s="25" t="s">
        <v>58</v>
      </c>
      <c r="BS8" s="25" t="s">
        <v>58</v>
      </c>
      <c r="BT8" s="25" t="s">
        <v>59</v>
      </c>
      <c r="BU8" s="25" t="s">
        <v>60</v>
      </c>
      <c r="BV8" s="21" t="s">
        <v>61</v>
      </c>
      <c r="BW8" s="26" t="s">
        <v>62</v>
      </c>
      <c r="BX8" s="20" t="s">
        <v>57</v>
      </c>
      <c r="BY8" s="21" t="s">
        <v>58</v>
      </c>
      <c r="BZ8" s="21" t="s">
        <v>58</v>
      </c>
      <c r="CA8" s="21" t="s">
        <v>59</v>
      </c>
      <c r="CB8" s="21" t="s">
        <v>60</v>
      </c>
      <c r="CC8" s="22" t="s">
        <v>61</v>
      </c>
      <c r="CD8" s="23" t="s">
        <v>62</v>
      </c>
      <c r="CE8" s="24" t="s">
        <v>57</v>
      </c>
      <c r="CF8" s="25" t="s">
        <v>58</v>
      </c>
      <c r="CG8" s="25" t="s">
        <v>58</v>
      </c>
      <c r="CH8" s="25" t="s">
        <v>59</v>
      </c>
      <c r="CI8" s="25" t="s">
        <v>60</v>
      </c>
      <c r="CJ8" s="21" t="s">
        <v>61</v>
      </c>
      <c r="CK8" s="26" t="s">
        <v>62</v>
      </c>
      <c r="CL8" s="20" t="s">
        <v>57</v>
      </c>
      <c r="CM8" s="21" t="s">
        <v>58</v>
      </c>
      <c r="CN8" s="21" t="s">
        <v>58</v>
      </c>
      <c r="CO8" s="21" t="s">
        <v>59</v>
      </c>
      <c r="CP8" s="21" t="s">
        <v>60</v>
      </c>
      <c r="CQ8" s="22" t="s">
        <v>61</v>
      </c>
      <c r="CR8" s="23" t="s">
        <v>62</v>
      </c>
      <c r="CS8" s="24" t="s">
        <v>57</v>
      </c>
      <c r="CT8" s="25" t="s">
        <v>58</v>
      </c>
      <c r="CU8" s="25" t="s">
        <v>58</v>
      </c>
      <c r="CV8" s="25" t="s">
        <v>59</v>
      </c>
      <c r="CW8" s="25" t="s">
        <v>60</v>
      </c>
      <c r="CX8" s="21" t="s">
        <v>61</v>
      </c>
      <c r="CY8" s="26" t="s">
        <v>62</v>
      </c>
      <c r="CZ8" s="20" t="s">
        <v>57</v>
      </c>
      <c r="DA8" s="21" t="s">
        <v>58</v>
      </c>
      <c r="DB8" s="21" t="s">
        <v>58</v>
      </c>
      <c r="DC8" s="21" t="s">
        <v>59</v>
      </c>
      <c r="DD8" s="21" t="s">
        <v>60</v>
      </c>
      <c r="DE8" s="22" t="s">
        <v>61</v>
      </c>
      <c r="DF8" s="23" t="s">
        <v>62</v>
      </c>
      <c r="DG8" s="24" t="s">
        <v>57</v>
      </c>
      <c r="DH8" s="25" t="s">
        <v>58</v>
      </c>
      <c r="DI8" s="25" t="s">
        <v>58</v>
      </c>
      <c r="DJ8" s="25" t="s">
        <v>59</v>
      </c>
      <c r="DK8" s="25" t="s">
        <v>60</v>
      </c>
      <c r="DL8" s="21" t="s">
        <v>61</v>
      </c>
      <c r="DM8" s="26" t="s">
        <v>62</v>
      </c>
      <c r="DN8" s="20" t="s">
        <v>57</v>
      </c>
      <c r="DO8" s="21" t="s">
        <v>58</v>
      </c>
      <c r="DP8" s="21" t="s">
        <v>58</v>
      </c>
      <c r="DQ8" s="21" t="s">
        <v>59</v>
      </c>
      <c r="DR8" s="21" t="s">
        <v>60</v>
      </c>
      <c r="DS8" s="22" t="s">
        <v>61</v>
      </c>
      <c r="DT8" s="23" t="s">
        <v>62</v>
      </c>
      <c r="DU8" s="24" t="s">
        <v>57</v>
      </c>
      <c r="DV8" s="25" t="s">
        <v>58</v>
      </c>
      <c r="DW8" s="25" t="s">
        <v>58</v>
      </c>
      <c r="DX8" s="25" t="s">
        <v>59</v>
      </c>
      <c r="DY8" s="25" t="s">
        <v>60</v>
      </c>
      <c r="DZ8" s="21" t="s">
        <v>61</v>
      </c>
      <c r="EA8" s="26" t="s">
        <v>62</v>
      </c>
      <c r="EB8" s="20" t="s">
        <v>57</v>
      </c>
      <c r="EC8" s="21" t="s">
        <v>58</v>
      </c>
      <c r="ED8" s="21" t="s">
        <v>58</v>
      </c>
      <c r="EE8" s="21" t="s">
        <v>59</v>
      </c>
      <c r="EF8" s="21" t="s">
        <v>60</v>
      </c>
      <c r="EG8" s="22" t="s">
        <v>61</v>
      </c>
      <c r="EH8" s="23" t="s">
        <v>62</v>
      </c>
      <c r="EI8" s="24" t="s">
        <v>57</v>
      </c>
      <c r="EJ8" s="25" t="s">
        <v>58</v>
      </c>
      <c r="EK8" s="25" t="s">
        <v>58</v>
      </c>
      <c r="EL8" s="25" t="s">
        <v>59</v>
      </c>
      <c r="EM8" s="25" t="s">
        <v>60</v>
      </c>
      <c r="EN8" s="21" t="s">
        <v>61</v>
      </c>
      <c r="EO8" s="26" t="s">
        <v>62</v>
      </c>
      <c r="EP8" s="20" t="s">
        <v>57</v>
      </c>
      <c r="EQ8" s="21" t="s">
        <v>58</v>
      </c>
      <c r="ER8" s="21" t="s">
        <v>58</v>
      </c>
      <c r="ES8" s="21" t="s">
        <v>59</v>
      </c>
      <c r="ET8" s="21" t="s">
        <v>60</v>
      </c>
      <c r="EU8" s="22" t="s">
        <v>61</v>
      </c>
      <c r="EV8" s="23" t="s">
        <v>62</v>
      </c>
      <c r="EW8" s="24" t="s">
        <v>57</v>
      </c>
      <c r="EX8" s="25" t="s">
        <v>58</v>
      </c>
      <c r="EY8" s="25" t="s">
        <v>58</v>
      </c>
      <c r="EZ8" s="25" t="s">
        <v>59</v>
      </c>
      <c r="FA8" s="25" t="s">
        <v>60</v>
      </c>
      <c r="FB8" s="21" t="s">
        <v>61</v>
      </c>
      <c r="FC8" s="26" t="s">
        <v>62</v>
      </c>
      <c r="FD8" s="20" t="s">
        <v>57</v>
      </c>
      <c r="FE8" s="21" t="s">
        <v>58</v>
      </c>
      <c r="FF8" s="21" t="s">
        <v>58</v>
      </c>
      <c r="FG8" s="21" t="s">
        <v>59</v>
      </c>
      <c r="FH8" s="21" t="s">
        <v>60</v>
      </c>
      <c r="FI8" s="22" t="s">
        <v>61</v>
      </c>
      <c r="FJ8" s="23" t="s">
        <v>62</v>
      </c>
      <c r="FK8" s="24" t="s">
        <v>57</v>
      </c>
      <c r="FL8" s="25" t="s">
        <v>58</v>
      </c>
      <c r="FM8" s="25" t="s">
        <v>58</v>
      </c>
      <c r="FN8" s="25" t="s">
        <v>59</v>
      </c>
      <c r="FO8" s="25" t="s">
        <v>60</v>
      </c>
      <c r="FP8" s="21" t="s">
        <v>61</v>
      </c>
      <c r="FQ8" s="26" t="s">
        <v>62</v>
      </c>
      <c r="FR8" s="20" t="s">
        <v>57</v>
      </c>
      <c r="FS8" s="21" t="s">
        <v>58</v>
      </c>
      <c r="FT8" s="21" t="s">
        <v>58</v>
      </c>
      <c r="FU8" s="21" t="s">
        <v>59</v>
      </c>
      <c r="FV8" s="21" t="s">
        <v>60</v>
      </c>
      <c r="FW8" s="22" t="s">
        <v>61</v>
      </c>
      <c r="FX8" s="23" t="s">
        <v>62</v>
      </c>
      <c r="FY8" s="24" t="s">
        <v>57</v>
      </c>
      <c r="FZ8" s="25" t="s">
        <v>58</v>
      </c>
      <c r="GA8" s="25" t="s">
        <v>58</v>
      </c>
      <c r="GB8" s="25" t="s">
        <v>59</v>
      </c>
      <c r="GC8" s="25" t="s">
        <v>60</v>
      </c>
      <c r="GD8" s="21" t="s">
        <v>61</v>
      </c>
      <c r="GE8" s="26" t="s">
        <v>62</v>
      </c>
      <c r="GF8" s="20" t="s">
        <v>57</v>
      </c>
      <c r="GG8" s="21" t="s">
        <v>58</v>
      </c>
      <c r="GH8" s="21" t="s">
        <v>58</v>
      </c>
      <c r="GI8" s="21" t="s">
        <v>59</v>
      </c>
      <c r="GJ8" s="21" t="s">
        <v>60</v>
      </c>
      <c r="GK8" s="22" t="s">
        <v>61</v>
      </c>
      <c r="GL8" s="23" t="s">
        <v>62</v>
      </c>
      <c r="GM8" s="24" t="s">
        <v>57</v>
      </c>
      <c r="GN8" s="25" t="s">
        <v>58</v>
      </c>
      <c r="GO8" s="25" t="s">
        <v>58</v>
      </c>
      <c r="GP8" s="25" t="s">
        <v>59</v>
      </c>
      <c r="GQ8" s="25" t="s">
        <v>60</v>
      </c>
      <c r="GR8" s="21" t="s">
        <v>61</v>
      </c>
      <c r="GS8" s="26" t="s">
        <v>62</v>
      </c>
      <c r="GT8" s="20" t="s">
        <v>57</v>
      </c>
      <c r="GU8" s="21" t="s">
        <v>58</v>
      </c>
      <c r="GV8" s="21" t="s">
        <v>58</v>
      </c>
      <c r="GW8" s="21" t="s">
        <v>59</v>
      </c>
      <c r="GX8" s="21" t="s">
        <v>60</v>
      </c>
      <c r="GY8" s="22" t="s">
        <v>61</v>
      </c>
      <c r="GZ8" s="23" t="s">
        <v>62</v>
      </c>
      <c r="HA8" s="24" t="s">
        <v>57</v>
      </c>
      <c r="HB8" s="25" t="s">
        <v>58</v>
      </c>
      <c r="HC8" s="25" t="s">
        <v>58</v>
      </c>
      <c r="HD8" s="25" t="s">
        <v>59</v>
      </c>
      <c r="HE8" s="25" t="s">
        <v>60</v>
      </c>
      <c r="HF8" s="21" t="s">
        <v>61</v>
      </c>
      <c r="HG8" s="26" t="s">
        <v>62</v>
      </c>
      <c r="HH8" s="20" t="s">
        <v>57</v>
      </c>
      <c r="HI8" s="21" t="s">
        <v>58</v>
      </c>
      <c r="HJ8" s="21" t="s">
        <v>58</v>
      </c>
      <c r="HK8" s="21" t="s">
        <v>59</v>
      </c>
      <c r="HL8" s="21" t="s">
        <v>60</v>
      </c>
      <c r="HM8" s="22" t="s">
        <v>61</v>
      </c>
      <c r="HN8" s="23" t="s">
        <v>62</v>
      </c>
      <c r="HO8" s="24" t="s">
        <v>57</v>
      </c>
      <c r="HP8" s="25" t="s">
        <v>58</v>
      </c>
      <c r="HQ8" s="25" t="s">
        <v>58</v>
      </c>
      <c r="HR8" s="25" t="s">
        <v>59</v>
      </c>
      <c r="HS8" s="25" t="s">
        <v>60</v>
      </c>
      <c r="HT8" s="21" t="s">
        <v>61</v>
      </c>
      <c r="HU8" s="26" t="s">
        <v>62</v>
      </c>
      <c r="HV8" s="20" t="s">
        <v>57</v>
      </c>
      <c r="HW8" s="21" t="s">
        <v>58</v>
      </c>
      <c r="HX8" s="21" t="s">
        <v>58</v>
      </c>
      <c r="HY8" s="21" t="s">
        <v>59</v>
      </c>
      <c r="HZ8" s="21" t="s">
        <v>60</v>
      </c>
      <c r="IA8" s="22" t="s">
        <v>61</v>
      </c>
      <c r="IB8" s="23" t="s">
        <v>62</v>
      </c>
      <c r="IC8" s="24" t="s">
        <v>57</v>
      </c>
      <c r="ID8" s="25" t="s">
        <v>58</v>
      </c>
      <c r="IE8" s="25" t="s">
        <v>58</v>
      </c>
      <c r="IF8" s="25" t="s">
        <v>59</v>
      </c>
      <c r="IG8" s="25" t="s">
        <v>60</v>
      </c>
      <c r="IH8" s="21" t="s">
        <v>61</v>
      </c>
      <c r="II8" s="26" t="s">
        <v>62</v>
      </c>
      <c r="IJ8" s="20" t="s">
        <v>57</v>
      </c>
      <c r="IK8" s="21" t="s">
        <v>58</v>
      </c>
      <c r="IL8" s="21" t="s">
        <v>58</v>
      </c>
      <c r="IM8" s="21" t="s">
        <v>59</v>
      </c>
      <c r="IN8" s="21" t="s">
        <v>60</v>
      </c>
      <c r="IO8" s="22" t="s">
        <v>61</v>
      </c>
      <c r="IP8" s="23" t="s">
        <v>62</v>
      </c>
      <c r="IQ8" s="24" t="s">
        <v>57</v>
      </c>
      <c r="IR8" s="25" t="s">
        <v>58</v>
      </c>
      <c r="IS8" s="25" t="s">
        <v>58</v>
      </c>
      <c r="IT8" s="25" t="s">
        <v>59</v>
      </c>
      <c r="IU8" s="25" t="s">
        <v>60</v>
      </c>
      <c r="IV8" s="21" t="s">
        <v>61</v>
      </c>
      <c r="IW8" s="26" t="s">
        <v>62</v>
      </c>
      <c r="IX8" s="20" t="s">
        <v>57</v>
      </c>
      <c r="IY8" s="21" t="s">
        <v>58</v>
      </c>
      <c r="IZ8" s="21" t="s">
        <v>58</v>
      </c>
      <c r="JA8" s="21" t="s">
        <v>59</v>
      </c>
      <c r="JB8" s="21" t="s">
        <v>60</v>
      </c>
      <c r="JC8" s="22" t="s">
        <v>61</v>
      </c>
      <c r="JD8" s="23" t="s">
        <v>62</v>
      </c>
      <c r="JE8" s="24" t="s">
        <v>57</v>
      </c>
      <c r="JF8" s="25" t="s">
        <v>58</v>
      </c>
      <c r="JG8" s="25" t="s">
        <v>58</v>
      </c>
      <c r="JH8" s="25" t="s">
        <v>59</v>
      </c>
      <c r="JI8" s="25" t="s">
        <v>60</v>
      </c>
      <c r="JJ8" s="21" t="s">
        <v>61</v>
      </c>
      <c r="JK8" s="26" t="s">
        <v>62</v>
      </c>
      <c r="JL8" s="20" t="s">
        <v>57</v>
      </c>
      <c r="JM8" s="21" t="s">
        <v>58</v>
      </c>
      <c r="JN8" s="21" t="s">
        <v>58</v>
      </c>
      <c r="JO8" s="21" t="s">
        <v>59</v>
      </c>
      <c r="JP8" s="21" t="s">
        <v>60</v>
      </c>
      <c r="JQ8" s="22" t="s">
        <v>61</v>
      </c>
      <c r="JR8" s="23" t="s">
        <v>62</v>
      </c>
      <c r="JS8" s="24" t="s">
        <v>57</v>
      </c>
      <c r="JT8" s="25" t="s">
        <v>58</v>
      </c>
      <c r="JU8" s="25" t="s">
        <v>58</v>
      </c>
      <c r="JV8" s="25" t="s">
        <v>59</v>
      </c>
      <c r="JW8" s="25" t="s">
        <v>60</v>
      </c>
      <c r="JX8" s="21" t="s">
        <v>61</v>
      </c>
      <c r="JY8" s="26" t="s">
        <v>62</v>
      </c>
      <c r="JZ8" s="20" t="s">
        <v>57</v>
      </c>
      <c r="KA8" s="21" t="s">
        <v>58</v>
      </c>
      <c r="KB8" s="21" t="s">
        <v>58</v>
      </c>
      <c r="KC8" s="21" t="s">
        <v>59</v>
      </c>
      <c r="KD8" s="21" t="s">
        <v>60</v>
      </c>
      <c r="KE8" s="22" t="s">
        <v>61</v>
      </c>
      <c r="KF8" s="23" t="s">
        <v>62</v>
      </c>
      <c r="KG8" s="24" t="s">
        <v>57</v>
      </c>
      <c r="KH8" s="25" t="s">
        <v>58</v>
      </c>
      <c r="KI8" s="25" t="s">
        <v>58</v>
      </c>
      <c r="KJ8" s="25" t="s">
        <v>59</v>
      </c>
      <c r="KK8" s="25" t="s">
        <v>60</v>
      </c>
      <c r="KL8" s="21" t="s">
        <v>61</v>
      </c>
      <c r="KM8" s="26" t="s">
        <v>62</v>
      </c>
      <c r="KN8" s="20" t="s">
        <v>57</v>
      </c>
      <c r="KO8" s="21" t="s">
        <v>58</v>
      </c>
      <c r="KP8" s="21" t="s">
        <v>58</v>
      </c>
      <c r="KQ8" s="21" t="s">
        <v>59</v>
      </c>
      <c r="KR8" s="21" t="s">
        <v>60</v>
      </c>
      <c r="KS8" s="22" t="s">
        <v>61</v>
      </c>
      <c r="KT8" s="23" t="s">
        <v>62</v>
      </c>
      <c r="KU8" s="24" t="s">
        <v>57</v>
      </c>
      <c r="KV8" s="25" t="s">
        <v>58</v>
      </c>
      <c r="KW8" s="25" t="s">
        <v>58</v>
      </c>
      <c r="KX8" s="25" t="s">
        <v>59</v>
      </c>
      <c r="KY8" s="25" t="s">
        <v>60</v>
      </c>
      <c r="KZ8" s="21" t="s">
        <v>61</v>
      </c>
      <c r="LA8" s="26" t="s">
        <v>62</v>
      </c>
      <c r="LB8" s="20" t="s">
        <v>57</v>
      </c>
      <c r="LC8" s="21" t="s">
        <v>58</v>
      </c>
      <c r="LD8" s="21" t="s">
        <v>58</v>
      </c>
      <c r="LE8" s="21" t="s">
        <v>59</v>
      </c>
      <c r="LF8" s="21" t="s">
        <v>60</v>
      </c>
      <c r="LG8" s="22" t="s">
        <v>61</v>
      </c>
      <c r="LH8" s="23" t="s">
        <v>62</v>
      </c>
      <c r="LI8" s="24" t="s">
        <v>57</v>
      </c>
      <c r="LJ8" s="25" t="s">
        <v>58</v>
      </c>
      <c r="LK8" s="25" t="s">
        <v>58</v>
      </c>
      <c r="LL8" s="25" t="s">
        <v>59</v>
      </c>
      <c r="LM8" s="25" t="s">
        <v>60</v>
      </c>
      <c r="LN8" s="21" t="s">
        <v>61</v>
      </c>
      <c r="LO8" s="26" t="s">
        <v>62</v>
      </c>
      <c r="LP8" s="20" t="s">
        <v>57</v>
      </c>
      <c r="LQ8" s="21" t="s">
        <v>58</v>
      </c>
      <c r="LR8" s="21" t="s">
        <v>58</v>
      </c>
      <c r="LS8" s="21" t="s">
        <v>59</v>
      </c>
      <c r="LT8" s="21" t="s">
        <v>60</v>
      </c>
      <c r="LU8" s="22" t="s">
        <v>61</v>
      </c>
      <c r="LV8" s="23" t="s">
        <v>62</v>
      </c>
      <c r="LW8" s="24" t="s">
        <v>57</v>
      </c>
      <c r="LX8" s="25" t="s">
        <v>58</v>
      </c>
      <c r="LY8" s="25" t="s">
        <v>58</v>
      </c>
      <c r="LZ8" s="25" t="s">
        <v>59</v>
      </c>
      <c r="MA8" s="25" t="s">
        <v>60</v>
      </c>
      <c r="MB8" s="21" t="s">
        <v>61</v>
      </c>
      <c r="MC8" s="26" t="s">
        <v>62</v>
      </c>
      <c r="MD8" s="20" t="s">
        <v>57</v>
      </c>
      <c r="ME8" s="21" t="s">
        <v>58</v>
      </c>
      <c r="MF8" s="21" t="s">
        <v>58</v>
      </c>
      <c r="MG8" s="21" t="s">
        <v>59</v>
      </c>
      <c r="MH8" s="21" t="s">
        <v>60</v>
      </c>
      <c r="MI8" s="22" t="s">
        <v>61</v>
      </c>
      <c r="MJ8" s="23" t="s">
        <v>62</v>
      </c>
      <c r="MK8" s="24" t="s">
        <v>57</v>
      </c>
      <c r="ML8" s="25" t="s">
        <v>58</v>
      </c>
      <c r="MM8" s="25" t="s">
        <v>58</v>
      </c>
      <c r="MN8" s="25" t="s">
        <v>59</v>
      </c>
      <c r="MO8" s="25" t="s">
        <v>60</v>
      </c>
      <c r="MP8" s="21" t="s">
        <v>61</v>
      </c>
      <c r="MQ8" s="26" t="s">
        <v>62</v>
      </c>
      <c r="MR8" s="20" t="s">
        <v>57</v>
      </c>
      <c r="MS8" s="21" t="s">
        <v>58</v>
      </c>
      <c r="MT8" s="21" t="s">
        <v>58</v>
      </c>
      <c r="MU8" s="21" t="s">
        <v>59</v>
      </c>
      <c r="MV8" s="21" t="s">
        <v>60</v>
      </c>
      <c r="MW8" s="22" t="s">
        <v>61</v>
      </c>
      <c r="MX8" s="23" t="s">
        <v>62</v>
      </c>
      <c r="MY8" s="24" t="s">
        <v>57</v>
      </c>
      <c r="MZ8" s="25" t="s">
        <v>58</v>
      </c>
      <c r="NA8" s="25" t="s">
        <v>58</v>
      </c>
      <c r="NB8" s="25" t="s">
        <v>59</v>
      </c>
      <c r="NC8" s="25" t="s">
        <v>60</v>
      </c>
      <c r="ND8" s="21" t="s">
        <v>61</v>
      </c>
      <c r="NE8" s="26" t="s">
        <v>62</v>
      </c>
      <c r="NF8" s="20" t="s">
        <v>57</v>
      </c>
      <c r="NG8" s="21" t="s">
        <v>58</v>
      </c>
      <c r="NH8" s="21" t="s">
        <v>58</v>
      </c>
      <c r="NI8" s="21" t="s">
        <v>59</v>
      </c>
      <c r="NJ8" s="21" t="s">
        <v>60</v>
      </c>
      <c r="NK8" s="22" t="s">
        <v>61</v>
      </c>
      <c r="NL8" s="23" t="s">
        <v>62</v>
      </c>
      <c r="NM8" s="24" t="s">
        <v>57</v>
      </c>
      <c r="NN8" s="25" t="s">
        <v>58</v>
      </c>
      <c r="NO8" s="25" t="s">
        <v>58</v>
      </c>
      <c r="NP8" s="25" t="s">
        <v>59</v>
      </c>
      <c r="NQ8" s="25" t="s">
        <v>60</v>
      </c>
      <c r="NR8" s="21" t="s">
        <v>61</v>
      </c>
      <c r="NS8" s="26" t="s">
        <v>62</v>
      </c>
      <c r="NT8" s="20" t="s">
        <v>57</v>
      </c>
      <c r="NU8" s="21" t="s">
        <v>58</v>
      </c>
      <c r="NV8" s="21" t="s">
        <v>58</v>
      </c>
      <c r="NW8" s="21" t="s">
        <v>59</v>
      </c>
      <c r="NX8" s="21" t="s">
        <v>60</v>
      </c>
      <c r="NY8" s="22" t="s">
        <v>61</v>
      </c>
      <c r="NZ8" s="23" t="s">
        <v>62</v>
      </c>
      <c r="OF8" s="10"/>
    </row>
    <row r="9" spans="3:412" x14ac:dyDescent="0.25">
      <c r="F9"/>
      <c r="G9" s="52" t="str">
        <f>O9</f>
        <v>Courte</v>
      </c>
      <c r="K9" s="90">
        <v>226</v>
      </c>
      <c r="L9" s="93" t="s">
        <v>82</v>
      </c>
      <c r="M9" s="96" t="str">
        <f>LEFT(K9,3)</f>
        <v>226</v>
      </c>
      <c r="N9" s="99" t="s">
        <v>80</v>
      </c>
      <c r="O9" s="102" t="str">
        <f>IF(K9&lt;&gt;"",IF(I11-I10&gt;30,"Longue",IF(I11-I10&lt;=7,"Parking","Courte")),"")</f>
        <v>Courte</v>
      </c>
      <c r="P9" s="27"/>
      <c r="Q9" s="27"/>
      <c r="R9" s="61"/>
      <c r="S9" s="62"/>
      <c r="T9" s="88" t="str">
        <f>IF($K9="","",IF(WEEKNUM($I10)=T$3,$I10,IF(WEEKNUM($I11)=T$3,$I11,"")))</f>
        <v/>
      </c>
      <c r="U9" s="88"/>
      <c r="V9" s="88"/>
      <c r="W9" s="88"/>
      <c r="X9" s="88"/>
      <c r="Y9" s="88"/>
      <c r="Z9" s="89"/>
      <c r="AA9" s="87">
        <f>IF($K9="","",IF(WEEKNUM($I10)=AA$3,$I10,IF(WEEKNUM($I11)=AA$3,$I11,"")))</f>
        <v>43476</v>
      </c>
      <c r="AB9" s="88"/>
      <c r="AC9" s="88"/>
      <c r="AD9" s="88"/>
      <c r="AE9" s="88"/>
      <c r="AF9" s="88"/>
      <c r="AG9" s="89"/>
      <c r="AH9" s="87" t="str">
        <f>IF($K9="","",IF(WEEKNUM($I10)=AH$3,$I10,IF(WEEKNUM($I11)=AH$3,$I11,"")))</f>
        <v/>
      </c>
      <c r="AI9" s="88"/>
      <c r="AJ9" s="88"/>
      <c r="AK9" s="88"/>
      <c r="AL9" s="88"/>
      <c r="AM9" s="88"/>
      <c r="AN9" s="89"/>
      <c r="AO9" s="87" t="str">
        <f>IF($K9="","",IF(WEEKNUM($I10)=AO$3,$I10,IF(WEEKNUM($I11)=AO$3,$I11,"")))</f>
        <v/>
      </c>
      <c r="AP9" s="88"/>
      <c r="AQ9" s="88"/>
      <c r="AR9" s="88"/>
      <c r="AS9" s="88"/>
      <c r="AT9" s="88"/>
      <c r="AU9" s="89"/>
      <c r="AV9" s="87">
        <f>IF($K9="","",IF(WEEKNUM($I10)=AV$3,$I10,IF(WEEKNUM($I11)=AV$3,$I11,"")))</f>
        <v>43497</v>
      </c>
      <c r="AW9" s="88"/>
      <c r="AX9" s="88"/>
      <c r="AY9" s="88"/>
      <c r="AZ9" s="88"/>
      <c r="BA9" s="88"/>
      <c r="BB9" s="89"/>
      <c r="BC9" s="87" t="str">
        <f>IF($K9="","",IF(WEEKNUM($I10)=BC$3,$I10,IF(WEEKNUM($I11)=BC$3,$I11,"")))</f>
        <v/>
      </c>
      <c r="BD9" s="88"/>
      <c r="BE9" s="88"/>
      <c r="BF9" s="88"/>
      <c r="BG9" s="88"/>
      <c r="BH9" s="88"/>
      <c r="BI9" s="89"/>
      <c r="BJ9" s="87" t="str">
        <f>IF($K9="","",IF(WEEKNUM($I10)=BJ$3,$I10,IF(WEEKNUM($I11)=BJ$3,$I11,"")))</f>
        <v/>
      </c>
      <c r="BK9" s="88"/>
      <c r="BL9" s="88"/>
      <c r="BM9" s="88"/>
      <c r="BN9" s="88"/>
      <c r="BO9" s="88"/>
      <c r="BP9" s="89"/>
      <c r="BQ9" s="87" t="str">
        <f>IF($K9="","",IF(WEEKNUM($I10)=BQ$3,$I10,IF(WEEKNUM($I11)=BQ$3,$I11,"")))</f>
        <v/>
      </c>
      <c r="BR9" s="88"/>
      <c r="BS9" s="88"/>
      <c r="BT9" s="88"/>
      <c r="BU9" s="88"/>
      <c r="BV9" s="88"/>
      <c r="BW9" s="89"/>
      <c r="BX9" s="87" t="str">
        <f>IF($K9="","",IF(WEEKNUM($I10)=BX$3,$I10,IF(WEEKNUM($I11)=BX$3,$I11,"")))</f>
        <v/>
      </c>
      <c r="BY9" s="88"/>
      <c r="BZ9" s="88"/>
      <c r="CA9" s="88"/>
      <c r="CB9" s="88"/>
      <c r="CC9" s="88"/>
      <c r="CD9" s="89"/>
      <c r="CE9" s="87" t="str">
        <f>IF($K9="","",IF(WEEKNUM($I10)=CE$3,$I10,IF(WEEKNUM($I11)=CE$3,$I11,"")))</f>
        <v/>
      </c>
      <c r="CF9" s="88"/>
      <c r="CG9" s="88"/>
      <c r="CH9" s="88"/>
      <c r="CI9" s="88"/>
      <c r="CJ9" s="88"/>
      <c r="CK9" s="89"/>
      <c r="CL9" s="87" t="str">
        <f>IF($K9="","",IF(WEEKNUM($I10)=CL$3,$I10,IF(WEEKNUM($I11)=CL$3,$I11,"")))</f>
        <v/>
      </c>
      <c r="CM9" s="88"/>
      <c r="CN9" s="88"/>
      <c r="CO9" s="88"/>
      <c r="CP9" s="88"/>
      <c r="CQ9" s="88"/>
      <c r="CR9" s="89"/>
      <c r="CS9" s="87" t="str">
        <f>IF($K9="","",IF(WEEKNUM($I10)=CS$3,$I10,IF(WEEKNUM($I11)=CS$3,$I11,"")))</f>
        <v/>
      </c>
      <c r="CT9" s="88"/>
      <c r="CU9" s="88"/>
      <c r="CV9" s="88"/>
      <c r="CW9" s="88"/>
      <c r="CX9" s="88"/>
      <c r="CY9" s="89"/>
      <c r="CZ9" s="87" t="str">
        <f>IF($K9="","",IF(WEEKNUM($I10)=CZ$3,$I10,IF(WEEKNUM($I11)=CZ$3,$I11,"")))</f>
        <v/>
      </c>
      <c r="DA9" s="88"/>
      <c r="DB9" s="88"/>
      <c r="DC9" s="88"/>
      <c r="DD9" s="88"/>
      <c r="DE9" s="88"/>
      <c r="DF9" s="89"/>
      <c r="DG9" s="87" t="str">
        <f>IF($K9="","",IF(WEEKNUM($I10)=DG$3,$I10,IF(WEEKNUM($I11)=DG$3,$I11,"")))</f>
        <v/>
      </c>
      <c r="DH9" s="88"/>
      <c r="DI9" s="88"/>
      <c r="DJ9" s="88"/>
      <c r="DK9" s="88"/>
      <c r="DL9" s="88"/>
      <c r="DM9" s="89"/>
      <c r="DN9" s="87" t="str">
        <f>IF($K9="","",IF(WEEKNUM($I10)=DN$3,$I10,IF(WEEKNUM($I11)=DN$3,$I11,"")))</f>
        <v/>
      </c>
      <c r="DO9" s="88"/>
      <c r="DP9" s="88"/>
      <c r="DQ9" s="88"/>
      <c r="DR9" s="88"/>
      <c r="DS9" s="88"/>
      <c r="DT9" s="89"/>
      <c r="DU9" s="87" t="str">
        <f>IF($K9="","",IF(WEEKNUM($I10)=DU$3,$I10,IF(WEEKNUM($I11)=DU$3,$I11,"")))</f>
        <v/>
      </c>
      <c r="DV9" s="88"/>
      <c r="DW9" s="88"/>
      <c r="DX9" s="88"/>
      <c r="DY9" s="88"/>
      <c r="DZ9" s="88"/>
      <c r="EA9" s="89"/>
      <c r="EB9" s="87" t="str">
        <f>IF($K9="","",IF(WEEKNUM($I10)=EB$3,$I10,IF(WEEKNUM($I11)=EB$3,$I11,"")))</f>
        <v/>
      </c>
      <c r="EC9" s="88"/>
      <c r="ED9" s="88"/>
      <c r="EE9" s="88"/>
      <c r="EF9" s="88"/>
      <c r="EG9" s="88"/>
      <c r="EH9" s="89"/>
      <c r="EI9" s="87" t="str">
        <f>IF($K9="","",IF(WEEKNUM($I10)=EI$3,$I10,IF(WEEKNUM($I11)=EI$3,$I11,"")))</f>
        <v/>
      </c>
      <c r="EJ9" s="88"/>
      <c r="EK9" s="88"/>
      <c r="EL9" s="88"/>
      <c r="EM9" s="88"/>
      <c r="EN9" s="88"/>
      <c r="EO9" s="89"/>
      <c r="EP9" s="87" t="str">
        <f>IF($K9="","",IF(WEEKNUM($I10)=EP$3,$I10,IF(WEEKNUM($I11)=EP$3,$I11,"")))</f>
        <v/>
      </c>
      <c r="EQ9" s="88"/>
      <c r="ER9" s="88"/>
      <c r="ES9" s="88"/>
      <c r="ET9" s="88"/>
      <c r="EU9" s="88"/>
      <c r="EV9" s="89"/>
      <c r="EW9" s="87" t="str">
        <f>IF($K9="","",IF(WEEKNUM($I10)=EW$3,$I10,IF(WEEKNUM($I11)=EW$3,$I11,"")))</f>
        <v/>
      </c>
      <c r="EX9" s="88"/>
      <c r="EY9" s="88"/>
      <c r="EZ9" s="88"/>
      <c r="FA9" s="88"/>
      <c r="FB9" s="88"/>
      <c r="FC9" s="89"/>
      <c r="FD9" s="87" t="str">
        <f>IF($K9="","",IF(WEEKNUM($I10)=FD$3,$I10,IF(WEEKNUM($I11)=FD$3,$I11,"")))</f>
        <v/>
      </c>
      <c r="FE9" s="88"/>
      <c r="FF9" s="88"/>
      <c r="FG9" s="88"/>
      <c r="FH9" s="88"/>
      <c r="FI9" s="88"/>
      <c r="FJ9" s="89"/>
      <c r="FK9" s="87" t="str">
        <f>IF($K9="","",IF(WEEKNUM($I10)=FK$3,$I10,IF(WEEKNUM($I11)=FK$3,$I11,"")))</f>
        <v/>
      </c>
      <c r="FL9" s="88"/>
      <c r="FM9" s="88"/>
      <c r="FN9" s="88"/>
      <c r="FO9" s="88"/>
      <c r="FP9" s="88"/>
      <c r="FQ9" s="89"/>
      <c r="FR9" s="87" t="str">
        <f>IF($K9="","",IF(WEEKNUM($I10)=FR$3,$I10,IF(WEEKNUM($I11)=FR$3,$I11,"")))</f>
        <v/>
      </c>
      <c r="FS9" s="88"/>
      <c r="FT9" s="88"/>
      <c r="FU9" s="88"/>
      <c r="FV9" s="88"/>
      <c r="FW9" s="88"/>
      <c r="FX9" s="89"/>
      <c r="FY9" s="87" t="str">
        <f>IF($K9="","",IF(WEEKNUM($I10)=FY$3,$I10,IF(WEEKNUM($I11)=FY$3,$I11,"")))</f>
        <v/>
      </c>
      <c r="FZ9" s="88"/>
      <c r="GA9" s="88"/>
      <c r="GB9" s="88"/>
      <c r="GC9" s="88"/>
      <c r="GD9" s="88"/>
      <c r="GE9" s="89"/>
      <c r="GF9" s="87" t="str">
        <f>IF($K9="","",IF(WEEKNUM($I10)=GF$3,$I10,IF(WEEKNUM($I11)=GF$3,$I11,"")))</f>
        <v/>
      </c>
      <c r="GG9" s="88"/>
      <c r="GH9" s="88"/>
      <c r="GI9" s="88"/>
      <c r="GJ9" s="88"/>
      <c r="GK9" s="88"/>
      <c r="GL9" s="89"/>
      <c r="GM9" s="87" t="str">
        <f>IF($K9="","",IF(WEEKNUM($I10)=GM$3,$I10,IF(WEEKNUM($I11)=GM$3,$I11,"")))</f>
        <v/>
      </c>
      <c r="GN9" s="88"/>
      <c r="GO9" s="88"/>
      <c r="GP9" s="88"/>
      <c r="GQ9" s="88"/>
      <c r="GR9" s="88"/>
      <c r="GS9" s="89"/>
      <c r="GT9" s="87" t="str">
        <f>IF($K9="","",IF(WEEKNUM($I10)=GT$3,$I10,IF(WEEKNUM($I11)=GT$3,$I11,"")))</f>
        <v/>
      </c>
      <c r="GU9" s="88"/>
      <c r="GV9" s="88"/>
      <c r="GW9" s="88"/>
      <c r="GX9" s="88"/>
      <c r="GY9" s="88"/>
      <c r="GZ9" s="89"/>
      <c r="HA9" s="87" t="str">
        <f>IF($K9="","",IF(WEEKNUM($I10)=HA$3,$I10,IF(WEEKNUM($I11)=HA$3,$I11,"")))</f>
        <v/>
      </c>
      <c r="HB9" s="88"/>
      <c r="HC9" s="88"/>
      <c r="HD9" s="88"/>
      <c r="HE9" s="88"/>
      <c r="HF9" s="88"/>
      <c r="HG9" s="89"/>
      <c r="HH9" s="87" t="str">
        <f>IF($K9="","",IF(WEEKNUM($I10)=HH$3,$I10,IF(WEEKNUM($I11)=HH$3,$I11,"")))</f>
        <v/>
      </c>
      <c r="HI9" s="88"/>
      <c r="HJ9" s="88"/>
      <c r="HK9" s="88"/>
      <c r="HL9" s="88"/>
      <c r="HM9" s="88"/>
      <c r="HN9" s="89"/>
      <c r="HO9" s="87" t="str">
        <f>IF($K9="","",IF(WEEKNUM($I10)=HO$3,$I10,IF(WEEKNUM($I11)=HO$3,$I11,"")))</f>
        <v/>
      </c>
      <c r="HP9" s="88"/>
      <c r="HQ9" s="88"/>
      <c r="HR9" s="88"/>
      <c r="HS9" s="88"/>
      <c r="HT9" s="88"/>
      <c r="HU9" s="89"/>
      <c r="HV9" s="87" t="str">
        <f>IF($K9="","",IF(WEEKNUM($I10)=HV$3,$I10,IF(WEEKNUM($I11)=HV$3,$I11,"")))</f>
        <v/>
      </c>
      <c r="HW9" s="88"/>
      <c r="HX9" s="88"/>
      <c r="HY9" s="88"/>
      <c r="HZ9" s="88"/>
      <c r="IA9" s="88"/>
      <c r="IB9" s="89"/>
      <c r="IC9" s="87" t="str">
        <f>IF($K9="","",IF(WEEKNUM($I10)=IC$3,$I10,IF(WEEKNUM($I11)=IC$3,$I11,"")))</f>
        <v/>
      </c>
      <c r="ID9" s="88"/>
      <c r="IE9" s="88"/>
      <c r="IF9" s="88"/>
      <c r="IG9" s="88"/>
      <c r="IH9" s="88"/>
      <c r="II9" s="89"/>
      <c r="IJ9" s="87" t="str">
        <f>IF($K9="","",IF(WEEKNUM($I10)=IJ$3,$I10,IF(WEEKNUM($I11)=IJ$3,$I11,"")))</f>
        <v/>
      </c>
      <c r="IK9" s="88"/>
      <c r="IL9" s="88"/>
      <c r="IM9" s="88"/>
      <c r="IN9" s="88"/>
      <c r="IO9" s="88"/>
      <c r="IP9" s="89"/>
      <c r="IQ9" s="87" t="str">
        <f>IF($K9="","",IF(WEEKNUM($I10)=IQ$3,$I10,IF(WEEKNUM($I11)=IQ$3,$I11,"")))</f>
        <v/>
      </c>
      <c r="IR9" s="88"/>
      <c r="IS9" s="88"/>
      <c r="IT9" s="88"/>
      <c r="IU9" s="88"/>
      <c r="IV9" s="88"/>
      <c r="IW9" s="89"/>
      <c r="IX9" s="87" t="str">
        <f>IF($K9="","",IF(WEEKNUM($I10)=IX$3,$I10,IF(WEEKNUM($I11)=IX$3,$I11,"")))</f>
        <v/>
      </c>
      <c r="IY9" s="88"/>
      <c r="IZ9" s="88"/>
      <c r="JA9" s="88"/>
      <c r="JB9" s="88"/>
      <c r="JC9" s="88"/>
      <c r="JD9" s="89"/>
      <c r="JE9" s="87" t="str">
        <f>IF($K9="","",IF(WEEKNUM($I10)=JE$3,$I10,IF(WEEKNUM($I11)=JE$3,$I11,"")))</f>
        <v/>
      </c>
      <c r="JF9" s="88"/>
      <c r="JG9" s="88"/>
      <c r="JH9" s="88"/>
      <c r="JI9" s="88"/>
      <c r="JJ9" s="88"/>
      <c r="JK9" s="89"/>
      <c r="JL9" s="87" t="str">
        <f>IF($K9="","",IF(WEEKNUM($I10)=JL$3,$I10,IF(WEEKNUM($I11)=JL$3,$I11,"")))</f>
        <v/>
      </c>
      <c r="JM9" s="88"/>
      <c r="JN9" s="88"/>
      <c r="JO9" s="88"/>
      <c r="JP9" s="88"/>
      <c r="JQ9" s="88"/>
      <c r="JR9" s="89"/>
      <c r="JS9" s="87" t="str">
        <f>IF($K9="","",IF(WEEKNUM($I10)=JS$3,$I10,IF(WEEKNUM($I11)=JS$3,$I11,"")))</f>
        <v/>
      </c>
      <c r="JT9" s="88"/>
      <c r="JU9" s="88"/>
      <c r="JV9" s="88"/>
      <c r="JW9" s="88"/>
      <c r="JX9" s="88"/>
      <c r="JY9" s="89"/>
      <c r="JZ9" s="87" t="str">
        <f>IF($K9="","",IF(WEEKNUM($I10)=JZ$3,$I10,IF(WEEKNUM($I11)=JZ$3,$I11,"")))</f>
        <v/>
      </c>
      <c r="KA9" s="88"/>
      <c r="KB9" s="88"/>
      <c r="KC9" s="88"/>
      <c r="KD9" s="88"/>
      <c r="KE9" s="88"/>
      <c r="KF9" s="89"/>
      <c r="KG9" s="87" t="str">
        <f>IF($K9="","",IF(WEEKNUM($I10)=KG$3,$I10,IF(WEEKNUM($I11)=KG$3,$I11,"")))</f>
        <v/>
      </c>
      <c r="KH9" s="88"/>
      <c r="KI9" s="88"/>
      <c r="KJ9" s="88"/>
      <c r="KK9" s="88"/>
      <c r="KL9" s="88"/>
      <c r="KM9" s="89"/>
      <c r="KN9" s="87" t="str">
        <f>IF($K9="","",IF(WEEKNUM($I10)=KN$3,$I10,IF(WEEKNUM($I11)=KN$3,$I11,"")))</f>
        <v/>
      </c>
      <c r="KO9" s="88"/>
      <c r="KP9" s="88"/>
      <c r="KQ9" s="88"/>
      <c r="KR9" s="88"/>
      <c r="KS9" s="88"/>
      <c r="KT9" s="89"/>
      <c r="KU9" s="87" t="str">
        <f>IF($K9="","",IF(WEEKNUM($I10)=KU$3,$I10,IF(WEEKNUM($I11)=KU$3,$I11,"")))</f>
        <v/>
      </c>
      <c r="KV9" s="88"/>
      <c r="KW9" s="88"/>
      <c r="KX9" s="88"/>
      <c r="KY9" s="88"/>
      <c r="KZ9" s="88"/>
      <c r="LA9" s="89"/>
      <c r="LB9" s="87" t="str">
        <f>IF($K9="","",IF(WEEKNUM($I10)=LB$3,$I10,IF(WEEKNUM($I11)=LB$3,$I11,"")))</f>
        <v/>
      </c>
      <c r="LC9" s="88"/>
      <c r="LD9" s="88"/>
      <c r="LE9" s="88"/>
      <c r="LF9" s="88"/>
      <c r="LG9" s="88"/>
      <c r="LH9" s="89"/>
      <c r="LI9" s="87" t="str">
        <f>IF($K9="","",IF(WEEKNUM($I10)=LI$3,$I10,IF(WEEKNUM($I11)=LI$3,$I11,"")))</f>
        <v/>
      </c>
      <c r="LJ9" s="88"/>
      <c r="LK9" s="88"/>
      <c r="LL9" s="88"/>
      <c r="LM9" s="88"/>
      <c r="LN9" s="88"/>
      <c r="LO9" s="89"/>
      <c r="LP9" s="87" t="str">
        <f>IF($K9="","",IF(WEEKNUM($I10)=LP$3,$I10,IF(WEEKNUM($I11)=LP$3,$I11,"")))</f>
        <v/>
      </c>
      <c r="LQ9" s="88"/>
      <c r="LR9" s="88"/>
      <c r="LS9" s="88"/>
      <c r="LT9" s="88"/>
      <c r="LU9" s="88"/>
      <c r="LV9" s="89"/>
      <c r="LW9" s="87" t="str">
        <f>IF($K9="","",IF(WEEKNUM($I10)=LW$3,$I10,IF(WEEKNUM($I11)=LW$3,$I11,"")))</f>
        <v/>
      </c>
      <c r="LX9" s="88"/>
      <c r="LY9" s="88"/>
      <c r="LZ9" s="88"/>
      <c r="MA9" s="88"/>
      <c r="MB9" s="88"/>
      <c r="MC9" s="89"/>
      <c r="MD9" s="87" t="str">
        <f>IF($K9="","",IF(WEEKNUM($I10)=MD$3,$I10,IF(WEEKNUM($I11)=MD$3,$I11,"")))</f>
        <v/>
      </c>
      <c r="ME9" s="88"/>
      <c r="MF9" s="88"/>
      <c r="MG9" s="88"/>
      <c r="MH9" s="88"/>
      <c r="MI9" s="88"/>
      <c r="MJ9" s="89"/>
      <c r="MK9" s="87" t="str">
        <f>IF($K9="","",IF(WEEKNUM($I10)=MK$3,$I10,IF(WEEKNUM($I11)=MK$3,$I11,"")))</f>
        <v/>
      </c>
      <c r="ML9" s="88"/>
      <c r="MM9" s="88"/>
      <c r="MN9" s="88"/>
      <c r="MO9" s="88"/>
      <c r="MP9" s="88"/>
      <c r="MQ9" s="89"/>
      <c r="MR9" s="87" t="str">
        <f>IF($K9="","",IF(WEEKNUM($I10)=MR$3,$I10,IF(WEEKNUM($I11)=MR$3,$I11,"")))</f>
        <v/>
      </c>
      <c r="MS9" s="88"/>
      <c r="MT9" s="88"/>
      <c r="MU9" s="88"/>
      <c r="MV9" s="88"/>
      <c r="MW9" s="88"/>
      <c r="MX9" s="89"/>
      <c r="MY9" s="87" t="str">
        <f>IF($K9="","",IF(WEEKNUM($I10)=MY$3,$I10,IF(WEEKNUM($I11)=MY$3,$I11,"")))</f>
        <v/>
      </c>
      <c r="MZ9" s="88"/>
      <c r="NA9" s="88"/>
      <c r="NB9" s="88"/>
      <c r="NC9" s="88"/>
      <c r="ND9" s="88"/>
      <c r="NE9" s="89"/>
      <c r="NF9" s="87" t="str">
        <f>IF($K9="","",IF(WEEKNUM($I10)=NF$3,$I10,IF(WEEKNUM($I11)=NF$3,$I11,"")))</f>
        <v/>
      </c>
      <c r="NG9" s="88"/>
      <c r="NH9" s="88"/>
      <c r="NI9" s="88"/>
      <c r="NJ9" s="88"/>
      <c r="NK9" s="88"/>
      <c r="NL9" s="89"/>
      <c r="NM9" s="87" t="str">
        <f>IF($K9="","",IF(WEEKNUM($I10)=NM$3,$I10,IF(WEEKNUM($I11)=NM$3,$I11,"")))</f>
        <v/>
      </c>
      <c r="NN9" s="88"/>
      <c r="NO9" s="88"/>
      <c r="NP9" s="88"/>
      <c r="NQ9" s="88"/>
      <c r="NR9" s="88"/>
      <c r="NS9" s="89"/>
      <c r="NT9" s="87" t="str">
        <f>IF($K9="","",IF(WEEKNUM($I10)=NT$3,$I10,IF(WEEKNUM($I11)=NT$3,$I11,"")))</f>
        <v/>
      </c>
      <c r="NU9" s="88"/>
      <c r="NV9" s="88"/>
      <c r="NW9" s="88"/>
      <c r="NX9" s="88"/>
      <c r="NY9" s="88"/>
      <c r="NZ9" s="89"/>
      <c r="OF9" s="10"/>
    </row>
    <row r="10" spans="3:412" x14ac:dyDescent="0.25">
      <c r="F10"/>
      <c r="G10" s="52">
        <f t="shared" ref="G10:G13" si="13">O10</f>
        <v>0</v>
      </c>
      <c r="H10" s="42" t="s">
        <v>63</v>
      </c>
      <c r="I10" s="28">
        <v>43476</v>
      </c>
      <c r="J10" s="29"/>
      <c r="K10" s="91"/>
      <c r="L10" s="94"/>
      <c r="M10" s="97"/>
      <c r="N10" s="100"/>
      <c r="O10" s="103"/>
      <c r="P10" s="30">
        <f>IFERROR(VALUE(K9),K9)</f>
        <v>226</v>
      </c>
      <c r="Q10" s="30"/>
      <c r="R10" s="60"/>
      <c r="S10" s="63"/>
      <c r="T10" s="82" t="str">
        <f>IF($K9="","",IF(T9=$I11,"départ",IF(T9=$I10,"W0",IF(M10="départ","",IF(M10&lt;&gt;"","W"&amp;MID(M10,2,10)*1+1,"")))))</f>
        <v/>
      </c>
      <c r="U10" s="82"/>
      <c r="V10" s="82"/>
      <c r="W10" s="82"/>
      <c r="X10" s="82"/>
      <c r="Y10" s="82"/>
      <c r="Z10" s="83"/>
      <c r="AA10" s="82" t="str">
        <f t="shared" ref="AA10" si="14">IF($K9="","",IF(AA9=$I11,"départ",IF(AA9=$I10,"W0",IF(T10="départ","",IF(T10&lt;&gt;"","W"&amp;MID(T10,2,10)*1+1,"")))))</f>
        <v>W0</v>
      </c>
      <c r="AB10" s="82"/>
      <c r="AC10" s="82"/>
      <c r="AD10" s="82"/>
      <c r="AE10" s="82"/>
      <c r="AF10" s="82"/>
      <c r="AG10" s="83"/>
      <c r="AH10" s="82" t="str">
        <f t="shared" ref="AH10" si="15">IF($K9="","",IF(AH9=$I11,"départ",IF(AH9=$I10,"W0",IF(AA10="départ","",IF(AA10&lt;&gt;"","W"&amp;MID(AA10,2,10)*1+1,"")))))</f>
        <v>W1</v>
      </c>
      <c r="AI10" s="82"/>
      <c r="AJ10" s="82"/>
      <c r="AK10" s="82"/>
      <c r="AL10" s="82"/>
      <c r="AM10" s="82"/>
      <c r="AN10" s="83"/>
      <c r="AO10" s="82" t="str">
        <f t="shared" ref="AO10" si="16">IF($K9="","",IF(AO9=$I11,"départ",IF(AO9=$I10,"W0",IF(AH10="départ","",IF(AH10&lt;&gt;"","W"&amp;MID(AH10,2,10)*1+1,"")))))</f>
        <v>W2</v>
      </c>
      <c r="AP10" s="82"/>
      <c r="AQ10" s="82"/>
      <c r="AR10" s="82"/>
      <c r="AS10" s="82"/>
      <c r="AT10" s="82"/>
      <c r="AU10" s="83"/>
      <c r="AV10" s="82" t="str">
        <f t="shared" ref="AV10" si="17">IF($K9="","",IF(AV9=$I11,"départ",IF(AV9=$I10,"W0",IF(AO10="départ","",IF(AO10&lt;&gt;"","W"&amp;MID(AO10,2,10)*1+1,"")))))</f>
        <v>départ</v>
      </c>
      <c r="AW10" s="82"/>
      <c r="AX10" s="82"/>
      <c r="AY10" s="82"/>
      <c r="AZ10" s="82"/>
      <c r="BA10" s="82"/>
      <c r="BB10" s="83"/>
      <c r="BC10" s="82" t="str">
        <f t="shared" ref="BC10" si="18">IF($K9="","",IF(BC9=$I11,"départ",IF(BC9=$I10,"W0",IF(AV10="départ","",IF(AV10&lt;&gt;"","W"&amp;MID(AV10,2,10)*1+1,"")))))</f>
        <v/>
      </c>
      <c r="BD10" s="82"/>
      <c r="BE10" s="82"/>
      <c r="BF10" s="82"/>
      <c r="BG10" s="82"/>
      <c r="BH10" s="82"/>
      <c r="BI10" s="83"/>
      <c r="BJ10" s="82" t="str">
        <f t="shared" ref="BJ10" si="19">IF($K9="","",IF(BJ9=$I11,"départ",IF(BJ9=$I10,"W0",IF(BC10="départ","",IF(BC10&lt;&gt;"","W"&amp;MID(BC10,2,10)*1+1,"")))))</f>
        <v/>
      </c>
      <c r="BK10" s="82"/>
      <c r="BL10" s="82"/>
      <c r="BM10" s="82"/>
      <c r="BN10" s="82"/>
      <c r="BO10" s="82"/>
      <c r="BP10" s="83"/>
      <c r="BQ10" s="81" t="str">
        <f t="shared" ref="BQ10" si="20">IF($K9="","",IF(BQ9=$I11,"départ",IF(BQ9=$I10,"W0",IF(BJ10="W0","W1",IF(BJ10="W1","W2",IF(BJ10="W2","W3",IF(BJ10="W3","W4",IF(BJ10="W4","W5",IF(BJ10="W5","W6",IF(BJ10="W6","W7",IF(BJ10="W7","W8",IF(BJ10="W8","W9",IF(BJ10="W9","W10",IF(BJ10="W10","W11",IF(BJ10="W11","W12",IF(BJ10="W12","W13",IF(BJ10="W13","W14",IF(BJ10="W14","W15",IF(BJ10="W15","W16",IF(BJ10="W16","W17",IF(BJ10="W17","W18",IF(BJ10="W18","W19",IF(BJ10="W19","W20",IF(BJ10="W20","W21",IF(BJ10="W21","W22",IF(BJ10="W22","W23",IF(BJ10="W23","W24","")))))))))))))))))))))))))))</f>
        <v/>
      </c>
      <c r="BR10" s="82"/>
      <c r="BS10" s="82"/>
      <c r="BT10" s="82"/>
      <c r="BU10" s="82"/>
      <c r="BV10" s="82"/>
      <c r="BW10" s="83"/>
      <c r="BX10" s="81" t="str">
        <f t="shared" ref="BX10" si="21">IF($K9="","",IF(BX9=$I11,"départ",IF(BX9=$I10,"W0",IF(BQ10="W0","W1",IF(BQ10="W1","W2",IF(BQ10="W2","W3",IF(BQ10="W3","W4",IF(BQ10="W4","W5",IF(BQ10="W5","W6",IF(BQ10="W6","W7",IF(BQ10="W7","W8",IF(BQ10="W8","W9",IF(BQ10="W9","W10",IF(BQ10="W10","W11",IF(BQ10="W11","W12",IF(BQ10="W12","W13",IF(BQ10="W13","W14",IF(BQ10="W14","W15",IF(BQ10="W15","W16",IF(BQ10="W16","W17",IF(BQ10="W17","W18",IF(BQ10="W18","W19",IF(BQ10="W19","W20",IF(BQ10="W20","W21",IF(BQ10="W21","W22",IF(BQ10="W22","W23",IF(BQ10="W23","W24","")))))))))))))))))))))))))))</f>
        <v/>
      </c>
      <c r="BY10" s="82"/>
      <c r="BZ10" s="82"/>
      <c r="CA10" s="82"/>
      <c r="CB10" s="82"/>
      <c r="CC10" s="82"/>
      <c r="CD10" s="83"/>
      <c r="CE10" s="81" t="str">
        <f t="shared" ref="CE10" si="22">IF($K9="","",IF(CE9=$I11,"fin",IF(CE9=$I10,"W0",IF(BX10="W0","W1",IF(BX10="W1","W2",IF(BX10="W2","W3",IF(BX10="W3","W4",IF(BX10="W4","W5",IF(BX10="W5","W6",IF(BX10="W6","W7",IF(BX10="W7","W8",IF(BX10="W8","W9",IF(BX10="W9","W10",IF(BX10="W10","W11",IF(BX10="W11","W12",IF(BX10="W12","W13",IF(BX10="W13","W14",IF(BX10="W14","W15",IF(BX10="W15","W16",IF(BX10="W16","W17",IF(BX10="W17","W18",IF(BX10="W18","W19",IF(BX10="W19","W20",IF(BX10="W20","W21",IF(BX10="W21","W22",IF(BX10="W22","W23",IF(BX10="W23","W24","")))))))))))))))))))))))))))</f>
        <v/>
      </c>
      <c r="CF10" s="82"/>
      <c r="CG10" s="82"/>
      <c r="CH10" s="82"/>
      <c r="CI10" s="82"/>
      <c r="CJ10" s="82"/>
      <c r="CK10" s="83"/>
      <c r="CL10" s="81" t="str">
        <f t="shared" ref="CL10" si="23">IF($K9="","",IF(CL9=$I11+7,"fin",IF(CL9=$I10,"W0",IF(CE10="W0","W1",IF(CE10="W1","W2",IF(CE10="W2","W3",IF(CE10="W3","W4",IF(CE10="W4","W5",IF(CE10="W5","W6",IF(CE10="W6","W7",IF(CE10="W7","W8",IF(CE10="W8","W9",IF(CE10="W9","W10",IF(CE10="W10","W11",IF(CE10="W11","W12",IF(CE10="W12","W13",IF(CE10="W13","W14",IF(CE10="W14","W15",IF(CE10="W15","W16",IF(CE10="W16","W17",IF(CE10="W17","W18",IF(CE10="W18","W19",IF(CE10="W19","W20",IF(CE10="W20","W21",IF(CE10="W21","W22",IF(CE10="W22","W23",IF(CE10="W23","W24","")))))))))))))))))))))))))))</f>
        <v/>
      </c>
      <c r="CM10" s="82"/>
      <c r="CN10" s="82"/>
      <c r="CO10" s="82"/>
      <c r="CP10" s="82"/>
      <c r="CQ10" s="82"/>
      <c r="CR10" s="83"/>
      <c r="CS10" s="81" t="str">
        <f t="shared" ref="CS10" si="24">IF($K9="","",IF(CS9=$I11+7,"fin",IF(CS9=$I10,"W0",IF(CL10="W0","W1",IF(CL10="W1","W2",IF(CL10="W2","W3",IF(CL10="W3","W4",IF(CL10="W4","W5",IF(CL10="W5","W6",IF(CL10="W6","W7",IF(CL10="W7","W8",IF(CL10="W8","W9",IF(CL10="W9","W10",IF(CL10="W10","W11",IF(CL10="W11","W12",IF(CL10="W12","W13",IF(CL10="W13","W14",IF(CL10="W14","W15",IF(CL10="W15","W16",IF(CL10="W16","W17",IF(CL10="W17","W18",IF(CL10="W18","W19",IF(CL10="W19","W20",IF(CL10="W20","W21",IF(CL10="W21","W22",IF(CL10="W22","W23",IF(CL10="W23","W24","")))))))))))))))))))))))))))</f>
        <v/>
      </c>
      <c r="CT10" s="82"/>
      <c r="CU10" s="82"/>
      <c r="CV10" s="82"/>
      <c r="CW10" s="82"/>
      <c r="CX10" s="82"/>
      <c r="CY10" s="83"/>
      <c r="CZ10" s="81" t="str">
        <f t="shared" ref="CZ10" si="25">IF(CZ9&gt;CR11,"",IF($K9="","",IF(CZ9=$I10,"W0",IF(CS10="W0","W1",IF(CS10="W1","W2",IF(CS10="W2","W3",IF(CS10="W3","W4",IF(CS10="W4","W5",IF(CS10="W5","W6",IF(CS10="W6","W7",IF(CS10="W7","W8",IF(CS10="W8","W9",IF(CS10="W9","W10",IF(CS10="W10","W11",IF(CS10="W11","W12",IF(CS10="W12","W13",IF(CS10="W13","W14",IF(CS10="W14","W15",IF(CS10="W15","W16",IF(CS10="W16","W17",IF(CS10="W17","W18",IF(CS10="W18","W19",IF(CS10="W19","W20",IF(CS10="W20","W21",IF(CS10="W21","W22",IF(CS10="W22","W23",IF(CS10="W23","W24","")))))))))))))))))))))))))))</f>
        <v/>
      </c>
      <c r="DA10" s="82"/>
      <c r="DB10" s="82"/>
      <c r="DC10" s="82"/>
      <c r="DD10" s="82"/>
      <c r="DE10" s="82"/>
      <c r="DF10" s="83"/>
      <c r="DG10" s="81" t="str">
        <f t="shared" ref="DG10" si="26">IF($K9="","",IF(DG9=$I10,"W0",IF(AND(DG9=$I11,DN9=""),"",IF(CZ10="W0","W1",IF(CZ10="W1","W2",IF(CZ10="W2","W3",IF(CZ10="W3","W4",IF(CZ10="W4","W5",IF(CZ10="W5","W6",IF(CZ10="W6","W7",IF(CZ10="W7","W8",IF(CZ10="W8","W9",IF(CZ10="W9","W10",IF(CZ10="W10","W11",IF(CZ10="W11","W12",IF(CZ10="W12","W13",IF(CZ10="W13","W14",IF(CZ10="W14","W15",IF(CZ10="W15","W16",IF(CZ10="W16","W17",IF(CZ10="W17","W18",IF(CZ10="W18","W19",IF(CZ10="W19","W20",IF(CZ10="W20","W21",IF(CZ10="W21","W22",IF(CZ10="W22","W23",IF(CZ10="W23","W24","")))))))))))))))))))))))))))</f>
        <v/>
      </c>
      <c r="DH10" s="82"/>
      <c r="DI10" s="82"/>
      <c r="DJ10" s="82"/>
      <c r="DK10" s="82"/>
      <c r="DL10" s="82"/>
      <c r="DM10" s="83"/>
      <c r="DN10" s="81" t="str">
        <f t="shared" ref="DN10" si="27">IF($K9="","",IF(DN9=$I10,"W0",IF(AND(DN9=$I11,DU9=""),"",IF(DG10="W0","W1",IF(DG10="W1","W2",IF(DG10="W2","W3",IF(DG10="W3","W4",IF(DG10="W4","W5",IF(DG10="W5","W6",IF(DG10="W6","W7",IF(DG10="W7","W8",IF(DG10="W8","W9",IF(DG10="W9","W10",IF(DG10="W10","W11",IF(DG10="W11","W12",IF(DG10="W12","W13",IF(DG10="W13","W14",IF(DG10="W14","W15",IF(DG10="W15","W16",IF(DG10="W16","W17",IF(DG10="W17","W18",IF(DG10="W18","W19",IF(DG10="W19","W20",IF(DG10="W20","W21",IF(DG10="W21","W22",IF(DG10="W22","W23",IF(DG10="W23","W24","")))))))))))))))))))))))))))</f>
        <v/>
      </c>
      <c r="DO10" s="82"/>
      <c r="DP10" s="82"/>
      <c r="DQ10" s="82"/>
      <c r="DR10" s="82"/>
      <c r="DS10" s="82"/>
      <c r="DT10" s="83"/>
      <c r="DU10" s="81" t="str">
        <f t="shared" ref="DU10" si="28">IF($K9="","",IF(DU9=$I10,"W0",IF(AND(DU9=$I11,EB9=""),"",IF(DN10="W0","W1",IF(DN10="W1","W2",IF(DN10="W2","W3",IF(DN10="W3","W4",IF(DN10="W4","W5",IF(DN10="W5","W6",IF(DN10="W6","W7",IF(DN10="W7","W8",IF(DN10="W8","W9",IF(DN10="W9","W10",IF(DN10="W10","W11",IF(DN10="W11","W12",IF(DN10="W12","W13",IF(DN10="W13","W14",IF(DN10="W14","W15",IF(DN10="W15","W16",IF(DN10="W16","W17",IF(DN10="W17","W18",IF(DN10="W18","W19",IF(DN10="W19","W20",IF(DN10="W20","W21",IF(DN10="W21","W22",IF(DN10="W22","W23",IF(DN10="W23","W24","")))))))))))))))))))))))))))</f>
        <v/>
      </c>
      <c r="DV10" s="82"/>
      <c r="DW10" s="82"/>
      <c r="DX10" s="82"/>
      <c r="DY10" s="82"/>
      <c r="DZ10" s="82"/>
      <c r="EA10" s="83"/>
      <c r="EB10" s="81" t="str">
        <f t="shared" ref="EB10" si="29">IF($K9="","",IF(EB9=$I10,"W0",IF(AND(EB9=$I11,EI9=""),"",IF(DU10="W0","W1",IF(DU10="W1","W2",IF(DU10="W2","W3",IF(DU10="W3","W4",IF(DU10="W4","W5",IF(DU10="W5","W6",IF(DU10="W6","W7",IF(DU10="W7","W8",IF(DU10="W8","W9",IF(DU10="W9","W10",IF(DU10="W10","W11",IF(DU10="W11","W12",IF(DU10="W12","W13",IF(DU10="W13","W14",IF(DU10="W14","W15",IF(DU10="W15","W16",IF(DU10="W16","W17",IF(DU10="W17","W18",IF(DU10="W18","W19",IF(DU10="W19","W20",IF(DU10="W20","W21",IF(DU10="W21","W22",IF(DU10="W22","W23",IF(DU10="W23","W24","")))))))))))))))))))))))))))</f>
        <v/>
      </c>
      <c r="EC10" s="82"/>
      <c r="ED10" s="82"/>
      <c r="EE10" s="82"/>
      <c r="EF10" s="82"/>
      <c r="EG10" s="82"/>
      <c r="EH10" s="83"/>
      <c r="EI10" s="81" t="str">
        <f t="shared" ref="EI10" si="30">IF($K9="","",IF(EI9=$I10,"W0",IF(AND(EI9=$I11,EP9=""),"",IF(EB10="W0","W1",IF(EB10="W1","W2",IF(EB10="W2","W3",IF(EB10="W3","W4",IF(EB10="W4","W5",IF(EB10="W5","W6",IF(EB10="W6","W7",IF(EB10="W7","W8",IF(EB10="W8","W9",IF(EB10="W9","W10",IF(EB10="W10","W11",IF(EB10="W11","W12",IF(EB10="W12","W13",IF(EB10="W13","W14",IF(EB10="W14","W15",IF(EB10="W15","W16",IF(EB10="W16","W17",IF(EB10="W17","W18",IF(EB10="W18","W19",IF(EB10="W19","W20",IF(EB10="W20","W21",IF(EB10="W21","W22",IF(EB10="W22","W23",IF(EB10="W23","W24","")))))))))))))))))))))))))))</f>
        <v/>
      </c>
      <c r="EJ10" s="82"/>
      <c r="EK10" s="82"/>
      <c r="EL10" s="82"/>
      <c r="EM10" s="82"/>
      <c r="EN10" s="82"/>
      <c r="EO10" s="83"/>
      <c r="EP10" s="81" t="str">
        <f t="shared" ref="EP10" si="31">IF($K9="","",IF(EP9=$I10,"W0",IF(AND(EP9=$I11,EW9=""),"",IF(EI10="W0","W1",IF(EI10="W1","W2",IF(EI10="W2","W3",IF(EI10="W3","W4",IF(EI10="W4","W5",IF(EI10="W5","W6",IF(EI10="W6","W7",IF(EI10="W7","W8",IF(EI10="W8","W9",IF(EI10="W9","W10",IF(EI10="W10","W11",IF(EI10="W11","W12",IF(EI10="W12","W13",IF(EI10="W13","W14",IF(EI10="W14","W15",IF(EI10="W15","W16",IF(EI10="W16","W17",IF(EI10="W17","W18",IF(EI10="W18","W19",IF(EI10="W19","W20",IF(EI10="W20","W21",IF(EI10="W21","W22",IF(EI10="W22","W23",IF(EI10="W23","W24","")))))))))))))))))))))))))))</f>
        <v/>
      </c>
      <c r="EQ10" s="82"/>
      <c r="ER10" s="82"/>
      <c r="ES10" s="82"/>
      <c r="ET10" s="82"/>
      <c r="EU10" s="82"/>
      <c r="EV10" s="83"/>
      <c r="EW10" s="81" t="str">
        <f t="shared" ref="EW10" si="32">IF($K9="","",IF(EW9=$I10,"W0",IF(AND(EW9=$I11,FD9=""),"",IF(EP10="W0","W1",IF(EP10="W1","W2",IF(EP10="W2","W3",IF(EP10="W3","W4",IF(EP10="W4","W5",IF(EP10="W5","W6",IF(EP10="W6","W7",IF(EP10="W7","W8",IF(EP10="W8","W9",IF(EP10="W9","W10",IF(EP10="W10","W11",IF(EP10="W11","W12",IF(EP10="W12","W13",IF(EP10="W13","W14",IF(EP10="W14","W15",IF(EP10="W15","W16",IF(EP10="W16","W17",IF(EP10="W17","W18",IF(EP10="W18","W19",IF(EP10="W19","W20",IF(EP10="W20","W21",IF(EP10="W21","W22",IF(EP10="W22","W23",IF(EP10="W23","W24","")))))))))))))))))))))))))))</f>
        <v/>
      </c>
      <c r="EX10" s="82"/>
      <c r="EY10" s="82"/>
      <c r="EZ10" s="82"/>
      <c r="FA10" s="82"/>
      <c r="FB10" s="82"/>
      <c r="FC10" s="83"/>
      <c r="FD10" s="81" t="str">
        <f t="shared" ref="FD10" si="33">IF($K9="","",IF(FD9=$I10,"W0",IF(AND(FD9=$I11,FK9=""),"",IF(EW10="W0","W1",IF(EW10="W1","W2",IF(EW10="W2","W3",IF(EW10="W3","W4",IF(EW10="W4","W5",IF(EW10="W5","W6",IF(EW10="W6","W7",IF(EW10="W7","W8",IF(EW10="W8","W9",IF(EW10="W9","W10",IF(EW10="W10","W11",IF(EW10="W11","W12",IF(EW10="W12","W13",IF(EW10="W13","W14",IF(EW10="W14","W15",IF(EW10="W15","W16",IF(EW10="W16","W17",IF(EW10="W17","W18",IF(EW10="W18","W19",IF(EW10="W19","W20",IF(EW10="W20","W21",IF(EW10="W21","W22",IF(EW10="W22","W23",IF(EW10="W23","W24","")))))))))))))))))))))))))))</f>
        <v/>
      </c>
      <c r="FE10" s="82"/>
      <c r="FF10" s="82"/>
      <c r="FG10" s="82"/>
      <c r="FH10" s="82"/>
      <c r="FI10" s="82"/>
      <c r="FJ10" s="83"/>
      <c r="FK10" s="81" t="str">
        <f t="shared" ref="FK10" si="34">IF($K9="","",IF(FK9=$I10,"W0",IF(AND(FK9=$I11,FR9=""),"",IF(FD10="W0","W1",IF(FD10="W1","W2",IF(FD10="W2","W3",IF(FD10="W3","W4",IF(FD10="W4","W5",IF(FD10="W5","W6",IF(FD10="W6","W7",IF(FD10="W7","W8",IF(FD10="W8","W9",IF(FD10="W9","W10",IF(FD10="W10","W11",IF(FD10="W11","W12",IF(FD10="W12","W13",IF(FD10="W13","W14",IF(FD10="W14","W15",IF(FD10="W15","W16",IF(FD10="W16","W17",IF(FD10="W17","W18",IF(FD10="W18","W19",IF(FD10="W19","W20",IF(FD10="W20","W21",IF(FD10="W21","W22",IF(FD10="W22","W23",IF(FD10="W23","W24","")))))))))))))))))))))))))))</f>
        <v/>
      </c>
      <c r="FL10" s="82"/>
      <c r="FM10" s="82"/>
      <c r="FN10" s="82"/>
      <c r="FO10" s="82"/>
      <c r="FP10" s="82"/>
      <c r="FQ10" s="83"/>
      <c r="FR10" s="81" t="str">
        <f t="shared" ref="FR10" si="35">IF($K9="","",IF(FR9=$I10,"W0",IF(AND(FR9=$I11,FY9=""),"",IF(FK10="W0","W1",IF(FK10="W1","W2",IF(FK10="W2","W3",IF(FK10="W3","W4",IF(FK10="W4","W5",IF(FK10="W5","W6",IF(FK10="W6","W7",IF(FK10="W7","W8",IF(FK10="W8","W9",IF(FK10="W9","W10",IF(FK10="W10","W11",IF(FK10="W11","W12",IF(FK10="W12","W13",IF(FK10="W13","W14",IF(FK10="W14","W15",IF(FK10="W15","W16",IF(FK10="W16","W17",IF(FK10="W17","W18",IF(FK10="W18","W19",IF(FK10="W19","W20",IF(FK10="W20","W21",IF(FK10="W21","W22",IF(FK10="W22","W23",IF(FK10="W23","W24","")))))))))))))))))))))))))))</f>
        <v/>
      </c>
      <c r="FS10" s="82"/>
      <c r="FT10" s="82"/>
      <c r="FU10" s="82"/>
      <c r="FV10" s="82"/>
      <c r="FW10" s="82"/>
      <c r="FX10" s="83"/>
      <c r="FY10" s="81" t="str">
        <f t="shared" ref="FY10" si="36">IF($K9="","",IF(FY9=$I10,"W0",IF(AND(FY9=$I11,GF9=""),"",IF(FR10="W0","W1",IF(FR10="W1","W2",IF(FR10="W2","W3",IF(FR10="W3","W4",IF(FR10="W4","W5",IF(FR10="W5","W6",IF(FR10="W6","W7",IF(FR10="W7","W8",IF(FR10="W8","W9",IF(FR10="W9","W10",IF(FR10="W10","W11",IF(FR10="W11","W12",IF(FR10="W12","W13",IF(FR10="W13","W14",IF(FR10="W14","W15",IF(FR10="W15","W16",IF(FR10="W16","W17",IF(FR10="W17","W18",IF(FR10="W18","W19",IF(FR10="W19","W20",IF(FR10="W20","W21",IF(FR10="W21","W22",IF(FR10="W22","W23",IF(FR10="W23","W24","")))))))))))))))))))))))))))</f>
        <v/>
      </c>
      <c r="FZ10" s="82"/>
      <c r="GA10" s="82"/>
      <c r="GB10" s="82"/>
      <c r="GC10" s="82"/>
      <c r="GD10" s="82"/>
      <c r="GE10" s="83"/>
      <c r="GF10" s="81" t="str">
        <f t="shared" ref="GF10" si="37">IF($K9="","",IF(GF9=$I10,"W0",IF(AND(GF9=$I11,GM9=""),"",IF(FY10="W0","W1",IF(FY10="W1","W2",IF(FY10="W2","W3",IF(FY10="W3","W4",IF(FY10="W4","W5",IF(FY10="W5","W6",IF(FY10="W6","W7",IF(FY10="W7","W8",IF(FY10="W8","W9",IF(FY10="W9","W10",IF(FY10="W10","W11",IF(FY10="W11","W12",IF(FY10="W12","W13",IF(FY10="W13","W14",IF(FY10="W14","W15",IF(FY10="W15","W16",IF(FY10="W16","W17",IF(FY10="W17","W18",IF(FY10="W18","W19",IF(FY10="W19","W20",IF(FY10="W20","W21",IF(FY10="W21","W22",IF(FY10="W22","W23",IF(FY10="W23","W24","")))))))))))))))))))))))))))</f>
        <v/>
      </c>
      <c r="GG10" s="82"/>
      <c r="GH10" s="82"/>
      <c r="GI10" s="82"/>
      <c r="GJ10" s="82"/>
      <c r="GK10" s="82"/>
      <c r="GL10" s="83"/>
      <c r="GM10" s="81" t="str">
        <f t="shared" ref="GM10" si="38">IF($K9="","",IF(GM9=$I10,"W0",IF(AND(GM9=$I11,GT9=""),"",IF(GF10="W0","W1",IF(GF10="W1","W2",IF(GF10="W2","W3",IF(GF10="W3","W4",IF(GF10="W4","W5",IF(GF10="W5","W6",IF(GF10="W6","W7",IF(GF10="W7","W8",IF(GF10="W8","W9",IF(GF10="W9","W10",IF(GF10="W10","W11",IF(GF10="W11","W12",IF(GF10="W12","W13",IF(GF10="W13","W14",IF(GF10="W14","W15",IF(GF10="W15","W16",IF(GF10="W16","W17",IF(GF10="W17","W18",IF(GF10="W18","W19",IF(GF10="W19","W20",IF(GF10="W20","W21",IF(GF10="W21","W22",IF(GF10="W22","W23",IF(GF10="W23","W24","")))))))))))))))))))))))))))</f>
        <v/>
      </c>
      <c r="GN10" s="82"/>
      <c r="GO10" s="82"/>
      <c r="GP10" s="82"/>
      <c r="GQ10" s="82"/>
      <c r="GR10" s="82"/>
      <c r="GS10" s="83"/>
      <c r="GT10" s="81" t="str">
        <f t="shared" ref="GT10" si="39">IF($K9="","",IF(GT9=$I10,"W0",IF(AND(GT9=$I11,HA9=""),"",IF(GM10="W0","W1",IF(GM10="W1","W2",IF(GM10="W2","W3",IF(GM10="W3","W4",IF(GM10="W4","W5",IF(GM10="W5","W6",IF(GM10="W6","W7",IF(GM10="W7","W8",IF(GM10="W8","W9",IF(GM10="W9","W10",IF(GM10="W10","W11",IF(GM10="W11","W12",IF(GM10="W12","W13",IF(GM10="W13","W14",IF(GM10="W14","W15",IF(GM10="W15","W16",IF(GM10="W16","W17",IF(GM10="W17","W18",IF(GM10="W18","W19",IF(GM10="W19","W20",IF(GM10="W20","W21",IF(GM10="W21","W22",IF(GM10="W22","W23",IF(GM10="W23","W24","")))))))))))))))))))))))))))</f>
        <v/>
      </c>
      <c r="GU10" s="82"/>
      <c r="GV10" s="82"/>
      <c r="GW10" s="82"/>
      <c r="GX10" s="82"/>
      <c r="GY10" s="82"/>
      <c r="GZ10" s="83"/>
      <c r="HA10" s="81" t="str">
        <f t="shared" ref="HA10" si="40">IF($K9="","",IF(HA9=$I10,"W0",IF(AND(HA9=$I11,HH9=""),"",IF(GT10="W0","W1",IF(GT10="W1","W2",IF(GT10="W2","W3",IF(GT10="W3","W4",IF(GT10="W4","W5",IF(GT10="W5","W6",IF(GT10="W6","W7",IF(GT10="W7","W8",IF(GT10="W8","W9",IF(GT10="W9","W10",IF(GT10="W10","W11",IF(GT10="W11","W12",IF(GT10="W12","W13",IF(GT10="W13","W14",IF(GT10="W14","W15",IF(GT10="W15","W16",IF(GT10="W16","W17",IF(GT10="W17","W18",IF(GT10="W18","W19",IF(GT10="W19","W20",IF(GT10="W20","W21",IF(GT10="W21","W22",IF(GT10="W22","W23",IF(GT10="W23","W24","")))))))))))))))))))))))))))</f>
        <v/>
      </c>
      <c r="HB10" s="82"/>
      <c r="HC10" s="82"/>
      <c r="HD10" s="82"/>
      <c r="HE10" s="82"/>
      <c r="HF10" s="82"/>
      <c r="HG10" s="83"/>
      <c r="HH10" s="81" t="str">
        <f t="shared" ref="HH10" si="41">IF($K9="","",IF(HH9=$I10,"W0",IF(AND(HH9=$I11,HO9=""),"",IF(HA10="W0","W1",IF(HA10="W1","W2",IF(HA10="W2","W3",IF(HA10="W3","W4",IF(HA10="W4","W5",IF(HA10="W5","W6",IF(HA10="W6","W7",IF(HA10="W7","W8",IF(HA10="W8","W9",IF(HA10="W9","W10",IF(HA10="W10","W11",IF(HA10="W11","W12",IF(HA10="W12","W13",IF(HA10="W13","W14",IF(HA10="W14","W15",IF(HA10="W15","W16",IF(HA10="W16","W17",IF(HA10="W17","W18",IF(HA10="W18","W19",IF(HA10="W19","W20",IF(HA10="W20","W21",IF(HA10="W21","W22",IF(HA10="W22","W23",IF(HA10="W23","W24","")))))))))))))))))))))))))))</f>
        <v/>
      </c>
      <c r="HI10" s="82"/>
      <c r="HJ10" s="82"/>
      <c r="HK10" s="82"/>
      <c r="HL10" s="82"/>
      <c r="HM10" s="82"/>
      <c r="HN10" s="83"/>
      <c r="HO10" s="81" t="str">
        <f t="shared" ref="HO10" si="42">IF($K9="","",IF(HO9=$I10,"W0",IF(AND(HO9=$I11,HV9=""),"",IF(HH10="W0","W1",IF(HH10="W1","W2",IF(HH10="W2","W3",IF(HH10="W3","W4",IF(HH10="W4","W5",IF(HH10="W5","W6",IF(HH10="W6","W7",IF(HH10="W7","W8",IF(HH10="W8","W9",IF(HH10="W9","W10",IF(HH10="W10","W11",IF(HH10="W11","W12",IF(HH10="W12","W13",IF(HH10="W13","W14",IF(HH10="W14","W15",IF(HH10="W15","W16",IF(HH10="W16","W17",IF(HH10="W17","W18",IF(HH10="W18","W19",IF(HH10="W19","W20",IF(HH10="W20","W21",IF(HH10="W21","W22",IF(HH10="W22","W23",IF(HH10="W23","W24","")))))))))))))))))))))))))))</f>
        <v/>
      </c>
      <c r="HP10" s="82"/>
      <c r="HQ10" s="82"/>
      <c r="HR10" s="82"/>
      <c r="HS10" s="82"/>
      <c r="HT10" s="82"/>
      <c r="HU10" s="83"/>
      <c r="HV10" s="81" t="str">
        <f t="shared" ref="HV10" si="43">IF($K9="","",IF(HV9=$I10,"W0",IF(AND(HV9=$I11,IC9=""),"",IF(HO10="W0","W1",IF(HO10="W1","W2",IF(HO10="W2","W3",IF(HO10="W3","W4",IF(HO10="W4","W5",IF(HO10="W5","W6",IF(HO10="W6","W7",IF(HO10="W7","W8",IF(HO10="W8","W9",IF(HO10="W9","W10",IF(HO10="W10","W11",IF(HO10="W11","W12",IF(HO10="W12","W13",IF(HO10="W13","W14",IF(HO10="W14","W15",IF(HO10="W15","W16",IF(HO10="W16","W17",IF(HO10="W17","W18",IF(HO10="W18","W19",IF(HO10="W19","W20",IF(HO10="W20","W21",IF(HO10="W21","W22",IF(HO10="W22","W23",IF(HO10="W23","W24","")))))))))))))))))))))))))))</f>
        <v/>
      </c>
      <c r="HW10" s="82"/>
      <c r="HX10" s="82"/>
      <c r="HY10" s="82"/>
      <c r="HZ10" s="82"/>
      <c r="IA10" s="82"/>
      <c r="IB10" s="83"/>
      <c r="IC10" s="81" t="str">
        <f t="shared" ref="IC10" si="44">IF($K9="","",IF(IC9=$I10,"W0",IF(AND(IC9=$I11,IJ9=""),"",IF(HV10="W0","W1",IF(HV10="W1","W2",IF(HV10="W2","W3",IF(HV10="W3","W4",IF(HV10="W4","W5",IF(HV10="W5","W6",IF(HV10="W6","W7",IF(HV10="W7","W8",IF(HV10="W8","W9",IF(HV10="W9","W10",IF(HV10="W10","W11",IF(HV10="W11","W12",IF(HV10="W12","W13",IF(HV10="W13","W14",IF(HV10="W14","W15",IF(HV10="W15","W16",IF(HV10="W16","W17",IF(HV10="W17","W18",IF(HV10="W18","W19",IF(HV10="W19","W20",IF(HV10="W20","W21",IF(HV10="W21","W22",IF(HV10="W22","W23",IF(HV10="W23","W24","")))))))))))))))))))))))))))</f>
        <v/>
      </c>
      <c r="ID10" s="82"/>
      <c r="IE10" s="82"/>
      <c r="IF10" s="82"/>
      <c r="IG10" s="82"/>
      <c r="IH10" s="82"/>
      <c r="II10" s="83"/>
      <c r="IJ10" s="81" t="str">
        <f t="shared" ref="IJ10" si="45">IF($K9="","",IF(IJ9=$I10,"W0",IF(AND(IJ9=$I11,IQ9=""),"",IF(IC10="W0","W1",IF(IC10="W1","W2",IF(IC10="W2","W3",IF(IC10="W3","W4",IF(IC10="W4","W5",IF(IC10="W5","W6",IF(IC10="W6","W7",IF(IC10="W7","W8",IF(IC10="W8","W9",IF(IC10="W9","W10",IF(IC10="W10","W11",IF(IC10="W11","W12",IF(IC10="W12","W13",IF(IC10="W13","W14",IF(IC10="W14","W15",IF(IC10="W15","W16",IF(IC10="W16","W17",IF(IC10="W17","W18",IF(IC10="W18","W19",IF(IC10="W19","W20",IF(IC10="W20","W21",IF(IC10="W21","W22",IF(IC10="W22","W23",IF(IC10="W23","W24","")))))))))))))))))))))))))))</f>
        <v/>
      </c>
      <c r="IK10" s="82"/>
      <c r="IL10" s="82"/>
      <c r="IM10" s="82"/>
      <c r="IN10" s="82"/>
      <c r="IO10" s="82"/>
      <c r="IP10" s="83"/>
      <c r="IQ10" s="81" t="str">
        <f t="shared" ref="IQ10" si="46">IF($K9="","",IF(IQ9=$I10,"W0",IF(AND(IQ9=$I11,IX9=""),"",IF(IJ10="W0","W1",IF(IJ10="W1","W2",IF(IJ10="W2","W3",IF(IJ10="W3","W4",IF(IJ10="W4","W5",IF(IJ10="W5","W6",IF(IJ10="W6","W7",IF(IJ10="W7","W8",IF(IJ10="W8","W9",IF(IJ10="W9","W10",IF(IJ10="W10","W11",IF(IJ10="W11","W12",IF(IJ10="W12","W13",IF(IJ10="W13","W14",IF(IJ10="W14","W15",IF(IJ10="W15","W16",IF(IJ10="W16","W17",IF(IJ10="W17","W18",IF(IJ10="W18","W19",IF(IJ10="W19","W20",IF(IJ10="W20","W21",IF(IJ10="W21","W22",IF(IJ10="W22","W23",IF(IJ10="W23","W24","")))))))))))))))))))))))))))</f>
        <v/>
      </c>
      <c r="IR10" s="82"/>
      <c r="IS10" s="82"/>
      <c r="IT10" s="82"/>
      <c r="IU10" s="82"/>
      <c r="IV10" s="82"/>
      <c r="IW10" s="83"/>
      <c r="IX10" s="81" t="str">
        <f t="shared" ref="IX10" si="47">IF($K9="","",IF(IX9=$I10,"W0",IF(AND(IX9=$I11,JE9=""),"",IF(IQ10="W0","W1",IF(IQ10="W1","W2",IF(IQ10="W2","W3",IF(IQ10="W3","W4",IF(IQ10="W4","W5",IF(IQ10="W5","W6",IF(IQ10="W6","W7",IF(IQ10="W7","W8",IF(IQ10="W8","W9",IF(IQ10="W9","W10",IF(IQ10="W10","W11",IF(IQ10="W11","W12",IF(IQ10="W12","W13",IF(IQ10="W13","W14",IF(IQ10="W14","W15",IF(IQ10="W15","W16",IF(IQ10="W16","W17",IF(IQ10="W17","W18",IF(IQ10="W18","W19",IF(IQ10="W19","W20",IF(IQ10="W20","W21",IF(IQ10="W21","W22",IF(IQ10="W22","W23",IF(IQ10="W23","W24","")))))))))))))))))))))))))))</f>
        <v/>
      </c>
      <c r="IY10" s="82"/>
      <c r="IZ10" s="82"/>
      <c r="JA10" s="82"/>
      <c r="JB10" s="82"/>
      <c r="JC10" s="82"/>
      <c r="JD10" s="83"/>
      <c r="JE10" s="81" t="str">
        <f t="shared" ref="JE10" si="48">IF($K9="","",IF(JE9=$I10,"W0",IF(AND(JE9=$I11,JL9=""),"",IF(IX10="W0","W1",IF(IX10="W1","W2",IF(IX10="W2","W3",IF(IX10="W3","W4",IF(IX10="W4","W5",IF(IX10="W5","W6",IF(IX10="W6","W7",IF(IX10="W7","W8",IF(IX10="W8","W9",IF(IX10="W9","W10",IF(IX10="W10","W11",IF(IX10="W11","W12",IF(IX10="W12","W13",IF(IX10="W13","W14",IF(IX10="W14","W15",IF(IX10="W15","W16",IF(IX10="W16","W17",IF(IX10="W17","W18",IF(IX10="W18","W19",IF(IX10="W19","W20",IF(IX10="W20","W21",IF(IX10="W21","W22",IF(IX10="W22","W23",IF(IX10="W23","W24","")))))))))))))))))))))))))))</f>
        <v/>
      </c>
      <c r="JF10" s="82"/>
      <c r="JG10" s="82"/>
      <c r="JH10" s="82"/>
      <c r="JI10" s="82"/>
      <c r="JJ10" s="82"/>
      <c r="JK10" s="83"/>
      <c r="JL10" s="81" t="str">
        <f t="shared" ref="JL10" si="49">IF($K9="","",IF(JL9=$I10,"W0",IF(AND(JL9=$I11,JS9=""),"",IF(JE10="W0","W1",IF(JE10="W1","W2",IF(JE10="W2","W3",IF(JE10="W3","W4",IF(JE10="W4","W5",IF(JE10="W5","W6",IF(JE10="W6","W7",IF(JE10="W7","W8",IF(JE10="W8","W9",IF(JE10="W9","W10",IF(JE10="W10","W11",IF(JE10="W11","W12",IF(JE10="W12","W13",IF(JE10="W13","W14",IF(JE10="W14","W15",IF(JE10="W15","W16",IF(JE10="W16","W17",IF(JE10="W17","W18",IF(JE10="W18","W19",IF(JE10="W19","W20",IF(JE10="W20","W21",IF(JE10="W21","W22",IF(JE10="W22","W23",IF(JE10="W23","W24","")))))))))))))))))))))))))))</f>
        <v/>
      </c>
      <c r="JM10" s="82"/>
      <c r="JN10" s="82"/>
      <c r="JO10" s="82"/>
      <c r="JP10" s="82"/>
      <c r="JQ10" s="82"/>
      <c r="JR10" s="83"/>
      <c r="JS10" s="81" t="str">
        <f t="shared" ref="JS10" si="50">IF($K9="","",IF(JS9=$I10,"W0",IF(AND(JS9=$I11,JZ9=""),"",IF(JL10="W0","W1",IF(JL10="W1","W2",IF(JL10="W2","W3",IF(JL10="W3","W4",IF(JL10="W4","W5",IF(JL10="W5","W6",IF(JL10="W6","W7",IF(JL10="W7","W8",IF(JL10="W8","W9",IF(JL10="W9","W10",IF(JL10="W10","W11",IF(JL10="W11","W12",IF(JL10="W12","W13",IF(JL10="W13","W14",IF(JL10="W14","W15",IF(JL10="W15","W16",IF(JL10="W16","W17",IF(JL10="W17","W18",IF(JL10="W18","W19",IF(JL10="W19","W20",IF(JL10="W20","W21",IF(JL10="W21","W22",IF(JL10="W22","W23",IF(JL10="W23","W24","")))))))))))))))))))))))))))</f>
        <v/>
      </c>
      <c r="JT10" s="82"/>
      <c r="JU10" s="82"/>
      <c r="JV10" s="82"/>
      <c r="JW10" s="82"/>
      <c r="JX10" s="82"/>
      <c r="JY10" s="83"/>
      <c r="JZ10" s="81" t="str">
        <f t="shared" ref="JZ10" si="51">IF($K9="","",IF(JZ9=$I10,"W0",IF(AND(JZ9=$I11,KG9=""),"",IF(JS10="W0","W1",IF(JS10="W1","W2",IF(JS10="W2","W3",IF(JS10="W3","W4",IF(JS10="W4","W5",IF(JS10="W5","W6",IF(JS10="W6","W7",IF(JS10="W7","W8",IF(JS10="W8","W9",IF(JS10="W9","W10",IF(JS10="W10","W11",IF(JS10="W11","W12",IF(JS10="W12","W13",IF(JS10="W13","W14",IF(JS10="W14","W15",IF(JS10="W15","W16",IF(JS10="W16","W17",IF(JS10="W17","W18",IF(JS10="W18","W19",IF(JS10="W19","W20",IF(JS10="W20","W21",IF(JS10="W21","W22",IF(JS10="W22","W23",IF(JS10="W23","W24","")))))))))))))))))))))))))))</f>
        <v/>
      </c>
      <c r="KA10" s="82"/>
      <c r="KB10" s="82"/>
      <c r="KC10" s="82"/>
      <c r="KD10" s="82"/>
      <c r="KE10" s="82"/>
      <c r="KF10" s="83"/>
      <c r="KG10" s="81" t="str">
        <f t="shared" ref="KG10" si="52">IF($K9="","",IF(KG9=$I10,"W0",IF(AND(KG9=$I11,KN9=""),"",IF(JZ10="W0","W1",IF(JZ10="W1","W2",IF(JZ10="W2","W3",IF(JZ10="W3","W4",IF(JZ10="W4","W5",IF(JZ10="W5","W6",IF(JZ10="W6","W7",IF(JZ10="W7","W8",IF(JZ10="W8","W9",IF(JZ10="W9","W10",IF(JZ10="W10","W11",IF(JZ10="W11","W12",IF(JZ10="W12","W13",IF(JZ10="W13","W14",IF(JZ10="W14","W15",IF(JZ10="W15","W16",IF(JZ10="W16","W17",IF(JZ10="W17","W18",IF(JZ10="W18","W19",IF(JZ10="W19","W20",IF(JZ10="W20","W21",IF(JZ10="W21","W22",IF(JZ10="W22","W23",IF(JZ10="W23","W24","")))))))))))))))))))))))))))</f>
        <v/>
      </c>
      <c r="KH10" s="82"/>
      <c r="KI10" s="82"/>
      <c r="KJ10" s="82"/>
      <c r="KK10" s="82"/>
      <c r="KL10" s="82"/>
      <c r="KM10" s="83"/>
      <c r="KN10" s="81" t="str">
        <f t="shared" ref="KN10" si="53">IF($K9="","",IF(KN9=$I10,"W0",IF(AND(KN9=$I11,KU9=""),"",IF(KG10="W0","W1",IF(KG10="W1","W2",IF(KG10="W2","W3",IF(KG10="W3","W4",IF(KG10="W4","W5",IF(KG10="W5","W6",IF(KG10="W6","W7",IF(KG10="W7","W8",IF(KG10="W8","W9",IF(KG10="W9","W10",IF(KG10="W10","W11",IF(KG10="W11","W12",IF(KG10="W12","W13",IF(KG10="W13","W14",IF(KG10="W14","W15",IF(KG10="W15","W16",IF(KG10="W16","W17",IF(KG10="W17","W18",IF(KG10="W18","W19",IF(KG10="W19","W20",IF(KG10="W20","W21",IF(KG10="W21","W22",IF(KG10="W22","W23",IF(KG10="W23","W24","")))))))))))))))))))))))))))</f>
        <v/>
      </c>
      <c r="KO10" s="82"/>
      <c r="KP10" s="82"/>
      <c r="KQ10" s="82"/>
      <c r="KR10" s="82"/>
      <c r="KS10" s="82"/>
      <c r="KT10" s="83"/>
      <c r="KU10" s="81" t="str">
        <f t="shared" ref="KU10" si="54">IF($K9="","",IF(KU9=$I10,"W0",IF(AND(KU9=$I11,LB9=""),"",IF(KN10="W0","W1",IF(KN10="W1","W2",IF(KN10="W2","W3",IF(KN10="W3","W4",IF(KN10="W4","W5",IF(KN10="W5","W6",IF(KN10="W6","W7",IF(KN10="W7","W8",IF(KN10="W8","W9",IF(KN10="W9","W10",IF(KN10="W10","W11",IF(KN10="W11","W12",IF(KN10="W12","W13",IF(KN10="W13","W14",IF(KN10="W14","W15",IF(KN10="W15","W16",IF(KN10="W16","W17",IF(KN10="W17","W18",IF(KN10="W18","W19",IF(KN10="W19","W20",IF(KN10="W20","W21",IF(KN10="W21","W22",IF(KN10="W22","W23",IF(KN10="W23","W24","")))))))))))))))))))))))))))</f>
        <v/>
      </c>
      <c r="KV10" s="82"/>
      <c r="KW10" s="82"/>
      <c r="KX10" s="82"/>
      <c r="KY10" s="82"/>
      <c r="KZ10" s="82"/>
      <c r="LA10" s="83"/>
      <c r="LB10" s="81" t="str">
        <f t="shared" ref="LB10" si="55">IF($K9="","",IF(LB9=$I10,"W0",IF(AND(LB9=$I11,LI9=""),"",IF(KU10="W0","W1",IF(KU10="W1","W2",IF(KU10="W2","W3",IF(KU10="W3","W4",IF(KU10="W4","W5",IF(KU10="W5","W6",IF(KU10="W6","W7",IF(KU10="W7","W8",IF(KU10="W8","W9",IF(KU10="W9","W10",IF(KU10="W10","W11",IF(KU10="W11","W12",IF(KU10="W12","W13",IF(KU10="W13","W14",IF(KU10="W14","W15",IF(KU10="W15","W16",IF(KU10="W16","W17",IF(KU10="W17","W18",IF(KU10="W18","W19",IF(KU10="W19","W20",IF(KU10="W20","W21",IF(KU10="W21","W22",IF(KU10="W22","W23",IF(KU10="W23","W24","")))))))))))))))))))))))))))</f>
        <v/>
      </c>
      <c r="LC10" s="82"/>
      <c r="LD10" s="82"/>
      <c r="LE10" s="82"/>
      <c r="LF10" s="82"/>
      <c r="LG10" s="82"/>
      <c r="LH10" s="83"/>
      <c r="LI10" s="81" t="str">
        <f t="shared" ref="LI10" si="56">IF($K9="","",IF(LI9=$I10,"W0",IF(AND(LI9=$I11,LP9=""),"",IF(LB10="W0","W1",IF(LB10="W1","W2",IF(LB10="W2","W3",IF(LB10="W3","W4",IF(LB10="W4","W5",IF(LB10="W5","W6",IF(LB10="W6","W7",IF(LB10="W7","W8",IF(LB10="W8","W9",IF(LB10="W9","W10",IF(LB10="W10","W11",IF(LB10="W11","W12",IF(LB10="W12","W13",IF(LB10="W13","W14",IF(LB10="W14","W15",IF(LB10="W15","W16",IF(LB10="W16","W17",IF(LB10="W17","W18",IF(LB10="W18","W19",IF(LB10="W19","W20",IF(LB10="W20","W21",IF(LB10="W21","W22",IF(LB10="W22","W23",IF(LB10="W23","W24","")))))))))))))))))))))))))))</f>
        <v/>
      </c>
      <c r="LJ10" s="82"/>
      <c r="LK10" s="82"/>
      <c r="LL10" s="82"/>
      <c r="LM10" s="82"/>
      <c r="LN10" s="82"/>
      <c r="LO10" s="83"/>
      <c r="LP10" s="81" t="str">
        <f t="shared" ref="LP10" si="57">IF($K9="","",IF(LP9=$I10,"W0",IF(AND(LP9=$I11,LW9=""),"",IF(LI10="W0","W1",IF(LI10="W1","W2",IF(LI10="W2","W3",IF(LI10="W3","W4",IF(LI10="W4","W5",IF(LI10="W5","W6",IF(LI10="W6","W7",IF(LI10="W7","W8",IF(LI10="W8","W9",IF(LI10="W9","W10",IF(LI10="W10","W11",IF(LI10="W11","W12",IF(LI10="W12","W13",IF(LI10="W13","W14",IF(LI10="W14","W15",IF(LI10="W15","W16",IF(LI10="W16","W17",IF(LI10="W17","W18",IF(LI10="W18","W19",IF(LI10="W19","W20",IF(LI10="W20","W21",IF(LI10="W21","W22",IF(LI10="W22","W23",IF(LI10="W23","W24","")))))))))))))))))))))))))))</f>
        <v/>
      </c>
      <c r="LQ10" s="82"/>
      <c r="LR10" s="82"/>
      <c r="LS10" s="82"/>
      <c r="LT10" s="82"/>
      <c r="LU10" s="82"/>
      <c r="LV10" s="83"/>
      <c r="LW10" s="81" t="str">
        <f t="shared" ref="LW10" si="58">IF($K9="","",IF(LW9=$I10,"W0",IF(AND(LW9=$I11,MD9=""),"",IF(LP10="W0","W1",IF(LP10="W1","W2",IF(LP10="W2","W3",IF(LP10="W3","W4",IF(LP10="W4","W5",IF(LP10="W5","W6",IF(LP10="W6","W7",IF(LP10="W7","W8",IF(LP10="W8","W9",IF(LP10="W9","W10",IF(LP10="W10","W11",IF(LP10="W11","W12",IF(LP10="W12","W13",IF(LP10="W13","W14",IF(LP10="W14","W15",IF(LP10="W15","W16",IF(LP10="W16","W17",IF(LP10="W17","W18",IF(LP10="W18","W19",IF(LP10="W19","W20",IF(LP10="W20","W21",IF(LP10="W21","W22",IF(LP10="W22","W23",IF(LP10="W23","W24","")))))))))))))))))))))))))))</f>
        <v/>
      </c>
      <c r="LX10" s="82"/>
      <c r="LY10" s="82"/>
      <c r="LZ10" s="82"/>
      <c r="MA10" s="82"/>
      <c r="MB10" s="82"/>
      <c r="MC10" s="83"/>
      <c r="MD10" s="81" t="str">
        <f t="shared" ref="MD10" si="59">IF($K9="","",IF(MD9=$I10,"W0",IF(AND(MD9=$I11,MK9=""),"",IF(LW10="W0","W1",IF(LW10="W1","W2",IF(LW10="W2","W3",IF(LW10="W3","W4",IF(LW10="W4","W5",IF(LW10="W5","W6",IF(LW10="W6","W7",IF(LW10="W7","W8",IF(LW10="W8","W9",IF(LW10="W9","W10",IF(LW10="W10","W11",IF(LW10="W11","W12",IF(LW10="W12","W13",IF(LW10="W13","W14",IF(LW10="W14","W15",IF(LW10="W15","W16",IF(LW10="W16","W17",IF(LW10="W17","W18",IF(LW10="W18","W19",IF(LW10="W19","W20",IF(LW10="W20","W21",IF(LW10="W21","W22",IF(LW10="W22","W23",IF(LW10="W23","W24","")))))))))))))))))))))))))))</f>
        <v/>
      </c>
      <c r="ME10" s="82"/>
      <c r="MF10" s="82"/>
      <c r="MG10" s="82"/>
      <c r="MH10" s="82"/>
      <c r="MI10" s="82"/>
      <c r="MJ10" s="83"/>
      <c r="MK10" s="81" t="str">
        <f t="shared" ref="MK10" si="60">IF($K9="","",IF(MK9=$I10,"W0",IF(AND(MK9=$I11,MR9=""),"",IF(MD10="W0","W1",IF(MD10="W1","W2",IF(MD10="W2","W3",IF(MD10="W3","W4",IF(MD10="W4","W5",IF(MD10="W5","W6",IF(MD10="W6","W7",IF(MD10="W7","W8",IF(MD10="W8","W9",IF(MD10="W9","W10",IF(MD10="W10","W11",IF(MD10="W11","W12",IF(MD10="W12","W13",IF(MD10="W13","W14",IF(MD10="W14","W15",IF(MD10="W15","W16",IF(MD10="W16","W17",IF(MD10="W17","W18",IF(MD10="W18","W19",IF(MD10="W19","W20",IF(MD10="W20","W21",IF(MD10="W21","W22",IF(MD10="W22","W23",IF(MD10="W23","W24","")))))))))))))))))))))))))))</f>
        <v/>
      </c>
      <c r="ML10" s="82"/>
      <c r="MM10" s="82"/>
      <c r="MN10" s="82"/>
      <c r="MO10" s="82"/>
      <c r="MP10" s="82"/>
      <c r="MQ10" s="83"/>
      <c r="MR10" s="81" t="str">
        <f t="shared" ref="MR10" si="61">IF($K9="","",IF(MR9=$I10,"W0",IF(AND(MR9=$I11,MY9=""),"",IF(MK10="W0","W1",IF(MK10="W1","W2",IF(MK10="W2","W3",IF(MK10="W3","W4",IF(MK10="W4","W5",IF(MK10="W5","W6",IF(MK10="W6","W7",IF(MK10="W7","W8",IF(MK10="W8","W9",IF(MK10="W9","W10",IF(MK10="W10","W11",IF(MK10="W11","W12",IF(MK10="W12","W13",IF(MK10="W13","W14",IF(MK10="W14","W15",IF(MK10="W15","W16",IF(MK10="W16","W17",IF(MK10="W17","W18",IF(MK10="W18","W19",IF(MK10="W19","W20",IF(MK10="W20","W21",IF(MK10="W21","W22",IF(MK10="W22","W23",IF(MK10="W23","W24","")))))))))))))))))))))))))))</f>
        <v/>
      </c>
      <c r="MS10" s="82"/>
      <c r="MT10" s="82"/>
      <c r="MU10" s="82"/>
      <c r="MV10" s="82"/>
      <c r="MW10" s="82"/>
      <c r="MX10" s="83"/>
      <c r="MY10" s="81" t="str">
        <f t="shared" ref="MY10" si="62">IF($K9="","",IF(MY9=$I10,"W0",IF(AND(MY9=$I11,NF9=""),"",IF(MR10="W0","W1",IF(MR10="W1","W2",IF(MR10="W2","W3",IF(MR10="W3","W4",IF(MR10="W4","W5",IF(MR10="W5","W6",IF(MR10="W6","W7",IF(MR10="W7","W8",IF(MR10="W8","W9",IF(MR10="W9","W10",IF(MR10="W10","W11",IF(MR10="W11","W12",IF(MR10="W12","W13",IF(MR10="W13","W14",IF(MR10="W14","W15",IF(MR10="W15","W16",IF(MR10="W16","W17",IF(MR10="W17","W18",IF(MR10="W18","W19",IF(MR10="W19","W20",IF(MR10="W20","W21",IF(MR10="W21","W22",IF(MR10="W22","W23",IF(MR10="W23","W24","")))))))))))))))))))))))))))</f>
        <v/>
      </c>
      <c r="MZ10" s="82"/>
      <c r="NA10" s="82"/>
      <c r="NB10" s="82"/>
      <c r="NC10" s="82"/>
      <c r="ND10" s="82"/>
      <c r="NE10" s="83"/>
      <c r="NF10" s="81" t="str">
        <f t="shared" ref="NF10" si="63">IF($K9="","",IF(NF9=$I10,"W0",IF(AND(NF9=$I11,NM9=""),"",IF(MY10="W0","W1",IF(MY10="W1","W2",IF(MY10="W2","W3",IF(MY10="W3","W4",IF(MY10="W4","W5",IF(MY10="W5","W6",IF(MY10="W6","W7",IF(MY10="W7","W8",IF(MY10="W8","W9",IF(MY10="W9","W10",IF(MY10="W10","W11",IF(MY10="W11","W12",IF(MY10="W12","W13",IF(MY10="W13","W14",IF(MY10="W14","W15",IF(MY10="W15","W16",IF(MY10="W16","W17",IF(MY10="W17","W18",IF(MY10="W18","W19",IF(MY10="W19","W20",IF(MY10="W20","W21",IF(MY10="W21","W22",IF(MY10="W22","W23",IF(MY10="W23","W24","")))))))))))))))))))))))))))</f>
        <v/>
      </c>
      <c r="NG10" s="82"/>
      <c r="NH10" s="82"/>
      <c r="NI10" s="82"/>
      <c r="NJ10" s="82"/>
      <c r="NK10" s="82"/>
      <c r="NL10" s="83"/>
      <c r="NM10" s="81" t="str">
        <f t="shared" ref="NM10" si="64">IF($K9="","",IF(NM9=$I10,"W0",IF(AND(NM9=$I11,NT9=""),"",IF(NF10="W0","W1",IF(NF10="W1","W2",IF(NF10="W2","W3",IF(NF10="W3","W4",IF(NF10="W4","W5",IF(NF10="W5","W6",IF(NF10="W6","W7",IF(NF10="W7","W8",IF(NF10="W8","W9",IF(NF10="W9","W10",IF(NF10="W10","W11",IF(NF10="W11","W12",IF(NF10="W12","W13",IF(NF10="W13","W14",IF(NF10="W14","W15",IF(NF10="W15","W16",IF(NF10="W16","W17",IF(NF10="W17","W18",IF(NF10="W18","W19",IF(NF10="W19","W20",IF(NF10="W20","W21",IF(NF10="W21","W22",IF(NF10="W22","W23",IF(NF10="W23","W24","")))))))))))))))))))))))))))</f>
        <v/>
      </c>
      <c r="NN10" s="82"/>
      <c r="NO10" s="82"/>
      <c r="NP10" s="82"/>
      <c r="NQ10" s="82"/>
      <c r="NR10" s="82"/>
      <c r="NS10" s="83"/>
      <c r="NT10" s="81" t="str">
        <f>IF($K9="","",IF(NT9=$I10,"W0",IF(AND(NT9=$I11,OA9=""),"",IF(NM10="W0","W1",IF(NM10="W1","W2",IF(NM10="W2","W3",IF(NM10="W3","W4",IF(NM10="W4","W5",IF(NM10="W5","W6",IF(NM10="W6","W7",IF(NM10="W7","W8",IF(NM10="W8","W9",IF(NM10="W9","W10",IF(NM10="W10","W11",IF(NM10="W11","W12",IF(NM10="W12","W13",IF(NM10="W13","W14",IF(NM10="W14","W15",IF(NM10="W15","W16",IF(NM10="W16","W17",IF(NM10="W17","W18",IF(NM10="W18","W19",IF(NM10="W19","W20",IF(NM10="W20","W21",IF(NM10="W21","W22",IF(NM10="W22","W23",IF(NM10="W23","W24","")))))))))))))))))))))))))))</f>
        <v/>
      </c>
      <c r="NU10" s="82"/>
      <c r="NV10" s="82"/>
      <c r="NW10" s="82"/>
      <c r="NX10" s="82"/>
      <c r="NY10" s="82"/>
      <c r="NZ10" s="83"/>
      <c r="OF10" s="10"/>
    </row>
    <row r="11" spans="3:412" x14ac:dyDescent="0.25">
      <c r="F11"/>
      <c r="G11" s="52">
        <f t="shared" si="13"/>
        <v>0</v>
      </c>
      <c r="H11" s="42" t="s">
        <v>64</v>
      </c>
      <c r="I11" s="28">
        <v>43497</v>
      </c>
      <c r="J11" s="29"/>
      <c r="K11" s="91"/>
      <c r="L11" s="94"/>
      <c r="M11" s="97"/>
      <c r="N11" s="100"/>
      <c r="O11" s="103"/>
      <c r="P11" s="30" t="str">
        <f>IF(O9="Parking","Moulage","PROD")</f>
        <v>PROD</v>
      </c>
      <c r="Q11" s="30"/>
      <c r="R11" s="60"/>
      <c r="S11" s="63"/>
      <c r="T11" s="73"/>
      <c r="U11" s="73"/>
      <c r="V11" s="73"/>
      <c r="W11" s="73"/>
      <c r="X11" s="73"/>
      <c r="Y11" s="73"/>
      <c r="Z11" s="74"/>
      <c r="AA11" s="75"/>
      <c r="AB11" s="76"/>
      <c r="AC11" s="76"/>
      <c r="AD11" s="76"/>
      <c r="AE11" s="76"/>
      <c r="AF11" s="76"/>
      <c r="AG11" s="77"/>
      <c r="AH11" s="75"/>
      <c r="AI11" s="76"/>
      <c r="AJ11" s="76"/>
      <c r="AK11" s="76"/>
      <c r="AL11" s="76"/>
      <c r="AM11" s="76"/>
      <c r="AN11" s="77"/>
      <c r="AO11" s="75"/>
      <c r="AP11" s="76"/>
      <c r="AQ11" s="76"/>
      <c r="AR11" s="76"/>
      <c r="AS11" s="76"/>
      <c r="AT11" s="76"/>
      <c r="AU11" s="77"/>
      <c r="AV11" s="84"/>
      <c r="AW11" s="85"/>
      <c r="AX11" s="85"/>
      <c r="AY11" s="85"/>
      <c r="AZ11" s="85"/>
      <c r="BA11" s="85"/>
      <c r="BB11" s="86"/>
      <c r="BC11" s="75"/>
      <c r="BD11" s="76"/>
      <c r="BE11" s="76"/>
      <c r="BF11" s="76"/>
      <c r="BG11" s="76"/>
      <c r="BH11" s="76"/>
      <c r="BI11" s="77"/>
      <c r="BJ11" s="72"/>
      <c r="BK11" s="73"/>
      <c r="BL11" s="73"/>
      <c r="BM11" s="73"/>
      <c r="BN11" s="73"/>
      <c r="BO11" s="73"/>
      <c r="BP11" s="74"/>
      <c r="BQ11" s="75"/>
      <c r="BR11" s="76"/>
      <c r="BS11" s="76"/>
      <c r="BT11" s="76"/>
      <c r="BU11" s="76"/>
      <c r="BV11" s="76"/>
      <c r="BW11" s="77"/>
      <c r="BX11" s="72"/>
      <c r="BY11" s="73"/>
      <c r="BZ11" s="73"/>
      <c r="CA11" s="73"/>
      <c r="CB11" s="73"/>
      <c r="CC11" s="73"/>
      <c r="CD11" s="74"/>
      <c r="CE11" s="75"/>
      <c r="CF11" s="76"/>
      <c r="CG11" s="76"/>
      <c r="CH11" s="76"/>
      <c r="CI11" s="76"/>
      <c r="CJ11" s="76"/>
      <c r="CK11" s="77"/>
      <c r="CL11" s="72"/>
      <c r="CM11" s="73"/>
      <c r="CN11" s="73"/>
      <c r="CO11" s="73"/>
      <c r="CP11" s="73"/>
      <c r="CQ11" s="73"/>
      <c r="CR11" s="74"/>
      <c r="CS11" s="75"/>
      <c r="CT11" s="76"/>
      <c r="CU11" s="76"/>
      <c r="CV11" s="76"/>
      <c r="CW11" s="76"/>
      <c r="CX11" s="76"/>
      <c r="CY11" s="77"/>
      <c r="CZ11" s="72"/>
      <c r="DA11" s="73"/>
      <c r="DB11" s="73"/>
      <c r="DC11" s="73"/>
      <c r="DD11" s="73"/>
      <c r="DE11" s="73"/>
      <c r="DF11" s="74"/>
      <c r="DG11" s="75"/>
      <c r="DH11" s="76"/>
      <c r="DI11" s="76"/>
      <c r="DJ11" s="76"/>
      <c r="DK11" s="76"/>
      <c r="DL11" s="76"/>
      <c r="DM11" s="77"/>
      <c r="DN11" s="72"/>
      <c r="DO11" s="73"/>
      <c r="DP11" s="73"/>
      <c r="DQ11" s="73"/>
      <c r="DR11" s="73"/>
      <c r="DS11" s="73"/>
      <c r="DT11" s="74"/>
      <c r="DU11" s="75"/>
      <c r="DV11" s="76"/>
      <c r="DW11" s="76"/>
      <c r="DX11" s="76"/>
      <c r="DY11" s="76"/>
      <c r="DZ11" s="76"/>
      <c r="EA11" s="77"/>
      <c r="EB11" s="72"/>
      <c r="EC11" s="73"/>
      <c r="ED11" s="73"/>
      <c r="EE11" s="73"/>
      <c r="EF11" s="73"/>
      <c r="EG11" s="73"/>
      <c r="EH11" s="74"/>
      <c r="EI11" s="75"/>
      <c r="EJ11" s="76"/>
      <c r="EK11" s="76"/>
      <c r="EL11" s="76"/>
      <c r="EM11" s="76"/>
      <c r="EN11" s="76"/>
      <c r="EO11" s="77"/>
      <c r="EP11" s="72"/>
      <c r="EQ11" s="73"/>
      <c r="ER11" s="73"/>
      <c r="ES11" s="73"/>
      <c r="ET11" s="73"/>
      <c r="EU11" s="73"/>
      <c r="EV11" s="74"/>
      <c r="EW11" s="75"/>
      <c r="EX11" s="76"/>
      <c r="EY11" s="76"/>
      <c r="EZ11" s="76"/>
      <c r="FA11" s="76"/>
      <c r="FB11" s="76"/>
      <c r="FC11" s="77"/>
      <c r="FD11" s="72"/>
      <c r="FE11" s="73"/>
      <c r="FF11" s="73"/>
      <c r="FG11" s="73"/>
      <c r="FH11" s="73"/>
      <c r="FI11" s="73"/>
      <c r="FJ11" s="74"/>
      <c r="FK11" s="75"/>
      <c r="FL11" s="76"/>
      <c r="FM11" s="76"/>
      <c r="FN11" s="76"/>
      <c r="FO11" s="76"/>
      <c r="FP11" s="76"/>
      <c r="FQ11" s="77"/>
      <c r="FR11" s="72"/>
      <c r="FS11" s="73"/>
      <c r="FT11" s="73"/>
      <c r="FU11" s="73"/>
      <c r="FV11" s="73"/>
      <c r="FW11" s="73"/>
      <c r="FX11" s="74"/>
      <c r="FY11" s="75"/>
      <c r="FZ11" s="76"/>
      <c r="GA11" s="76"/>
      <c r="GB11" s="76"/>
      <c r="GC11" s="76"/>
      <c r="GD11" s="76"/>
      <c r="GE11" s="77"/>
      <c r="GF11" s="72"/>
      <c r="GG11" s="73"/>
      <c r="GH11" s="73"/>
      <c r="GI11" s="73"/>
      <c r="GJ11" s="73"/>
      <c r="GK11" s="73"/>
      <c r="GL11" s="74"/>
      <c r="GM11" s="75"/>
      <c r="GN11" s="76"/>
      <c r="GO11" s="76"/>
      <c r="GP11" s="76"/>
      <c r="GQ11" s="76"/>
      <c r="GR11" s="76"/>
      <c r="GS11" s="77"/>
      <c r="GT11" s="72"/>
      <c r="GU11" s="73"/>
      <c r="GV11" s="73"/>
      <c r="GW11" s="73"/>
      <c r="GX11" s="73"/>
      <c r="GY11" s="73"/>
      <c r="GZ11" s="74"/>
      <c r="HA11" s="75"/>
      <c r="HB11" s="76"/>
      <c r="HC11" s="76"/>
      <c r="HD11" s="76"/>
      <c r="HE11" s="76"/>
      <c r="HF11" s="76"/>
      <c r="HG11" s="77"/>
      <c r="HH11" s="72"/>
      <c r="HI11" s="73"/>
      <c r="HJ11" s="73"/>
      <c r="HK11" s="73"/>
      <c r="HL11" s="73"/>
      <c r="HM11" s="73"/>
      <c r="HN11" s="74"/>
      <c r="HO11" s="75"/>
      <c r="HP11" s="76"/>
      <c r="HQ11" s="76"/>
      <c r="HR11" s="76"/>
      <c r="HS11" s="76"/>
      <c r="HT11" s="76"/>
      <c r="HU11" s="77"/>
      <c r="HV11" s="72"/>
      <c r="HW11" s="73"/>
      <c r="HX11" s="73"/>
      <c r="HY11" s="73"/>
      <c r="HZ11" s="73"/>
      <c r="IA11" s="73"/>
      <c r="IB11" s="74"/>
      <c r="IC11" s="75"/>
      <c r="ID11" s="76"/>
      <c r="IE11" s="76"/>
      <c r="IF11" s="76"/>
      <c r="IG11" s="76"/>
      <c r="IH11" s="76"/>
      <c r="II11" s="77"/>
      <c r="IJ11" s="72"/>
      <c r="IK11" s="73"/>
      <c r="IL11" s="73"/>
      <c r="IM11" s="73"/>
      <c r="IN11" s="73"/>
      <c r="IO11" s="73"/>
      <c r="IP11" s="74"/>
      <c r="IQ11" s="75"/>
      <c r="IR11" s="76"/>
      <c r="IS11" s="76"/>
      <c r="IT11" s="76"/>
      <c r="IU11" s="76"/>
      <c r="IV11" s="76"/>
      <c r="IW11" s="77"/>
      <c r="IX11" s="72"/>
      <c r="IY11" s="73"/>
      <c r="IZ11" s="73"/>
      <c r="JA11" s="73"/>
      <c r="JB11" s="73"/>
      <c r="JC11" s="73"/>
      <c r="JD11" s="74"/>
      <c r="JE11" s="75"/>
      <c r="JF11" s="76"/>
      <c r="JG11" s="76"/>
      <c r="JH11" s="76"/>
      <c r="JI11" s="76"/>
      <c r="JJ11" s="76"/>
      <c r="JK11" s="77"/>
      <c r="JL11" s="72"/>
      <c r="JM11" s="73"/>
      <c r="JN11" s="73"/>
      <c r="JO11" s="73"/>
      <c r="JP11" s="73"/>
      <c r="JQ11" s="73"/>
      <c r="JR11" s="74"/>
      <c r="JS11" s="75"/>
      <c r="JT11" s="76"/>
      <c r="JU11" s="76"/>
      <c r="JV11" s="76"/>
      <c r="JW11" s="76"/>
      <c r="JX11" s="76"/>
      <c r="JY11" s="77"/>
      <c r="JZ11" s="72"/>
      <c r="KA11" s="73"/>
      <c r="KB11" s="73"/>
      <c r="KC11" s="73"/>
      <c r="KD11" s="73"/>
      <c r="KE11" s="73"/>
      <c r="KF11" s="74"/>
      <c r="KG11" s="75"/>
      <c r="KH11" s="76"/>
      <c r="KI11" s="76"/>
      <c r="KJ11" s="76"/>
      <c r="KK11" s="76"/>
      <c r="KL11" s="76"/>
      <c r="KM11" s="77"/>
      <c r="KN11" s="72"/>
      <c r="KO11" s="73"/>
      <c r="KP11" s="73"/>
      <c r="KQ11" s="73"/>
      <c r="KR11" s="73"/>
      <c r="KS11" s="73"/>
      <c r="KT11" s="74"/>
      <c r="KU11" s="75"/>
      <c r="KV11" s="76"/>
      <c r="KW11" s="76"/>
      <c r="KX11" s="76"/>
      <c r="KY11" s="76"/>
      <c r="KZ11" s="76"/>
      <c r="LA11" s="77"/>
      <c r="LB11" s="72"/>
      <c r="LC11" s="73"/>
      <c r="LD11" s="73"/>
      <c r="LE11" s="73"/>
      <c r="LF11" s="73"/>
      <c r="LG11" s="73"/>
      <c r="LH11" s="74"/>
      <c r="LI11" s="75"/>
      <c r="LJ11" s="76"/>
      <c r="LK11" s="76"/>
      <c r="LL11" s="76"/>
      <c r="LM11" s="76"/>
      <c r="LN11" s="76"/>
      <c r="LO11" s="77"/>
      <c r="LP11" s="72"/>
      <c r="LQ11" s="73"/>
      <c r="LR11" s="73"/>
      <c r="LS11" s="73"/>
      <c r="LT11" s="73"/>
      <c r="LU11" s="73"/>
      <c r="LV11" s="74"/>
      <c r="LW11" s="75"/>
      <c r="LX11" s="76"/>
      <c r="LY11" s="76"/>
      <c r="LZ11" s="76"/>
      <c r="MA11" s="76"/>
      <c r="MB11" s="76"/>
      <c r="MC11" s="77"/>
      <c r="MD11" s="72"/>
      <c r="ME11" s="73"/>
      <c r="MF11" s="73"/>
      <c r="MG11" s="73"/>
      <c r="MH11" s="73"/>
      <c r="MI11" s="73"/>
      <c r="MJ11" s="74"/>
      <c r="MK11" s="75"/>
      <c r="ML11" s="76"/>
      <c r="MM11" s="76"/>
      <c r="MN11" s="76"/>
      <c r="MO11" s="76"/>
      <c r="MP11" s="76"/>
      <c r="MQ11" s="77"/>
      <c r="MR11" s="72"/>
      <c r="MS11" s="73"/>
      <c r="MT11" s="73"/>
      <c r="MU11" s="73"/>
      <c r="MV11" s="73"/>
      <c r="MW11" s="73"/>
      <c r="MX11" s="74"/>
      <c r="MY11" s="75"/>
      <c r="MZ11" s="76"/>
      <c r="NA11" s="76"/>
      <c r="NB11" s="76"/>
      <c r="NC11" s="76"/>
      <c r="ND11" s="76"/>
      <c r="NE11" s="77"/>
      <c r="NF11" s="72"/>
      <c r="NG11" s="73"/>
      <c r="NH11" s="73"/>
      <c r="NI11" s="73"/>
      <c r="NJ11" s="73"/>
      <c r="NK11" s="73"/>
      <c r="NL11" s="74"/>
      <c r="NM11" s="75"/>
      <c r="NN11" s="76"/>
      <c r="NO11" s="76"/>
      <c r="NP11" s="76"/>
      <c r="NQ11" s="76"/>
      <c r="NR11" s="76"/>
      <c r="NS11" s="77"/>
      <c r="NT11" s="72"/>
      <c r="NU11" s="73"/>
      <c r="NV11" s="73"/>
      <c r="NW11" s="73"/>
      <c r="NX11" s="73"/>
      <c r="NY11" s="73"/>
      <c r="NZ11" s="74"/>
      <c r="OF11" s="10"/>
    </row>
    <row r="12" spans="3:412" x14ac:dyDescent="0.25">
      <c r="F12"/>
      <c r="G12" s="52">
        <f t="shared" si="13"/>
        <v>0</v>
      </c>
      <c r="H12" s="31"/>
      <c r="I12" s="29"/>
      <c r="J12" s="29"/>
      <c r="K12" s="91"/>
      <c r="L12" s="94"/>
      <c r="M12" s="97"/>
      <c r="N12" s="100"/>
      <c r="O12" s="103"/>
      <c r="P12" s="30" t="s">
        <v>65</v>
      </c>
      <c r="Q12" s="30"/>
      <c r="R12" s="60"/>
      <c r="S12" s="63"/>
      <c r="T12" s="73"/>
      <c r="U12" s="73"/>
      <c r="V12" s="73"/>
      <c r="W12" s="73"/>
      <c r="X12" s="73"/>
      <c r="Y12" s="73"/>
      <c r="Z12" s="74"/>
      <c r="AA12" s="75"/>
      <c r="AB12" s="76"/>
      <c r="AC12" s="76"/>
      <c r="AD12" s="76"/>
      <c r="AE12" s="76"/>
      <c r="AF12" s="76"/>
      <c r="AG12" s="77"/>
      <c r="AH12" s="75"/>
      <c r="AI12" s="76"/>
      <c r="AJ12" s="76"/>
      <c r="AK12" s="76"/>
      <c r="AL12" s="76"/>
      <c r="AM12" s="76"/>
      <c r="AN12" s="77"/>
      <c r="AO12" s="75"/>
      <c r="AP12" s="76"/>
      <c r="AQ12" s="76"/>
      <c r="AR12" s="76"/>
      <c r="AS12" s="76"/>
      <c r="AT12" s="76"/>
      <c r="AU12" s="77"/>
      <c r="AV12" s="78"/>
      <c r="AW12" s="79"/>
      <c r="AX12" s="79"/>
      <c r="AY12" s="79"/>
      <c r="AZ12" s="79"/>
      <c r="BA12" s="79"/>
      <c r="BB12" s="80"/>
      <c r="BC12" s="75"/>
      <c r="BD12" s="76"/>
      <c r="BE12" s="76"/>
      <c r="BF12" s="76"/>
      <c r="BG12" s="76"/>
      <c r="BH12" s="76"/>
      <c r="BI12" s="77"/>
      <c r="BJ12" s="72"/>
      <c r="BK12" s="73"/>
      <c r="BL12" s="73"/>
      <c r="BM12" s="73"/>
      <c r="BN12" s="73"/>
      <c r="BO12" s="73"/>
      <c r="BP12" s="74"/>
      <c r="BQ12" s="75"/>
      <c r="BR12" s="76"/>
      <c r="BS12" s="76"/>
      <c r="BT12" s="76"/>
      <c r="BU12" s="76"/>
      <c r="BV12" s="76"/>
      <c r="BW12" s="77"/>
      <c r="BX12" s="72"/>
      <c r="BY12" s="73"/>
      <c r="BZ12" s="73"/>
      <c r="CA12" s="73"/>
      <c r="CB12" s="73"/>
      <c r="CC12" s="73"/>
      <c r="CD12" s="74"/>
      <c r="CE12" s="75"/>
      <c r="CF12" s="76"/>
      <c r="CG12" s="76"/>
      <c r="CH12" s="76"/>
      <c r="CI12" s="76"/>
      <c r="CJ12" s="76"/>
      <c r="CK12" s="77"/>
      <c r="CL12" s="72"/>
      <c r="CM12" s="73"/>
      <c r="CN12" s="73"/>
      <c r="CO12" s="73"/>
      <c r="CP12" s="73"/>
      <c r="CQ12" s="73"/>
      <c r="CR12" s="74"/>
      <c r="CS12" s="75"/>
      <c r="CT12" s="76"/>
      <c r="CU12" s="76"/>
      <c r="CV12" s="76"/>
      <c r="CW12" s="76"/>
      <c r="CX12" s="76"/>
      <c r="CY12" s="77"/>
      <c r="CZ12" s="72"/>
      <c r="DA12" s="73"/>
      <c r="DB12" s="73"/>
      <c r="DC12" s="73"/>
      <c r="DD12" s="73"/>
      <c r="DE12" s="73"/>
      <c r="DF12" s="74"/>
      <c r="DG12" s="75"/>
      <c r="DH12" s="76"/>
      <c r="DI12" s="76"/>
      <c r="DJ12" s="76"/>
      <c r="DK12" s="76"/>
      <c r="DL12" s="76"/>
      <c r="DM12" s="77"/>
      <c r="DN12" s="72"/>
      <c r="DO12" s="73"/>
      <c r="DP12" s="73"/>
      <c r="DQ12" s="73"/>
      <c r="DR12" s="73"/>
      <c r="DS12" s="73"/>
      <c r="DT12" s="74"/>
      <c r="DU12" s="75"/>
      <c r="DV12" s="76"/>
      <c r="DW12" s="76"/>
      <c r="DX12" s="76"/>
      <c r="DY12" s="76"/>
      <c r="DZ12" s="76"/>
      <c r="EA12" s="77"/>
      <c r="EB12" s="72"/>
      <c r="EC12" s="73"/>
      <c r="ED12" s="73"/>
      <c r="EE12" s="73"/>
      <c r="EF12" s="73"/>
      <c r="EG12" s="73"/>
      <c r="EH12" s="74"/>
      <c r="EI12" s="75"/>
      <c r="EJ12" s="76"/>
      <c r="EK12" s="76"/>
      <c r="EL12" s="76"/>
      <c r="EM12" s="76"/>
      <c r="EN12" s="76"/>
      <c r="EO12" s="77"/>
      <c r="EP12" s="72"/>
      <c r="EQ12" s="73"/>
      <c r="ER12" s="73"/>
      <c r="ES12" s="73"/>
      <c r="ET12" s="73"/>
      <c r="EU12" s="73"/>
      <c r="EV12" s="74"/>
      <c r="EW12" s="75"/>
      <c r="EX12" s="76"/>
      <c r="EY12" s="76"/>
      <c r="EZ12" s="76"/>
      <c r="FA12" s="76"/>
      <c r="FB12" s="76"/>
      <c r="FC12" s="77"/>
      <c r="FD12" s="72"/>
      <c r="FE12" s="73"/>
      <c r="FF12" s="73"/>
      <c r="FG12" s="73"/>
      <c r="FH12" s="73"/>
      <c r="FI12" s="73"/>
      <c r="FJ12" s="74"/>
      <c r="FK12" s="75"/>
      <c r="FL12" s="76"/>
      <c r="FM12" s="76"/>
      <c r="FN12" s="76"/>
      <c r="FO12" s="76"/>
      <c r="FP12" s="76"/>
      <c r="FQ12" s="77"/>
      <c r="FR12" s="72"/>
      <c r="FS12" s="73"/>
      <c r="FT12" s="73"/>
      <c r="FU12" s="73"/>
      <c r="FV12" s="73"/>
      <c r="FW12" s="73"/>
      <c r="FX12" s="74"/>
      <c r="FY12" s="75"/>
      <c r="FZ12" s="76"/>
      <c r="GA12" s="76"/>
      <c r="GB12" s="76"/>
      <c r="GC12" s="76"/>
      <c r="GD12" s="76"/>
      <c r="GE12" s="77"/>
      <c r="GF12" s="72"/>
      <c r="GG12" s="73"/>
      <c r="GH12" s="73"/>
      <c r="GI12" s="73"/>
      <c r="GJ12" s="73"/>
      <c r="GK12" s="73"/>
      <c r="GL12" s="74"/>
      <c r="GM12" s="75"/>
      <c r="GN12" s="76"/>
      <c r="GO12" s="76"/>
      <c r="GP12" s="76"/>
      <c r="GQ12" s="76"/>
      <c r="GR12" s="76"/>
      <c r="GS12" s="77"/>
      <c r="GT12" s="72"/>
      <c r="GU12" s="73"/>
      <c r="GV12" s="73"/>
      <c r="GW12" s="73"/>
      <c r="GX12" s="73"/>
      <c r="GY12" s="73"/>
      <c r="GZ12" s="74"/>
      <c r="HA12" s="75"/>
      <c r="HB12" s="76"/>
      <c r="HC12" s="76"/>
      <c r="HD12" s="76"/>
      <c r="HE12" s="76"/>
      <c r="HF12" s="76"/>
      <c r="HG12" s="77"/>
      <c r="HH12" s="72"/>
      <c r="HI12" s="73"/>
      <c r="HJ12" s="73"/>
      <c r="HK12" s="73"/>
      <c r="HL12" s="73"/>
      <c r="HM12" s="73"/>
      <c r="HN12" s="74"/>
      <c r="HO12" s="75"/>
      <c r="HP12" s="76"/>
      <c r="HQ12" s="76"/>
      <c r="HR12" s="76"/>
      <c r="HS12" s="76"/>
      <c r="HT12" s="76"/>
      <c r="HU12" s="77"/>
      <c r="HV12" s="72"/>
      <c r="HW12" s="73"/>
      <c r="HX12" s="73"/>
      <c r="HY12" s="73"/>
      <c r="HZ12" s="73"/>
      <c r="IA12" s="73"/>
      <c r="IB12" s="74"/>
      <c r="IC12" s="75"/>
      <c r="ID12" s="76"/>
      <c r="IE12" s="76"/>
      <c r="IF12" s="76"/>
      <c r="IG12" s="76"/>
      <c r="IH12" s="76"/>
      <c r="II12" s="77"/>
      <c r="IJ12" s="72"/>
      <c r="IK12" s="73"/>
      <c r="IL12" s="73"/>
      <c r="IM12" s="73"/>
      <c r="IN12" s="73"/>
      <c r="IO12" s="73"/>
      <c r="IP12" s="74"/>
      <c r="IQ12" s="75"/>
      <c r="IR12" s="76"/>
      <c r="IS12" s="76"/>
      <c r="IT12" s="76"/>
      <c r="IU12" s="76"/>
      <c r="IV12" s="76"/>
      <c r="IW12" s="77"/>
      <c r="IX12" s="72"/>
      <c r="IY12" s="73"/>
      <c r="IZ12" s="73"/>
      <c r="JA12" s="73"/>
      <c r="JB12" s="73"/>
      <c r="JC12" s="73"/>
      <c r="JD12" s="74"/>
      <c r="JE12" s="75"/>
      <c r="JF12" s="76"/>
      <c r="JG12" s="76"/>
      <c r="JH12" s="76"/>
      <c r="JI12" s="76"/>
      <c r="JJ12" s="76"/>
      <c r="JK12" s="77"/>
      <c r="JL12" s="72"/>
      <c r="JM12" s="73"/>
      <c r="JN12" s="73"/>
      <c r="JO12" s="73"/>
      <c r="JP12" s="73"/>
      <c r="JQ12" s="73"/>
      <c r="JR12" s="74"/>
      <c r="JS12" s="75"/>
      <c r="JT12" s="76"/>
      <c r="JU12" s="76"/>
      <c r="JV12" s="76"/>
      <c r="JW12" s="76"/>
      <c r="JX12" s="76"/>
      <c r="JY12" s="77"/>
      <c r="JZ12" s="72"/>
      <c r="KA12" s="73"/>
      <c r="KB12" s="73"/>
      <c r="KC12" s="73"/>
      <c r="KD12" s="73"/>
      <c r="KE12" s="73"/>
      <c r="KF12" s="74"/>
      <c r="KG12" s="75"/>
      <c r="KH12" s="76"/>
      <c r="KI12" s="76"/>
      <c r="KJ12" s="76"/>
      <c r="KK12" s="76"/>
      <c r="KL12" s="76"/>
      <c r="KM12" s="77"/>
      <c r="KN12" s="72"/>
      <c r="KO12" s="73"/>
      <c r="KP12" s="73"/>
      <c r="KQ12" s="73"/>
      <c r="KR12" s="73"/>
      <c r="KS12" s="73"/>
      <c r="KT12" s="74"/>
      <c r="KU12" s="75"/>
      <c r="KV12" s="76"/>
      <c r="KW12" s="76"/>
      <c r="KX12" s="76"/>
      <c r="KY12" s="76"/>
      <c r="KZ12" s="76"/>
      <c r="LA12" s="77"/>
      <c r="LB12" s="72"/>
      <c r="LC12" s="73"/>
      <c r="LD12" s="73"/>
      <c r="LE12" s="73"/>
      <c r="LF12" s="73"/>
      <c r="LG12" s="73"/>
      <c r="LH12" s="74"/>
      <c r="LI12" s="75"/>
      <c r="LJ12" s="76"/>
      <c r="LK12" s="76"/>
      <c r="LL12" s="76"/>
      <c r="LM12" s="76"/>
      <c r="LN12" s="76"/>
      <c r="LO12" s="77"/>
      <c r="LP12" s="72"/>
      <c r="LQ12" s="73"/>
      <c r="LR12" s="73"/>
      <c r="LS12" s="73"/>
      <c r="LT12" s="73"/>
      <c r="LU12" s="73"/>
      <c r="LV12" s="74"/>
      <c r="LW12" s="75"/>
      <c r="LX12" s="76"/>
      <c r="LY12" s="76"/>
      <c r="LZ12" s="76"/>
      <c r="MA12" s="76"/>
      <c r="MB12" s="76"/>
      <c r="MC12" s="77"/>
      <c r="MD12" s="72"/>
      <c r="ME12" s="73"/>
      <c r="MF12" s="73"/>
      <c r="MG12" s="73"/>
      <c r="MH12" s="73"/>
      <c r="MI12" s="73"/>
      <c r="MJ12" s="74"/>
      <c r="MK12" s="75"/>
      <c r="ML12" s="76"/>
      <c r="MM12" s="76"/>
      <c r="MN12" s="76"/>
      <c r="MO12" s="76"/>
      <c r="MP12" s="76"/>
      <c r="MQ12" s="77"/>
      <c r="MR12" s="72"/>
      <c r="MS12" s="73"/>
      <c r="MT12" s="73"/>
      <c r="MU12" s="73"/>
      <c r="MV12" s="73"/>
      <c r="MW12" s="73"/>
      <c r="MX12" s="74"/>
      <c r="MY12" s="75"/>
      <c r="MZ12" s="76"/>
      <c r="NA12" s="76"/>
      <c r="NB12" s="76"/>
      <c r="NC12" s="76"/>
      <c r="ND12" s="76"/>
      <c r="NE12" s="77"/>
      <c r="NF12" s="72"/>
      <c r="NG12" s="73"/>
      <c r="NH12" s="73"/>
      <c r="NI12" s="73"/>
      <c r="NJ12" s="73"/>
      <c r="NK12" s="73"/>
      <c r="NL12" s="74"/>
      <c r="NM12" s="75"/>
      <c r="NN12" s="76"/>
      <c r="NO12" s="76"/>
      <c r="NP12" s="76"/>
      <c r="NQ12" s="76"/>
      <c r="NR12" s="76"/>
      <c r="NS12" s="77"/>
      <c r="NT12" s="72"/>
      <c r="NU12" s="73"/>
      <c r="NV12" s="73"/>
      <c r="NW12" s="73"/>
      <c r="NX12" s="73"/>
      <c r="NY12" s="73"/>
      <c r="NZ12" s="74"/>
      <c r="OF12" s="10"/>
    </row>
    <row r="13" spans="3:412" ht="15.75" thickBot="1" x14ac:dyDescent="0.3">
      <c r="F13"/>
      <c r="G13" s="52">
        <f t="shared" si="13"/>
        <v>0</v>
      </c>
      <c r="I13" s="5"/>
      <c r="J13" s="5"/>
      <c r="K13" s="92"/>
      <c r="L13" s="95"/>
      <c r="M13" s="98"/>
      <c r="N13" s="101"/>
      <c r="O13" s="104"/>
      <c r="P13" s="32" t="s">
        <v>66</v>
      </c>
      <c r="Q13" s="32"/>
      <c r="R13" s="64"/>
      <c r="S13" s="65"/>
      <c r="T13" s="36" t="str">
        <f>IF(OR(T10="W0",T9&lt;$I10),"",IF(T$4&lt;=$I11,IF(AND(MOD(T$4,7)=MOD($I10,7),T$4&lt;$I10+371),"s",""),""))&amp;IF($I10=T$4,"d","")&amp;IF($I11=T$4,"f","")</f>
        <v/>
      </c>
      <c r="U13" s="37" t="str">
        <f>IF(OR(T10="W0",T9&lt;$I10),"",IF(U$4&lt;=$I11,IF(AND(MOD(U$4,7)=MOD($I10,7),U$4&lt;$I10+371),"s",""),""))&amp;IF($I10=U$4,"d","")&amp;IF($I11=U$4,"f","")</f>
        <v/>
      </c>
      <c r="V13" s="37" t="str">
        <f>IF(OR(T10="W0",T9&lt;$I10),"",IF(V$4&lt;=$I11,IF(AND(MOD(V$4,7)=MOD($I10,7),V$4&lt;$I10+371),"s",""),""))&amp;IF($I10=V$4,"d","")&amp;IF($I11=V$4,"f","")</f>
        <v/>
      </c>
      <c r="W13" s="37" t="str">
        <f>IF(OR(T10="W0",T9&lt;$I10),"",IF(W$4&lt;=$I11,IF(AND(MOD(W$4,7)=MOD($I10,7),W$4&lt;$I10+371),"s",""),""))&amp;IF($I10=W$4,"d","")&amp;IF($I11=W$4,"f","")</f>
        <v/>
      </c>
      <c r="X13" s="37" t="str">
        <f>IF(OR(T10="W0",T9&gt;$I10),"",IF(X$4&lt;=$I11,IF(AND(MOD(X$4,7)=MOD($I10,7),X$4&lt;$I10+371),"s",""),""))&amp;IF($I10=X$4,"d","")&amp;IF($I11=X$4,"f","")</f>
        <v/>
      </c>
      <c r="Y13" s="33" t="str">
        <f>IF(OR(T10="W0",T9&lt;$I10),"",IF(Y$4&lt;=$I11,IF(AND(MOD(Y$4,7)=MOD($I10,7),Y$4&lt;$I10+371),"s",""),""))&amp;IF($I10=Y$4,"d","")&amp;IF($I11=Y$4,"f","")</f>
        <v/>
      </c>
      <c r="Z13" s="34" t="str">
        <f>IF(OR(T10="W0",T9&lt;$I10),"",IF(Z$4&lt;=$I11,IF(AND(MOD(Z$4,7)=MOD($I10,7),Z$4&lt;$I10+371),"s",""),""))&amp;IF($I10=Z$4,"d","")&amp;IF($I11=Z$4,"f","")</f>
        <v/>
      </c>
      <c r="AA13" s="36" t="str">
        <f>IF(OR(AA10="W0",AA9&lt;$I10),"",IF(AA$4&lt;=$I11,IF(AND(MOD(AA$4,7)=MOD($I10,7),AA$4&lt;$I10+371),"s",""),""))&amp;IF($I10=AA$4,"d","")&amp;IF($I11=AA$4,"f","")</f>
        <v/>
      </c>
      <c r="AB13" s="37" t="str">
        <f>IF(OR(AA10="W0",AA9&lt;$I10),"",IF(AB$4&lt;=$I11,IF(AND(MOD(AB$4,7)=MOD($I10,7),AB$4&lt;$I10+371),"s",""),""))&amp;IF($I10=AB$4,"d","")&amp;IF($I11=AB$4,"f","")</f>
        <v/>
      </c>
      <c r="AC13" s="37" t="str">
        <f>IF(OR(AA10="W0",AA9&lt;$I10),"",IF(AC$4&lt;=$I11,IF(AND(MOD(AC$4,7)=MOD($I10,7),AC$4&lt;$I10+371),"s",""),""))&amp;IF($I10=AC$4,"d","")&amp;IF($I11=AC$4,"f","")</f>
        <v/>
      </c>
      <c r="AD13" s="37" t="str">
        <f>IF(OR(AA10="W0",AA9&lt;$I10),"",IF(AD$4&lt;=$I11,IF(AND(MOD(AD$4,7)=MOD($I10,7),AD$4&lt;$I10+371),"s",""),""))&amp;IF($I10=AD$4,"d","")&amp;IF($I11=AD$4,"f","")</f>
        <v/>
      </c>
      <c r="AE13" s="37" t="str">
        <f>IF(OR(AA10="W0",AA9&gt;$I10),"",IF(AE$4&lt;=$I11,IF(AND(MOD(AE$4,7)=MOD($I10,7),AE$4&lt;$I10+371),"s",""),""))&amp;IF($I10=AE$4,"d","")&amp;IF($I11=AE$4,"f","")</f>
        <v>d</v>
      </c>
      <c r="AF13" s="33" t="str">
        <f>IF(OR(AA10="W0",AA9&lt;$I10),"",IF(AF$4&lt;=$I11,IF(AND(MOD(AF$4,7)=MOD($I10,7),AF$4&lt;$I10+371),"s",""),""))&amp;IF($I10=AF$4,"d","")&amp;IF($I11=AF$4,"f","")</f>
        <v/>
      </c>
      <c r="AG13" s="34" t="str">
        <f>IF(OR(AA10="W0",AA9&lt;$I10),"",IF(AG$4&lt;=$I11,IF(AND(MOD(AG$4,7)=MOD($I10,7),AG$4&lt;$I10+371),"s",""),""))&amp;IF($I10=AG$4,"d","")&amp;IF($I11=AG$4,"f","")</f>
        <v/>
      </c>
      <c r="AH13" s="36" t="str">
        <f>IF(OR(AH10="W0",AH9&lt;$I10),"",IF(AH$4&lt;=$I11,IF(AND(MOD(AH$4,7)=MOD($I10,7),AH$4&lt;$I10+371),"s",""),""))&amp;IF($I10=AH$4,"d","")&amp;IF($I11=AH$4,"f","")</f>
        <v/>
      </c>
      <c r="AI13" s="37" t="str">
        <f>IF(OR(AH10="W0",AH9&lt;$I10),"",IF(AI$4&lt;=$I11,IF(AND(MOD(AI$4,7)=MOD($I10,7),AI$4&lt;$I10+371),"s",""),""))&amp;IF($I10=AI$4,"d","")&amp;IF($I11=AI$4,"f","")</f>
        <v/>
      </c>
      <c r="AJ13" s="37" t="str">
        <f>IF(OR(AH10="W0",AH9&lt;$I10),"",IF(AJ$4&lt;=$I11,IF(AND(MOD(AJ$4,7)=MOD($I10,7),AJ$4&lt;$I10+371),"s",""),""))&amp;IF($I10=AJ$4,"d","")&amp;IF($I11=AJ$4,"f","")</f>
        <v/>
      </c>
      <c r="AK13" s="37" t="str">
        <f>IF(OR(AH10="W0",AH9&lt;$I10),"",IF(AK$4&lt;=$I11,IF(AND(MOD(AK$4,7)=MOD($I10,7),AK$4&lt;$I10+371),"s",""),""))&amp;IF($I10=AK$4,"d","")&amp;IF($I11=AK$4,"f","")</f>
        <v/>
      </c>
      <c r="AL13" s="37" t="str">
        <f>IF(OR(AH10="W0",AH9&gt;$I10),"",IF(AL$4&lt;=$I11,IF(AND(MOD(AL$4,7)=MOD($I10,7),AL$4&lt;$I10+371),"s",""),""))&amp;IF($I10=AL$4,"d","")&amp;IF($I11=AL$4,"f","")</f>
        <v/>
      </c>
      <c r="AM13" s="33" t="str">
        <f>IF(OR(AH10="W0",AH9&lt;$I10),"",IF(AM$4&lt;=$I11,IF(AND(MOD(AM$4,7)=MOD($I10,7),AM$4&lt;$I10+371),"s",""),""))&amp;IF($I10=AM$4,"d","")&amp;IF($I11=AM$4,"f","")</f>
        <v/>
      </c>
      <c r="AN13" s="34" t="str">
        <f>IF(OR(AH10="W0",AH9&lt;$I10),"",IF(AN$4&lt;=$I11,IF(AND(MOD(AN$4,7)=MOD($I10,7),AN$4&lt;$I10+371),"s",""),""))&amp;IF($I10=AN$4,"d","")&amp;IF($I11=AN$4,"f","")</f>
        <v/>
      </c>
      <c r="AO13" s="36" t="str">
        <f t="shared" ref="AO13" si="65">IF(OR(AO10="W0",AO9&lt;$I10),"",IF(AO$4&lt;=$I11,IF(AND(MOD(AO$4,7)=MOD($I10,7),AO$4&lt;$I10+371),"s",""),""))&amp;IF($I10=AO$4,"d","")&amp;IF($I11=AO$4,"f","")</f>
        <v/>
      </c>
      <c r="AP13" s="37" t="str">
        <f t="shared" ref="AP13" si="66">IF(OR(AO10="W0",AO9&lt;$I10),"",IF(AP$4&lt;=$I11,IF(AND(MOD(AP$4,7)=MOD($I10,7),AP$4&lt;$I10+371),"s",""),""))&amp;IF($I10=AP$4,"d","")&amp;IF($I11=AP$4,"f","")</f>
        <v/>
      </c>
      <c r="AQ13" s="37" t="str">
        <f t="shared" ref="AQ13" si="67">IF(OR(AO10="W0",AO9&lt;$I10),"",IF(AQ$4&lt;=$I11,IF(AND(MOD(AQ$4,7)=MOD($I10,7),AQ$4&lt;$I10+371),"s",""),""))&amp;IF($I10=AQ$4,"d","")&amp;IF($I11=AQ$4,"f","")</f>
        <v/>
      </c>
      <c r="AR13" s="37" t="str">
        <f t="shared" ref="AR13" si="68">IF(OR(AO10="W0",AO9&lt;$I10),"",IF(AR$4&lt;=$I11,IF(AND(MOD(AR$4,7)=MOD($I10,7),AR$4&lt;$I10+371),"s",""),""))&amp;IF($I10=AR$4,"d","")&amp;IF($I11=AR$4,"f","")</f>
        <v/>
      </c>
      <c r="AS13" s="37" t="str">
        <f t="shared" ref="AS13" si="69">IF(OR(AO10="W0",AO9&gt;$I10),"",IF(AS$4&lt;=$I11,IF(AND(MOD(AS$4,7)=MOD($I10,7),AS$4&lt;$I10+371),"s",""),""))&amp;IF($I10=AS$4,"d","")&amp;IF($I11=AS$4,"f","")</f>
        <v/>
      </c>
      <c r="AT13" s="33" t="str">
        <f t="shared" ref="AT13" si="70">IF(OR(AO10="W0",AO9&lt;$I10),"",IF(AT$4&lt;=$I11,IF(AND(MOD(AT$4,7)=MOD($I10,7),AT$4&lt;$I10+371),"s",""),""))&amp;IF($I10=AT$4,"d","")&amp;IF($I11=AT$4,"f","")</f>
        <v/>
      </c>
      <c r="AU13" s="34" t="str">
        <f t="shared" ref="AU13" si="71">IF(OR(AO10="W0",AO9&lt;$I10),"",IF(AU$4&lt;=$I11,IF(AND(MOD(AU$4,7)=MOD($I10,7),AU$4&lt;$I10+371),"s",""),""))&amp;IF($I10=AU$4,"d","")&amp;IF($I11=AU$4,"f","")</f>
        <v/>
      </c>
      <c r="AV13" s="36" t="str">
        <f t="shared" ref="AV13" si="72">IF(OR(AV10="W0",AV9&lt;$I10),"",IF(AV$4&lt;=$I11,IF(AND(MOD(AV$4,7)=MOD($I10,7),AV$4&lt;$I10+371),"s",""),""))&amp;IF($I10=AV$4,"d","")&amp;IF($I11=AV$4,"f","")</f>
        <v/>
      </c>
      <c r="AW13" s="37" t="str">
        <f t="shared" ref="AW13" si="73">IF(OR(AV10="W0",AV9&lt;$I10),"",IF(AW$4&lt;=$I11,IF(AND(MOD(AW$4,7)=MOD($I10,7),AW$4&lt;$I10+371),"s",""),""))&amp;IF($I10=AW$4,"d","")&amp;IF($I11=AW$4,"f","")</f>
        <v/>
      </c>
      <c r="AX13" s="37" t="str">
        <f t="shared" ref="AX13" si="74">IF(OR(AV10="W0",AV9&lt;$I10),"",IF(AX$4&lt;=$I11,IF(AND(MOD(AX$4,7)=MOD($I10,7),AX$4&lt;$I10+371),"s",""),""))&amp;IF($I10=AX$4,"d","")&amp;IF($I11=AX$4,"f","")</f>
        <v/>
      </c>
      <c r="AY13" s="37" t="str">
        <f t="shared" ref="AY13" si="75">IF(OR(AV10="W0",AV9&lt;$I10),"",IF(AY$4&lt;=$I11,IF(AND(MOD(AY$4,7)=MOD($I10,7),AY$4&lt;$I10+371),"s",""),""))&amp;IF($I10=AY$4,"d","")&amp;IF($I11=AY$4,"f","")</f>
        <v/>
      </c>
      <c r="AZ13" s="37" t="str">
        <f t="shared" ref="AZ13" si="76">IF(OR(AV10="W0",AV9&gt;$I10),"",IF(AZ$4&lt;=$I11,IF(AND(MOD(AZ$4,7)=MOD($I10,7),AZ$4&lt;$I10+371),"s",""),""))&amp;IF($I10=AZ$4,"d","")&amp;IF($I11=AZ$4,"f","")</f>
        <v>f</v>
      </c>
      <c r="BA13" s="33" t="str">
        <f t="shared" ref="BA13" si="77">IF(OR(AV10="W0",AV9&lt;$I10),"",IF(BA$4&lt;=$I11,IF(AND(MOD(BA$4,7)=MOD($I10,7),BA$4&lt;$I10+371),"s",""),""))&amp;IF($I10=BA$4,"d","")&amp;IF($I11=BA$4,"f","")</f>
        <v/>
      </c>
      <c r="BB13" s="34" t="str">
        <f t="shared" ref="BB13" si="78">IF(OR(AV10="W0",AV9&lt;$I10),"",IF(BB$4&lt;=$I11,IF(AND(MOD(BB$4,7)=MOD($I10,7),BB$4&lt;$I10+371),"s",""),""))&amp;IF($I10=BB$4,"d","")&amp;IF($I11=BB$4,"f","")</f>
        <v/>
      </c>
      <c r="BC13" s="37" t="str">
        <f t="shared" ref="BC13" si="79">IF(BC10="W0","",IF(BC$4&lt;=$I11,IF(AND(MOD(BC$4,7)=MOD($I10,7),BC$4&lt;$I10+371),"s",""),""))&amp;IF($I10=BC$4,"d","")&amp;IF($I11=BC$4,"f","")</f>
        <v/>
      </c>
      <c r="BD13" s="37" t="str">
        <f t="shared" ref="BD13" si="80">IF(BC10="W0","",IF(BD$4&lt;=$I11,IF(AND(MOD(BD$4,7)=MOD($I10,7),BD$4&lt;$I10+371),"s",""),""))&amp;IF($I10=BD$4,"d","")&amp;IF($I11=BD$4,"f","")</f>
        <v/>
      </c>
      <c r="BE13" s="37" t="str">
        <f t="shared" ref="BE13" si="81">IF(BC10="W0","",IF(BE$4&lt;=$I11,IF(AND(MOD(BE$4,7)=MOD($I10,7),BE$4&lt;$I10+371),"s",""),""))&amp;IF($I10=BE$4,"d","")&amp;IF($I11=BE$4,"f","")</f>
        <v/>
      </c>
      <c r="BF13" s="37" t="str">
        <f t="shared" ref="BF13" si="82">IF(BC10="W0","",IF(BF$4&lt;=$I11,IF(AND(MOD(BF$4,7)=MOD($I10,7),BF$4&lt;$I10+371),"s",""),""))&amp;IF($I10=BF$4,"d","")&amp;IF($I11=BF$4,"f","")</f>
        <v/>
      </c>
      <c r="BG13" s="37" t="str">
        <f t="shared" ref="BG13" si="83">IF(BC10="W0","",IF(BG$4&lt;=$I11,IF(AND(MOD(BG$4,7)=MOD($I10,7),BG$4&lt;$I10+371),"s",""),""))&amp;IF($I10=BG$4,"d","")&amp;IF($I11=BG$4,"f","")</f>
        <v/>
      </c>
      <c r="BH13" s="33" t="str">
        <f t="shared" ref="BH13" si="84">IF(BC10="W0","",IF(BH$4&lt;=$I11,IF(AND(MOD(BH$4,7)=MOD($I10,7),BH$4&lt;$I10+371),"s",""),""))&amp;IF($I10=BH$4,"d","")&amp;IF($I11=BH$4,"f","")</f>
        <v/>
      </c>
      <c r="BI13" s="34" t="str">
        <f t="shared" ref="BI13" si="85">IF(BC10="W0","",IF(BI$4&lt;=$I11,IF(AND(MOD(BI$4,7)=MOD($I10,7),BI$4&lt;$I10+371),"s",""),""))&amp;IF($I10=BI$4,"d","")&amp;IF($I11=BI$4,"f","")</f>
        <v/>
      </c>
      <c r="BJ13" s="37" t="str">
        <f t="shared" ref="BJ13" si="86">IF(BJ10="W0","",IF(BJ$4&lt;=$I11,IF(AND(MOD(BJ$4,7)=MOD($I10,7),BJ$4&lt;$I10+371),"s",""),""))&amp;IF($I10=BJ$4,"d","")&amp;IF($I11=BJ$4,"f","")</f>
        <v/>
      </c>
      <c r="BK13" s="37" t="str">
        <f t="shared" ref="BK13" si="87">IF(BJ10="W0","",IF(BK$4&lt;=$I11,IF(AND(MOD(BK$4,7)=MOD($I10,7),BK$4&lt;$I10+371),"s",""),""))&amp;IF($I10=BK$4,"d","")&amp;IF($I11=BK$4,"f","")</f>
        <v/>
      </c>
      <c r="BL13" s="37" t="str">
        <f t="shared" ref="BL13" si="88">IF(BJ10="W0","",IF(BL$4&lt;=$I11,IF(AND(MOD(BL$4,7)=MOD($I10,7),BL$4&lt;$I10+371),"s",""),""))&amp;IF($I10=BL$4,"d","")&amp;IF($I11=BL$4,"f","")</f>
        <v/>
      </c>
      <c r="BM13" s="37" t="str">
        <f t="shared" ref="BM13" si="89">IF(BJ10="W0","",IF(BM$4&lt;=$I11,IF(AND(MOD(BM$4,7)=MOD($I10,7),BM$4&lt;$I10+371),"s",""),""))&amp;IF($I10=BM$4,"d","")&amp;IF($I11=BM$4,"f","")</f>
        <v/>
      </c>
      <c r="BN13" s="37" t="str">
        <f t="shared" ref="BN13" si="90">IF(BJ10="W0","",IF(BN$4&lt;=$I11,IF(AND(MOD(BN$4,7)=MOD($I10,7),BN$4&lt;$I10+371),"s",""),""))&amp;IF($I10=BN$4,"d","")&amp;IF($I11=BN$4,"f","")</f>
        <v/>
      </c>
      <c r="BO13" s="33" t="str">
        <f t="shared" ref="BO13" si="91">IF(BJ10="W0","",IF(BO$4&lt;=$I11,IF(AND(MOD(BO$4,7)=MOD($I10,7),BO$4&lt;$I10+371),"s",""),""))&amp;IF($I10=BO$4,"d","")&amp;IF($I11=BO$4,"f","")</f>
        <v/>
      </c>
      <c r="BP13" s="34" t="str">
        <f t="shared" ref="BP13" si="92">IF(BJ10="W0","",IF(BP$4&lt;=$I11,IF(AND(MOD(BP$4,7)=MOD($I10,7),BP$4&lt;$I10+371),"s",""),""))&amp;IF($I10=BP$4,"d","")&amp;IF($I11=BP$4,"f","")</f>
        <v/>
      </c>
      <c r="BQ13" s="37" t="str">
        <f t="shared" ref="BQ13" si="93">IF(BQ10="W0","",IF(BQ$4&lt;=$I11,IF(AND(MOD(BQ$4,7)=MOD($I10,7),BQ$4&lt;$I10+371),"s",""),""))&amp;IF($I10=BQ$4,"d","")&amp;IF($I11=BQ$4,"f","")</f>
        <v/>
      </c>
      <c r="BR13" s="37" t="str">
        <f t="shared" ref="BR13" si="94">IF(BQ10="W0","",IF(BR$4&lt;=$I11,IF(AND(MOD(BR$4,7)=MOD($I10,7),BR$4&lt;$I10+371),"s",""),""))&amp;IF($I10=BR$4,"d","")&amp;IF($I11=BR$4,"f","")</f>
        <v/>
      </c>
      <c r="BS13" s="37" t="str">
        <f t="shared" ref="BS13" si="95">IF(BQ10="W0","",IF(BS$4&lt;=$I11,IF(AND(MOD(BS$4,7)=MOD($I10,7),BS$4&lt;$I10+371),"s",""),""))&amp;IF($I10=BS$4,"d","")&amp;IF($I11=BS$4,"f","")</f>
        <v/>
      </c>
      <c r="BT13" s="37" t="str">
        <f t="shared" ref="BT13" si="96">IF(BQ10="W0","",IF(BT$4&lt;=$I11,IF(AND(MOD(BT$4,7)=MOD($I10,7),BT$4&lt;$I10+371),"s",""),""))&amp;IF($I10=BT$4,"d","")&amp;IF($I11=BT$4,"f","")</f>
        <v/>
      </c>
      <c r="BU13" s="37" t="str">
        <f t="shared" ref="BU13" si="97">IF(BQ10="W0","",IF(BU$4&lt;=$I11,IF(AND(MOD(BU$4,7)=MOD($I10,7),BU$4&lt;$I10+371),"s",""),""))&amp;IF($I10=BU$4,"d","")&amp;IF($I11=BU$4,"f","")</f>
        <v/>
      </c>
      <c r="BV13" s="33" t="str">
        <f t="shared" ref="BV13" si="98">IF(BQ10="W0","",IF(BV$4&lt;=$I11,IF(AND(MOD(BV$4,7)=MOD($I10,7),BV$4&lt;$I10+371),"s",""),""))&amp;IF($I10=BV$4,"d","")&amp;IF($I11=BV$4,"f","")</f>
        <v/>
      </c>
      <c r="BW13" s="34" t="str">
        <f t="shared" ref="BW13" si="99">IF(BQ10="W0","",IF(BW$4&lt;=$I11,IF(AND(MOD(BW$4,7)=MOD($I10,7),BW$4&lt;$I10+371),"s",""),""))&amp;IF($I10=BW$4,"d","")&amp;IF($I11=BW$4,"f","")</f>
        <v/>
      </c>
      <c r="BX13" s="37" t="str">
        <f t="shared" ref="BX13" si="100">IF(BX10="W0","",IF(BX$4&lt;=$I11,IF(AND(MOD(BX$4,7)=MOD($I10,7),BX$4&lt;$I10+371),"s",""),""))&amp;IF($I10=BX$4,"d","")&amp;IF($I11=BX$4,"f","")</f>
        <v/>
      </c>
      <c r="BY13" s="37" t="str">
        <f t="shared" ref="BY13" si="101">IF(BX10="W0","",IF(BY$4&lt;=$I11,IF(AND(MOD(BY$4,7)=MOD($I10,7),BY$4&lt;$I10+371),"s",""),""))&amp;IF($I10=BY$4,"d","")&amp;IF($I11=BY$4,"f","")</f>
        <v/>
      </c>
      <c r="BZ13" s="37" t="str">
        <f t="shared" ref="BZ13" si="102">IF(BX10="W0","",IF(BZ$4&lt;=$I11,IF(AND(MOD(BZ$4,7)=MOD($I10,7),BZ$4&lt;$I10+371),"s",""),""))&amp;IF($I10=BZ$4,"d","")&amp;IF($I11=BZ$4,"f","")</f>
        <v/>
      </c>
      <c r="CA13" s="37" t="str">
        <f t="shared" ref="CA13" si="103">IF(BX10="W0","",IF(CA$4&lt;=$I11,IF(AND(MOD(CA$4,7)=MOD($I10,7),CA$4&lt;$I10+371),"s",""),""))&amp;IF($I10=CA$4,"d","")&amp;IF($I11=CA$4,"f","")</f>
        <v/>
      </c>
      <c r="CB13" s="37" t="str">
        <f t="shared" ref="CB13" si="104">IF(BX10="W0","",IF(CB$4&lt;=$I11,IF(AND(MOD(CB$4,7)=MOD($I10,7),CB$4&lt;$I10+371),"s",""),""))&amp;IF($I10=CB$4,"d","")&amp;IF($I11=CB$4,"f","")</f>
        <v/>
      </c>
      <c r="CC13" s="33" t="str">
        <f t="shared" ref="CC13" si="105">IF(BX10="W0","",IF(CC$4&lt;=$I11,IF(AND(MOD(CC$4,7)=MOD($I10,7),CC$4&lt;$I10+371),"s",""),""))&amp;IF($I10=CC$4,"d","")&amp;IF($I11=CC$4,"f","")</f>
        <v/>
      </c>
      <c r="CD13" s="34" t="str">
        <f t="shared" ref="CD13" si="106">IF(BX10="W0","",IF(CD$4&lt;=$I11,IF(AND(MOD(CD$4,7)=MOD($I10,7),CD$4&lt;$I10+371),"s",""),""))&amp;IF($I10=CD$4,"d","")&amp;IF($I11=CD$4,"f","")</f>
        <v/>
      </c>
      <c r="CE13" s="37" t="str">
        <f t="shared" ref="CE13" si="107">IF(CE10="W0","",IF(CE$4&lt;=$I11,IF(AND(MOD(CE$4,7)=MOD($I10,7),CE$4&lt;$I10+371),"s",""),""))&amp;IF($I10=CE$4,"d","")&amp;IF($I11=CE$4,"f","")</f>
        <v/>
      </c>
      <c r="CF13" s="37" t="str">
        <f t="shared" ref="CF13" si="108">IF(CE10="W0","",IF(CF$4&lt;=$I11,IF(AND(MOD(CF$4,7)=MOD($I10,7),CF$4&lt;$I10+371),"s",""),""))&amp;IF($I10=CF$4,"d","")&amp;IF($I11=CF$4,"f","")</f>
        <v/>
      </c>
      <c r="CG13" s="37" t="str">
        <f t="shared" ref="CG13" si="109">IF(CE10="W0","",IF(CG$4&lt;=$I11,IF(AND(MOD(CG$4,7)=MOD($I10,7),CG$4&lt;$I10+371),"s",""),""))&amp;IF($I10=CG$4,"d","")&amp;IF($I11=CG$4,"f","")</f>
        <v/>
      </c>
      <c r="CH13" s="37" t="str">
        <f t="shared" ref="CH13" si="110">IF(CE10="W0","",IF(CH$4&lt;=$I11,IF(AND(MOD(CH$4,7)=MOD($I10,7),CH$4&lt;$I10+371),"s",""),""))&amp;IF($I10=CH$4,"d","")&amp;IF($I11=CH$4,"f","")</f>
        <v/>
      </c>
      <c r="CI13" s="37" t="str">
        <f t="shared" ref="CI13" si="111">IF(CE10="W0","",IF(CI$4&lt;=$I11,IF(AND(MOD(CI$4,7)=MOD($I10,7),CI$4&lt;$I10+371),"s",""),""))&amp;IF($I10=CI$4,"d","")&amp;IF($I11=CI$4,"f","")</f>
        <v/>
      </c>
      <c r="CJ13" s="33" t="str">
        <f t="shared" ref="CJ13" si="112">IF(CE10="W0","",IF(CJ$4&lt;=$I11,IF(AND(MOD(CJ$4,7)=MOD($I10,7),CJ$4&lt;$I10+371),"s",""),""))&amp;IF($I10=CJ$4,"d","")&amp;IF($I11=CJ$4,"f","")</f>
        <v/>
      </c>
      <c r="CK13" s="34" t="str">
        <f t="shared" ref="CK13" si="113">IF(CE10="W0","",IF(CK$4&lt;=$I11,IF(AND(MOD(CK$4,7)=MOD($I10,7),CK$4&lt;$I10+371),"s",""),""))&amp;IF($I10=CK$4,"d","")&amp;IF($I11=CK$4,"f","")</f>
        <v/>
      </c>
      <c r="CL13" s="37" t="str">
        <f t="shared" ref="CL13" si="114">IF(CL10="W0","",IF(CL$4&lt;=$I11,IF(AND(MOD(CL$4,7)=MOD($I10,7),CL$4&lt;$I10+371),"s",""),""))&amp;IF($I10=CL$4,"d","")&amp;IF($I11=CL$4,"f","")</f>
        <v/>
      </c>
      <c r="CM13" s="37" t="str">
        <f t="shared" ref="CM13" si="115">IF(CL10="W0","",IF(CM$4&lt;=$I11,IF(AND(MOD(CM$4,7)=MOD($I10,7),CM$4&lt;$I10+371),"s",""),""))&amp;IF($I10=CM$4,"d","")&amp;IF($I11=CM$4,"f","")</f>
        <v/>
      </c>
      <c r="CN13" s="37" t="str">
        <f t="shared" ref="CN13" si="116">IF(CL10="W0","",IF(CN$4&lt;=$I11,IF(AND(MOD(CN$4,7)=MOD($I10,7),CN$4&lt;$I10+371),"s",""),""))&amp;IF($I10=CN$4,"d","")&amp;IF($I11=CN$4,"f","")</f>
        <v/>
      </c>
      <c r="CO13" s="37" t="str">
        <f t="shared" ref="CO13" si="117">IF(CL10="W0","",IF(CO$4&lt;=$I11,IF(AND(MOD(CO$4,7)=MOD($I10,7),CO$4&lt;$I10+371),"s",""),""))&amp;IF($I10=CO$4,"d","")&amp;IF($I11=CO$4,"f","")</f>
        <v/>
      </c>
      <c r="CP13" s="37" t="str">
        <f t="shared" ref="CP13" si="118">IF(CL10="W0","",IF(CP$4&lt;=$I11,IF(AND(MOD(CP$4,7)=MOD($I10,7),CP$4&lt;$I10+371),"s",""),""))&amp;IF($I10=CP$4,"d","")&amp;IF($I11=CP$4,"f","")</f>
        <v/>
      </c>
      <c r="CQ13" s="33" t="str">
        <f t="shared" ref="CQ13" si="119">IF(CL10="W0","",IF(CQ$4&lt;=$I11,IF(AND(MOD(CQ$4,7)=MOD($I10,7),CQ$4&lt;$I10+371),"s",""),""))&amp;IF($I10=CQ$4,"d","")&amp;IF($I11=CQ$4,"f","")</f>
        <v/>
      </c>
      <c r="CR13" s="34" t="str">
        <f t="shared" ref="CR13" si="120">IF(CL10="W0","",IF(CR$4&lt;=$I11,IF(AND(MOD(CR$4,7)=MOD($I10,7),CR$4&lt;$I10+371),"s",""),""))&amp;IF($I10=CR$4,"d","")&amp;IF($I11=CR$4,"f","")</f>
        <v/>
      </c>
      <c r="CS13" s="37" t="str">
        <f t="shared" ref="CS13" si="121">IF(CS10="W0","",IF(CS$4&lt;=$I11,IF(AND(MOD(CS$4,7)=MOD($I10,7),CS$4&lt;$I10+371),"s",""),""))&amp;IF($I10=CS$4,"d","")&amp;IF($I11=CS$4,"f","")</f>
        <v/>
      </c>
      <c r="CT13" s="37" t="str">
        <f t="shared" ref="CT13" si="122">IF(CS10="W0","",IF(CT$4&lt;=$I11,IF(AND(MOD(CT$4,7)=MOD($I10,7),CT$4&lt;$I10+371),"s",""),""))&amp;IF($I10=CT$4,"d","")&amp;IF($I11=CT$4,"f","")</f>
        <v/>
      </c>
      <c r="CU13" s="37" t="str">
        <f t="shared" ref="CU13" si="123">IF(CS10="W0","",IF(CU$4&lt;=$I11,IF(AND(MOD(CU$4,7)=MOD($I10,7),CU$4&lt;$I10+371),"s",""),""))&amp;IF($I10=CU$4,"d","")&amp;IF($I11=CU$4,"f","")</f>
        <v/>
      </c>
      <c r="CV13" s="37" t="str">
        <f t="shared" ref="CV13" si="124">IF(CS10="W0","",IF(CV$4&lt;=$I11,IF(AND(MOD(CV$4,7)=MOD($I10,7),CV$4&lt;$I10+371),"s",""),""))&amp;IF($I10=CV$4,"d","")&amp;IF($I11=CV$4,"f","")</f>
        <v/>
      </c>
      <c r="CW13" s="37" t="str">
        <f t="shared" ref="CW13" si="125">IF(CS10="W0","",IF(CW$4&lt;=$I11,IF(AND(MOD(CW$4,7)=MOD($I10,7),CW$4&lt;$I10+371),"s",""),""))&amp;IF($I10=CW$4,"d","")&amp;IF($I11=CW$4,"f","")</f>
        <v/>
      </c>
      <c r="CX13" s="33" t="str">
        <f t="shared" ref="CX13" si="126">IF(CS10="W0","",IF(CX$4&lt;=$I11,IF(AND(MOD(CX$4,7)=MOD($I10,7),CX$4&lt;$I10+371),"s",""),""))&amp;IF($I10=CX$4,"d","")&amp;IF($I11=CX$4,"f","")</f>
        <v/>
      </c>
      <c r="CY13" s="34" t="str">
        <f t="shared" ref="CY13" si="127">IF(CS10="W0","",IF(CY$4&lt;=$I11,IF(AND(MOD(CY$4,7)=MOD($I10,7),CY$4&lt;$I10+371),"s",""),""))&amp;IF($I10=CY$4,"d","")&amp;IF($I11=CY$4,"f","")</f>
        <v/>
      </c>
      <c r="CZ13" s="37" t="str">
        <f t="shared" ref="CZ13" si="128">IF(CZ10="W0","",IF(CZ$4&lt;=$I11,IF(AND(MOD(CZ$4,7)=MOD($I10,7),CZ$4&lt;$I10+371),"s",""),""))&amp;IF($I10=CZ$4,"d","")&amp;IF($I11=CZ$4,"f","")</f>
        <v/>
      </c>
      <c r="DA13" s="37" t="str">
        <f t="shared" ref="DA13" si="129">IF(CZ10="W0","",IF(DA$4&lt;=$I11,IF(AND(MOD(DA$4,7)=MOD($I10,7),DA$4&lt;$I10+371),"s",""),""))&amp;IF($I10=DA$4,"d","")&amp;IF($I11=DA$4,"f","")</f>
        <v/>
      </c>
      <c r="DB13" s="37" t="str">
        <f t="shared" ref="DB13" si="130">IF(CZ10="W0","",IF(DB$4&lt;=$I11,IF(AND(MOD(DB$4,7)=MOD($I10,7),DB$4&lt;$I10+371),"s",""),""))&amp;IF($I10=DB$4,"d","")&amp;IF($I11=DB$4,"f","")</f>
        <v/>
      </c>
      <c r="DC13" s="37" t="str">
        <f t="shared" ref="DC13" si="131">IF(CZ10="W0","",IF(DC$4&lt;=$I11,IF(AND(MOD(DC$4,7)=MOD($I10,7),DC$4&lt;$I10+371),"s",""),""))&amp;IF($I10=DC$4,"d","")&amp;IF($I11=DC$4,"f","")</f>
        <v/>
      </c>
      <c r="DD13" s="37" t="str">
        <f t="shared" ref="DD13" si="132">IF(CZ10="W0","",IF(DD$4&lt;=$I11,IF(AND(MOD(DD$4,7)=MOD($I10,7),DD$4&lt;$I10+371),"s",""),""))&amp;IF($I10=DD$4,"d","")&amp;IF($I11=DD$4,"f","")</f>
        <v/>
      </c>
      <c r="DE13" s="33" t="str">
        <f t="shared" ref="DE13" si="133">IF(CZ10="W0","",IF(DE$4&lt;=$I11,IF(AND(MOD(DE$4,7)=MOD($I10,7),DE$4&lt;$I10+371),"s",""),""))&amp;IF($I10=DE$4,"d","")&amp;IF($I11=DE$4,"f","")</f>
        <v/>
      </c>
      <c r="DF13" s="34" t="str">
        <f t="shared" ref="DF13" si="134">IF(CZ10="W0","",IF(DF$4&lt;=$I11,IF(AND(MOD(DF$4,7)=MOD($I10,7),DF$4&lt;$I10+371),"s",""),""))&amp;IF($I10=DF$4,"d","")&amp;IF($I11=DF$4,"f","")</f>
        <v/>
      </c>
      <c r="DG13" s="37" t="str">
        <f t="shared" ref="DG13" si="135">IF(DG10="W0","",IF(DG$4&lt;=$I11,IF(AND(MOD(DG$4,7)=MOD($I10,7),DG$4&lt;$I10+371),"s",""),""))&amp;IF($I10=DG$4,"d","")&amp;IF($I11=DG$4,"f","")</f>
        <v/>
      </c>
      <c r="DH13" s="37" t="str">
        <f t="shared" ref="DH13" si="136">IF(DG10="W0","",IF(DH$4&lt;=$I11,IF(AND(MOD(DH$4,7)=MOD($I10,7),DH$4&lt;$I10+371),"s",""),""))&amp;IF($I10=DH$4,"d","")&amp;IF($I11=DH$4,"f","")</f>
        <v/>
      </c>
      <c r="DI13" s="37" t="str">
        <f t="shared" ref="DI13" si="137">IF(DG10="W0","",IF(DI$4&lt;=$I11,IF(AND(MOD(DI$4,7)=MOD($I10,7),DI$4&lt;$I10+371),"s",""),""))&amp;IF($I10=DI$4,"d","")&amp;IF($I11=DI$4,"f","")</f>
        <v/>
      </c>
      <c r="DJ13" s="37" t="str">
        <f t="shared" ref="DJ13" si="138">IF(DG10="W0","",IF(DJ$4&lt;=$I11,IF(AND(MOD(DJ$4,7)=MOD($I10,7),DJ$4&lt;$I10+371),"s",""),""))&amp;IF($I10=DJ$4,"d","")&amp;IF($I11=DJ$4,"f","")</f>
        <v/>
      </c>
      <c r="DK13" s="37" t="str">
        <f t="shared" ref="DK13" si="139">IF(DG10="W0","",IF(DK$4&lt;=$I11,IF(AND(MOD(DK$4,7)=MOD($I10,7),DK$4&lt;$I10+371),"s",""),""))&amp;IF($I10=DK$4,"d","")&amp;IF($I11=DK$4,"f","")</f>
        <v/>
      </c>
      <c r="DL13" s="33" t="str">
        <f t="shared" ref="DL13" si="140">IF(DG10="W0","",IF(DL$4&lt;=$I11,IF(AND(MOD(DL$4,7)=MOD($I10,7),DL$4&lt;$I10+371),"s",""),""))&amp;IF($I10=DL$4,"d","")&amp;IF($I11=DL$4,"f","")</f>
        <v/>
      </c>
      <c r="DM13" s="34" t="str">
        <f t="shared" ref="DM13" si="141">IF(DG10="W0","",IF(DM$4&lt;=$I11,IF(AND(MOD(DM$4,7)=MOD($I10,7),DM$4&lt;$I10+371),"s",""),""))&amp;IF($I10=DM$4,"d","")&amp;IF($I11=DM$4,"f","")</f>
        <v/>
      </c>
      <c r="DN13" s="37" t="str">
        <f t="shared" ref="DN13" si="142">IF(DN10="W0","",IF(DN$4&lt;=$I11,IF(AND(MOD(DN$4,7)=MOD($I10,7),DN$4&lt;$I10+371),"s",""),""))&amp;IF($I10=DN$4,"d","")&amp;IF($I11=DN$4,"f","")</f>
        <v/>
      </c>
      <c r="DO13" s="37" t="str">
        <f t="shared" ref="DO13" si="143">IF(DN10="W0","",IF(DO$4&lt;=$I11,IF(AND(MOD(DO$4,7)=MOD($I10,7),DO$4&lt;$I10+371),"s",""),""))&amp;IF($I10=DO$4,"d","")&amp;IF($I11=DO$4,"f","")</f>
        <v/>
      </c>
      <c r="DP13" s="37" t="str">
        <f t="shared" ref="DP13" si="144">IF(DN10="W0","",IF(DP$4&lt;=$I11,IF(AND(MOD(DP$4,7)=MOD($I10,7),DP$4&lt;$I10+371),"s",""),""))&amp;IF($I10=DP$4,"d","")&amp;IF($I11=DP$4,"f","")</f>
        <v/>
      </c>
      <c r="DQ13" s="37" t="str">
        <f t="shared" ref="DQ13" si="145">IF(DN10="W0","",IF(DQ$4&lt;=$I11,IF(AND(MOD(DQ$4,7)=MOD($I10,7),DQ$4&lt;$I10+371),"s",""),""))&amp;IF($I10=DQ$4,"d","")&amp;IF($I11=DQ$4,"f","")</f>
        <v/>
      </c>
      <c r="DR13" s="37" t="str">
        <f t="shared" ref="DR13" si="146">IF(DN10="W0","",IF(DR$4&lt;=$I11,IF(AND(MOD(DR$4,7)=MOD($I10,7),DR$4&lt;$I10+371),"s",""),""))&amp;IF($I10=DR$4,"d","")&amp;IF($I11=DR$4,"f","")</f>
        <v/>
      </c>
      <c r="DS13" s="33" t="str">
        <f t="shared" ref="DS13" si="147">IF(DN10="W0","",IF(DS$4&lt;=$I11,IF(AND(MOD(DS$4,7)=MOD($I10,7),DS$4&lt;$I10+371),"s",""),""))&amp;IF($I10=DS$4,"d","")&amp;IF($I11=DS$4,"f","")</f>
        <v/>
      </c>
      <c r="DT13" s="34" t="str">
        <f t="shared" ref="DT13" si="148">IF(DN10="W0","",IF(DT$4&lt;=$I11,IF(AND(MOD(DT$4,7)=MOD($I10,7),DT$4&lt;$I10+371),"s",""),""))&amp;IF($I10=DT$4,"d","")&amp;IF($I11=DT$4,"f","")</f>
        <v/>
      </c>
      <c r="DU13" s="37" t="str">
        <f t="shared" ref="DU13" si="149">IF(DU10="W0","",IF(DU$4&lt;=$I11,IF(AND(MOD(DU$4,7)=MOD($I10,7),DU$4&lt;$I10+371),"s",""),""))&amp;IF($I10=DU$4,"d","")&amp;IF($I11=DU$4,"f","")</f>
        <v/>
      </c>
      <c r="DV13" s="37" t="str">
        <f t="shared" ref="DV13" si="150">IF(DU10="W0","",IF(DV$4&lt;=$I11,IF(AND(MOD(DV$4,7)=MOD($I10,7),DV$4&lt;$I10+371),"s",""),""))&amp;IF($I10=DV$4,"d","")&amp;IF($I11=DV$4,"f","")</f>
        <v/>
      </c>
      <c r="DW13" s="37" t="str">
        <f t="shared" ref="DW13" si="151">IF(DU10="W0","",IF(DW$4&lt;=$I11,IF(AND(MOD(DW$4,7)=MOD($I10,7),DW$4&lt;$I10+371),"s",""),""))&amp;IF($I10=DW$4,"d","")&amp;IF($I11=DW$4,"f","")</f>
        <v/>
      </c>
      <c r="DX13" s="37" t="str">
        <f t="shared" ref="DX13" si="152">IF(DU10="W0","",IF(DX$4&lt;=$I11,IF(AND(MOD(DX$4,7)=MOD($I10,7),DX$4&lt;$I10+371),"s",""),""))&amp;IF($I10=DX$4,"d","")&amp;IF($I11=DX$4,"f","")</f>
        <v/>
      </c>
      <c r="DY13" s="37" t="str">
        <f t="shared" ref="DY13" si="153">IF(DU10="W0","",IF(DY$4&lt;=$I11,IF(AND(MOD(DY$4,7)=MOD($I10,7),DY$4&lt;$I10+371),"s",""),""))&amp;IF($I10=DY$4,"d","")&amp;IF($I11=DY$4,"f","")</f>
        <v/>
      </c>
      <c r="DZ13" s="33" t="str">
        <f t="shared" ref="DZ13" si="154">IF(DU10="W0","",IF(DZ$4&lt;=$I11,IF(AND(MOD(DZ$4,7)=MOD($I10,7),DZ$4&lt;$I10+371),"s",""),""))&amp;IF($I10=DZ$4,"d","")&amp;IF($I11=DZ$4,"f","")</f>
        <v/>
      </c>
      <c r="EA13" s="34" t="str">
        <f t="shared" ref="EA13" si="155">IF(DU10="W0","",IF(EA$4&lt;=$I11,IF(AND(MOD(EA$4,7)=MOD($I10,7),EA$4&lt;$I10+371),"s",""),""))&amp;IF($I10=EA$4,"d","")&amp;IF($I11=EA$4,"f","")</f>
        <v/>
      </c>
      <c r="EB13" s="37" t="str">
        <f t="shared" ref="EB13" si="156">IF(EB10="W0","",IF(EB$4&lt;=$I11,IF(AND(MOD(EB$4,7)=MOD($I10,7),EB$4&lt;$I10+371),"s",""),""))&amp;IF($I10=EB$4,"d","")&amp;IF($I11=EB$4,"f","")</f>
        <v/>
      </c>
      <c r="EC13" s="37" t="str">
        <f t="shared" ref="EC13" si="157">IF(EB10="W0","",IF(EC$4&lt;=$I11,IF(AND(MOD(EC$4,7)=MOD($I10,7),EC$4&lt;$I10+371),"s",""),""))&amp;IF($I10=EC$4,"d","")&amp;IF($I11=EC$4,"f","")</f>
        <v/>
      </c>
      <c r="ED13" s="37" t="str">
        <f t="shared" ref="ED13" si="158">IF(EB10="W0","",IF(ED$4&lt;=$I11,IF(AND(MOD(ED$4,7)=MOD($I10,7),ED$4&lt;$I10+371),"s",""),""))&amp;IF($I10=ED$4,"d","")&amp;IF($I11=ED$4,"f","")</f>
        <v/>
      </c>
      <c r="EE13" s="37" t="str">
        <f t="shared" ref="EE13" si="159">IF(EB10="W0","",IF(EE$4&lt;=$I11,IF(AND(MOD(EE$4,7)=MOD($I10,7),EE$4&lt;$I10+371),"s",""),""))&amp;IF($I10=EE$4,"d","")&amp;IF($I11=EE$4,"f","")</f>
        <v/>
      </c>
      <c r="EF13" s="37" t="str">
        <f t="shared" ref="EF13" si="160">IF(EB10="W0","",IF(EF$4&lt;=$I11,IF(AND(MOD(EF$4,7)=MOD($I10,7),EF$4&lt;$I10+371),"s",""),""))&amp;IF($I10=EF$4,"d","")&amp;IF($I11=EF$4,"f","")</f>
        <v/>
      </c>
      <c r="EG13" s="33" t="str">
        <f t="shared" ref="EG13" si="161">IF(EB10="W0","",IF(EG$4&lt;=$I11,IF(AND(MOD(EG$4,7)=MOD($I10,7),EG$4&lt;$I10+371),"s",""),""))&amp;IF($I10=EG$4,"d","")&amp;IF($I11=EG$4,"f","")</f>
        <v/>
      </c>
      <c r="EH13" s="34" t="str">
        <f t="shared" ref="EH13" si="162">IF(EB10="W0","",IF(EH$4&lt;=$I11,IF(AND(MOD(EH$4,7)=MOD($I10,7),EH$4&lt;$I10+371),"s",""),""))&amp;IF($I10=EH$4,"d","")&amp;IF($I11=EH$4,"f","")</f>
        <v/>
      </c>
      <c r="EI13" s="37" t="str">
        <f t="shared" ref="EI13" si="163">IF(EI10="W0","",IF(EI$4&lt;=$I11,IF(AND(MOD(EI$4,7)=MOD($I10,7),EI$4&lt;$I10+371),"s",""),""))&amp;IF($I10=EI$4,"d","")&amp;IF($I11=EI$4,"f","")</f>
        <v/>
      </c>
      <c r="EJ13" s="37" t="str">
        <f t="shared" ref="EJ13" si="164">IF(EI10="W0","",IF(EJ$4&lt;=$I11,IF(AND(MOD(EJ$4,7)=MOD($I10,7),EJ$4&lt;$I10+371),"s",""),""))&amp;IF($I10=EJ$4,"d","")&amp;IF($I11=EJ$4,"f","")</f>
        <v/>
      </c>
      <c r="EK13" s="37" t="str">
        <f t="shared" ref="EK13" si="165">IF(EI10="W0","",IF(EK$4&lt;=$I11,IF(AND(MOD(EK$4,7)=MOD($I10,7),EK$4&lt;$I10+371),"s",""),""))&amp;IF($I10=EK$4,"d","")&amp;IF($I11=EK$4,"f","")</f>
        <v/>
      </c>
      <c r="EL13" s="37" t="str">
        <f t="shared" ref="EL13" si="166">IF(EI10="W0","",IF(EL$4&lt;=$I11,IF(AND(MOD(EL$4,7)=MOD($I10,7),EL$4&lt;$I10+371),"s",""),""))&amp;IF($I10=EL$4,"d","")&amp;IF($I11=EL$4,"f","")</f>
        <v/>
      </c>
      <c r="EM13" s="37" t="str">
        <f t="shared" ref="EM13" si="167">IF(EI10="W0","",IF(EM$4&lt;=$I11,IF(AND(MOD(EM$4,7)=MOD($I10,7),EM$4&lt;$I10+371),"s",""),""))&amp;IF($I10=EM$4,"d","")&amp;IF($I11=EM$4,"f","")</f>
        <v/>
      </c>
      <c r="EN13" s="33" t="str">
        <f t="shared" ref="EN13" si="168">IF(EI10="W0","",IF(EN$4&lt;=$I11,IF(AND(MOD(EN$4,7)=MOD($I10,7),EN$4&lt;$I10+371),"s",""),""))&amp;IF($I10=EN$4,"d","")&amp;IF($I11=EN$4,"f","")</f>
        <v/>
      </c>
      <c r="EO13" s="34" t="str">
        <f t="shared" ref="EO13" si="169">IF(EI10="W0","",IF(EO$4&lt;=$I11,IF(AND(MOD(EO$4,7)=MOD($I10,7),EO$4&lt;$I10+371),"s",""),""))&amp;IF($I10=EO$4,"d","")&amp;IF($I11=EO$4,"f","")</f>
        <v/>
      </c>
      <c r="EP13" s="37" t="str">
        <f t="shared" ref="EP13" si="170">IF(EP10="W0","",IF(EP$4&lt;=$I11,IF(AND(MOD(EP$4,7)=MOD($I10,7),EP$4&lt;$I10+371),"s",""),""))&amp;IF($I10=EP$4,"d","")&amp;IF($I11=EP$4,"f","")</f>
        <v/>
      </c>
      <c r="EQ13" s="37" t="str">
        <f t="shared" ref="EQ13" si="171">IF(EP10="W0","",IF(EQ$4&lt;=$I11,IF(AND(MOD(EQ$4,7)=MOD($I10,7),EQ$4&lt;$I10+371),"s",""),""))&amp;IF($I10=EQ$4,"d","")&amp;IF($I11=EQ$4,"f","")</f>
        <v/>
      </c>
      <c r="ER13" s="37" t="str">
        <f t="shared" ref="ER13" si="172">IF(EP10="W0","",IF(ER$4&lt;=$I11,IF(AND(MOD(ER$4,7)=MOD($I10,7),ER$4&lt;$I10+371),"s",""),""))&amp;IF($I10=ER$4,"d","")&amp;IF($I11=ER$4,"f","")</f>
        <v/>
      </c>
      <c r="ES13" s="37" t="str">
        <f t="shared" ref="ES13" si="173">IF(EP10="W0","",IF(ES$4&lt;=$I11,IF(AND(MOD(ES$4,7)=MOD($I10,7),ES$4&lt;$I10+371),"s",""),""))&amp;IF($I10=ES$4,"d","")&amp;IF($I11=ES$4,"f","")</f>
        <v/>
      </c>
      <c r="ET13" s="37" t="str">
        <f t="shared" ref="ET13" si="174">IF(EP10="W0","",IF(ET$4&lt;=$I11,IF(AND(MOD(ET$4,7)=MOD($I10,7),ET$4&lt;$I10+371),"s",""),""))&amp;IF($I10=ET$4,"d","")&amp;IF($I11=ET$4,"f","")</f>
        <v/>
      </c>
      <c r="EU13" s="33" t="str">
        <f t="shared" ref="EU13" si="175">IF(EP10="W0","",IF(EU$4&lt;=$I11,IF(AND(MOD(EU$4,7)=MOD($I10,7),EU$4&lt;$I10+371),"s",""),""))&amp;IF($I10=EU$4,"d","")&amp;IF($I11=EU$4,"f","")</f>
        <v/>
      </c>
      <c r="EV13" s="34" t="str">
        <f t="shared" ref="EV13" si="176">IF(EP10="W0","",IF(EV$4&lt;=$I11,IF(AND(MOD(EV$4,7)=MOD($I10,7),EV$4&lt;$I10+371),"s",""),""))&amp;IF($I10=EV$4,"d","")&amp;IF($I11=EV$4,"f","")</f>
        <v/>
      </c>
      <c r="EW13" s="37" t="str">
        <f t="shared" ref="EW13" si="177">IF(EW10="W0","",IF(EW$4&lt;=$I11,IF(AND(MOD(EW$4,7)=MOD($I10,7),EW$4&lt;$I10+371),"s",""),""))&amp;IF($I10=EW$4,"d","")&amp;IF($I11=EW$4,"f","")</f>
        <v/>
      </c>
      <c r="EX13" s="37" t="str">
        <f t="shared" ref="EX13" si="178">IF(EW10="W0","",IF(EX$4&lt;=$I11,IF(AND(MOD(EX$4,7)=MOD($I10,7),EX$4&lt;$I10+371),"s",""),""))&amp;IF($I10=EX$4,"d","")&amp;IF($I11=EX$4,"f","")</f>
        <v/>
      </c>
      <c r="EY13" s="37" t="str">
        <f t="shared" ref="EY13" si="179">IF(EW10="W0","",IF(EY$4&lt;=$I11,IF(AND(MOD(EY$4,7)=MOD($I10,7),EY$4&lt;$I10+371),"s",""),""))&amp;IF($I10=EY$4,"d","")&amp;IF($I11=EY$4,"f","")</f>
        <v/>
      </c>
      <c r="EZ13" s="37" t="str">
        <f t="shared" ref="EZ13" si="180">IF(EW10="W0","",IF(EZ$4&lt;=$I11,IF(AND(MOD(EZ$4,7)=MOD($I10,7),EZ$4&lt;$I10+371),"s",""),""))&amp;IF($I10=EZ$4,"d","")&amp;IF($I11=EZ$4,"f","")</f>
        <v/>
      </c>
      <c r="FA13" s="37" t="str">
        <f t="shared" ref="FA13" si="181">IF(EW10="W0","",IF(FA$4&lt;=$I11,IF(AND(MOD(FA$4,7)=MOD($I10,7),FA$4&lt;$I10+371),"s",""),""))&amp;IF($I10=FA$4,"d","")&amp;IF($I11=FA$4,"f","")</f>
        <v/>
      </c>
      <c r="FB13" s="33" t="str">
        <f t="shared" ref="FB13" si="182">IF(EW10="W0","",IF(FB$4&lt;=$I11,IF(AND(MOD(FB$4,7)=MOD($I10,7),FB$4&lt;$I10+371),"s",""),""))&amp;IF($I10=FB$4,"d","")&amp;IF($I11=FB$4,"f","")</f>
        <v/>
      </c>
      <c r="FC13" s="34" t="str">
        <f t="shared" ref="FC13" si="183">IF(EW10="W0","",IF(FC$4&lt;=$I11,IF(AND(MOD(FC$4,7)=MOD($I10,7),FC$4&lt;$I10+371),"s",""),""))&amp;IF($I10=FC$4,"d","")&amp;IF($I11=FC$4,"f","")</f>
        <v/>
      </c>
      <c r="FD13" s="37" t="str">
        <f t="shared" ref="FD13" si="184">IF(FD10="W0","",IF(FD$4&lt;=$I11,IF(AND(MOD(FD$4,7)=MOD($I10,7),FD$4&lt;$I10+371),"s",""),""))&amp;IF($I10=FD$4,"d","")&amp;IF($I11=FD$4,"f","")</f>
        <v/>
      </c>
      <c r="FE13" s="37" t="str">
        <f t="shared" ref="FE13" si="185">IF(FD10="W0","",IF(FE$4&lt;=$I11,IF(AND(MOD(FE$4,7)=MOD($I10,7),FE$4&lt;$I10+371),"s",""),""))&amp;IF($I10=FE$4,"d","")&amp;IF($I11=FE$4,"f","")</f>
        <v/>
      </c>
      <c r="FF13" s="37" t="str">
        <f t="shared" ref="FF13" si="186">IF(FD10="W0","",IF(FF$4&lt;=$I11,IF(AND(MOD(FF$4,7)=MOD($I10,7),FF$4&lt;$I10+371),"s",""),""))&amp;IF($I10=FF$4,"d","")&amp;IF($I11=FF$4,"f","")</f>
        <v/>
      </c>
      <c r="FG13" s="37" t="str">
        <f t="shared" ref="FG13" si="187">IF(FD10="W0","",IF(FG$4&lt;=$I11,IF(AND(MOD(FG$4,7)=MOD($I10,7),FG$4&lt;$I10+371),"s",""),""))&amp;IF($I10=FG$4,"d","")&amp;IF($I11=FG$4,"f","")</f>
        <v/>
      </c>
      <c r="FH13" s="37" t="str">
        <f t="shared" ref="FH13" si="188">IF(FD10="W0","",IF(FH$4&lt;=$I11,IF(AND(MOD(FH$4,7)=MOD($I10,7),FH$4&lt;$I10+371),"s",""),""))&amp;IF($I10=FH$4,"d","")&amp;IF($I11=FH$4,"f","")</f>
        <v/>
      </c>
      <c r="FI13" s="33" t="str">
        <f t="shared" ref="FI13" si="189">IF(FD10="W0","",IF(FI$4&lt;=$I11,IF(AND(MOD(FI$4,7)=MOD($I10,7),FI$4&lt;$I10+371),"s",""),""))&amp;IF($I10=FI$4,"d","")&amp;IF($I11=FI$4,"f","")</f>
        <v/>
      </c>
      <c r="FJ13" s="34" t="str">
        <f t="shared" ref="FJ13" si="190">IF(FD10="W0","",IF(FJ$4&lt;=$I11,IF(AND(MOD(FJ$4,7)=MOD($I10,7),FJ$4&lt;$I10+371),"s",""),""))&amp;IF($I10=FJ$4,"d","")&amp;IF($I11=FJ$4,"f","")</f>
        <v/>
      </c>
      <c r="FK13" s="37" t="str">
        <f t="shared" ref="FK13" si="191">IF(FK10="W0","",IF(FK$4&lt;=$I11,IF(AND(MOD(FK$4,7)=MOD($I10,7),FK$4&lt;$I10+371),"s",""),""))&amp;IF($I10=FK$4,"d","")&amp;IF($I11=FK$4,"f","")</f>
        <v/>
      </c>
      <c r="FL13" s="37" t="str">
        <f t="shared" ref="FL13" si="192">IF(FK10="W0","",IF(FL$4&lt;=$I11,IF(AND(MOD(FL$4,7)=MOD($I10,7),FL$4&lt;$I10+371),"s",""),""))&amp;IF($I10=FL$4,"d","")&amp;IF($I11=FL$4,"f","")</f>
        <v/>
      </c>
      <c r="FM13" s="37" t="str">
        <f t="shared" ref="FM13" si="193">IF(FK10="W0","",IF(FM$4&lt;=$I11,IF(AND(MOD(FM$4,7)=MOD($I10,7),FM$4&lt;$I10+371),"s",""),""))&amp;IF($I10=FM$4,"d","")&amp;IF($I11=FM$4,"f","")</f>
        <v/>
      </c>
      <c r="FN13" s="37" t="str">
        <f t="shared" ref="FN13" si="194">IF(FK10="W0","",IF(FN$4&lt;=$I11,IF(AND(MOD(FN$4,7)=MOD($I10,7),FN$4&lt;$I10+371),"s",""),""))&amp;IF($I10=FN$4,"d","")&amp;IF($I11=FN$4,"f","")</f>
        <v/>
      </c>
      <c r="FO13" s="37" t="str">
        <f t="shared" ref="FO13" si="195">IF(FK10="W0","",IF(FO$4&lt;=$I11,IF(AND(MOD(FO$4,7)=MOD($I10,7),FO$4&lt;$I10+371),"s",""),""))&amp;IF($I10=FO$4,"d","")&amp;IF($I11=FO$4,"f","")</f>
        <v/>
      </c>
      <c r="FP13" s="33" t="str">
        <f t="shared" ref="FP13" si="196">IF(FK10="W0","",IF(FP$4&lt;=$I11,IF(AND(MOD(FP$4,7)=MOD($I10,7),FP$4&lt;$I10+371),"s",""),""))&amp;IF($I10=FP$4,"d","")&amp;IF($I11=FP$4,"f","")</f>
        <v/>
      </c>
      <c r="FQ13" s="34" t="str">
        <f t="shared" ref="FQ13" si="197">IF(FK10="W0","",IF(FQ$4&lt;=$I11,IF(AND(MOD(FQ$4,7)=MOD($I10,7),FQ$4&lt;$I10+371),"s",""),""))&amp;IF($I10=FQ$4,"d","")&amp;IF($I11=FQ$4,"f","")</f>
        <v/>
      </c>
      <c r="FR13" s="37" t="str">
        <f t="shared" ref="FR13" si="198">IF(FR10="W0","",IF(FR$4&lt;=$I11,IF(AND(MOD(FR$4,7)=MOD($I10,7),FR$4&lt;$I10+371),"s",""),""))&amp;IF($I10=FR$4,"d","")&amp;IF($I11=FR$4,"f","")</f>
        <v/>
      </c>
      <c r="FS13" s="37" t="str">
        <f t="shared" ref="FS13" si="199">IF(FR10="W0","",IF(FS$4&lt;=$I11,IF(AND(MOD(FS$4,7)=MOD($I10,7),FS$4&lt;$I10+371),"s",""),""))&amp;IF($I10=FS$4,"d","")&amp;IF($I11=FS$4,"f","")</f>
        <v/>
      </c>
      <c r="FT13" s="37" t="str">
        <f t="shared" ref="FT13" si="200">IF(FR10="W0","",IF(FT$4&lt;=$I11,IF(AND(MOD(FT$4,7)=MOD($I10,7),FT$4&lt;$I10+371),"s",""),""))&amp;IF($I10=FT$4,"d","")&amp;IF($I11=FT$4,"f","")</f>
        <v/>
      </c>
      <c r="FU13" s="37" t="str">
        <f t="shared" ref="FU13" si="201">IF(FR10="W0","",IF(FU$4&lt;=$I11,IF(AND(MOD(FU$4,7)=MOD($I10,7),FU$4&lt;$I10+371),"s",""),""))&amp;IF($I10=FU$4,"d","")&amp;IF($I11=FU$4,"f","")</f>
        <v/>
      </c>
      <c r="FV13" s="37" t="str">
        <f t="shared" ref="FV13" si="202">IF(FR10="W0","",IF(FV$4&lt;=$I11,IF(AND(MOD(FV$4,7)=MOD($I10,7),FV$4&lt;$I10+371),"s",""),""))&amp;IF($I10=FV$4,"d","")&amp;IF($I11=FV$4,"f","")</f>
        <v/>
      </c>
      <c r="FW13" s="33" t="str">
        <f t="shared" ref="FW13" si="203">IF(FR10="W0","",IF(FW$4&lt;=$I11,IF(AND(MOD(FW$4,7)=MOD($I10,7),FW$4&lt;$I10+371),"s",""),""))&amp;IF($I10=FW$4,"d","")&amp;IF($I11=FW$4,"f","")</f>
        <v/>
      </c>
      <c r="FX13" s="34" t="str">
        <f t="shared" ref="FX13" si="204">IF(FR10="W0","",IF(FX$4&lt;=$I11,IF(AND(MOD(FX$4,7)=MOD($I10,7),FX$4&lt;$I10+371),"s",""),""))&amp;IF($I10=FX$4,"d","")&amp;IF($I11=FX$4,"f","")</f>
        <v/>
      </c>
      <c r="FY13" s="37" t="str">
        <f t="shared" ref="FY13" si="205">IF(FY10="W0","",IF(FY$4&lt;=$I11,IF(AND(MOD(FY$4,7)=MOD($I10,7),FY$4&lt;$I10+371),"s",""),""))&amp;IF($I10=FY$4,"d","")&amp;IF($I11=FY$4,"f","")</f>
        <v/>
      </c>
      <c r="FZ13" s="37" t="str">
        <f t="shared" ref="FZ13" si="206">IF(FY10="W0","",IF(FZ$4&lt;=$I11,IF(AND(MOD(FZ$4,7)=MOD($I10,7),FZ$4&lt;$I10+371),"s",""),""))&amp;IF($I10=FZ$4,"d","")&amp;IF($I11=FZ$4,"f","")</f>
        <v/>
      </c>
      <c r="GA13" s="37" t="str">
        <f t="shared" ref="GA13" si="207">IF(FY10="W0","",IF(GA$4&lt;=$I11,IF(AND(MOD(GA$4,7)=MOD($I10,7),GA$4&lt;$I10+371),"s",""),""))&amp;IF($I10=GA$4,"d","")&amp;IF($I11=GA$4,"f","")</f>
        <v/>
      </c>
      <c r="GB13" s="37" t="str">
        <f t="shared" ref="GB13" si="208">IF(FY10="W0","",IF(GB$4&lt;=$I11,IF(AND(MOD(GB$4,7)=MOD($I10,7),GB$4&lt;$I10+371),"s",""),""))&amp;IF($I10=GB$4,"d","")&amp;IF($I11=GB$4,"f","")</f>
        <v/>
      </c>
      <c r="GC13" s="37" t="str">
        <f t="shared" ref="GC13" si="209">IF(FY10="W0","",IF(GC$4&lt;=$I11,IF(AND(MOD(GC$4,7)=MOD($I10,7),GC$4&lt;$I10+371),"s",""),""))&amp;IF($I10=GC$4,"d","")&amp;IF($I11=GC$4,"f","")</f>
        <v/>
      </c>
      <c r="GD13" s="33" t="str">
        <f t="shared" ref="GD13" si="210">IF(FY10="W0","",IF(GD$4&lt;=$I11,IF(AND(MOD(GD$4,7)=MOD($I10,7),GD$4&lt;$I10+371),"s",""),""))&amp;IF($I10=GD$4,"d","")&amp;IF($I11=GD$4,"f","")</f>
        <v/>
      </c>
      <c r="GE13" s="34" t="str">
        <f t="shared" ref="GE13" si="211">IF(FY10="W0","",IF(GE$4&lt;=$I11,IF(AND(MOD(GE$4,7)=MOD($I10,7),GE$4&lt;$I10+371),"s",""),""))&amp;IF($I10=GE$4,"d","")&amp;IF($I11=GE$4,"f","")</f>
        <v/>
      </c>
      <c r="GF13" s="37" t="str">
        <f t="shared" ref="GF13" si="212">IF(GF10="W0","",IF(GF$4&lt;=$I11,IF(AND(MOD(GF$4,7)=MOD($I10,7),GF$4&lt;$I10+371),"s",""),""))&amp;IF($I10=GF$4,"d","")&amp;IF($I11=GF$4,"f","")</f>
        <v/>
      </c>
      <c r="GG13" s="37" t="str">
        <f t="shared" ref="GG13" si="213">IF(GF10="W0","",IF(GG$4&lt;=$I11,IF(AND(MOD(GG$4,7)=MOD($I10,7),GG$4&lt;$I10+371),"s",""),""))&amp;IF($I10=GG$4,"d","")&amp;IF($I11=GG$4,"f","")</f>
        <v/>
      </c>
      <c r="GH13" s="37" t="str">
        <f t="shared" ref="GH13" si="214">IF(GF10="W0","",IF(GH$4&lt;=$I11,IF(AND(MOD(GH$4,7)=MOD($I10,7),GH$4&lt;$I10+371),"s",""),""))&amp;IF($I10=GH$4,"d","")&amp;IF($I11=GH$4,"f","")</f>
        <v/>
      </c>
      <c r="GI13" s="37" t="str">
        <f t="shared" ref="GI13" si="215">IF(GF10="W0","",IF(GI$4&lt;=$I11,IF(AND(MOD(GI$4,7)=MOD($I10,7),GI$4&lt;$I10+371),"s",""),""))&amp;IF($I10=GI$4,"d","")&amp;IF($I11=GI$4,"f","")</f>
        <v/>
      </c>
      <c r="GJ13" s="37" t="str">
        <f t="shared" ref="GJ13" si="216">IF(GF10="W0","",IF(GJ$4&lt;=$I11,IF(AND(MOD(GJ$4,7)=MOD($I10,7),GJ$4&lt;$I10+371),"s",""),""))&amp;IF($I10=GJ$4,"d","")&amp;IF($I11=GJ$4,"f","")</f>
        <v/>
      </c>
      <c r="GK13" s="33" t="str">
        <f t="shared" ref="GK13" si="217">IF(GF10="W0","",IF(GK$4&lt;=$I11,IF(AND(MOD(GK$4,7)=MOD($I10,7),GK$4&lt;$I10+371),"s",""),""))&amp;IF($I10=GK$4,"d","")&amp;IF($I11=GK$4,"f","")</f>
        <v/>
      </c>
      <c r="GL13" s="34" t="str">
        <f t="shared" ref="GL13" si="218">IF(GF10="W0","",IF(GL$4&lt;=$I11,IF(AND(MOD(GL$4,7)=MOD($I10,7),GL$4&lt;$I10+371),"s",""),""))&amp;IF($I10=GL$4,"d","")&amp;IF($I11=GL$4,"f","")</f>
        <v/>
      </c>
      <c r="GM13" s="37" t="str">
        <f t="shared" ref="GM13" si="219">IF(GM10="W0","",IF(GM$4&lt;=$I11,IF(AND(MOD(GM$4,7)=MOD($I10,7),GM$4&lt;$I10+371),"s",""),""))&amp;IF($I10=GM$4,"d","")&amp;IF($I11=GM$4,"f","")</f>
        <v/>
      </c>
      <c r="GN13" s="37" t="str">
        <f t="shared" ref="GN13" si="220">IF(GM10="W0","",IF(GN$4&lt;=$I11,IF(AND(MOD(GN$4,7)=MOD($I10,7),GN$4&lt;$I10+371),"s",""),""))&amp;IF($I10=GN$4,"d","")&amp;IF($I11=GN$4,"f","")</f>
        <v/>
      </c>
      <c r="GO13" s="37" t="str">
        <f t="shared" ref="GO13" si="221">IF(GM10="W0","",IF(GO$4&lt;=$I11,IF(AND(MOD(GO$4,7)=MOD($I10,7),GO$4&lt;$I10+371),"s",""),""))&amp;IF($I10=GO$4,"d","")&amp;IF($I11=GO$4,"f","")</f>
        <v/>
      </c>
      <c r="GP13" s="37" t="str">
        <f t="shared" ref="GP13" si="222">IF(GM10="W0","",IF(GP$4&lt;=$I11,IF(AND(MOD(GP$4,7)=MOD($I10,7),GP$4&lt;$I10+371),"s",""),""))&amp;IF($I10=GP$4,"d","")&amp;IF($I11=GP$4,"f","")</f>
        <v/>
      </c>
      <c r="GQ13" s="37" t="str">
        <f t="shared" ref="GQ13" si="223">IF(GM10="W0","",IF(GQ$4&lt;=$I11,IF(AND(MOD(GQ$4,7)=MOD($I10,7),GQ$4&lt;$I10+371),"s",""),""))&amp;IF($I10=GQ$4,"d","")&amp;IF($I11=GQ$4,"f","")</f>
        <v/>
      </c>
      <c r="GR13" s="33" t="str">
        <f t="shared" ref="GR13" si="224">IF(GM10="W0","",IF(GR$4&lt;=$I11,IF(AND(MOD(GR$4,7)=MOD($I10,7),GR$4&lt;$I10+371),"s",""),""))&amp;IF($I10=GR$4,"d","")&amp;IF($I11=GR$4,"f","")</f>
        <v/>
      </c>
      <c r="GS13" s="34" t="str">
        <f t="shared" ref="GS13" si="225">IF(GM10="W0","",IF(GS$4&lt;=$I11,IF(AND(MOD(GS$4,7)=MOD($I10,7),GS$4&lt;$I10+371),"s",""),""))&amp;IF($I10=GS$4,"d","")&amp;IF($I11=GS$4,"f","")</f>
        <v/>
      </c>
      <c r="GT13" s="37" t="str">
        <f t="shared" ref="GT13" si="226">IF(GT10="W0","",IF(GT$4&lt;=$I11,IF(AND(MOD(GT$4,7)=MOD($I10,7),GT$4&lt;$I10+371),"s",""),""))&amp;IF($I10=GT$4,"d","")&amp;IF($I11=GT$4,"f","")</f>
        <v/>
      </c>
      <c r="GU13" s="37" t="str">
        <f t="shared" ref="GU13" si="227">IF(GT10="W0","",IF(GU$4&lt;=$I11,IF(AND(MOD(GU$4,7)=MOD($I10,7),GU$4&lt;$I10+371),"s",""),""))&amp;IF($I10=GU$4,"d","")&amp;IF($I11=GU$4,"f","")</f>
        <v/>
      </c>
      <c r="GV13" s="37" t="str">
        <f t="shared" ref="GV13" si="228">IF(GT10="W0","",IF(GV$4&lt;=$I11,IF(AND(MOD(GV$4,7)=MOD($I10,7),GV$4&lt;$I10+371),"s",""),""))&amp;IF($I10=GV$4,"d","")&amp;IF($I11=GV$4,"f","")</f>
        <v/>
      </c>
      <c r="GW13" s="37" t="str">
        <f t="shared" ref="GW13" si="229">IF(GT10="W0","",IF(GW$4&lt;=$I11,IF(AND(MOD(GW$4,7)=MOD($I10,7),GW$4&lt;$I10+371),"s",""),""))&amp;IF($I10=GW$4,"d","")&amp;IF($I11=GW$4,"f","")</f>
        <v/>
      </c>
      <c r="GX13" s="37" t="str">
        <f t="shared" ref="GX13" si="230">IF(GT10="W0","",IF(GX$4&lt;=$I11,IF(AND(MOD(GX$4,7)=MOD($I10,7),GX$4&lt;$I10+371),"s",""),""))&amp;IF($I10=GX$4,"d","")&amp;IF($I11=GX$4,"f","")</f>
        <v/>
      </c>
      <c r="GY13" s="33" t="str">
        <f t="shared" ref="GY13" si="231">IF(GT10="W0","",IF(GY$4&lt;=$I11,IF(AND(MOD(GY$4,7)=MOD($I10,7),GY$4&lt;$I10+371),"s",""),""))&amp;IF($I10=GY$4,"d","")&amp;IF($I11=GY$4,"f","")</f>
        <v/>
      </c>
      <c r="GZ13" s="34" t="str">
        <f t="shared" ref="GZ13" si="232">IF(GT10="W0","",IF(GZ$4&lt;=$I11,IF(AND(MOD(GZ$4,7)=MOD($I10,7),GZ$4&lt;$I10+371),"s",""),""))&amp;IF($I10=GZ$4,"d","")&amp;IF($I11=GZ$4,"f","")</f>
        <v/>
      </c>
      <c r="HA13" s="37" t="str">
        <f t="shared" ref="HA13" si="233">IF(HA10="W0","",IF(HA$4&lt;=$I11,IF(AND(MOD(HA$4,7)=MOD($I10,7),HA$4&lt;$I10+371),"s",""),""))&amp;IF($I10=HA$4,"d","")&amp;IF($I11=HA$4,"f","")</f>
        <v/>
      </c>
      <c r="HB13" s="37" t="str">
        <f t="shared" ref="HB13" si="234">IF(HA10="W0","",IF(HB$4&lt;=$I11,IF(AND(MOD(HB$4,7)=MOD($I10,7),HB$4&lt;$I10+371),"s",""),""))&amp;IF($I10=HB$4,"d","")&amp;IF($I11=HB$4,"f","")</f>
        <v/>
      </c>
      <c r="HC13" s="37" t="str">
        <f t="shared" ref="HC13" si="235">IF(HA10="W0","",IF(HC$4&lt;=$I11,IF(AND(MOD(HC$4,7)=MOD($I10,7),HC$4&lt;$I10+371),"s",""),""))&amp;IF($I10=HC$4,"d","")&amp;IF($I11=HC$4,"f","")</f>
        <v/>
      </c>
      <c r="HD13" s="37" t="str">
        <f t="shared" ref="HD13" si="236">IF(HA10="W0","",IF(HD$4&lt;=$I11,IF(AND(MOD(HD$4,7)=MOD($I10,7),HD$4&lt;$I10+371),"s",""),""))&amp;IF($I10=HD$4,"d","")&amp;IF($I11=HD$4,"f","")</f>
        <v/>
      </c>
      <c r="HE13" s="37" t="str">
        <f t="shared" ref="HE13" si="237">IF(HA10="W0","",IF(HE$4&lt;=$I11,IF(AND(MOD(HE$4,7)=MOD($I10,7),HE$4&lt;$I10+371),"s",""),""))&amp;IF($I10=HE$4,"d","")&amp;IF($I11=HE$4,"f","")</f>
        <v/>
      </c>
      <c r="HF13" s="33" t="str">
        <f t="shared" ref="HF13" si="238">IF(HA10="W0","",IF(HF$4&lt;=$I11,IF(AND(MOD(HF$4,7)=MOD($I10,7),HF$4&lt;$I10+371),"s",""),""))&amp;IF($I10=HF$4,"d","")&amp;IF($I11=HF$4,"f","")</f>
        <v/>
      </c>
      <c r="HG13" s="34" t="str">
        <f t="shared" ref="HG13" si="239">IF(HA10="W0","",IF(HG$4&lt;=$I11,IF(AND(MOD(HG$4,7)=MOD($I10,7),HG$4&lt;$I10+371),"s",""),""))&amp;IF($I10=HG$4,"d","")&amp;IF($I11=HG$4,"f","")</f>
        <v/>
      </c>
      <c r="HH13" s="37" t="str">
        <f t="shared" ref="HH13" si="240">IF(HH10="W0","",IF(HH$4&lt;=$I11,IF(AND(MOD(HH$4,7)=MOD($I10,7),HH$4&lt;$I10+371),"s",""),""))&amp;IF($I10=HH$4,"d","")&amp;IF($I11=HH$4,"f","")</f>
        <v/>
      </c>
      <c r="HI13" s="37" t="str">
        <f t="shared" ref="HI13" si="241">IF(HH10="W0","",IF(HI$4&lt;=$I11,IF(AND(MOD(HI$4,7)=MOD($I10,7),HI$4&lt;$I10+371),"s",""),""))&amp;IF($I10=HI$4,"d","")&amp;IF($I11=HI$4,"f","")</f>
        <v/>
      </c>
      <c r="HJ13" s="37" t="str">
        <f t="shared" ref="HJ13" si="242">IF(HH10="W0","",IF(HJ$4&lt;=$I11,IF(AND(MOD(HJ$4,7)=MOD($I10,7),HJ$4&lt;$I10+371),"s",""),""))&amp;IF($I10=HJ$4,"d","")&amp;IF($I11=HJ$4,"f","")</f>
        <v/>
      </c>
      <c r="HK13" s="37" t="str">
        <f t="shared" ref="HK13" si="243">IF(HH10="W0","",IF(HK$4&lt;=$I11,IF(AND(MOD(HK$4,7)=MOD($I10,7),HK$4&lt;$I10+371),"s",""),""))&amp;IF($I10=HK$4,"d","")&amp;IF($I11=HK$4,"f","")</f>
        <v/>
      </c>
      <c r="HL13" s="37" t="str">
        <f t="shared" ref="HL13" si="244">IF(HH10="W0","",IF(HL$4&lt;=$I11,IF(AND(MOD(HL$4,7)=MOD($I10,7),HL$4&lt;$I10+371),"s",""),""))&amp;IF($I10=HL$4,"d","")&amp;IF($I11=HL$4,"f","")</f>
        <v/>
      </c>
      <c r="HM13" s="33" t="str">
        <f t="shared" ref="HM13" si="245">IF(HH10="W0","",IF(HM$4&lt;=$I11,IF(AND(MOD(HM$4,7)=MOD($I10,7),HM$4&lt;$I10+371),"s",""),""))&amp;IF($I10=HM$4,"d","")&amp;IF($I11=HM$4,"f","")</f>
        <v/>
      </c>
      <c r="HN13" s="34" t="str">
        <f t="shared" ref="HN13" si="246">IF(HH10="W0","",IF(HN$4&lt;=$I11,IF(AND(MOD(HN$4,7)=MOD($I10,7),HN$4&lt;$I10+371),"s",""),""))&amp;IF($I10=HN$4,"d","")&amp;IF($I11=HN$4,"f","")</f>
        <v/>
      </c>
      <c r="HO13" s="37" t="str">
        <f t="shared" ref="HO13" si="247">IF(HO10="W0","",IF(HO$4&lt;=$I11,IF(AND(MOD(HO$4,7)=MOD($I10,7),HO$4&lt;$I10+371),"s",""),""))&amp;IF($I10=HO$4,"d","")&amp;IF($I11=HO$4,"f","")</f>
        <v/>
      </c>
      <c r="HP13" s="37" t="str">
        <f t="shared" ref="HP13" si="248">IF(HO10="W0","",IF(HP$4&lt;=$I11,IF(AND(MOD(HP$4,7)=MOD($I10,7),HP$4&lt;$I10+371),"s",""),""))&amp;IF($I10=HP$4,"d","")&amp;IF($I11=HP$4,"f","")</f>
        <v/>
      </c>
      <c r="HQ13" s="37" t="str">
        <f t="shared" ref="HQ13" si="249">IF(HO10="W0","",IF(HQ$4&lt;=$I11,IF(AND(MOD(HQ$4,7)=MOD($I10,7),HQ$4&lt;$I10+371),"s",""),""))&amp;IF($I10=HQ$4,"d","")&amp;IF($I11=HQ$4,"f","")</f>
        <v/>
      </c>
      <c r="HR13" s="37" t="str">
        <f t="shared" ref="HR13" si="250">IF(HO10="W0","",IF(HR$4&lt;=$I11,IF(AND(MOD(HR$4,7)=MOD($I10,7),HR$4&lt;$I10+371),"s",""),""))&amp;IF($I10=HR$4,"d","")&amp;IF($I11=HR$4,"f","")</f>
        <v/>
      </c>
      <c r="HS13" s="37" t="str">
        <f t="shared" ref="HS13" si="251">IF(HO10="W0","",IF(HS$4&lt;=$I11,IF(AND(MOD(HS$4,7)=MOD($I10,7),HS$4&lt;$I10+371),"s",""),""))&amp;IF($I10=HS$4,"d","")&amp;IF($I11=HS$4,"f","")</f>
        <v/>
      </c>
      <c r="HT13" s="33" t="str">
        <f t="shared" ref="HT13" si="252">IF(HO10="W0","",IF(HT$4&lt;=$I11,IF(AND(MOD(HT$4,7)=MOD($I10,7),HT$4&lt;$I10+371),"s",""),""))&amp;IF($I10=HT$4,"d","")&amp;IF($I11=HT$4,"f","")</f>
        <v/>
      </c>
      <c r="HU13" s="34" t="str">
        <f t="shared" ref="HU13" si="253">IF(HO10="W0","",IF(HU$4&lt;=$I11,IF(AND(MOD(HU$4,7)=MOD($I10,7),HU$4&lt;$I10+371),"s",""),""))&amp;IF($I10=HU$4,"d","")&amp;IF($I11=HU$4,"f","")</f>
        <v/>
      </c>
      <c r="HV13" s="37" t="str">
        <f t="shared" ref="HV13" si="254">IF(HV10="W0","",IF(HV$4&lt;=$I11,IF(AND(MOD(HV$4,7)=MOD($I10,7),HV$4&lt;$I10+371),"s",""),""))&amp;IF($I10=HV$4,"d","")&amp;IF($I11=HV$4,"f","")</f>
        <v/>
      </c>
      <c r="HW13" s="37" t="str">
        <f t="shared" ref="HW13" si="255">IF(HV10="W0","",IF(HW$4&lt;=$I11,IF(AND(MOD(HW$4,7)=MOD($I10,7),HW$4&lt;$I10+371),"s",""),""))&amp;IF($I10=HW$4,"d","")&amp;IF($I11=HW$4,"f","")</f>
        <v/>
      </c>
      <c r="HX13" s="37" t="str">
        <f t="shared" ref="HX13" si="256">IF(HV10="W0","",IF(HX$4&lt;=$I11,IF(AND(MOD(HX$4,7)=MOD($I10,7),HX$4&lt;$I10+371),"s",""),""))&amp;IF($I10=HX$4,"d","")&amp;IF($I11=HX$4,"f","")</f>
        <v/>
      </c>
      <c r="HY13" s="37" t="str">
        <f t="shared" ref="HY13" si="257">IF(HV10="W0","",IF(HY$4&lt;=$I11,IF(AND(MOD(HY$4,7)=MOD($I10,7),HY$4&lt;$I10+371),"s",""),""))&amp;IF($I10=HY$4,"d","")&amp;IF($I11=HY$4,"f","")</f>
        <v/>
      </c>
      <c r="HZ13" s="37" t="str">
        <f t="shared" ref="HZ13" si="258">IF(HV10="W0","",IF(HZ$4&lt;=$I11,IF(AND(MOD(HZ$4,7)=MOD($I10,7),HZ$4&lt;$I10+371),"s",""),""))&amp;IF($I10=HZ$4,"d","")&amp;IF($I11=HZ$4,"f","")</f>
        <v/>
      </c>
      <c r="IA13" s="33" t="str">
        <f t="shared" ref="IA13" si="259">IF(HV10="W0","",IF(IA$4&lt;=$I11,IF(AND(MOD(IA$4,7)=MOD($I10,7),IA$4&lt;$I10+371),"s",""),""))&amp;IF($I10=IA$4,"d","")&amp;IF($I11=IA$4,"f","")</f>
        <v/>
      </c>
      <c r="IB13" s="34" t="str">
        <f t="shared" ref="IB13" si="260">IF(HV10="W0","",IF(IB$4&lt;=$I11,IF(AND(MOD(IB$4,7)=MOD($I10,7),IB$4&lt;$I10+371),"s",""),""))&amp;IF($I10=IB$4,"d","")&amp;IF($I11=IB$4,"f","")</f>
        <v/>
      </c>
      <c r="IC13" s="37" t="str">
        <f t="shared" ref="IC13" si="261">IF(IC10="W0","",IF(IC$4&lt;=$I11,IF(AND(MOD(IC$4,7)=MOD($I10,7),IC$4&lt;$I10+371),"s",""),""))&amp;IF($I10=IC$4,"d","")&amp;IF($I11=IC$4,"f","")</f>
        <v/>
      </c>
      <c r="ID13" s="37" t="str">
        <f t="shared" ref="ID13" si="262">IF(IC10="W0","",IF(ID$4&lt;=$I11,IF(AND(MOD(ID$4,7)=MOD($I10,7),ID$4&lt;$I10+371),"s",""),""))&amp;IF($I10=ID$4,"d","")&amp;IF($I11=ID$4,"f","")</f>
        <v/>
      </c>
      <c r="IE13" s="37" t="str">
        <f t="shared" ref="IE13" si="263">IF(IC10="W0","",IF(IE$4&lt;=$I11,IF(AND(MOD(IE$4,7)=MOD($I10,7),IE$4&lt;$I10+371),"s",""),""))&amp;IF($I10=IE$4,"d","")&amp;IF($I11=IE$4,"f","")</f>
        <v/>
      </c>
      <c r="IF13" s="37" t="str">
        <f t="shared" ref="IF13" si="264">IF(IC10="W0","",IF(IF$4&lt;=$I11,IF(AND(MOD(IF$4,7)=MOD($I10,7),IF$4&lt;$I10+371),"s",""),""))&amp;IF($I10=IF$4,"d","")&amp;IF($I11=IF$4,"f","")</f>
        <v/>
      </c>
      <c r="IG13" s="37" t="str">
        <f t="shared" ref="IG13" si="265">IF(IC10="W0","",IF(IG$4&lt;=$I11,IF(AND(MOD(IG$4,7)=MOD($I10,7),IG$4&lt;$I10+371),"s",""),""))&amp;IF($I10=IG$4,"d","")&amp;IF($I11=IG$4,"f","")</f>
        <v/>
      </c>
      <c r="IH13" s="33" t="str">
        <f t="shared" ref="IH13" si="266">IF(IC10="W0","",IF(IH$4&lt;=$I11,IF(AND(MOD(IH$4,7)=MOD($I10,7),IH$4&lt;$I10+371),"s",""),""))&amp;IF($I10=IH$4,"d","")&amp;IF($I11=IH$4,"f","")</f>
        <v/>
      </c>
      <c r="II13" s="34" t="str">
        <f t="shared" ref="II13" si="267">IF(IC10="W0","",IF(II$4&lt;=$I11,IF(AND(MOD(II$4,7)=MOD($I10,7),II$4&lt;$I10+371),"s",""),""))&amp;IF($I10=II$4,"d","")&amp;IF($I11=II$4,"f","")</f>
        <v/>
      </c>
      <c r="IJ13" s="37" t="str">
        <f t="shared" ref="IJ13" si="268">IF(IJ10="W0","",IF(IJ$4&lt;=$I11,IF(AND(MOD(IJ$4,7)=MOD($I10,7),IJ$4&lt;$I10+371),"s",""),""))&amp;IF($I10=IJ$4,"d","")&amp;IF($I11=IJ$4,"f","")</f>
        <v/>
      </c>
      <c r="IK13" s="37" t="str">
        <f t="shared" ref="IK13" si="269">IF(IJ10="W0","",IF(IK$4&lt;=$I11,IF(AND(MOD(IK$4,7)=MOD($I10,7),IK$4&lt;$I10+371),"s",""),""))&amp;IF($I10=IK$4,"d","")&amp;IF($I11=IK$4,"f","")</f>
        <v/>
      </c>
      <c r="IL13" s="37" t="str">
        <f t="shared" ref="IL13" si="270">IF(IJ10="W0","",IF(IL$4&lt;=$I11,IF(AND(MOD(IL$4,7)=MOD($I10,7),IL$4&lt;$I10+371),"s",""),""))&amp;IF($I10=IL$4,"d","")&amp;IF($I11=IL$4,"f","")</f>
        <v/>
      </c>
      <c r="IM13" s="37" t="str">
        <f t="shared" ref="IM13" si="271">IF(IJ10="W0","",IF(IM$4&lt;=$I11,IF(AND(MOD(IM$4,7)=MOD($I10,7),IM$4&lt;$I10+371),"s",""),""))&amp;IF($I10=IM$4,"d","")&amp;IF($I11=IM$4,"f","")</f>
        <v/>
      </c>
      <c r="IN13" s="37" t="str">
        <f t="shared" ref="IN13" si="272">IF(IJ10="W0","",IF(IN$4&lt;=$I11,IF(AND(MOD(IN$4,7)=MOD($I10,7),IN$4&lt;$I10+371),"s",""),""))&amp;IF($I10=IN$4,"d","")&amp;IF($I11=IN$4,"f","")</f>
        <v/>
      </c>
      <c r="IO13" s="33" t="str">
        <f t="shared" ref="IO13" si="273">IF(IJ10="W0","",IF(IO$4&lt;=$I11,IF(AND(MOD(IO$4,7)=MOD($I10,7),IO$4&lt;$I10+371),"s",""),""))&amp;IF($I10=IO$4,"d","")&amp;IF($I11=IO$4,"f","")</f>
        <v/>
      </c>
      <c r="IP13" s="34" t="str">
        <f t="shared" ref="IP13" si="274">IF(IJ10="W0","",IF(IP$4&lt;=$I11,IF(AND(MOD(IP$4,7)=MOD($I10,7),IP$4&lt;$I10+371),"s",""),""))&amp;IF($I10=IP$4,"d","")&amp;IF($I11=IP$4,"f","")</f>
        <v/>
      </c>
      <c r="IQ13" s="37" t="str">
        <f t="shared" ref="IQ13" si="275">IF(IQ10="W0","",IF(IQ$4&lt;=$I11,IF(AND(MOD(IQ$4,7)=MOD($I10,7),IQ$4&lt;$I10+371),"s",""),""))&amp;IF($I10=IQ$4,"d","")&amp;IF($I11=IQ$4,"f","")</f>
        <v/>
      </c>
      <c r="IR13" s="37" t="str">
        <f t="shared" ref="IR13" si="276">IF(IQ10="W0","",IF(IR$4&lt;=$I11,IF(AND(MOD(IR$4,7)=MOD($I10,7),IR$4&lt;$I10+371),"s",""),""))&amp;IF($I10=IR$4,"d","")&amp;IF($I11=IR$4,"f","")</f>
        <v/>
      </c>
      <c r="IS13" s="37" t="str">
        <f t="shared" ref="IS13" si="277">IF(IQ10="W0","",IF(IS$4&lt;=$I11,IF(AND(MOD(IS$4,7)=MOD($I10,7),IS$4&lt;$I10+371),"s",""),""))&amp;IF($I10=IS$4,"d","")&amp;IF($I11=IS$4,"f","")</f>
        <v/>
      </c>
      <c r="IT13" s="37" t="str">
        <f t="shared" ref="IT13" si="278">IF(IQ10="W0","",IF(IT$4&lt;=$I11,IF(AND(MOD(IT$4,7)=MOD($I10,7),IT$4&lt;$I10+371),"s",""),""))&amp;IF($I10=IT$4,"d","")&amp;IF($I11=IT$4,"f","")</f>
        <v/>
      </c>
      <c r="IU13" s="37" t="str">
        <f t="shared" ref="IU13" si="279">IF(IQ10="W0","",IF(IU$4&lt;=$I11,IF(AND(MOD(IU$4,7)=MOD($I10,7),IU$4&lt;$I10+371),"s",""),""))&amp;IF($I10=IU$4,"d","")&amp;IF($I11=IU$4,"f","")</f>
        <v/>
      </c>
      <c r="IV13" s="33" t="str">
        <f t="shared" ref="IV13" si="280">IF(IQ10="W0","",IF(IV$4&lt;=$I11,IF(AND(MOD(IV$4,7)=MOD($I10,7),IV$4&lt;$I10+371),"s",""),""))&amp;IF($I10=IV$4,"d","")&amp;IF($I11=IV$4,"f","")</f>
        <v/>
      </c>
      <c r="IW13" s="34" t="str">
        <f t="shared" ref="IW13" si="281">IF(IQ10="W0","",IF(IW$4&lt;=$I11,IF(AND(MOD(IW$4,7)=MOD($I10,7),IW$4&lt;$I10+371),"s",""),""))&amp;IF($I10=IW$4,"d","")&amp;IF($I11=IW$4,"f","")</f>
        <v/>
      </c>
      <c r="IX13" s="37" t="str">
        <f t="shared" ref="IX13" si="282">IF(IX10="W0","",IF(IX$4&lt;=$I11,IF(AND(MOD(IX$4,7)=MOD($I10,7),IX$4&lt;$I10+371),"s",""),""))&amp;IF($I10=IX$4,"d","")&amp;IF($I11=IX$4,"f","")</f>
        <v/>
      </c>
      <c r="IY13" s="37" t="str">
        <f t="shared" ref="IY13" si="283">IF(IX10="W0","",IF(IY$4&lt;=$I11,IF(AND(MOD(IY$4,7)=MOD($I10,7),IY$4&lt;$I10+371),"s",""),""))&amp;IF($I10=IY$4,"d","")&amp;IF($I11=IY$4,"f","")</f>
        <v/>
      </c>
      <c r="IZ13" s="37" t="str">
        <f t="shared" ref="IZ13" si="284">IF(IX10="W0","",IF(IZ$4&lt;=$I11,IF(AND(MOD(IZ$4,7)=MOD($I10,7),IZ$4&lt;$I10+371),"s",""),""))&amp;IF($I10=IZ$4,"d","")&amp;IF($I11=IZ$4,"f","")</f>
        <v/>
      </c>
      <c r="JA13" s="37" t="str">
        <f t="shared" ref="JA13" si="285">IF(IX10="W0","",IF(JA$4&lt;=$I11,IF(AND(MOD(JA$4,7)=MOD($I10,7),JA$4&lt;$I10+371),"s",""),""))&amp;IF($I10=JA$4,"d","")&amp;IF($I11=JA$4,"f","")</f>
        <v/>
      </c>
      <c r="JB13" s="37" t="str">
        <f t="shared" ref="JB13" si="286">IF(IX10="W0","",IF(JB$4&lt;=$I11,IF(AND(MOD(JB$4,7)=MOD($I10,7),JB$4&lt;$I10+371),"s",""),""))&amp;IF($I10=JB$4,"d","")&amp;IF($I11=JB$4,"f","")</f>
        <v/>
      </c>
      <c r="JC13" s="33" t="str">
        <f t="shared" ref="JC13" si="287">IF(IX10="W0","",IF(JC$4&lt;=$I11,IF(AND(MOD(JC$4,7)=MOD($I10,7),JC$4&lt;$I10+371),"s",""),""))&amp;IF($I10=JC$4,"d","")&amp;IF($I11=JC$4,"f","")</f>
        <v/>
      </c>
      <c r="JD13" s="34" t="str">
        <f t="shared" ref="JD13" si="288">IF(IX10="W0","",IF(JD$4&lt;=$I11,IF(AND(MOD(JD$4,7)=MOD($I10,7),JD$4&lt;$I10+371),"s",""),""))&amp;IF($I10=JD$4,"d","")&amp;IF($I11=JD$4,"f","")</f>
        <v/>
      </c>
      <c r="JE13" s="37" t="str">
        <f t="shared" ref="JE13" si="289">IF(JE10="W0","",IF(JE$4&lt;=$I11,IF(AND(MOD(JE$4,7)=MOD($I10,7),JE$4&lt;$I10+371),"s",""),""))&amp;IF($I10=JE$4,"d","")&amp;IF($I11=JE$4,"f","")</f>
        <v/>
      </c>
      <c r="JF13" s="37" t="str">
        <f t="shared" ref="JF13" si="290">IF(JE10="W0","",IF(JF$4&lt;=$I11,IF(AND(MOD(JF$4,7)=MOD($I10,7),JF$4&lt;$I10+371),"s",""),""))&amp;IF($I10=JF$4,"d","")&amp;IF($I11=JF$4,"f","")</f>
        <v/>
      </c>
      <c r="JG13" s="37" t="str">
        <f t="shared" ref="JG13" si="291">IF(JE10="W0","",IF(JG$4&lt;=$I11,IF(AND(MOD(JG$4,7)=MOD($I10,7),JG$4&lt;$I10+371),"s",""),""))&amp;IF($I10=JG$4,"d","")&amp;IF($I11=JG$4,"f","")</f>
        <v/>
      </c>
      <c r="JH13" s="37" t="str">
        <f t="shared" ref="JH13" si="292">IF(JE10="W0","",IF(JH$4&lt;=$I11,IF(AND(MOD(JH$4,7)=MOD($I10,7),JH$4&lt;$I10+371),"s",""),""))&amp;IF($I10=JH$4,"d","")&amp;IF($I11=JH$4,"f","")</f>
        <v/>
      </c>
      <c r="JI13" s="37" t="str">
        <f t="shared" ref="JI13" si="293">IF(JE10="W0","",IF(JI$4&lt;=$I11,IF(AND(MOD(JI$4,7)=MOD($I10,7),JI$4&lt;$I10+371),"s",""),""))&amp;IF($I10=JI$4,"d","")&amp;IF($I11=JI$4,"f","")</f>
        <v/>
      </c>
      <c r="JJ13" s="33" t="str">
        <f t="shared" ref="JJ13" si="294">IF(JE10="W0","",IF(JJ$4&lt;=$I11,IF(AND(MOD(JJ$4,7)=MOD($I10,7),JJ$4&lt;$I10+371),"s",""),""))&amp;IF($I10=JJ$4,"d","")&amp;IF($I11=JJ$4,"f","")</f>
        <v/>
      </c>
      <c r="JK13" s="34" t="str">
        <f t="shared" ref="JK13" si="295">IF(JE10="W0","",IF(JK$4&lt;=$I11,IF(AND(MOD(JK$4,7)=MOD($I10,7),JK$4&lt;$I10+371),"s",""),""))&amp;IF($I10=JK$4,"d","")&amp;IF($I11=JK$4,"f","")</f>
        <v/>
      </c>
      <c r="JL13" s="37" t="str">
        <f t="shared" ref="JL13" si="296">IF(JL10="W0","",IF(JL$4&lt;=$I11,IF(AND(MOD(JL$4,7)=MOD($I10,7),JL$4&lt;$I10+371),"s",""),""))&amp;IF($I10=JL$4,"d","")&amp;IF($I11=JL$4,"f","")</f>
        <v/>
      </c>
      <c r="JM13" s="37" t="str">
        <f t="shared" ref="JM13" si="297">IF(JL10="W0","",IF(JM$4&lt;=$I11,IF(AND(MOD(JM$4,7)=MOD($I10,7),JM$4&lt;$I10+371),"s",""),""))&amp;IF($I10=JM$4,"d","")&amp;IF($I11=JM$4,"f","")</f>
        <v/>
      </c>
      <c r="JN13" s="37" t="str">
        <f t="shared" ref="JN13" si="298">IF(JL10="W0","",IF(JN$4&lt;=$I11,IF(AND(MOD(JN$4,7)=MOD($I10,7),JN$4&lt;$I10+371),"s",""),""))&amp;IF($I10=JN$4,"d","")&amp;IF($I11=JN$4,"f","")</f>
        <v/>
      </c>
      <c r="JO13" s="37" t="str">
        <f t="shared" ref="JO13" si="299">IF(JL10="W0","",IF(JO$4&lt;=$I11,IF(AND(MOD(JO$4,7)=MOD($I10,7),JO$4&lt;$I10+371),"s",""),""))&amp;IF($I10=JO$4,"d","")&amp;IF($I11=JO$4,"f","")</f>
        <v/>
      </c>
      <c r="JP13" s="37" t="str">
        <f t="shared" ref="JP13" si="300">IF(JL10="W0","",IF(JP$4&lt;=$I11,IF(AND(MOD(JP$4,7)=MOD($I10,7),JP$4&lt;$I10+371),"s",""),""))&amp;IF($I10=JP$4,"d","")&amp;IF($I11=JP$4,"f","")</f>
        <v/>
      </c>
      <c r="JQ13" s="33" t="str">
        <f t="shared" ref="JQ13" si="301">IF(JL10="W0","",IF(JQ$4&lt;=$I11,IF(AND(MOD(JQ$4,7)=MOD($I10,7),JQ$4&lt;$I10+371),"s",""),""))&amp;IF($I10=JQ$4,"d","")&amp;IF($I11=JQ$4,"f","")</f>
        <v/>
      </c>
      <c r="JR13" s="34" t="str">
        <f t="shared" ref="JR13" si="302">IF(JL10="W0","",IF(JR$4&lt;=$I11,IF(AND(MOD(JR$4,7)=MOD($I10,7),JR$4&lt;$I10+371),"s",""),""))&amp;IF($I10=JR$4,"d","")&amp;IF($I11=JR$4,"f","")</f>
        <v/>
      </c>
      <c r="JS13" s="37" t="str">
        <f t="shared" ref="JS13" si="303">IF(JS10="W0","",IF(JS$4&lt;=$I11,IF(AND(MOD(JS$4,7)=MOD($I10,7),JS$4&lt;$I10+371),"s",""),""))&amp;IF($I10=JS$4,"d","")&amp;IF($I11=JS$4,"f","")</f>
        <v/>
      </c>
      <c r="JT13" s="37" t="str">
        <f t="shared" ref="JT13" si="304">IF(JS10="W0","",IF(JT$4&lt;=$I11,IF(AND(MOD(JT$4,7)=MOD($I10,7),JT$4&lt;$I10+371),"s",""),""))&amp;IF($I10=JT$4,"d","")&amp;IF($I11=JT$4,"f","")</f>
        <v/>
      </c>
      <c r="JU13" s="37" t="str">
        <f t="shared" ref="JU13" si="305">IF(JS10="W0","",IF(JU$4&lt;=$I11,IF(AND(MOD(JU$4,7)=MOD($I10,7),JU$4&lt;$I10+371),"s",""),""))&amp;IF($I10=JU$4,"d","")&amp;IF($I11=JU$4,"f","")</f>
        <v/>
      </c>
      <c r="JV13" s="37" t="str">
        <f t="shared" ref="JV13" si="306">IF(JS10="W0","",IF(JV$4&lt;=$I11,IF(AND(MOD(JV$4,7)=MOD($I10,7),JV$4&lt;$I10+371),"s",""),""))&amp;IF($I10=JV$4,"d","")&amp;IF($I11=JV$4,"f","")</f>
        <v/>
      </c>
      <c r="JW13" s="37" t="str">
        <f t="shared" ref="JW13" si="307">IF(JS10="W0","",IF(JW$4&lt;=$I11,IF(AND(MOD(JW$4,7)=MOD($I10,7),JW$4&lt;$I10+371),"s",""),""))&amp;IF($I10=JW$4,"d","")&amp;IF($I11=JW$4,"f","")</f>
        <v/>
      </c>
      <c r="JX13" s="33" t="str">
        <f t="shared" ref="JX13" si="308">IF(JS10="W0","",IF(JX$4&lt;=$I11,IF(AND(MOD(JX$4,7)=MOD($I10,7),JX$4&lt;$I10+371),"s",""),""))&amp;IF($I10=JX$4,"d","")&amp;IF($I11=JX$4,"f","")</f>
        <v/>
      </c>
      <c r="JY13" s="34" t="str">
        <f t="shared" ref="JY13" si="309">IF(JS10="W0","",IF(JY$4&lt;=$I11,IF(AND(MOD(JY$4,7)=MOD($I10,7),JY$4&lt;$I10+371),"s",""),""))&amp;IF($I10=JY$4,"d","")&amp;IF($I11=JY$4,"f","")</f>
        <v/>
      </c>
      <c r="JZ13" s="37" t="str">
        <f t="shared" ref="JZ13" si="310">IF(JZ10="W0","",IF(JZ$4&lt;=$I11,IF(AND(MOD(JZ$4,7)=MOD($I10,7),JZ$4&lt;$I10+371),"s",""),""))&amp;IF($I10=JZ$4,"d","")&amp;IF($I11=JZ$4,"f","")</f>
        <v/>
      </c>
      <c r="KA13" s="37" t="str">
        <f t="shared" ref="KA13" si="311">IF(JZ10="W0","",IF(KA$4&lt;=$I11,IF(AND(MOD(KA$4,7)=MOD($I10,7),KA$4&lt;$I10+371),"s",""),""))&amp;IF($I10=KA$4,"d","")&amp;IF($I11=KA$4,"f","")</f>
        <v/>
      </c>
      <c r="KB13" s="37" t="str">
        <f t="shared" ref="KB13" si="312">IF(JZ10="W0","",IF(KB$4&lt;=$I11,IF(AND(MOD(KB$4,7)=MOD($I10,7),KB$4&lt;$I10+371),"s",""),""))&amp;IF($I10=KB$4,"d","")&amp;IF($I11=KB$4,"f","")</f>
        <v/>
      </c>
      <c r="KC13" s="37" t="str">
        <f t="shared" ref="KC13" si="313">IF(JZ10="W0","",IF(KC$4&lt;=$I11,IF(AND(MOD(KC$4,7)=MOD($I10,7),KC$4&lt;$I10+371),"s",""),""))&amp;IF($I10=KC$4,"d","")&amp;IF($I11=KC$4,"f","")</f>
        <v/>
      </c>
      <c r="KD13" s="37" t="str">
        <f t="shared" ref="KD13" si="314">IF(JZ10="W0","",IF(KD$4&lt;=$I11,IF(AND(MOD(KD$4,7)=MOD($I10,7),KD$4&lt;$I10+371),"s",""),""))&amp;IF($I10=KD$4,"d","")&amp;IF($I11=KD$4,"f","")</f>
        <v/>
      </c>
      <c r="KE13" s="33" t="str">
        <f t="shared" ref="KE13" si="315">IF(JZ10="W0","",IF(KE$4&lt;=$I11,IF(AND(MOD(KE$4,7)=MOD($I10,7),KE$4&lt;$I10+371),"s",""),""))&amp;IF($I10=KE$4,"d","")&amp;IF($I11=KE$4,"f","")</f>
        <v/>
      </c>
      <c r="KF13" s="34" t="str">
        <f t="shared" ref="KF13" si="316">IF(JZ10="W0","",IF(KF$4&lt;=$I11,IF(AND(MOD(KF$4,7)=MOD($I10,7),KF$4&lt;$I10+371),"s",""),""))&amp;IF($I10=KF$4,"d","")&amp;IF($I11=KF$4,"f","")</f>
        <v/>
      </c>
      <c r="KG13" s="37" t="str">
        <f t="shared" ref="KG13" si="317">IF(KG10="W0","",IF(KG$4&lt;=$I11,IF(AND(MOD(KG$4,7)=MOD($I10,7),KG$4&lt;$I10+371),"s",""),""))&amp;IF($I10=KG$4,"d","")&amp;IF($I11=KG$4,"f","")</f>
        <v/>
      </c>
      <c r="KH13" s="37" t="str">
        <f t="shared" ref="KH13" si="318">IF(KG10="W0","",IF(KH$4&lt;=$I11,IF(AND(MOD(KH$4,7)=MOD($I10,7),KH$4&lt;$I10+371),"s",""),""))&amp;IF($I10=KH$4,"d","")&amp;IF($I11=KH$4,"f","")</f>
        <v/>
      </c>
      <c r="KI13" s="37" t="str">
        <f t="shared" ref="KI13" si="319">IF(KG10="W0","",IF(KI$4&lt;=$I11,IF(AND(MOD(KI$4,7)=MOD($I10,7),KI$4&lt;$I10+371),"s",""),""))&amp;IF($I10=KI$4,"d","")&amp;IF($I11=KI$4,"f","")</f>
        <v/>
      </c>
      <c r="KJ13" s="37" t="str">
        <f t="shared" ref="KJ13" si="320">IF(KG10="W0","",IF(KJ$4&lt;=$I11,IF(AND(MOD(KJ$4,7)=MOD($I10,7),KJ$4&lt;$I10+371),"s",""),""))&amp;IF($I10=KJ$4,"d","")&amp;IF($I11=KJ$4,"f","")</f>
        <v/>
      </c>
      <c r="KK13" s="37" t="str">
        <f t="shared" ref="KK13" si="321">IF(KG10="W0","",IF(KK$4&lt;=$I11,IF(AND(MOD(KK$4,7)=MOD($I10,7),KK$4&lt;$I10+371),"s",""),""))&amp;IF($I10=KK$4,"d","")&amp;IF($I11=KK$4,"f","")</f>
        <v/>
      </c>
      <c r="KL13" s="33" t="str">
        <f t="shared" ref="KL13" si="322">IF(KG10="W0","",IF(KL$4&lt;=$I11,IF(AND(MOD(KL$4,7)=MOD($I10,7),KL$4&lt;$I10+371),"s",""),""))&amp;IF($I10=KL$4,"d","")&amp;IF($I11=KL$4,"f","")</f>
        <v/>
      </c>
      <c r="KM13" s="34" t="str">
        <f t="shared" ref="KM13" si="323">IF(KG10="W0","",IF(KM$4&lt;=$I11,IF(AND(MOD(KM$4,7)=MOD($I10,7),KM$4&lt;$I10+371),"s",""),""))&amp;IF($I10=KM$4,"d","")&amp;IF($I11=KM$4,"f","")</f>
        <v/>
      </c>
      <c r="KN13" s="37" t="str">
        <f t="shared" ref="KN13" si="324">IF(KN10="W0","",IF(KN$4&lt;=$I11,IF(AND(MOD(KN$4,7)=MOD($I10,7),KN$4&lt;$I10+371),"s",""),""))&amp;IF($I10=KN$4,"d","")&amp;IF($I11=KN$4,"f","")</f>
        <v/>
      </c>
      <c r="KO13" s="37" t="str">
        <f t="shared" ref="KO13" si="325">IF(KN10="W0","",IF(KO$4&lt;=$I11,IF(AND(MOD(KO$4,7)=MOD($I10,7),KO$4&lt;$I10+371),"s",""),""))&amp;IF($I10=KO$4,"d","")&amp;IF($I11=KO$4,"f","")</f>
        <v/>
      </c>
      <c r="KP13" s="37" t="str">
        <f t="shared" ref="KP13" si="326">IF(KN10="W0","",IF(KP$4&lt;=$I11,IF(AND(MOD(KP$4,7)=MOD($I10,7),KP$4&lt;$I10+371),"s",""),""))&amp;IF($I10=KP$4,"d","")&amp;IF($I11=KP$4,"f","")</f>
        <v/>
      </c>
      <c r="KQ13" s="37" t="str">
        <f t="shared" ref="KQ13" si="327">IF(KN10="W0","",IF(KQ$4&lt;=$I11,IF(AND(MOD(KQ$4,7)=MOD($I10,7),KQ$4&lt;$I10+371),"s",""),""))&amp;IF($I10=KQ$4,"d","")&amp;IF($I11=KQ$4,"f","")</f>
        <v/>
      </c>
      <c r="KR13" s="37" t="str">
        <f t="shared" ref="KR13" si="328">IF(KN10="W0","",IF(KR$4&lt;=$I11,IF(AND(MOD(KR$4,7)=MOD($I10,7),KR$4&lt;$I10+371),"s",""),""))&amp;IF($I10=KR$4,"d","")&amp;IF($I11=KR$4,"f","")</f>
        <v/>
      </c>
      <c r="KS13" s="33" t="str">
        <f t="shared" ref="KS13" si="329">IF(KN10="W0","",IF(KS$4&lt;=$I11,IF(AND(MOD(KS$4,7)=MOD($I10,7),KS$4&lt;$I10+371),"s",""),""))&amp;IF($I10=KS$4,"d","")&amp;IF($I11=KS$4,"f","")</f>
        <v/>
      </c>
      <c r="KT13" s="34" t="str">
        <f t="shared" ref="KT13" si="330">IF(KN10="W0","",IF(KT$4&lt;=$I11,IF(AND(MOD(KT$4,7)=MOD($I10,7),KT$4&lt;$I10+371),"s",""),""))&amp;IF($I10=KT$4,"d","")&amp;IF($I11=KT$4,"f","")</f>
        <v/>
      </c>
      <c r="KU13" s="37" t="str">
        <f t="shared" ref="KU13" si="331">IF(KU10="W0","",IF(KU$4&lt;=$I11,IF(AND(MOD(KU$4,7)=MOD($I10,7),KU$4&lt;$I10+371),"s",""),""))&amp;IF($I10=KU$4,"d","")&amp;IF($I11=KU$4,"f","")</f>
        <v/>
      </c>
      <c r="KV13" s="37" t="str">
        <f t="shared" ref="KV13" si="332">IF(KU10="W0","",IF(KV$4&lt;=$I11,IF(AND(MOD(KV$4,7)=MOD($I10,7),KV$4&lt;$I10+371),"s",""),""))&amp;IF($I10=KV$4,"d","")&amp;IF($I11=KV$4,"f","")</f>
        <v/>
      </c>
      <c r="KW13" s="37" t="str">
        <f t="shared" ref="KW13" si="333">IF(KU10="W0","",IF(KW$4&lt;=$I11,IF(AND(MOD(KW$4,7)=MOD($I10,7),KW$4&lt;$I10+371),"s",""),""))&amp;IF($I10=KW$4,"d","")&amp;IF($I11=KW$4,"f","")</f>
        <v/>
      </c>
      <c r="KX13" s="37" t="str">
        <f t="shared" ref="KX13" si="334">IF(KU10="W0","",IF(KX$4&lt;=$I11,IF(AND(MOD(KX$4,7)=MOD($I10,7),KX$4&lt;$I10+371),"s",""),""))&amp;IF($I10=KX$4,"d","")&amp;IF($I11=KX$4,"f","")</f>
        <v/>
      </c>
      <c r="KY13" s="37" t="str">
        <f t="shared" ref="KY13" si="335">IF(KU10="W0","",IF(KY$4&lt;=$I11,IF(AND(MOD(KY$4,7)=MOD($I10,7),KY$4&lt;$I10+371),"s",""),""))&amp;IF($I10=KY$4,"d","")&amp;IF($I11=KY$4,"f","")</f>
        <v/>
      </c>
      <c r="KZ13" s="33" t="str">
        <f t="shared" ref="KZ13" si="336">IF(KU10="W0","",IF(KZ$4&lt;=$I11,IF(AND(MOD(KZ$4,7)=MOD($I10,7),KZ$4&lt;$I10+371),"s",""),""))&amp;IF($I10=KZ$4,"d","")&amp;IF($I11=KZ$4,"f","")</f>
        <v/>
      </c>
      <c r="LA13" s="34" t="str">
        <f t="shared" ref="LA13" si="337">IF(KU10="W0","",IF(LA$4&lt;=$I11,IF(AND(MOD(LA$4,7)=MOD($I10,7),LA$4&lt;$I10+371),"s",""),""))&amp;IF($I10=LA$4,"d","")&amp;IF($I11=LA$4,"f","")</f>
        <v/>
      </c>
      <c r="LB13" s="37" t="str">
        <f t="shared" ref="LB13" si="338">IF(LB10="W0","",IF(LB$4&lt;=$I11,IF(AND(MOD(LB$4,7)=MOD($I10,7),LB$4&lt;$I10+371),"s",""),""))&amp;IF($I10=LB$4,"d","")&amp;IF($I11=LB$4,"f","")</f>
        <v/>
      </c>
      <c r="LC13" s="37" t="str">
        <f t="shared" ref="LC13" si="339">IF(LB10="W0","",IF(LC$4&lt;=$I11,IF(AND(MOD(LC$4,7)=MOD($I10,7),LC$4&lt;$I10+371),"s",""),""))&amp;IF($I10=LC$4,"d","")&amp;IF($I11=LC$4,"f","")</f>
        <v/>
      </c>
      <c r="LD13" s="37" t="str">
        <f t="shared" ref="LD13" si="340">IF(LB10="W0","",IF(LD$4&lt;=$I11,IF(AND(MOD(LD$4,7)=MOD($I10,7),LD$4&lt;$I10+371),"s",""),""))&amp;IF($I10=LD$4,"d","")&amp;IF($I11=LD$4,"f","")</f>
        <v/>
      </c>
      <c r="LE13" s="37" t="str">
        <f t="shared" ref="LE13" si="341">IF(LB10="W0","",IF(LE$4&lt;=$I11,IF(AND(MOD(LE$4,7)=MOD($I10,7),LE$4&lt;$I10+371),"s",""),""))&amp;IF($I10=LE$4,"d","")&amp;IF($I11=LE$4,"f","")</f>
        <v/>
      </c>
      <c r="LF13" s="37" t="str">
        <f t="shared" ref="LF13" si="342">IF(LB10="W0","",IF(LF$4&lt;=$I11,IF(AND(MOD(LF$4,7)=MOD($I10,7),LF$4&lt;$I10+371),"s",""),""))&amp;IF($I10=LF$4,"d","")&amp;IF($I11=LF$4,"f","")</f>
        <v/>
      </c>
      <c r="LG13" s="33" t="str">
        <f t="shared" ref="LG13" si="343">IF(LB10="W0","",IF(LG$4&lt;=$I11,IF(AND(MOD(LG$4,7)=MOD($I10,7),LG$4&lt;$I10+371),"s",""),""))&amp;IF($I10=LG$4,"d","")&amp;IF($I11=LG$4,"f","")</f>
        <v/>
      </c>
      <c r="LH13" s="34" t="str">
        <f t="shared" ref="LH13" si="344">IF(LB10="W0","",IF(LH$4&lt;=$I11,IF(AND(MOD(LH$4,7)=MOD($I10,7),LH$4&lt;$I10+371),"s",""),""))&amp;IF($I10=LH$4,"d","")&amp;IF($I11=LH$4,"f","")</f>
        <v/>
      </c>
      <c r="LI13" s="37" t="str">
        <f t="shared" ref="LI13" si="345">IF(LI10="W0","",IF(LI$4&lt;=$I11,IF(AND(MOD(LI$4,7)=MOD($I10,7),LI$4&lt;$I10+371),"s",""),""))&amp;IF($I10=LI$4,"d","")&amp;IF($I11=LI$4,"f","")</f>
        <v/>
      </c>
      <c r="LJ13" s="37" t="str">
        <f t="shared" ref="LJ13" si="346">IF(LI10="W0","",IF(LJ$4&lt;=$I11,IF(AND(MOD(LJ$4,7)=MOD($I10,7),LJ$4&lt;$I10+371),"s",""),""))&amp;IF($I10=LJ$4,"d","")&amp;IF($I11=LJ$4,"f","")</f>
        <v/>
      </c>
      <c r="LK13" s="37" t="str">
        <f t="shared" ref="LK13" si="347">IF(LI10="W0","",IF(LK$4&lt;=$I11,IF(AND(MOD(LK$4,7)=MOD($I10,7),LK$4&lt;$I10+371),"s",""),""))&amp;IF($I10=LK$4,"d","")&amp;IF($I11=LK$4,"f","")</f>
        <v/>
      </c>
      <c r="LL13" s="37" t="str">
        <f t="shared" ref="LL13" si="348">IF(LI10="W0","",IF(LL$4&lt;=$I11,IF(AND(MOD(LL$4,7)=MOD($I10,7),LL$4&lt;$I10+371),"s",""),""))&amp;IF($I10=LL$4,"d","")&amp;IF($I11=LL$4,"f","")</f>
        <v/>
      </c>
      <c r="LM13" s="37" t="str">
        <f t="shared" ref="LM13" si="349">IF(LI10="W0","",IF(LM$4&lt;=$I11,IF(AND(MOD(LM$4,7)=MOD($I10,7),LM$4&lt;$I10+371),"s",""),""))&amp;IF($I10=LM$4,"d","")&amp;IF($I11=LM$4,"f","")</f>
        <v/>
      </c>
      <c r="LN13" s="33" t="str">
        <f t="shared" ref="LN13" si="350">IF(LI10="W0","",IF(LN$4&lt;=$I11,IF(AND(MOD(LN$4,7)=MOD($I10,7),LN$4&lt;$I10+371),"s",""),""))&amp;IF($I10=LN$4,"d","")&amp;IF($I11=LN$4,"f","")</f>
        <v/>
      </c>
      <c r="LO13" s="34" t="str">
        <f t="shared" ref="LO13" si="351">IF(LI10="W0","",IF(LO$4&lt;=$I11,IF(AND(MOD(LO$4,7)=MOD($I10,7),LO$4&lt;$I10+371),"s",""),""))&amp;IF($I10=LO$4,"d","")&amp;IF($I11=LO$4,"f","")</f>
        <v/>
      </c>
      <c r="LP13" s="37" t="str">
        <f t="shared" ref="LP13" si="352">IF(LP10="W0","",IF(LP$4&lt;=$I11,IF(AND(MOD(LP$4,7)=MOD($I10,7),LP$4&lt;$I10+371),"s",""),""))&amp;IF($I10=LP$4,"d","")&amp;IF($I11=LP$4,"f","")</f>
        <v/>
      </c>
      <c r="LQ13" s="37" t="str">
        <f t="shared" ref="LQ13" si="353">IF(LP10="W0","",IF(LQ$4&lt;=$I11,IF(AND(MOD(LQ$4,7)=MOD($I10,7),LQ$4&lt;$I10+371),"s",""),""))&amp;IF($I10=LQ$4,"d","")&amp;IF($I11=LQ$4,"f","")</f>
        <v/>
      </c>
      <c r="LR13" s="37" t="str">
        <f t="shared" ref="LR13" si="354">IF(LP10="W0","",IF(LR$4&lt;=$I11,IF(AND(MOD(LR$4,7)=MOD($I10,7),LR$4&lt;$I10+371),"s",""),""))&amp;IF($I10=LR$4,"d","")&amp;IF($I11=LR$4,"f","")</f>
        <v/>
      </c>
      <c r="LS13" s="37" t="str">
        <f t="shared" ref="LS13" si="355">IF(LP10="W0","",IF(LS$4&lt;=$I11,IF(AND(MOD(LS$4,7)=MOD($I10,7),LS$4&lt;$I10+371),"s",""),""))&amp;IF($I10=LS$4,"d","")&amp;IF($I11=LS$4,"f","")</f>
        <v/>
      </c>
      <c r="LT13" s="37" t="str">
        <f t="shared" ref="LT13" si="356">IF(LP10="W0","",IF(LT$4&lt;=$I11,IF(AND(MOD(LT$4,7)=MOD($I10,7),LT$4&lt;$I10+371),"s",""),""))&amp;IF($I10=LT$4,"d","")&amp;IF($I11=LT$4,"f","")</f>
        <v/>
      </c>
      <c r="LU13" s="33" t="str">
        <f t="shared" ref="LU13" si="357">IF(LP10="W0","",IF(LU$4&lt;=$I11,IF(AND(MOD(LU$4,7)=MOD($I10,7),LU$4&lt;$I10+371),"s",""),""))&amp;IF($I10=LU$4,"d","")&amp;IF($I11=LU$4,"f","")</f>
        <v/>
      </c>
      <c r="LV13" s="34" t="str">
        <f t="shared" ref="LV13" si="358">IF(LP10="W0","",IF(LV$4&lt;=$I11,IF(AND(MOD(LV$4,7)=MOD($I10,7),LV$4&lt;$I10+371),"s",""),""))&amp;IF($I10=LV$4,"d","")&amp;IF($I11=LV$4,"f","")</f>
        <v/>
      </c>
      <c r="LW13" s="37" t="str">
        <f t="shared" ref="LW13" si="359">IF(LW10="W0","",IF(LW$4&lt;=$I11,IF(AND(MOD(LW$4,7)=MOD($I10,7),LW$4&lt;$I10+371),"s",""),""))&amp;IF($I10=LW$4,"d","")&amp;IF($I11=LW$4,"f","")</f>
        <v/>
      </c>
      <c r="LX13" s="37" t="str">
        <f t="shared" ref="LX13" si="360">IF(LW10="W0","",IF(LX$4&lt;=$I11,IF(AND(MOD(LX$4,7)=MOD($I10,7),LX$4&lt;$I10+371),"s",""),""))&amp;IF($I10=LX$4,"d","")&amp;IF($I11=LX$4,"f","")</f>
        <v/>
      </c>
      <c r="LY13" s="37" t="str">
        <f t="shared" ref="LY13" si="361">IF(LW10="W0","",IF(LY$4&lt;=$I11,IF(AND(MOD(LY$4,7)=MOD($I10,7),LY$4&lt;$I10+371),"s",""),""))&amp;IF($I10=LY$4,"d","")&amp;IF($I11=LY$4,"f","")</f>
        <v/>
      </c>
      <c r="LZ13" s="37" t="str">
        <f t="shared" ref="LZ13" si="362">IF(LW10="W0","",IF(LZ$4&lt;=$I11,IF(AND(MOD(LZ$4,7)=MOD($I10,7),LZ$4&lt;$I10+371),"s",""),""))&amp;IF($I10=LZ$4,"d","")&amp;IF($I11=LZ$4,"f","")</f>
        <v/>
      </c>
      <c r="MA13" s="37" t="str">
        <f t="shared" ref="MA13" si="363">IF(LW10="W0","",IF(MA$4&lt;=$I11,IF(AND(MOD(MA$4,7)=MOD($I10,7),MA$4&lt;$I10+371),"s",""),""))&amp;IF($I10=MA$4,"d","")&amp;IF($I11=MA$4,"f","")</f>
        <v/>
      </c>
      <c r="MB13" s="33" t="str">
        <f t="shared" ref="MB13" si="364">IF(LW10="W0","",IF(MB$4&lt;=$I11,IF(AND(MOD(MB$4,7)=MOD($I10,7),MB$4&lt;$I10+371),"s",""),""))&amp;IF($I10=MB$4,"d","")&amp;IF($I11=MB$4,"f","")</f>
        <v/>
      </c>
      <c r="MC13" s="34" t="str">
        <f t="shared" ref="MC13" si="365">IF(LW10="W0","",IF(MC$4&lt;=$I11,IF(AND(MOD(MC$4,7)=MOD($I10,7),MC$4&lt;$I10+371),"s",""),""))&amp;IF($I10=MC$4,"d","")&amp;IF($I11=MC$4,"f","")</f>
        <v/>
      </c>
      <c r="MD13" s="37" t="str">
        <f t="shared" ref="MD13" si="366">IF(MD10="W0","",IF(MD$4&lt;=$I11,IF(AND(MOD(MD$4,7)=MOD($I10,7),MD$4&lt;$I10+371),"s",""),""))&amp;IF($I10=MD$4,"d","")&amp;IF($I11=MD$4,"f","")</f>
        <v/>
      </c>
      <c r="ME13" s="37" t="str">
        <f t="shared" ref="ME13" si="367">IF(MD10="W0","",IF(ME$4&lt;=$I11,IF(AND(MOD(ME$4,7)=MOD($I10,7),ME$4&lt;$I10+371),"s",""),""))&amp;IF($I10=ME$4,"d","")&amp;IF($I11=ME$4,"f","")</f>
        <v/>
      </c>
      <c r="MF13" s="37" t="str">
        <f t="shared" ref="MF13" si="368">IF(MD10="W0","",IF(MF$4&lt;=$I11,IF(AND(MOD(MF$4,7)=MOD($I10,7),MF$4&lt;$I10+371),"s",""),""))&amp;IF($I10=MF$4,"d","")&amp;IF($I11=MF$4,"f","")</f>
        <v/>
      </c>
      <c r="MG13" s="37" t="str">
        <f t="shared" ref="MG13" si="369">IF(MD10="W0","",IF(MG$4&lt;=$I11,IF(AND(MOD(MG$4,7)=MOD($I10,7),MG$4&lt;$I10+371),"s",""),""))&amp;IF($I10=MG$4,"d","")&amp;IF($I11=MG$4,"f","")</f>
        <v/>
      </c>
      <c r="MH13" s="37" t="str">
        <f t="shared" ref="MH13" si="370">IF(MD10="W0","",IF(MH$4&lt;=$I11,IF(AND(MOD(MH$4,7)=MOD($I10,7),MH$4&lt;$I10+371),"s",""),""))&amp;IF($I10=MH$4,"d","")&amp;IF($I11=MH$4,"f","")</f>
        <v/>
      </c>
      <c r="MI13" s="33" t="str">
        <f t="shared" ref="MI13" si="371">IF(MD10="W0","",IF(MI$4&lt;=$I11,IF(AND(MOD(MI$4,7)=MOD($I10,7),MI$4&lt;$I10+371),"s",""),""))&amp;IF($I10=MI$4,"d","")&amp;IF($I11=MI$4,"f","")</f>
        <v/>
      </c>
      <c r="MJ13" s="34" t="str">
        <f t="shared" ref="MJ13" si="372">IF(MD10="W0","",IF(MJ$4&lt;=$I11,IF(AND(MOD(MJ$4,7)=MOD($I10,7),MJ$4&lt;$I10+371),"s",""),""))&amp;IF($I10=MJ$4,"d","")&amp;IF($I11=MJ$4,"f","")</f>
        <v/>
      </c>
      <c r="MK13" s="37" t="str">
        <f t="shared" ref="MK13" si="373">IF(MK10="W0","",IF(MK$4&lt;=$I11,IF(AND(MOD(MK$4,7)=MOD($I10,7),MK$4&lt;$I10+371),"s",""),""))&amp;IF($I10=MK$4,"d","")&amp;IF($I11=MK$4,"f","")</f>
        <v/>
      </c>
      <c r="ML13" s="37" t="str">
        <f t="shared" ref="ML13" si="374">IF(MK10="W0","",IF(ML$4&lt;=$I11,IF(AND(MOD(ML$4,7)=MOD($I10,7),ML$4&lt;$I10+371),"s",""),""))&amp;IF($I10=ML$4,"d","")&amp;IF($I11=ML$4,"f","")</f>
        <v/>
      </c>
      <c r="MM13" s="37" t="str">
        <f t="shared" ref="MM13" si="375">IF(MK10="W0","",IF(MM$4&lt;=$I11,IF(AND(MOD(MM$4,7)=MOD($I10,7),MM$4&lt;$I10+371),"s",""),""))&amp;IF($I10=MM$4,"d","")&amp;IF($I11=MM$4,"f","")</f>
        <v/>
      </c>
      <c r="MN13" s="37" t="str">
        <f t="shared" ref="MN13" si="376">IF(MK10="W0","",IF(MN$4&lt;=$I11,IF(AND(MOD(MN$4,7)=MOD($I10,7),MN$4&lt;$I10+371),"s",""),""))&amp;IF($I10=MN$4,"d","")&amp;IF($I11=MN$4,"f","")</f>
        <v/>
      </c>
      <c r="MO13" s="37" t="str">
        <f t="shared" ref="MO13" si="377">IF(MK10="W0","",IF(MO$4&lt;=$I11,IF(AND(MOD(MO$4,7)=MOD($I10,7),MO$4&lt;$I10+371),"s",""),""))&amp;IF($I10=MO$4,"d","")&amp;IF($I11=MO$4,"f","")</f>
        <v/>
      </c>
      <c r="MP13" s="33" t="str">
        <f t="shared" ref="MP13" si="378">IF(MK10="W0","",IF(MP$4&lt;=$I11,IF(AND(MOD(MP$4,7)=MOD($I10,7),MP$4&lt;$I10+371),"s",""),""))&amp;IF($I10=MP$4,"d","")&amp;IF($I11=MP$4,"f","")</f>
        <v/>
      </c>
      <c r="MQ13" s="34" t="str">
        <f t="shared" ref="MQ13" si="379">IF(MK10="W0","",IF(MQ$4&lt;=$I11,IF(AND(MOD(MQ$4,7)=MOD($I10,7),MQ$4&lt;$I10+371),"s",""),""))&amp;IF($I10=MQ$4,"d","")&amp;IF($I11=MQ$4,"f","")</f>
        <v/>
      </c>
      <c r="MR13" s="37" t="str">
        <f t="shared" ref="MR13" si="380">IF(MR10="W0","",IF(MR$4&lt;=$I11,IF(AND(MOD(MR$4,7)=MOD($I10,7),MR$4&lt;$I10+371),"s",""),""))&amp;IF($I10=MR$4,"d","")&amp;IF($I11=MR$4,"f","")</f>
        <v/>
      </c>
      <c r="MS13" s="37" t="str">
        <f t="shared" ref="MS13" si="381">IF(MR10="W0","",IF(MS$4&lt;=$I11,IF(AND(MOD(MS$4,7)=MOD($I10,7),MS$4&lt;$I10+371),"s",""),""))&amp;IF($I10=MS$4,"d","")&amp;IF($I11=MS$4,"f","")</f>
        <v/>
      </c>
      <c r="MT13" s="37" t="str">
        <f t="shared" ref="MT13" si="382">IF(MR10="W0","",IF(MT$4&lt;=$I11,IF(AND(MOD(MT$4,7)=MOD($I10,7),MT$4&lt;$I10+371),"s",""),""))&amp;IF($I10=MT$4,"d","")&amp;IF($I11=MT$4,"f","")</f>
        <v/>
      </c>
      <c r="MU13" s="37" t="str">
        <f t="shared" ref="MU13" si="383">IF(MR10="W0","",IF(MU$4&lt;=$I11,IF(AND(MOD(MU$4,7)=MOD($I10,7),MU$4&lt;$I10+371),"s",""),""))&amp;IF($I10=MU$4,"d","")&amp;IF($I11=MU$4,"f","")</f>
        <v/>
      </c>
      <c r="MV13" s="37" t="str">
        <f t="shared" ref="MV13" si="384">IF(MR10="W0","",IF(MV$4&lt;=$I11,IF(AND(MOD(MV$4,7)=MOD($I10,7),MV$4&lt;$I10+371),"s",""),""))&amp;IF($I10=MV$4,"d","")&amp;IF($I11=MV$4,"f","")</f>
        <v/>
      </c>
      <c r="MW13" s="33" t="str">
        <f t="shared" ref="MW13" si="385">IF(MR10="W0","",IF(MW$4&lt;=$I11,IF(AND(MOD(MW$4,7)=MOD($I10,7),MW$4&lt;$I10+371),"s",""),""))&amp;IF($I10=MW$4,"d","")&amp;IF($I11=MW$4,"f","")</f>
        <v/>
      </c>
      <c r="MX13" s="34" t="str">
        <f t="shared" ref="MX13" si="386">IF(MR10="W0","",IF(MX$4&lt;=$I11,IF(AND(MOD(MX$4,7)=MOD($I10,7),MX$4&lt;$I10+371),"s",""),""))&amp;IF($I10=MX$4,"d","")&amp;IF($I11=MX$4,"f","")</f>
        <v/>
      </c>
      <c r="MY13" s="37" t="str">
        <f t="shared" ref="MY13" si="387">IF(MY10="W0","",IF(MY$4&lt;=$I11,IF(AND(MOD(MY$4,7)=MOD($I10,7),MY$4&lt;$I10+371),"s",""),""))&amp;IF($I10=MY$4,"d","")&amp;IF($I11=MY$4,"f","")</f>
        <v/>
      </c>
      <c r="MZ13" s="37" t="str">
        <f t="shared" ref="MZ13" si="388">IF(MY10="W0","",IF(MZ$4&lt;=$I11,IF(AND(MOD(MZ$4,7)=MOD($I10,7),MZ$4&lt;$I10+371),"s",""),""))&amp;IF($I10=MZ$4,"d","")&amp;IF($I11=MZ$4,"f","")</f>
        <v/>
      </c>
      <c r="NA13" s="37" t="str">
        <f t="shared" ref="NA13" si="389">IF(MY10="W0","",IF(NA$4&lt;=$I11,IF(AND(MOD(NA$4,7)=MOD($I10,7),NA$4&lt;$I10+371),"s",""),""))&amp;IF($I10=NA$4,"d","")&amp;IF($I11=NA$4,"f","")</f>
        <v/>
      </c>
      <c r="NB13" s="37" t="str">
        <f t="shared" ref="NB13" si="390">IF(MY10="W0","",IF(NB$4&lt;=$I11,IF(AND(MOD(NB$4,7)=MOD($I10,7),NB$4&lt;$I10+371),"s",""),""))&amp;IF($I10=NB$4,"d","")&amp;IF($I11=NB$4,"f","")</f>
        <v/>
      </c>
      <c r="NC13" s="37" t="str">
        <f t="shared" ref="NC13" si="391">IF(MY10="W0","",IF(NC$4&lt;=$I11,IF(AND(MOD(NC$4,7)=MOD($I10,7),NC$4&lt;$I10+371),"s",""),""))&amp;IF($I10=NC$4,"d","")&amp;IF($I11=NC$4,"f","")</f>
        <v/>
      </c>
      <c r="ND13" s="33" t="str">
        <f t="shared" ref="ND13" si="392">IF(MY10="W0","",IF(ND$4&lt;=$I11,IF(AND(MOD(ND$4,7)=MOD($I10,7),ND$4&lt;$I10+371),"s",""),""))&amp;IF($I10=ND$4,"d","")&amp;IF($I11=ND$4,"f","")</f>
        <v/>
      </c>
      <c r="NE13" s="34" t="str">
        <f t="shared" ref="NE13" si="393">IF(MY10="W0","",IF(NE$4&lt;=$I11,IF(AND(MOD(NE$4,7)=MOD($I10,7),NE$4&lt;$I10+371),"s",""),""))&amp;IF($I10=NE$4,"d","")&amp;IF($I11=NE$4,"f","")</f>
        <v/>
      </c>
      <c r="NF13" s="37" t="str">
        <f t="shared" ref="NF13" si="394">IF(NF10="W0","",IF(NF$4&lt;=$I11,IF(AND(MOD(NF$4,7)=MOD($I10,7),NF$4&lt;$I10+371),"s",""),""))&amp;IF($I10=NF$4,"d","")&amp;IF($I11=NF$4,"f","")</f>
        <v/>
      </c>
      <c r="NG13" s="37" t="str">
        <f t="shared" ref="NG13" si="395">IF(NF10="W0","",IF(NG$4&lt;=$I11,IF(AND(MOD(NG$4,7)=MOD($I10,7),NG$4&lt;$I10+371),"s",""),""))&amp;IF($I10=NG$4,"d","")&amp;IF($I11=NG$4,"f","")</f>
        <v/>
      </c>
      <c r="NH13" s="37" t="str">
        <f t="shared" ref="NH13" si="396">IF(NF10="W0","",IF(NH$4&lt;=$I11,IF(AND(MOD(NH$4,7)=MOD($I10,7),NH$4&lt;$I10+371),"s",""),""))&amp;IF($I10=NH$4,"d","")&amp;IF($I11=NH$4,"f","")</f>
        <v/>
      </c>
      <c r="NI13" s="37" t="str">
        <f t="shared" ref="NI13" si="397">IF(NF10="W0","",IF(NI$4&lt;=$I11,IF(AND(MOD(NI$4,7)=MOD($I10,7),NI$4&lt;$I10+371),"s",""),""))&amp;IF($I10=NI$4,"d","")&amp;IF($I11=NI$4,"f","")</f>
        <v/>
      </c>
      <c r="NJ13" s="37" t="str">
        <f t="shared" ref="NJ13" si="398">IF(NF10="W0","",IF(NJ$4&lt;=$I11,IF(AND(MOD(NJ$4,7)=MOD($I10,7),NJ$4&lt;$I10+371),"s",""),""))&amp;IF($I10=NJ$4,"d","")&amp;IF($I11=NJ$4,"f","")</f>
        <v/>
      </c>
      <c r="NK13" s="33" t="str">
        <f t="shared" ref="NK13" si="399">IF(NF10="W0","",IF(NK$4&lt;=$I11,IF(AND(MOD(NK$4,7)=MOD($I10,7),NK$4&lt;$I10+371),"s",""),""))&amp;IF($I10=NK$4,"d","")&amp;IF($I11=NK$4,"f","")</f>
        <v/>
      </c>
      <c r="NL13" s="34" t="str">
        <f t="shared" ref="NL13" si="400">IF(NF10="W0","",IF(NL$4&lt;=$I11,IF(AND(MOD(NL$4,7)=MOD($I10,7),NL$4&lt;$I10+371),"s",""),""))&amp;IF($I10=NL$4,"d","")&amp;IF($I11=NL$4,"f","")</f>
        <v/>
      </c>
      <c r="NM13" s="37" t="str">
        <f t="shared" ref="NM13" si="401">IF(NM10="W0","",IF(NM$4&lt;=$I11,IF(AND(MOD(NM$4,7)=MOD($I10,7),NM$4&lt;$I10+371),"s",""),""))&amp;IF($I10=NM$4,"d","")&amp;IF($I11=NM$4,"f","")</f>
        <v/>
      </c>
      <c r="NN13" s="37" t="str">
        <f t="shared" ref="NN13" si="402">IF(NM10="W0","",IF(NN$4&lt;=$I11,IF(AND(MOD(NN$4,7)=MOD($I10,7),NN$4&lt;$I10+371),"s",""),""))&amp;IF($I10=NN$4,"d","")&amp;IF($I11=NN$4,"f","")</f>
        <v/>
      </c>
      <c r="NO13" s="37" t="str">
        <f>IF(NM10="W0","",IF(NO$4&lt;=$I11,IF(AND(MOD(NO$4,7)=MOD($I10,7),NO$4&lt;$I10+371),"s",""),""))&amp;IF($I10=NO$4,"d","")&amp;IF($I11=NO$4,"f","")</f>
        <v/>
      </c>
      <c r="NP13" s="37" t="str">
        <f t="shared" ref="NP13" si="403">IF(NM10="W0","",IF(NP$4&lt;=$I11,IF(AND(MOD(NP$4,7)=MOD($I10,7),NP$4&lt;$I10+371),"s",""),""))&amp;IF($I10=NP$4,"d","")&amp;IF($I11=NP$4,"f","")</f>
        <v/>
      </c>
      <c r="NQ13" s="37" t="str">
        <f t="shared" ref="NQ13" si="404">IF(NM10="W0","",IF(NQ$4&lt;=$I11,IF(AND(MOD(NQ$4,7)=MOD($I10,7),NQ$4&lt;$I10+371),"s",""),""))&amp;IF($I10=NQ$4,"d","")&amp;IF($I11=NQ$4,"f","")</f>
        <v/>
      </c>
      <c r="NR13" s="33" t="str">
        <f t="shared" ref="NR13" si="405">IF(NM10="W0","",IF(NR$4&lt;=$I11,IF(AND(MOD(NR$4,7)=MOD($I10,7),NR$4&lt;$I10+371),"s",""),""))&amp;IF($I10=NR$4,"d","")&amp;IF($I11=NR$4,"f","")</f>
        <v/>
      </c>
      <c r="NS13" s="34" t="str">
        <f t="shared" ref="NS13" si="406">IF(NM10="W0","",IF(NS$4&lt;=$I11,IF(AND(MOD(NS$4,7)=MOD($I10,7),NS$4&lt;$I10+371),"s",""),""))&amp;IF($I10=NS$4,"d","")&amp;IF($I11=NS$4,"f","")</f>
        <v/>
      </c>
      <c r="NT13" s="37" t="str">
        <f t="shared" ref="NT13" si="407">IF(NT10="W0","",IF(NT$4&lt;=$I11,IF(AND(MOD(NT$4,7)=MOD($I10,7),NT$4&lt;$I10+371),"s",""),""))&amp;IF($I10=NT$4,"d","")&amp;IF($I11=NT$4,"f","")</f>
        <v/>
      </c>
      <c r="NU13" s="37" t="str">
        <f t="shared" ref="NU13" si="408">IF(NT10="W0","",IF(NU$4&lt;=$I11,IF(AND(MOD(NU$4,7)=MOD($I10,7),NU$4&lt;$I10+371),"s",""),""))&amp;IF($I10=NU$4,"d","")&amp;IF($I11=NU$4,"f","")</f>
        <v/>
      </c>
      <c r="NV13" s="37" t="str">
        <f t="shared" ref="NV13" si="409">IF(NT10="W0","",IF(NV$4&lt;=$I11,IF(AND(MOD(NV$4,7)=MOD($I10,7),NV$4&lt;$I10+371),"s",""),""))&amp;IF($I10=NV$4,"d","")&amp;IF($I11=NV$4,"f","")</f>
        <v/>
      </c>
      <c r="NW13" s="37" t="str">
        <f t="shared" ref="NW13" si="410">IF(NT10="W0","",IF(NW$4&lt;=$I11,IF(AND(MOD(NW$4,7)=MOD($I10,7),NW$4&lt;$I10+371),"s",""),""))&amp;IF($I10=NW$4,"d","")&amp;IF($I11=NW$4,"f","")</f>
        <v/>
      </c>
      <c r="NX13" s="37" t="str">
        <f t="shared" ref="NX13" si="411">IF(NT10="W0","",IF(NX$4&lt;=$I11,IF(AND(MOD(NX$4,7)=MOD($I10,7),NX$4&lt;$I10+371),"s",""),""))&amp;IF($I10=NX$4,"d","")&amp;IF($I11=NX$4,"f","")</f>
        <v/>
      </c>
      <c r="NY13" s="33" t="str">
        <f t="shared" ref="NY13" si="412">IF(NT10="W0","",IF(NY$4&lt;=$I11,IF(AND(MOD(NY$4,7)=MOD($I10,7),NY$4&lt;$I10+371),"s",""),""))&amp;IF($I10=NY$4,"d","")&amp;IF($I11=NY$4,"f","")</f>
        <v/>
      </c>
      <c r="NZ13" s="34" t="str">
        <f t="shared" ref="NZ13" si="413">IF(NT10="W0","",IF(NZ$4&lt;=$I11,IF(AND(MOD(NZ$4,7)=MOD($I10,7),NZ$4&lt;$I10+371),"s",""),""))&amp;IF($I10=NZ$4,"d","")&amp;IF($I11=NZ$4,"f","")</f>
        <v/>
      </c>
      <c r="OA13" s="39"/>
      <c r="OB13" s="39"/>
      <c r="OC13" s="39"/>
      <c r="OD13" s="39"/>
      <c r="OE13" s="39"/>
      <c r="OF13" s="40"/>
      <c r="OG13" s="40"/>
      <c r="OH13" s="39"/>
      <c r="OI13" s="39"/>
      <c r="OJ13" s="39"/>
      <c r="OK13" s="39"/>
      <c r="OL13" s="39"/>
      <c r="OM13" s="40"/>
      <c r="ON13" s="40"/>
      <c r="OO13" s="39"/>
      <c r="OP13" s="39"/>
      <c r="OQ13" s="39"/>
      <c r="OR13" s="39"/>
      <c r="OS13" s="39"/>
      <c r="OT13" s="40"/>
      <c r="OU13" s="40"/>
      <c r="OV13" s="41"/>
    </row>
    <row r="14" spans="3:412" x14ac:dyDescent="0.25">
      <c r="G14" s="52" t="str">
        <f t="shared" ref="G14:G18" si="414">O14</f>
        <v>Courte</v>
      </c>
      <c r="K14" s="90" t="s">
        <v>83</v>
      </c>
      <c r="L14" s="93"/>
      <c r="M14" s="96" t="str">
        <f>LEFT(K14,3)</f>
        <v>Vie</v>
      </c>
      <c r="N14" s="99"/>
      <c r="O14" s="102" t="str">
        <f>IF(K14&lt;&gt;"",IF(I16-I15&gt;30,"Longue",IF(I16-I15&lt;=7,"Parking","Courte")),"")</f>
        <v>Courte</v>
      </c>
      <c r="P14" s="27"/>
      <c r="Q14" s="27"/>
      <c r="R14" s="61"/>
      <c r="S14" s="62"/>
      <c r="T14" s="88" t="str">
        <f>IF($K14="","",IF(WEEKNUM($I15)=T$3,$I15,IF(WEEKNUM($I16)=T$3,$I16,"")))</f>
        <v/>
      </c>
      <c r="U14" s="88"/>
      <c r="V14" s="88"/>
      <c r="W14" s="88"/>
      <c r="X14" s="88"/>
      <c r="Y14" s="88"/>
      <c r="Z14" s="89"/>
      <c r="AA14" s="87">
        <f>IF($K14="","",IF(WEEKNUM($I15)=AA$3,$I15,IF(WEEKNUM($I16)=AA$3,$I16,"")))</f>
        <v>43477</v>
      </c>
      <c r="AB14" s="88"/>
      <c r="AC14" s="88"/>
      <c r="AD14" s="88"/>
      <c r="AE14" s="88"/>
      <c r="AF14" s="88"/>
      <c r="AG14" s="89"/>
      <c r="AH14" s="87" t="str">
        <f>IF($K14="","",IF(WEEKNUM($I15)=AH$3,$I15,IF(WEEKNUM($I16)=AH$3,$I16,"")))</f>
        <v/>
      </c>
      <c r="AI14" s="88"/>
      <c r="AJ14" s="88"/>
      <c r="AK14" s="88"/>
      <c r="AL14" s="88"/>
      <c r="AM14" s="88"/>
      <c r="AN14" s="89"/>
      <c r="AO14" s="87" t="str">
        <f>IF($K14="","",IF(WEEKNUM($I15)=AO$3,$I15,IF(WEEKNUM($I16)=AO$3,$I16,"")))</f>
        <v/>
      </c>
      <c r="AP14" s="88"/>
      <c r="AQ14" s="88"/>
      <c r="AR14" s="88"/>
      <c r="AS14" s="88"/>
      <c r="AT14" s="88"/>
      <c r="AU14" s="89"/>
      <c r="AV14" s="87" t="str">
        <f>IF($K14="","",IF(WEEKNUM($I15)=AV$3,$I15,IF(WEEKNUM($I16)=AV$3,$I16,"")))</f>
        <v/>
      </c>
      <c r="AW14" s="88"/>
      <c r="AX14" s="88"/>
      <c r="AY14" s="88"/>
      <c r="AZ14" s="88"/>
      <c r="BA14" s="88"/>
      <c r="BB14" s="89"/>
      <c r="BC14" s="87">
        <f>IF($K14="","",IF(WEEKNUM($I15)=BC$3,$I15,IF(WEEKNUM($I16)=BC$3,$I16,"")))</f>
        <v>43502</v>
      </c>
      <c r="BD14" s="88"/>
      <c r="BE14" s="88"/>
      <c r="BF14" s="88"/>
      <c r="BG14" s="88"/>
      <c r="BH14" s="88"/>
      <c r="BI14" s="89"/>
      <c r="BJ14" s="87" t="str">
        <f>IF($K14="","",IF(WEEKNUM($I15)=BJ$3,$I15,IF(WEEKNUM($I16)=BJ$3,$I16,"")))</f>
        <v/>
      </c>
      <c r="BK14" s="88"/>
      <c r="BL14" s="88"/>
      <c r="BM14" s="88"/>
      <c r="BN14" s="88"/>
      <c r="BO14" s="88"/>
      <c r="BP14" s="89"/>
      <c r="BQ14" s="87" t="str">
        <f>IF($K14="","",IF(WEEKNUM($I15)=BQ$3,$I15,IF(WEEKNUM($I16)=BQ$3,$I16,"")))</f>
        <v/>
      </c>
      <c r="BR14" s="88"/>
      <c r="BS14" s="88"/>
      <c r="BT14" s="88"/>
      <c r="BU14" s="88"/>
      <c r="BV14" s="88"/>
      <c r="BW14" s="89"/>
      <c r="BX14" s="87" t="str">
        <f>IF($K14="","",IF(WEEKNUM($I15)=BX$3,$I15,IF(WEEKNUM($I16)=BX$3,$I16,"")))</f>
        <v/>
      </c>
      <c r="BY14" s="88"/>
      <c r="BZ14" s="88"/>
      <c r="CA14" s="88"/>
      <c r="CB14" s="88"/>
      <c r="CC14" s="88"/>
      <c r="CD14" s="89"/>
      <c r="CE14" s="87" t="str">
        <f>IF($K14="","",IF(WEEKNUM($I15)=CE$3,$I15,IF(WEEKNUM($I16)=CE$3,$I16,"")))</f>
        <v/>
      </c>
      <c r="CF14" s="88"/>
      <c r="CG14" s="88"/>
      <c r="CH14" s="88"/>
      <c r="CI14" s="88"/>
      <c r="CJ14" s="88"/>
      <c r="CK14" s="89"/>
      <c r="CL14" s="87" t="str">
        <f>IF($K14="","",IF(WEEKNUM($I15)=CL$3,$I15,IF(WEEKNUM($I16)=CL$3,$I16,"")))</f>
        <v/>
      </c>
      <c r="CM14" s="88"/>
      <c r="CN14" s="88"/>
      <c r="CO14" s="88"/>
      <c r="CP14" s="88"/>
      <c r="CQ14" s="88"/>
      <c r="CR14" s="89"/>
      <c r="CS14" s="87" t="str">
        <f>IF($K14="","",IF(WEEKNUM($I15)=CS$3,$I15,IF(WEEKNUM($I16)=CS$3,$I16,"")))</f>
        <v/>
      </c>
      <c r="CT14" s="88"/>
      <c r="CU14" s="88"/>
      <c r="CV14" s="88"/>
      <c r="CW14" s="88"/>
      <c r="CX14" s="88"/>
      <c r="CY14" s="89"/>
      <c r="CZ14" s="87" t="str">
        <f>IF($K14="","",IF(WEEKNUM($I15)=CZ$3,$I15,IF(WEEKNUM($I16)=CZ$3,$I16,"")))</f>
        <v/>
      </c>
      <c r="DA14" s="88"/>
      <c r="DB14" s="88"/>
      <c r="DC14" s="88"/>
      <c r="DD14" s="88"/>
      <c r="DE14" s="88"/>
      <c r="DF14" s="89"/>
      <c r="DG14" s="87" t="str">
        <f>IF($K14="","",IF(WEEKNUM($I15)=DG$3,$I15,IF(WEEKNUM($I16)=DG$3,$I16,"")))</f>
        <v/>
      </c>
      <c r="DH14" s="88"/>
      <c r="DI14" s="88"/>
      <c r="DJ14" s="88"/>
      <c r="DK14" s="88"/>
      <c r="DL14" s="88"/>
      <c r="DM14" s="89"/>
      <c r="DN14" s="87" t="str">
        <f>IF($K14="","",IF(WEEKNUM($I15)=DN$3,$I15,IF(WEEKNUM($I16)=DN$3,$I16,"")))</f>
        <v/>
      </c>
      <c r="DO14" s="88"/>
      <c r="DP14" s="88"/>
      <c r="DQ14" s="88"/>
      <c r="DR14" s="88"/>
      <c r="DS14" s="88"/>
      <c r="DT14" s="89"/>
      <c r="DU14" s="87" t="str">
        <f>IF($K14="","",IF(WEEKNUM($I15)=DU$3,$I15,IF(WEEKNUM($I16)=DU$3,$I16,"")))</f>
        <v/>
      </c>
      <c r="DV14" s="88"/>
      <c r="DW14" s="88"/>
      <c r="DX14" s="88"/>
      <c r="DY14" s="88"/>
      <c r="DZ14" s="88"/>
      <c r="EA14" s="89"/>
      <c r="EB14" s="87" t="str">
        <f>IF($K14="","",IF(WEEKNUM($I15)=EB$3,$I15,IF(WEEKNUM($I16)=EB$3,$I16,"")))</f>
        <v/>
      </c>
      <c r="EC14" s="88"/>
      <c r="ED14" s="88"/>
      <c r="EE14" s="88"/>
      <c r="EF14" s="88"/>
      <c r="EG14" s="88"/>
      <c r="EH14" s="89"/>
      <c r="EI14" s="87" t="str">
        <f>IF($K14="","",IF(WEEKNUM($I15)=EI$3,$I15,IF(WEEKNUM($I16)=EI$3,$I16,"")))</f>
        <v/>
      </c>
      <c r="EJ14" s="88"/>
      <c r="EK14" s="88"/>
      <c r="EL14" s="88"/>
      <c r="EM14" s="88"/>
      <c r="EN14" s="88"/>
      <c r="EO14" s="89"/>
      <c r="EP14" s="87" t="str">
        <f>IF($K14="","",IF(WEEKNUM($I15)=EP$3,$I15,IF(WEEKNUM($I16)=EP$3,$I16,"")))</f>
        <v/>
      </c>
      <c r="EQ14" s="88"/>
      <c r="ER14" s="88"/>
      <c r="ES14" s="88"/>
      <c r="ET14" s="88"/>
      <c r="EU14" s="88"/>
      <c r="EV14" s="89"/>
      <c r="EW14" s="87" t="str">
        <f>IF($K14="","",IF(WEEKNUM($I15)=EW$3,$I15,IF(WEEKNUM($I16)=EW$3,$I16,"")))</f>
        <v/>
      </c>
      <c r="EX14" s="88"/>
      <c r="EY14" s="88"/>
      <c r="EZ14" s="88"/>
      <c r="FA14" s="88"/>
      <c r="FB14" s="88"/>
      <c r="FC14" s="89"/>
      <c r="FD14" s="87" t="str">
        <f>IF($K14="","",IF(WEEKNUM($I15)=FD$3,$I15,IF(WEEKNUM($I16)=FD$3,$I16,"")))</f>
        <v/>
      </c>
      <c r="FE14" s="88"/>
      <c r="FF14" s="88"/>
      <c r="FG14" s="88"/>
      <c r="FH14" s="88"/>
      <c r="FI14" s="88"/>
      <c r="FJ14" s="89"/>
      <c r="FK14" s="87" t="str">
        <f>IF($K14="","",IF(WEEKNUM($I15)=FK$3,$I15,IF(WEEKNUM($I16)=FK$3,$I16,"")))</f>
        <v/>
      </c>
      <c r="FL14" s="88"/>
      <c r="FM14" s="88"/>
      <c r="FN14" s="88"/>
      <c r="FO14" s="88"/>
      <c r="FP14" s="88"/>
      <c r="FQ14" s="89"/>
      <c r="FR14" s="87" t="str">
        <f>IF($K14="","",IF(WEEKNUM($I15)=FR$3,$I15,IF(WEEKNUM($I16)=FR$3,$I16,"")))</f>
        <v/>
      </c>
      <c r="FS14" s="88"/>
      <c r="FT14" s="88"/>
      <c r="FU14" s="88"/>
      <c r="FV14" s="88"/>
      <c r="FW14" s="88"/>
      <c r="FX14" s="89"/>
      <c r="FY14" s="87" t="str">
        <f>IF($K14="","",IF(WEEKNUM($I15)=FY$3,$I15,IF(WEEKNUM($I16)=FY$3,$I16,"")))</f>
        <v/>
      </c>
      <c r="FZ14" s="88"/>
      <c r="GA14" s="88"/>
      <c r="GB14" s="88"/>
      <c r="GC14" s="88"/>
      <c r="GD14" s="88"/>
      <c r="GE14" s="89"/>
      <c r="GF14" s="87" t="str">
        <f>IF($K14="","",IF(WEEKNUM($I15)=GF$3,$I15,IF(WEEKNUM($I16)=GF$3,$I16,"")))</f>
        <v/>
      </c>
      <c r="GG14" s="88"/>
      <c r="GH14" s="88"/>
      <c r="GI14" s="88"/>
      <c r="GJ14" s="88"/>
      <c r="GK14" s="88"/>
      <c r="GL14" s="89"/>
      <c r="GM14" s="87" t="str">
        <f>IF($K14="","",IF(WEEKNUM($I15)=GM$3,$I15,IF(WEEKNUM($I16)=GM$3,$I16,"")))</f>
        <v/>
      </c>
      <c r="GN14" s="88"/>
      <c r="GO14" s="88"/>
      <c r="GP14" s="88"/>
      <c r="GQ14" s="88"/>
      <c r="GR14" s="88"/>
      <c r="GS14" s="89"/>
      <c r="GT14" s="87" t="str">
        <f>IF($K14="","",IF(WEEKNUM($I15)=GT$3,$I15,IF(WEEKNUM($I16)=GT$3,$I16,"")))</f>
        <v/>
      </c>
      <c r="GU14" s="88"/>
      <c r="GV14" s="88"/>
      <c r="GW14" s="88"/>
      <c r="GX14" s="88"/>
      <c r="GY14" s="88"/>
      <c r="GZ14" s="89"/>
      <c r="HA14" s="87" t="str">
        <f>IF($K14="","",IF(WEEKNUM($I15)=HA$3,$I15,IF(WEEKNUM($I16)=HA$3,$I16,"")))</f>
        <v/>
      </c>
      <c r="HB14" s="88"/>
      <c r="HC14" s="88"/>
      <c r="HD14" s="88"/>
      <c r="HE14" s="88"/>
      <c r="HF14" s="88"/>
      <c r="HG14" s="89"/>
      <c r="HH14" s="87" t="str">
        <f>IF($K14="","",IF(WEEKNUM($I15)=HH$3,$I15,IF(WEEKNUM($I16)=HH$3,$I16,"")))</f>
        <v/>
      </c>
      <c r="HI14" s="88"/>
      <c r="HJ14" s="88"/>
      <c r="HK14" s="88"/>
      <c r="HL14" s="88"/>
      <c r="HM14" s="88"/>
      <c r="HN14" s="89"/>
      <c r="HO14" s="87" t="str">
        <f>IF($K14="","",IF(WEEKNUM($I15)=HO$3,$I15,IF(WEEKNUM($I16)=HO$3,$I16,"")))</f>
        <v/>
      </c>
      <c r="HP14" s="88"/>
      <c r="HQ14" s="88"/>
      <c r="HR14" s="88"/>
      <c r="HS14" s="88"/>
      <c r="HT14" s="88"/>
      <c r="HU14" s="89"/>
      <c r="HV14" s="87" t="str">
        <f>IF($K14="","",IF(WEEKNUM($I15)=HV$3,$I15,IF(WEEKNUM($I16)=HV$3,$I16,"")))</f>
        <v/>
      </c>
      <c r="HW14" s="88"/>
      <c r="HX14" s="88"/>
      <c r="HY14" s="88"/>
      <c r="HZ14" s="88"/>
      <c r="IA14" s="88"/>
      <c r="IB14" s="89"/>
      <c r="IC14" s="87" t="str">
        <f>IF($K14="","",IF(WEEKNUM($I15)=IC$3,$I15,IF(WEEKNUM($I16)=IC$3,$I16,"")))</f>
        <v/>
      </c>
      <c r="ID14" s="88"/>
      <c r="IE14" s="88"/>
      <c r="IF14" s="88"/>
      <c r="IG14" s="88"/>
      <c r="IH14" s="88"/>
      <c r="II14" s="89"/>
      <c r="IJ14" s="87" t="str">
        <f>IF($K14="","",IF(WEEKNUM($I15)=IJ$3,$I15,IF(WEEKNUM($I16)=IJ$3,$I16,"")))</f>
        <v/>
      </c>
      <c r="IK14" s="88"/>
      <c r="IL14" s="88"/>
      <c r="IM14" s="88"/>
      <c r="IN14" s="88"/>
      <c r="IO14" s="88"/>
      <c r="IP14" s="89"/>
      <c r="IQ14" s="87" t="str">
        <f>IF($K14="","",IF(WEEKNUM($I15)=IQ$3,$I15,IF(WEEKNUM($I16)=IQ$3,$I16,"")))</f>
        <v/>
      </c>
      <c r="IR14" s="88"/>
      <c r="IS14" s="88"/>
      <c r="IT14" s="88"/>
      <c r="IU14" s="88"/>
      <c r="IV14" s="88"/>
      <c r="IW14" s="89"/>
      <c r="IX14" s="87" t="str">
        <f>IF($K14="","",IF(WEEKNUM($I15)=IX$3,$I15,IF(WEEKNUM($I16)=IX$3,$I16,"")))</f>
        <v/>
      </c>
      <c r="IY14" s="88"/>
      <c r="IZ14" s="88"/>
      <c r="JA14" s="88"/>
      <c r="JB14" s="88"/>
      <c r="JC14" s="88"/>
      <c r="JD14" s="89"/>
      <c r="JE14" s="87" t="str">
        <f>IF($K14="","",IF(WEEKNUM($I15)=JE$3,$I15,IF(WEEKNUM($I16)=JE$3,$I16,"")))</f>
        <v/>
      </c>
      <c r="JF14" s="88"/>
      <c r="JG14" s="88"/>
      <c r="JH14" s="88"/>
      <c r="JI14" s="88"/>
      <c r="JJ14" s="88"/>
      <c r="JK14" s="89"/>
      <c r="JL14" s="87" t="str">
        <f>IF($K14="","",IF(WEEKNUM($I15)=JL$3,$I15,IF(WEEKNUM($I16)=JL$3,$I16,"")))</f>
        <v/>
      </c>
      <c r="JM14" s="88"/>
      <c r="JN14" s="88"/>
      <c r="JO14" s="88"/>
      <c r="JP14" s="88"/>
      <c r="JQ14" s="88"/>
      <c r="JR14" s="89"/>
      <c r="JS14" s="87" t="str">
        <f>IF($K14="","",IF(WEEKNUM($I15)=JS$3,$I15,IF(WEEKNUM($I16)=JS$3,$I16,"")))</f>
        <v/>
      </c>
      <c r="JT14" s="88"/>
      <c r="JU14" s="88"/>
      <c r="JV14" s="88"/>
      <c r="JW14" s="88"/>
      <c r="JX14" s="88"/>
      <c r="JY14" s="89"/>
      <c r="JZ14" s="87" t="str">
        <f>IF($K14="","",IF(WEEKNUM($I15)=JZ$3,$I15,IF(WEEKNUM($I16)=JZ$3,$I16,"")))</f>
        <v/>
      </c>
      <c r="KA14" s="88"/>
      <c r="KB14" s="88"/>
      <c r="KC14" s="88"/>
      <c r="KD14" s="88"/>
      <c r="KE14" s="88"/>
      <c r="KF14" s="89"/>
      <c r="KG14" s="87" t="str">
        <f>IF($K14="","",IF(WEEKNUM($I15)=KG$3,$I15,IF(WEEKNUM($I16)=KG$3,$I16,"")))</f>
        <v/>
      </c>
      <c r="KH14" s="88"/>
      <c r="KI14" s="88"/>
      <c r="KJ14" s="88"/>
      <c r="KK14" s="88"/>
      <c r="KL14" s="88"/>
      <c r="KM14" s="89"/>
      <c r="KN14" s="87" t="str">
        <f>IF($K14="","",IF(WEEKNUM($I15)=KN$3,$I15,IF(WEEKNUM($I16)=KN$3,$I16,"")))</f>
        <v/>
      </c>
      <c r="KO14" s="88"/>
      <c r="KP14" s="88"/>
      <c r="KQ14" s="88"/>
      <c r="KR14" s="88"/>
      <c r="KS14" s="88"/>
      <c r="KT14" s="89"/>
      <c r="KU14" s="87" t="str">
        <f>IF($K14="","",IF(WEEKNUM($I15)=KU$3,$I15,IF(WEEKNUM($I16)=KU$3,$I16,"")))</f>
        <v/>
      </c>
      <c r="KV14" s="88"/>
      <c r="KW14" s="88"/>
      <c r="KX14" s="88"/>
      <c r="KY14" s="88"/>
      <c r="KZ14" s="88"/>
      <c r="LA14" s="89"/>
      <c r="LB14" s="87" t="str">
        <f>IF($K14="","",IF(WEEKNUM($I15)=LB$3,$I15,IF(WEEKNUM($I16)=LB$3,$I16,"")))</f>
        <v/>
      </c>
      <c r="LC14" s="88"/>
      <c r="LD14" s="88"/>
      <c r="LE14" s="88"/>
      <c r="LF14" s="88"/>
      <c r="LG14" s="88"/>
      <c r="LH14" s="89"/>
      <c r="LI14" s="87" t="str">
        <f>IF($K14="","",IF(WEEKNUM($I15)=LI$3,$I15,IF(WEEKNUM($I16)=LI$3,$I16,"")))</f>
        <v/>
      </c>
      <c r="LJ14" s="88"/>
      <c r="LK14" s="88"/>
      <c r="LL14" s="88"/>
      <c r="LM14" s="88"/>
      <c r="LN14" s="88"/>
      <c r="LO14" s="89"/>
      <c r="LP14" s="87" t="str">
        <f>IF($K14="","",IF(WEEKNUM($I15)=LP$3,$I15,IF(WEEKNUM($I16)=LP$3,$I16,"")))</f>
        <v/>
      </c>
      <c r="LQ14" s="88"/>
      <c r="LR14" s="88"/>
      <c r="LS14" s="88"/>
      <c r="LT14" s="88"/>
      <c r="LU14" s="88"/>
      <c r="LV14" s="89"/>
      <c r="LW14" s="87" t="str">
        <f>IF($K14="","",IF(WEEKNUM($I15)=LW$3,$I15,IF(WEEKNUM($I16)=LW$3,$I16,"")))</f>
        <v/>
      </c>
      <c r="LX14" s="88"/>
      <c r="LY14" s="88"/>
      <c r="LZ14" s="88"/>
      <c r="MA14" s="88"/>
      <c r="MB14" s="88"/>
      <c r="MC14" s="89"/>
      <c r="MD14" s="87" t="str">
        <f>IF($K14="","",IF(WEEKNUM($I15)=MD$3,$I15,IF(WEEKNUM($I16)=MD$3,$I16,"")))</f>
        <v/>
      </c>
      <c r="ME14" s="88"/>
      <c r="MF14" s="88"/>
      <c r="MG14" s="88"/>
      <c r="MH14" s="88"/>
      <c r="MI14" s="88"/>
      <c r="MJ14" s="89"/>
      <c r="MK14" s="87" t="str">
        <f>IF($K14="","",IF(WEEKNUM($I15)=MK$3,$I15,IF(WEEKNUM($I16)=MK$3,$I16,"")))</f>
        <v/>
      </c>
      <c r="ML14" s="88"/>
      <c r="MM14" s="88"/>
      <c r="MN14" s="88"/>
      <c r="MO14" s="88"/>
      <c r="MP14" s="88"/>
      <c r="MQ14" s="89"/>
      <c r="MR14" s="87" t="str">
        <f>IF($K14="","",IF(WEEKNUM($I15)=MR$3,$I15,IF(WEEKNUM($I16)=MR$3,$I16,"")))</f>
        <v/>
      </c>
      <c r="MS14" s="88"/>
      <c r="MT14" s="88"/>
      <c r="MU14" s="88"/>
      <c r="MV14" s="88"/>
      <c r="MW14" s="88"/>
      <c r="MX14" s="89"/>
      <c r="MY14" s="87" t="str">
        <f>IF($K14="","",IF(WEEKNUM($I15)=MY$3,$I15,IF(WEEKNUM($I16)=MY$3,$I16,"")))</f>
        <v/>
      </c>
      <c r="MZ14" s="88"/>
      <c r="NA14" s="88"/>
      <c r="NB14" s="88"/>
      <c r="NC14" s="88"/>
      <c r="ND14" s="88"/>
      <c r="NE14" s="89"/>
      <c r="NF14" s="87" t="str">
        <f>IF($K14="","",IF(WEEKNUM($I15)=NF$3,$I15,IF(WEEKNUM($I16)=NF$3,$I16,"")))</f>
        <v/>
      </c>
      <c r="NG14" s="88"/>
      <c r="NH14" s="88"/>
      <c r="NI14" s="88"/>
      <c r="NJ14" s="88"/>
      <c r="NK14" s="88"/>
      <c r="NL14" s="89"/>
      <c r="NM14" s="87" t="str">
        <f>IF($K14="","",IF(WEEKNUM($I15)=NM$3,$I15,IF(WEEKNUM($I16)=NM$3,$I16,"")))</f>
        <v/>
      </c>
      <c r="NN14" s="88"/>
      <c r="NO14" s="88"/>
      <c r="NP14" s="88"/>
      <c r="NQ14" s="88"/>
      <c r="NR14" s="88"/>
      <c r="NS14" s="89"/>
      <c r="NT14" s="87" t="str">
        <f>IF($K14="","",IF(WEEKNUM($I15)=NT$3,$I15,IF(WEEKNUM($I16)=NT$3,$I16,"")))</f>
        <v/>
      </c>
      <c r="NU14" s="88"/>
      <c r="NV14" s="88"/>
      <c r="NW14" s="88"/>
      <c r="NX14" s="88"/>
      <c r="NY14" s="88"/>
      <c r="NZ14" s="89"/>
    </row>
    <row r="15" spans="3:412" x14ac:dyDescent="0.25">
      <c r="G15" s="52">
        <f t="shared" si="414"/>
        <v>0</v>
      </c>
      <c r="H15" s="42" t="s">
        <v>63</v>
      </c>
      <c r="I15" s="28">
        <v>43477</v>
      </c>
      <c r="J15" s="29"/>
      <c r="K15" s="91"/>
      <c r="L15" s="94"/>
      <c r="M15" s="97"/>
      <c r="N15" s="100"/>
      <c r="O15" s="103"/>
      <c r="P15" s="30" t="str">
        <f>IFERROR(VALUE(K14),K14)</f>
        <v>Vierge</v>
      </c>
      <c r="Q15" s="30"/>
      <c r="R15" s="60"/>
      <c r="S15" s="63"/>
      <c r="T15" s="82" t="str">
        <f>IF($K14="","",IF(T14=$I16,"départ",IF(T14=$I15,"W0",IF(M15="départ","",IF(M15&lt;&gt;"","W"&amp;MID(M15,2,10)*1+1,"")))))</f>
        <v/>
      </c>
      <c r="U15" s="82"/>
      <c r="V15" s="82"/>
      <c r="W15" s="82"/>
      <c r="X15" s="82"/>
      <c r="Y15" s="82"/>
      <c r="Z15" s="83"/>
      <c r="AA15" s="82" t="str">
        <f t="shared" ref="AA15" si="415">IF($K14="","",IF(AA14=$I16,"départ",IF(AA14=$I15,"W0",IF(T15="départ","",IF(T15&lt;&gt;"","W"&amp;MID(T15,2,10)*1+1,"")))))</f>
        <v>W0</v>
      </c>
      <c r="AB15" s="82"/>
      <c r="AC15" s="82"/>
      <c r="AD15" s="82"/>
      <c r="AE15" s="82"/>
      <c r="AF15" s="82"/>
      <c r="AG15" s="83"/>
      <c r="AH15" s="82" t="str">
        <f t="shared" ref="AH15" si="416">IF($K14="","",IF(AH14=$I16,"départ",IF(AH14=$I15,"W0",IF(AA15="départ","",IF(AA15&lt;&gt;"","W"&amp;MID(AA15,2,10)*1+1,"")))))</f>
        <v>W1</v>
      </c>
      <c r="AI15" s="82"/>
      <c r="AJ15" s="82"/>
      <c r="AK15" s="82"/>
      <c r="AL15" s="82"/>
      <c r="AM15" s="82"/>
      <c r="AN15" s="83"/>
      <c r="AO15" s="82" t="str">
        <f t="shared" ref="AO15" si="417">IF($K14="","",IF(AO14=$I16,"départ",IF(AO14=$I15,"W0",IF(AH15="départ","",IF(AH15&lt;&gt;"","W"&amp;MID(AH15,2,10)*1+1,"")))))</f>
        <v>W2</v>
      </c>
      <c r="AP15" s="82"/>
      <c r="AQ15" s="82"/>
      <c r="AR15" s="82"/>
      <c r="AS15" s="82"/>
      <c r="AT15" s="82"/>
      <c r="AU15" s="83"/>
      <c r="AV15" s="82" t="str">
        <f t="shared" ref="AV15" si="418">IF($K14="","",IF(AV14=$I16,"départ",IF(AV14=$I15,"W0",IF(AO15="départ","",IF(AO15&lt;&gt;"","W"&amp;MID(AO15,2,10)*1+1,"")))))</f>
        <v>W3</v>
      </c>
      <c r="AW15" s="82"/>
      <c r="AX15" s="82"/>
      <c r="AY15" s="82"/>
      <c r="AZ15" s="82"/>
      <c r="BA15" s="82"/>
      <c r="BB15" s="83"/>
      <c r="BC15" s="82" t="str">
        <f t="shared" ref="BC15" si="419">IF($K14="","",IF(BC14=$I16,"départ",IF(BC14=$I15,"W0",IF(AV15="départ","",IF(AV15&lt;&gt;"","W"&amp;MID(AV15,2,10)*1+1,"")))))</f>
        <v>départ</v>
      </c>
      <c r="BD15" s="82"/>
      <c r="BE15" s="82"/>
      <c r="BF15" s="82"/>
      <c r="BG15" s="82"/>
      <c r="BH15" s="82"/>
      <c r="BI15" s="83"/>
      <c r="BJ15" s="82" t="str">
        <f t="shared" ref="BJ15" si="420">IF($K14="","",IF(BJ14=$I16,"départ",IF(BJ14=$I15,"W0",IF(BC15="départ","",IF(BC15&lt;&gt;"","W"&amp;MID(BC15,2,10)*1+1,"")))))</f>
        <v/>
      </c>
      <c r="BK15" s="82"/>
      <c r="BL15" s="82"/>
      <c r="BM15" s="82"/>
      <c r="BN15" s="82"/>
      <c r="BO15" s="82"/>
      <c r="BP15" s="83"/>
      <c r="BQ15" s="81" t="str">
        <f t="shared" ref="BQ15" si="421">IF($K14="","",IF(BQ14=$I16,"départ",IF(BQ14=$I15,"W0",IF(BJ15="W0","W1",IF(BJ15="W1","W2",IF(BJ15="W2","W3",IF(BJ15="W3","W4",IF(BJ15="W4","W5",IF(BJ15="W5","W6",IF(BJ15="W6","W7",IF(BJ15="W7","W8",IF(BJ15="W8","W9",IF(BJ15="W9","W10",IF(BJ15="W10","W11",IF(BJ15="W11","W12",IF(BJ15="W12","W13",IF(BJ15="W13","W14",IF(BJ15="W14","W15",IF(BJ15="W15","W16",IF(BJ15="W16","W17",IF(BJ15="W17","W18",IF(BJ15="W18","W19",IF(BJ15="W19","W20",IF(BJ15="W20","W21",IF(BJ15="W21","W22",IF(BJ15="W22","W23",IF(BJ15="W23","W24","")))))))))))))))))))))))))))</f>
        <v/>
      </c>
      <c r="BR15" s="82"/>
      <c r="BS15" s="82"/>
      <c r="BT15" s="82"/>
      <c r="BU15" s="82"/>
      <c r="BV15" s="82"/>
      <c r="BW15" s="83"/>
      <c r="BX15" s="81" t="str">
        <f t="shared" ref="BX15" si="422">IF($K14="","",IF(BX14=$I16,"départ",IF(BX14=$I15,"W0",IF(BQ15="W0","W1",IF(BQ15="W1","W2",IF(BQ15="W2","W3",IF(BQ15="W3","W4",IF(BQ15="W4","W5",IF(BQ15="W5","W6",IF(BQ15="W6","W7",IF(BQ15="W7","W8",IF(BQ15="W8","W9",IF(BQ15="W9","W10",IF(BQ15="W10","W11",IF(BQ15="W11","W12",IF(BQ15="W12","W13",IF(BQ15="W13","W14",IF(BQ15="W14","W15",IF(BQ15="W15","W16",IF(BQ15="W16","W17",IF(BQ15="W17","W18",IF(BQ15="W18","W19",IF(BQ15="W19","W20",IF(BQ15="W20","W21",IF(BQ15="W21","W22",IF(BQ15="W22","W23",IF(BQ15="W23","W24","")))))))))))))))))))))))))))</f>
        <v/>
      </c>
      <c r="BY15" s="82"/>
      <c r="BZ15" s="82"/>
      <c r="CA15" s="82"/>
      <c r="CB15" s="82"/>
      <c r="CC15" s="82"/>
      <c r="CD15" s="83"/>
      <c r="CE15" s="81" t="str">
        <f t="shared" ref="CE15" si="423">IF($K14="","",IF(CE14=$I16,"fin",IF(CE14=$I15,"W0",IF(BX15="W0","W1",IF(BX15="W1","W2",IF(BX15="W2","W3",IF(BX15="W3","W4",IF(BX15="W4","W5",IF(BX15="W5","W6",IF(BX15="W6","W7",IF(BX15="W7","W8",IF(BX15="W8","W9",IF(BX15="W9","W10",IF(BX15="W10","W11",IF(BX15="W11","W12",IF(BX15="W12","W13",IF(BX15="W13","W14",IF(BX15="W14","W15",IF(BX15="W15","W16",IF(BX15="W16","W17",IF(BX15="W17","W18",IF(BX15="W18","W19",IF(BX15="W19","W20",IF(BX15="W20","W21",IF(BX15="W21","W22",IF(BX15="W22","W23",IF(BX15="W23","W24","")))))))))))))))))))))))))))</f>
        <v/>
      </c>
      <c r="CF15" s="82"/>
      <c r="CG15" s="82"/>
      <c r="CH15" s="82"/>
      <c r="CI15" s="82"/>
      <c r="CJ15" s="82"/>
      <c r="CK15" s="83"/>
      <c r="CL15" s="81" t="str">
        <f t="shared" ref="CL15" si="424">IF($K14="","",IF(CL14=$I16+7,"fin",IF(CL14=$I15,"W0",IF(CE15="W0","W1",IF(CE15="W1","W2",IF(CE15="W2","W3",IF(CE15="W3","W4",IF(CE15="W4","W5",IF(CE15="W5","W6",IF(CE15="W6","W7",IF(CE15="W7","W8",IF(CE15="W8","W9",IF(CE15="W9","W10",IF(CE15="W10","W11",IF(CE15="W11","W12",IF(CE15="W12","W13",IF(CE15="W13","W14",IF(CE15="W14","W15",IF(CE15="W15","W16",IF(CE15="W16","W17",IF(CE15="W17","W18",IF(CE15="W18","W19",IF(CE15="W19","W20",IF(CE15="W20","W21",IF(CE15="W21","W22",IF(CE15="W22","W23",IF(CE15="W23","W24","")))))))))))))))))))))))))))</f>
        <v/>
      </c>
      <c r="CM15" s="82"/>
      <c r="CN15" s="82"/>
      <c r="CO15" s="82"/>
      <c r="CP15" s="82"/>
      <c r="CQ15" s="82"/>
      <c r="CR15" s="83"/>
      <c r="CS15" s="81" t="str">
        <f t="shared" ref="CS15" si="425">IF($K14="","",IF(CS14=$I16+7,"fin",IF(CS14=$I15,"W0",IF(CL15="W0","W1",IF(CL15="W1","W2",IF(CL15="W2","W3",IF(CL15="W3","W4",IF(CL15="W4","W5",IF(CL15="W5","W6",IF(CL15="W6","W7",IF(CL15="W7","W8",IF(CL15="W8","W9",IF(CL15="W9","W10",IF(CL15="W10","W11",IF(CL15="W11","W12",IF(CL15="W12","W13",IF(CL15="W13","W14",IF(CL15="W14","W15",IF(CL15="W15","W16",IF(CL15="W16","W17",IF(CL15="W17","W18",IF(CL15="W18","W19",IF(CL15="W19","W20",IF(CL15="W20","W21",IF(CL15="W21","W22",IF(CL15="W22","W23",IF(CL15="W23","W24","")))))))))))))))))))))))))))</f>
        <v/>
      </c>
      <c r="CT15" s="82"/>
      <c r="CU15" s="82"/>
      <c r="CV15" s="82"/>
      <c r="CW15" s="82"/>
      <c r="CX15" s="82"/>
      <c r="CY15" s="83"/>
      <c r="CZ15" s="81" t="str">
        <f t="shared" ref="CZ15" si="426">IF(CZ14&gt;CR16,"",IF($K14="","",IF(CZ14=$I15,"W0",IF(CS15="W0","W1",IF(CS15="W1","W2",IF(CS15="W2","W3",IF(CS15="W3","W4",IF(CS15="W4","W5",IF(CS15="W5","W6",IF(CS15="W6","W7",IF(CS15="W7","W8",IF(CS15="W8","W9",IF(CS15="W9","W10",IF(CS15="W10","W11",IF(CS15="W11","W12",IF(CS15="W12","W13",IF(CS15="W13","W14",IF(CS15="W14","W15",IF(CS15="W15","W16",IF(CS15="W16","W17",IF(CS15="W17","W18",IF(CS15="W18","W19",IF(CS15="W19","W20",IF(CS15="W20","W21",IF(CS15="W21","W22",IF(CS15="W22","W23",IF(CS15="W23","W24","")))))))))))))))))))))))))))</f>
        <v/>
      </c>
      <c r="DA15" s="82"/>
      <c r="DB15" s="82"/>
      <c r="DC15" s="82"/>
      <c r="DD15" s="82"/>
      <c r="DE15" s="82"/>
      <c r="DF15" s="83"/>
      <c r="DG15" s="81" t="str">
        <f t="shared" ref="DG15" si="427">IF($K14="","",IF(DG14=$I15,"W0",IF(AND(DG14=$I16,DN14=""),"",IF(CZ15="W0","W1",IF(CZ15="W1","W2",IF(CZ15="W2","W3",IF(CZ15="W3","W4",IF(CZ15="W4","W5",IF(CZ15="W5","W6",IF(CZ15="W6","W7",IF(CZ15="W7","W8",IF(CZ15="W8","W9",IF(CZ15="W9","W10",IF(CZ15="W10","W11",IF(CZ15="W11","W12",IF(CZ15="W12","W13",IF(CZ15="W13","W14",IF(CZ15="W14","W15",IF(CZ15="W15","W16",IF(CZ15="W16","W17",IF(CZ15="W17","W18",IF(CZ15="W18","W19",IF(CZ15="W19","W20",IF(CZ15="W20","W21",IF(CZ15="W21","W22",IF(CZ15="W22","W23",IF(CZ15="W23","W24","")))))))))))))))))))))))))))</f>
        <v/>
      </c>
      <c r="DH15" s="82"/>
      <c r="DI15" s="82"/>
      <c r="DJ15" s="82"/>
      <c r="DK15" s="82"/>
      <c r="DL15" s="82"/>
      <c r="DM15" s="83"/>
      <c r="DN15" s="81" t="str">
        <f t="shared" ref="DN15" si="428">IF($K14="","",IF(DN14=$I15,"W0",IF(AND(DN14=$I16,DU14=""),"",IF(DG15="W0","W1",IF(DG15="W1","W2",IF(DG15="W2","W3",IF(DG15="W3","W4",IF(DG15="W4","W5",IF(DG15="W5","W6",IF(DG15="W6","W7",IF(DG15="W7","W8",IF(DG15="W8","W9",IF(DG15="W9","W10",IF(DG15="W10","W11",IF(DG15="W11","W12",IF(DG15="W12","W13",IF(DG15="W13","W14",IF(DG15="W14","W15",IF(DG15="W15","W16",IF(DG15="W16","W17",IF(DG15="W17","W18",IF(DG15="W18","W19",IF(DG15="W19","W20",IF(DG15="W20","W21",IF(DG15="W21","W22",IF(DG15="W22","W23",IF(DG15="W23","W24","")))))))))))))))))))))))))))</f>
        <v/>
      </c>
      <c r="DO15" s="82"/>
      <c r="DP15" s="82"/>
      <c r="DQ15" s="82"/>
      <c r="DR15" s="82"/>
      <c r="DS15" s="82"/>
      <c r="DT15" s="83"/>
      <c r="DU15" s="81" t="str">
        <f t="shared" ref="DU15" si="429">IF($K14="","",IF(DU14=$I15,"W0",IF(AND(DU14=$I16,EB14=""),"",IF(DN15="W0","W1",IF(DN15="W1","W2",IF(DN15="W2","W3",IF(DN15="W3","W4",IF(DN15="W4","W5",IF(DN15="W5","W6",IF(DN15="W6","W7",IF(DN15="W7","W8",IF(DN15="W8","W9",IF(DN15="W9","W10",IF(DN15="W10","W11",IF(DN15="W11","W12",IF(DN15="W12","W13",IF(DN15="W13","W14",IF(DN15="W14","W15",IF(DN15="W15","W16",IF(DN15="W16","W17",IF(DN15="W17","W18",IF(DN15="W18","W19",IF(DN15="W19","W20",IF(DN15="W20","W21",IF(DN15="W21","W22",IF(DN15="W22","W23",IF(DN15="W23","W24","")))))))))))))))))))))))))))</f>
        <v/>
      </c>
      <c r="DV15" s="82"/>
      <c r="DW15" s="82"/>
      <c r="DX15" s="82"/>
      <c r="DY15" s="82"/>
      <c r="DZ15" s="82"/>
      <c r="EA15" s="83"/>
      <c r="EB15" s="81" t="str">
        <f t="shared" ref="EB15" si="430">IF($K14="","",IF(EB14=$I15,"W0",IF(AND(EB14=$I16,EI14=""),"",IF(DU15="W0","W1",IF(DU15="W1","W2",IF(DU15="W2","W3",IF(DU15="W3","W4",IF(DU15="W4","W5",IF(DU15="W5","W6",IF(DU15="W6","W7",IF(DU15="W7","W8",IF(DU15="W8","W9",IF(DU15="W9","W10",IF(DU15="W10","W11",IF(DU15="W11","W12",IF(DU15="W12","W13",IF(DU15="W13","W14",IF(DU15="W14","W15",IF(DU15="W15","W16",IF(DU15="W16","W17",IF(DU15="W17","W18",IF(DU15="W18","W19",IF(DU15="W19","W20",IF(DU15="W20","W21",IF(DU15="W21","W22",IF(DU15="W22","W23",IF(DU15="W23","W24","")))))))))))))))))))))))))))</f>
        <v/>
      </c>
      <c r="EC15" s="82"/>
      <c r="ED15" s="82"/>
      <c r="EE15" s="82"/>
      <c r="EF15" s="82"/>
      <c r="EG15" s="82"/>
      <c r="EH15" s="83"/>
      <c r="EI15" s="81" t="str">
        <f t="shared" ref="EI15" si="431">IF($K14="","",IF(EI14=$I15,"W0",IF(AND(EI14=$I16,EP14=""),"",IF(EB15="W0","W1",IF(EB15="W1","W2",IF(EB15="W2","W3",IF(EB15="W3","W4",IF(EB15="W4","W5",IF(EB15="W5","W6",IF(EB15="W6","W7",IF(EB15="W7","W8",IF(EB15="W8","W9",IF(EB15="W9","W10",IF(EB15="W10","W11",IF(EB15="W11","W12",IF(EB15="W12","W13",IF(EB15="W13","W14",IF(EB15="W14","W15",IF(EB15="W15","W16",IF(EB15="W16","W17",IF(EB15="W17","W18",IF(EB15="W18","W19",IF(EB15="W19","W20",IF(EB15="W20","W21",IF(EB15="W21","W22",IF(EB15="W22","W23",IF(EB15="W23","W24","")))))))))))))))))))))))))))</f>
        <v/>
      </c>
      <c r="EJ15" s="82"/>
      <c r="EK15" s="82"/>
      <c r="EL15" s="82"/>
      <c r="EM15" s="82"/>
      <c r="EN15" s="82"/>
      <c r="EO15" s="83"/>
      <c r="EP15" s="81" t="str">
        <f t="shared" ref="EP15" si="432">IF($K14="","",IF(EP14=$I15,"W0",IF(AND(EP14=$I16,EW14=""),"",IF(EI15="W0","W1",IF(EI15="W1","W2",IF(EI15="W2","W3",IF(EI15="W3","W4",IF(EI15="W4","W5",IF(EI15="W5","W6",IF(EI15="W6","W7",IF(EI15="W7","W8",IF(EI15="W8","W9",IF(EI15="W9","W10",IF(EI15="W10","W11",IF(EI15="W11","W12",IF(EI15="W12","W13",IF(EI15="W13","W14",IF(EI15="W14","W15",IF(EI15="W15","W16",IF(EI15="W16","W17",IF(EI15="W17","W18",IF(EI15="W18","W19",IF(EI15="W19","W20",IF(EI15="W20","W21",IF(EI15="W21","W22",IF(EI15="W22","W23",IF(EI15="W23","W24","")))))))))))))))))))))))))))</f>
        <v/>
      </c>
      <c r="EQ15" s="82"/>
      <c r="ER15" s="82"/>
      <c r="ES15" s="82"/>
      <c r="ET15" s="82"/>
      <c r="EU15" s="82"/>
      <c r="EV15" s="83"/>
      <c r="EW15" s="81" t="str">
        <f t="shared" ref="EW15" si="433">IF($K14="","",IF(EW14=$I15,"W0",IF(AND(EW14=$I16,FD14=""),"",IF(EP15="W0","W1",IF(EP15="W1","W2",IF(EP15="W2","W3",IF(EP15="W3","W4",IF(EP15="W4","W5",IF(EP15="W5","W6",IF(EP15="W6","W7",IF(EP15="W7","W8",IF(EP15="W8","W9",IF(EP15="W9","W10",IF(EP15="W10","W11",IF(EP15="W11","W12",IF(EP15="W12","W13",IF(EP15="W13","W14",IF(EP15="W14","W15",IF(EP15="W15","W16",IF(EP15="W16","W17",IF(EP15="W17","W18",IF(EP15="W18","W19",IF(EP15="W19","W20",IF(EP15="W20","W21",IF(EP15="W21","W22",IF(EP15="W22","W23",IF(EP15="W23","W24","")))))))))))))))))))))))))))</f>
        <v/>
      </c>
      <c r="EX15" s="82"/>
      <c r="EY15" s="82"/>
      <c r="EZ15" s="82"/>
      <c r="FA15" s="82"/>
      <c r="FB15" s="82"/>
      <c r="FC15" s="83"/>
      <c r="FD15" s="81" t="str">
        <f t="shared" ref="FD15" si="434">IF($K14="","",IF(FD14=$I15,"W0",IF(AND(FD14=$I16,FK14=""),"",IF(EW15="W0","W1",IF(EW15="W1","W2",IF(EW15="W2","W3",IF(EW15="W3","W4",IF(EW15="W4","W5",IF(EW15="W5","W6",IF(EW15="W6","W7",IF(EW15="W7","W8",IF(EW15="W8","W9",IF(EW15="W9","W10",IF(EW15="W10","W11",IF(EW15="W11","W12",IF(EW15="W12","W13",IF(EW15="W13","W14",IF(EW15="W14","W15",IF(EW15="W15","W16",IF(EW15="W16","W17",IF(EW15="W17","W18",IF(EW15="W18","W19",IF(EW15="W19","W20",IF(EW15="W20","W21",IF(EW15="W21","W22",IF(EW15="W22","W23",IF(EW15="W23","W24","")))))))))))))))))))))))))))</f>
        <v/>
      </c>
      <c r="FE15" s="82"/>
      <c r="FF15" s="82"/>
      <c r="FG15" s="82"/>
      <c r="FH15" s="82"/>
      <c r="FI15" s="82"/>
      <c r="FJ15" s="83"/>
      <c r="FK15" s="81" t="str">
        <f t="shared" ref="FK15" si="435">IF($K14="","",IF(FK14=$I15,"W0",IF(AND(FK14=$I16,FR14=""),"",IF(FD15="W0","W1",IF(FD15="W1","W2",IF(FD15="W2","W3",IF(FD15="W3","W4",IF(FD15="W4","W5",IF(FD15="W5","W6",IF(FD15="W6","W7",IF(FD15="W7","W8",IF(FD15="W8","W9",IF(FD15="W9","W10",IF(FD15="W10","W11",IF(FD15="W11","W12",IF(FD15="W12","W13",IF(FD15="W13","W14",IF(FD15="W14","W15",IF(FD15="W15","W16",IF(FD15="W16","W17",IF(FD15="W17","W18",IF(FD15="W18","W19",IF(FD15="W19","W20",IF(FD15="W20","W21",IF(FD15="W21","W22",IF(FD15="W22","W23",IF(FD15="W23","W24","")))))))))))))))))))))))))))</f>
        <v/>
      </c>
      <c r="FL15" s="82"/>
      <c r="FM15" s="82"/>
      <c r="FN15" s="82"/>
      <c r="FO15" s="82"/>
      <c r="FP15" s="82"/>
      <c r="FQ15" s="83"/>
      <c r="FR15" s="81" t="str">
        <f t="shared" ref="FR15" si="436">IF($K14="","",IF(FR14=$I15,"W0",IF(AND(FR14=$I16,FY14=""),"",IF(FK15="W0","W1",IF(FK15="W1","W2",IF(FK15="W2","W3",IF(FK15="W3","W4",IF(FK15="W4","W5",IF(FK15="W5","W6",IF(FK15="W6","W7",IF(FK15="W7","W8",IF(FK15="W8","W9",IF(FK15="W9","W10",IF(FK15="W10","W11",IF(FK15="W11","W12",IF(FK15="W12","W13",IF(FK15="W13","W14",IF(FK15="W14","W15",IF(FK15="W15","W16",IF(FK15="W16","W17",IF(FK15="W17","W18",IF(FK15="W18","W19",IF(FK15="W19","W20",IF(FK15="W20","W21",IF(FK15="W21","W22",IF(FK15="W22","W23",IF(FK15="W23","W24","")))))))))))))))))))))))))))</f>
        <v/>
      </c>
      <c r="FS15" s="82"/>
      <c r="FT15" s="82"/>
      <c r="FU15" s="82"/>
      <c r="FV15" s="82"/>
      <c r="FW15" s="82"/>
      <c r="FX15" s="83"/>
      <c r="FY15" s="81" t="str">
        <f t="shared" ref="FY15" si="437">IF($K14="","",IF(FY14=$I15,"W0",IF(AND(FY14=$I16,GF14=""),"",IF(FR15="W0","W1",IF(FR15="W1","W2",IF(FR15="W2","W3",IF(FR15="W3","W4",IF(FR15="W4","W5",IF(FR15="W5","W6",IF(FR15="W6","W7",IF(FR15="W7","W8",IF(FR15="W8","W9",IF(FR15="W9","W10",IF(FR15="W10","W11",IF(FR15="W11","W12",IF(FR15="W12","W13",IF(FR15="W13","W14",IF(FR15="W14","W15",IF(FR15="W15","W16",IF(FR15="W16","W17",IF(FR15="W17","W18",IF(FR15="W18","W19",IF(FR15="W19","W20",IF(FR15="W20","W21",IF(FR15="W21","W22",IF(FR15="W22","W23",IF(FR15="W23","W24","")))))))))))))))))))))))))))</f>
        <v/>
      </c>
      <c r="FZ15" s="82"/>
      <c r="GA15" s="82"/>
      <c r="GB15" s="82"/>
      <c r="GC15" s="82"/>
      <c r="GD15" s="82"/>
      <c r="GE15" s="83"/>
      <c r="GF15" s="81" t="str">
        <f t="shared" ref="GF15" si="438">IF($K14="","",IF(GF14=$I15,"W0",IF(AND(GF14=$I16,GM14=""),"",IF(FY15="W0","W1",IF(FY15="W1","W2",IF(FY15="W2","W3",IF(FY15="W3","W4",IF(FY15="W4","W5",IF(FY15="W5","W6",IF(FY15="W6","W7",IF(FY15="W7","W8",IF(FY15="W8","W9",IF(FY15="W9","W10",IF(FY15="W10","W11",IF(FY15="W11","W12",IF(FY15="W12","W13",IF(FY15="W13","W14",IF(FY15="W14","W15",IF(FY15="W15","W16",IF(FY15="W16","W17",IF(FY15="W17","W18",IF(FY15="W18","W19",IF(FY15="W19","W20",IF(FY15="W20","W21",IF(FY15="W21","W22",IF(FY15="W22","W23",IF(FY15="W23","W24","")))))))))))))))))))))))))))</f>
        <v/>
      </c>
      <c r="GG15" s="82"/>
      <c r="GH15" s="82"/>
      <c r="GI15" s="82"/>
      <c r="GJ15" s="82"/>
      <c r="GK15" s="82"/>
      <c r="GL15" s="83"/>
      <c r="GM15" s="81" t="str">
        <f t="shared" ref="GM15" si="439">IF($K14="","",IF(GM14=$I15,"W0",IF(AND(GM14=$I16,GT14=""),"",IF(GF15="W0","W1",IF(GF15="W1","W2",IF(GF15="W2","W3",IF(GF15="W3","W4",IF(GF15="W4","W5",IF(GF15="W5","W6",IF(GF15="W6","W7",IF(GF15="W7","W8",IF(GF15="W8","W9",IF(GF15="W9","W10",IF(GF15="W10","W11",IF(GF15="W11","W12",IF(GF15="W12","W13",IF(GF15="W13","W14",IF(GF15="W14","W15",IF(GF15="W15","W16",IF(GF15="W16","W17",IF(GF15="W17","W18",IF(GF15="W18","W19",IF(GF15="W19","W20",IF(GF15="W20","W21",IF(GF15="W21","W22",IF(GF15="W22","W23",IF(GF15="W23","W24","")))))))))))))))))))))))))))</f>
        <v/>
      </c>
      <c r="GN15" s="82"/>
      <c r="GO15" s="82"/>
      <c r="GP15" s="82"/>
      <c r="GQ15" s="82"/>
      <c r="GR15" s="82"/>
      <c r="GS15" s="83"/>
      <c r="GT15" s="81" t="str">
        <f t="shared" ref="GT15" si="440">IF($K14="","",IF(GT14=$I15,"W0",IF(AND(GT14=$I16,HA14=""),"",IF(GM15="W0","W1",IF(GM15="W1","W2",IF(GM15="W2","W3",IF(GM15="W3","W4",IF(GM15="W4","W5",IF(GM15="W5","W6",IF(GM15="W6","W7",IF(GM15="W7","W8",IF(GM15="W8","W9",IF(GM15="W9","W10",IF(GM15="W10","W11",IF(GM15="W11","W12",IF(GM15="W12","W13",IF(GM15="W13","W14",IF(GM15="W14","W15",IF(GM15="W15","W16",IF(GM15="W16","W17",IF(GM15="W17","W18",IF(GM15="W18","W19",IF(GM15="W19","W20",IF(GM15="W20","W21",IF(GM15="W21","W22",IF(GM15="W22","W23",IF(GM15="W23","W24","")))))))))))))))))))))))))))</f>
        <v/>
      </c>
      <c r="GU15" s="82"/>
      <c r="GV15" s="82"/>
      <c r="GW15" s="82"/>
      <c r="GX15" s="82"/>
      <c r="GY15" s="82"/>
      <c r="GZ15" s="83"/>
      <c r="HA15" s="81" t="str">
        <f t="shared" ref="HA15" si="441">IF($K14="","",IF(HA14=$I15,"W0",IF(AND(HA14=$I16,HH14=""),"",IF(GT15="W0","W1",IF(GT15="W1","W2",IF(GT15="W2","W3",IF(GT15="W3","W4",IF(GT15="W4","W5",IF(GT15="W5","W6",IF(GT15="W6","W7",IF(GT15="W7","W8",IF(GT15="W8","W9",IF(GT15="W9","W10",IF(GT15="W10","W11",IF(GT15="W11","W12",IF(GT15="W12","W13",IF(GT15="W13","W14",IF(GT15="W14","W15",IF(GT15="W15","W16",IF(GT15="W16","W17",IF(GT15="W17","W18",IF(GT15="W18","W19",IF(GT15="W19","W20",IF(GT15="W20","W21",IF(GT15="W21","W22",IF(GT15="W22","W23",IF(GT15="W23","W24","")))))))))))))))))))))))))))</f>
        <v/>
      </c>
      <c r="HB15" s="82"/>
      <c r="HC15" s="82"/>
      <c r="HD15" s="82"/>
      <c r="HE15" s="82"/>
      <c r="HF15" s="82"/>
      <c r="HG15" s="83"/>
      <c r="HH15" s="81" t="str">
        <f t="shared" ref="HH15" si="442">IF($K14="","",IF(HH14=$I15,"W0",IF(AND(HH14=$I16,HO14=""),"",IF(HA15="W0","W1",IF(HA15="W1","W2",IF(HA15="W2","W3",IF(HA15="W3","W4",IF(HA15="W4","W5",IF(HA15="W5","W6",IF(HA15="W6","W7",IF(HA15="W7","W8",IF(HA15="W8","W9",IF(HA15="W9","W10",IF(HA15="W10","W11",IF(HA15="W11","W12",IF(HA15="W12","W13",IF(HA15="W13","W14",IF(HA15="W14","W15",IF(HA15="W15","W16",IF(HA15="W16","W17",IF(HA15="W17","W18",IF(HA15="W18","W19",IF(HA15="W19","W20",IF(HA15="W20","W21",IF(HA15="W21","W22",IF(HA15="W22","W23",IF(HA15="W23","W24","")))))))))))))))))))))))))))</f>
        <v/>
      </c>
      <c r="HI15" s="82"/>
      <c r="HJ15" s="82"/>
      <c r="HK15" s="82"/>
      <c r="HL15" s="82"/>
      <c r="HM15" s="82"/>
      <c r="HN15" s="83"/>
      <c r="HO15" s="81" t="str">
        <f t="shared" ref="HO15" si="443">IF($K14="","",IF(HO14=$I15,"W0",IF(AND(HO14=$I16,HV14=""),"",IF(HH15="W0","W1",IF(HH15="W1","W2",IF(HH15="W2","W3",IF(HH15="W3","W4",IF(HH15="W4","W5",IF(HH15="W5","W6",IF(HH15="W6","W7",IF(HH15="W7","W8",IF(HH15="W8","W9",IF(HH15="W9","W10",IF(HH15="W10","W11",IF(HH15="W11","W12",IF(HH15="W12","W13",IF(HH15="W13","W14",IF(HH15="W14","W15",IF(HH15="W15","W16",IF(HH15="W16","W17",IF(HH15="W17","W18",IF(HH15="W18","W19",IF(HH15="W19","W20",IF(HH15="W20","W21",IF(HH15="W21","W22",IF(HH15="W22","W23",IF(HH15="W23","W24","")))))))))))))))))))))))))))</f>
        <v/>
      </c>
      <c r="HP15" s="82"/>
      <c r="HQ15" s="82"/>
      <c r="HR15" s="82"/>
      <c r="HS15" s="82"/>
      <c r="HT15" s="82"/>
      <c r="HU15" s="83"/>
      <c r="HV15" s="81" t="str">
        <f t="shared" ref="HV15" si="444">IF($K14="","",IF(HV14=$I15,"W0",IF(AND(HV14=$I16,IC14=""),"",IF(HO15="W0","W1",IF(HO15="W1","W2",IF(HO15="W2","W3",IF(HO15="W3","W4",IF(HO15="W4","W5",IF(HO15="W5","W6",IF(HO15="W6","W7",IF(HO15="W7","W8",IF(HO15="W8","W9",IF(HO15="W9","W10",IF(HO15="W10","W11",IF(HO15="W11","W12",IF(HO15="W12","W13",IF(HO15="W13","W14",IF(HO15="W14","W15",IF(HO15="W15","W16",IF(HO15="W16","W17",IF(HO15="W17","W18",IF(HO15="W18","W19",IF(HO15="W19","W20",IF(HO15="W20","W21",IF(HO15="W21","W22",IF(HO15="W22","W23",IF(HO15="W23","W24","")))))))))))))))))))))))))))</f>
        <v/>
      </c>
      <c r="HW15" s="82"/>
      <c r="HX15" s="82"/>
      <c r="HY15" s="82"/>
      <c r="HZ15" s="82"/>
      <c r="IA15" s="82"/>
      <c r="IB15" s="83"/>
      <c r="IC15" s="81" t="str">
        <f t="shared" ref="IC15" si="445">IF($K14="","",IF(IC14=$I15,"W0",IF(AND(IC14=$I16,IJ14=""),"",IF(HV15="W0","W1",IF(HV15="W1","W2",IF(HV15="W2","W3",IF(HV15="W3","W4",IF(HV15="W4","W5",IF(HV15="W5","W6",IF(HV15="W6","W7",IF(HV15="W7","W8",IF(HV15="W8","W9",IF(HV15="W9","W10",IF(HV15="W10","W11",IF(HV15="W11","W12",IF(HV15="W12","W13",IF(HV15="W13","W14",IF(HV15="W14","W15",IF(HV15="W15","W16",IF(HV15="W16","W17",IF(HV15="W17","W18",IF(HV15="W18","W19",IF(HV15="W19","W20",IF(HV15="W20","W21",IF(HV15="W21","W22",IF(HV15="W22","W23",IF(HV15="W23","W24","")))))))))))))))))))))))))))</f>
        <v/>
      </c>
      <c r="ID15" s="82"/>
      <c r="IE15" s="82"/>
      <c r="IF15" s="82"/>
      <c r="IG15" s="82"/>
      <c r="IH15" s="82"/>
      <c r="II15" s="83"/>
      <c r="IJ15" s="81" t="str">
        <f t="shared" ref="IJ15" si="446">IF($K14="","",IF(IJ14=$I15,"W0",IF(AND(IJ14=$I16,IQ14=""),"",IF(IC15="W0","W1",IF(IC15="W1","W2",IF(IC15="W2","W3",IF(IC15="W3","W4",IF(IC15="W4","W5",IF(IC15="W5","W6",IF(IC15="W6","W7",IF(IC15="W7","W8",IF(IC15="W8","W9",IF(IC15="W9","W10",IF(IC15="W10","W11",IF(IC15="W11","W12",IF(IC15="W12","W13",IF(IC15="W13","W14",IF(IC15="W14","W15",IF(IC15="W15","W16",IF(IC15="W16","W17",IF(IC15="W17","W18",IF(IC15="W18","W19",IF(IC15="W19","W20",IF(IC15="W20","W21",IF(IC15="W21","W22",IF(IC15="W22","W23",IF(IC15="W23","W24","")))))))))))))))))))))))))))</f>
        <v/>
      </c>
      <c r="IK15" s="82"/>
      <c r="IL15" s="82"/>
      <c r="IM15" s="82"/>
      <c r="IN15" s="82"/>
      <c r="IO15" s="82"/>
      <c r="IP15" s="83"/>
      <c r="IQ15" s="81" t="str">
        <f t="shared" ref="IQ15" si="447">IF($K14="","",IF(IQ14=$I15,"W0",IF(AND(IQ14=$I16,IX14=""),"",IF(IJ15="W0","W1",IF(IJ15="W1","W2",IF(IJ15="W2","W3",IF(IJ15="W3","W4",IF(IJ15="W4","W5",IF(IJ15="W5","W6",IF(IJ15="W6","W7",IF(IJ15="W7","W8",IF(IJ15="W8","W9",IF(IJ15="W9","W10",IF(IJ15="W10","W11",IF(IJ15="W11","W12",IF(IJ15="W12","W13",IF(IJ15="W13","W14",IF(IJ15="W14","W15",IF(IJ15="W15","W16",IF(IJ15="W16","W17",IF(IJ15="W17","W18",IF(IJ15="W18","W19",IF(IJ15="W19","W20",IF(IJ15="W20","W21",IF(IJ15="W21","W22",IF(IJ15="W22","W23",IF(IJ15="W23","W24","")))))))))))))))))))))))))))</f>
        <v/>
      </c>
      <c r="IR15" s="82"/>
      <c r="IS15" s="82"/>
      <c r="IT15" s="82"/>
      <c r="IU15" s="82"/>
      <c r="IV15" s="82"/>
      <c r="IW15" s="83"/>
      <c r="IX15" s="81" t="str">
        <f t="shared" ref="IX15" si="448">IF($K14="","",IF(IX14=$I15,"W0",IF(AND(IX14=$I16,JE14=""),"",IF(IQ15="W0","W1",IF(IQ15="W1","W2",IF(IQ15="W2","W3",IF(IQ15="W3","W4",IF(IQ15="W4","W5",IF(IQ15="W5","W6",IF(IQ15="W6","W7",IF(IQ15="W7","W8",IF(IQ15="W8","W9",IF(IQ15="W9","W10",IF(IQ15="W10","W11",IF(IQ15="W11","W12",IF(IQ15="W12","W13",IF(IQ15="W13","W14",IF(IQ15="W14","W15",IF(IQ15="W15","W16",IF(IQ15="W16","W17",IF(IQ15="W17","W18",IF(IQ15="W18","W19",IF(IQ15="W19","W20",IF(IQ15="W20","W21",IF(IQ15="W21","W22",IF(IQ15="W22","W23",IF(IQ15="W23","W24","")))))))))))))))))))))))))))</f>
        <v/>
      </c>
      <c r="IY15" s="82"/>
      <c r="IZ15" s="82"/>
      <c r="JA15" s="82"/>
      <c r="JB15" s="82"/>
      <c r="JC15" s="82"/>
      <c r="JD15" s="83"/>
      <c r="JE15" s="81" t="str">
        <f t="shared" ref="JE15" si="449">IF($K14="","",IF(JE14=$I15,"W0",IF(AND(JE14=$I16,JL14=""),"",IF(IX15="W0","W1",IF(IX15="W1","W2",IF(IX15="W2","W3",IF(IX15="W3","W4",IF(IX15="W4","W5",IF(IX15="W5","W6",IF(IX15="W6","W7",IF(IX15="W7","W8",IF(IX15="W8","W9",IF(IX15="W9","W10",IF(IX15="W10","W11",IF(IX15="W11","W12",IF(IX15="W12","W13",IF(IX15="W13","W14",IF(IX15="W14","W15",IF(IX15="W15","W16",IF(IX15="W16","W17",IF(IX15="W17","W18",IF(IX15="W18","W19",IF(IX15="W19","W20",IF(IX15="W20","W21",IF(IX15="W21","W22",IF(IX15="W22","W23",IF(IX15="W23","W24","")))))))))))))))))))))))))))</f>
        <v/>
      </c>
      <c r="JF15" s="82"/>
      <c r="JG15" s="82"/>
      <c r="JH15" s="82"/>
      <c r="JI15" s="82"/>
      <c r="JJ15" s="82"/>
      <c r="JK15" s="83"/>
      <c r="JL15" s="81" t="str">
        <f t="shared" ref="JL15" si="450">IF($K14="","",IF(JL14=$I15,"W0",IF(AND(JL14=$I16,JS14=""),"",IF(JE15="W0","W1",IF(JE15="W1","W2",IF(JE15="W2","W3",IF(JE15="W3","W4",IF(JE15="W4","W5",IF(JE15="W5","W6",IF(JE15="W6","W7",IF(JE15="W7","W8",IF(JE15="W8","W9",IF(JE15="W9","W10",IF(JE15="W10","W11",IF(JE15="W11","W12",IF(JE15="W12","W13",IF(JE15="W13","W14",IF(JE15="W14","W15",IF(JE15="W15","W16",IF(JE15="W16","W17",IF(JE15="W17","W18",IF(JE15="W18","W19",IF(JE15="W19","W20",IF(JE15="W20","W21",IF(JE15="W21","W22",IF(JE15="W22","W23",IF(JE15="W23","W24","")))))))))))))))))))))))))))</f>
        <v/>
      </c>
      <c r="JM15" s="82"/>
      <c r="JN15" s="82"/>
      <c r="JO15" s="82"/>
      <c r="JP15" s="82"/>
      <c r="JQ15" s="82"/>
      <c r="JR15" s="83"/>
      <c r="JS15" s="81" t="str">
        <f t="shared" ref="JS15" si="451">IF($K14="","",IF(JS14=$I15,"W0",IF(AND(JS14=$I16,JZ14=""),"",IF(JL15="W0","W1",IF(JL15="W1","W2",IF(JL15="W2","W3",IF(JL15="W3","W4",IF(JL15="W4","W5",IF(JL15="W5","W6",IF(JL15="W6","W7",IF(JL15="W7","W8",IF(JL15="W8","W9",IF(JL15="W9","W10",IF(JL15="W10","W11",IF(JL15="W11","W12",IF(JL15="W12","W13",IF(JL15="W13","W14",IF(JL15="W14","W15",IF(JL15="W15","W16",IF(JL15="W16","W17",IF(JL15="W17","W18",IF(JL15="W18","W19",IF(JL15="W19","W20",IF(JL15="W20","W21",IF(JL15="W21","W22",IF(JL15="W22","W23",IF(JL15="W23","W24","")))))))))))))))))))))))))))</f>
        <v/>
      </c>
      <c r="JT15" s="82"/>
      <c r="JU15" s="82"/>
      <c r="JV15" s="82"/>
      <c r="JW15" s="82"/>
      <c r="JX15" s="82"/>
      <c r="JY15" s="83"/>
      <c r="JZ15" s="81" t="str">
        <f t="shared" ref="JZ15" si="452">IF($K14="","",IF(JZ14=$I15,"W0",IF(AND(JZ14=$I16,KG14=""),"",IF(JS15="W0","W1",IF(JS15="W1","W2",IF(JS15="W2","W3",IF(JS15="W3","W4",IF(JS15="W4","W5",IF(JS15="W5","W6",IF(JS15="W6","W7",IF(JS15="W7","W8",IF(JS15="W8","W9",IF(JS15="W9","W10",IF(JS15="W10","W11",IF(JS15="W11","W12",IF(JS15="W12","W13",IF(JS15="W13","W14",IF(JS15="W14","W15",IF(JS15="W15","W16",IF(JS15="W16","W17",IF(JS15="W17","W18",IF(JS15="W18","W19",IF(JS15="W19","W20",IF(JS15="W20","W21",IF(JS15="W21","W22",IF(JS15="W22","W23",IF(JS15="W23","W24","")))))))))))))))))))))))))))</f>
        <v/>
      </c>
      <c r="KA15" s="82"/>
      <c r="KB15" s="82"/>
      <c r="KC15" s="82"/>
      <c r="KD15" s="82"/>
      <c r="KE15" s="82"/>
      <c r="KF15" s="83"/>
      <c r="KG15" s="81" t="str">
        <f t="shared" ref="KG15" si="453">IF($K14="","",IF(KG14=$I15,"W0",IF(AND(KG14=$I16,KN14=""),"",IF(JZ15="W0","W1",IF(JZ15="W1","W2",IF(JZ15="W2","W3",IF(JZ15="W3","W4",IF(JZ15="W4","W5",IF(JZ15="W5","W6",IF(JZ15="W6","W7",IF(JZ15="W7","W8",IF(JZ15="W8","W9",IF(JZ15="W9","W10",IF(JZ15="W10","W11",IF(JZ15="W11","W12",IF(JZ15="W12","W13",IF(JZ15="W13","W14",IF(JZ15="W14","W15",IF(JZ15="W15","W16",IF(JZ15="W16","W17",IF(JZ15="W17","W18",IF(JZ15="W18","W19",IF(JZ15="W19","W20",IF(JZ15="W20","W21",IF(JZ15="W21","W22",IF(JZ15="W22","W23",IF(JZ15="W23","W24","")))))))))))))))))))))))))))</f>
        <v/>
      </c>
      <c r="KH15" s="82"/>
      <c r="KI15" s="82"/>
      <c r="KJ15" s="82"/>
      <c r="KK15" s="82"/>
      <c r="KL15" s="82"/>
      <c r="KM15" s="83"/>
      <c r="KN15" s="81" t="str">
        <f t="shared" ref="KN15" si="454">IF($K14="","",IF(KN14=$I15,"W0",IF(AND(KN14=$I16,KU14=""),"",IF(KG15="W0","W1",IF(KG15="W1","W2",IF(KG15="W2","W3",IF(KG15="W3","W4",IF(KG15="W4","W5",IF(KG15="W5","W6",IF(KG15="W6","W7",IF(KG15="W7","W8",IF(KG15="W8","W9",IF(KG15="W9","W10",IF(KG15="W10","W11",IF(KG15="W11","W12",IF(KG15="W12","W13",IF(KG15="W13","W14",IF(KG15="W14","W15",IF(KG15="W15","W16",IF(KG15="W16","W17",IF(KG15="W17","W18",IF(KG15="W18","W19",IF(KG15="W19","W20",IF(KG15="W20","W21",IF(KG15="W21","W22",IF(KG15="W22","W23",IF(KG15="W23","W24","")))))))))))))))))))))))))))</f>
        <v/>
      </c>
      <c r="KO15" s="82"/>
      <c r="KP15" s="82"/>
      <c r="KQ15" s="82"/>
      <c r="KR15" s="82"/>
      <c r="KS15" s="82"/>
      <c r="KT15" s="83"/>
      <c r="KU15" s="81" t="str">
        <f t="shared" ref="KU15" si="455">IF($K14="","",IF(KU14=$I15,"W0",IF(AND(KU14=$I16,LB14=""),"",IF(KN15="W0","W1",IF(KN15="W1","W2",IF(KN15="W2","W3",IF(KN15="W3","W4",IF(KN15="W4","W5",IF(KN15="W5","W6",IF(KN15="W6","W7",IF(KN15="W7","W8",IF(KN15="W8","W9",IF(KN15="W9","W10",IF(KN15="W10","W11",IF(KN15="W11","W12",IF(KN15="W12","W13",IF(KN15="W13","W14",IF(KN15="W14","W15",IF(KN15="W15","W16",IF(KN15="W16","W17",IF(KN15="W17","W18",IF(KN15="W18","W19",IF(KN15="W19","W20",IF(KN15="W20","W21",IF(KN15="W21","W22",IF(KN15="W22","W23",IF(KN15="W23","W24","")))))))))))))))))))))))))))</f>
        <v/>
      </c>
      <c r="KV15" s="82"/>
      <c r="KW15" s="82"/>
      <c r="KX15" s="82"/>
      <c r="KY15" s="82"/>
      <c r="KZ15" s="82"/>
      <c r="LA15" s="83"/>
      <c r="LB15" s="81" t="str">
        <f t="shared" ref="LB15" si="456">IF($K14="","",IF(LB14=$I15,"W0",IF(AND(LB14=$I16,LI14=""),"",IF(KU15="W0","W1",IF(KU15="W1","W2",IF(KU15="W2","W3",IF(KU15="W3","W4",IF(KU15="W4","W5",IF(KU15="W5","W6",IF(KU15="W6","W7",IF(KU15="W7","W8",IF(KU15="W8","W9",IF(KU15="W9","W10",IF(KU15="W10","W11",IF(KU15="W11","W12",IF(KU15="W12","W13",IF(KU15="W13","W14",IF(KU15="W14","W15",IF(KU15="W15","W16",IF(KU15="W16","W17",IF(KU15="W17","W18",IF(KU15="W18","W19",IF(KU15="W19","W20",IF(KU15="W20","W21",IF(KU15="W21","W22",IF(KU15="W22","W23",IF(KU15="W23","W24","")))))))))))))))))))))))))))</f>
        <v/>
      </c>
      <c r="LC15" s="82"/>
      <c r="LD15" s="82"/>
      <c r="LE15" s="82"/>
      <c r="LF15" s="82"/>
      <c r="LG15" s="82"/>
      <c r="LH15" s="83"/>
      <c r="LI15" s="81" t="str">
        <f t="shared" ref="LI15" si="457">IF($K14="","",IF(LI14=$I15,"W0",IF(AND(LI14=$I16,LP14=""),"",IF(LB15="W0","W1",IF(LB15="W1","W2",IF(LB15="W2","W3",IF(LB15="W3","W4",IF(LB15="W4","W5",IF(LB15="W5","W6",IF(LB15="W6","W7",IF(LB15="W7","W8",IF(LB15="W8","W9",IF(LB15="W9","W10",IF(LB15="W10","W11",IF(LB15="W11","W12",IF(LB15="W12","W13",IF(LB15="W13","W14",IF(LB15="W14","W15",IF(LB15="W15","W16",IF(LB15="W16","W17",IF(LB15="W17","W18",IF(LB15="W18","W19",IF(LB15="W19","W20",IF(LB15="W20","W21",IF(LB15="W21","W22",IF(LB15="W22","W23",IF(LB15="W23","W24","")))))))))))))))))))))))))))</f>
        <v/>
      </c>
      <c r="LJ15" s="82"/>
      <c r="LK15" s="82"/>
      <c r="LL15" s="82"/>
      <c r="LM15" s="82"/>
      <c r="LN15" s="82"/>
      <c r="LO15" s="83"/>
      <c r="LP15" s="81" t="str">
        <f t="shared" ref="LP15" si="458">IF($K14="","",IF(LP14=$I15,"W0",IF(AND(LP14=$I16,LW14=""),"",IF(LI15="W0","W1",IF(LI15="W1","W2",IF(LI15="W2","W3",IF(LI15="W3","W4",IF(LI15="W4","W5",IF(LI15="W5","W6",IF(LI15="W6","W7",IF(LI15="W7","W8",IF(LI15="W8","W9",IF(LI15="W9","W10",IF(LI15="W10","W11",IF(LI15="W11","W12",IF(LI15="W12","W13",IF(LI15="W13","W14",IF(LI15="W14","W15",IF(LI15="W15","W16",IF(LI15="W16","W17",IF(LI15="W17","W18",IF(LI15="W18","W19",IF(LI15="W19","W20",IF(LI15="W20","W21",IF(LI15="W21","W22",IF(LI15="W22","W23",IF(LI15="W23","W24","")))))))))))))))))))))))))))</f>
        <v/>
      </c>
      <c r="LQ15" s="82"/>
      <c r="LR15" s="82"/>
      <c r="LS15" s="82"/>
      <c r="LT15" s="82"/>
      <c r="LU15" s="82"/>
      <c r="LV15" s="83"/>
      <c r="LW15" s="81" t="str">
        <f t="shared" ref="LW15" si="459">IF($K14="","",IF(LW14=$I15,"W0",IF(AND(LW14=$I16,MD14=""),"",IF(LP15="W0","W1",IF(LP15="W1","W2",IF(LP15="W2","W3",IF(LP15="W3","W4",IF(LP15="W4","W5",IF(LP15="W5","W6",IF(LP15="W6","W7",IF(LP15="W7","W8",IF(LP15="W8","W9",IF(LP15="W9","W10",IF(LP15="W10","W11",IF(LP15="W11","W12",IF(LP15="W12","W13",IF(LP15="W13","W14",IF(LP15="W14","W15",IF(LP15="W15","W16",IF(LP15="W16","W17",IF(LP15="W17","W18",IF(LP15="W18","W19",IF(LP15="W19","W20",IF(LP15="W20","W21",IF(LP15="W21","W22",IF(LP15="W22","W23",IF(LP15="W23","W24","")))))))))))))))))))))))))))</f>
        <v/>
      </c>
      <c r="LX15" s="82"/>
      <c r="LY15" s="82"/>
      <c r="LZ15" s="82"/>
      <c r="MA15" s="82"/>
      <c r="MB15" s="82"/>
      <c r="MC15" s="83"/>
      <c r="MD15" s="81" t="str">
        <f t="shared" ref="MD15" si="460">IF($K14="","",IF(MD14=$I15,"W0",IF(AND(MD14=$I16,MK14=""),"",IF(LW15="W0","W1",IF(LW15="W1","W2",IF(LW15="W2","W3",IF(LW15="W3","W4",IF(LW15="W4","W5",IF(LW15="W5","W6",IF(LW15="W6","W7",IF(LW15="W7","W8",IF(LW15="W8","W9",IF(LW15="W9","W10",IF(LW15="W10","W11",IF(LW15="W11","W12",IF(LW15="W12","W13",IF(LW15="W13","W14",IF(LW15="W14","W15",IF(LW15="W15","W16",IF(LW15="W16","W17",IF(LW15="W17","W18",IF(LW15="W18","W19",IF(LW15="W19","W20",IF(LW15="W20","W21",IF(LW15="W21","W22",IF(LW15="W22","W23",IF(LW15="W23","W24","")))))))))))))))))))))))))))</f>
        <v/>
      </c>
      <c r="ME15" s="82"/>
      <c r="MF15" s="82"/>
      <c r="MG15" s="82"/>
      <c r="MH15" s="82"/>
      <c r="MI15" s="82"/>
      <c r="MJ15" s="83"/>
      <c r="MK15" s="81" t="str">
        <f t="shared" ref="MK15" si="461">IF($K14="","",IF(MK14=$I15,"W0",IF(AND(MK14=$I16,MR14=""),"",IF(MD15="W0","W1",IF(MD15="W1","W2",IF(MD15="W2","W3",IF(MD15="W3","W4",IF(MD15="W4","W5",IF(MD15="W5","W6",IF(MD15="W6","W7",IF(MD15="W7","W8",IF(MD15="W8","W9",IF(MD15="W9","W10",IF(MD15="W10","W11",IF(MD15="W11","W12",IF(MD15="W12","W13",IF(MD15="W13","W14",IF(MD15="W14","W15",IF(MD15="W15","W16",IF(MD15="W16","W17",IF(MD15="W17","W18",IF(MD15="W18","W19",IF(MD15="W19","W20",IF(MD15="W20","W21",IF(MD15="W21","W22",IF(MD15="W22","W23",IF(MD15="W23","W24","")))))))))))))))))))))))))))</f>
        <v/>
      </c>
      <c r="ML15" s="82"/>
      <c r="MM15" s="82"/>
      <c r="MN15" s="82"/>
      <c r="MO15" s="82"/>
      <c r="MP15" s="82"/>
      <c r="MQ15" s="83"/>
      <c r="MR15" s="81" t="str">
        <f t="shared" ref="MR15" si="462">IF($K14="","",IF(MR14=$I15,"W0",IF(AND(MR14=$I16,MY14=""),"",IF(MK15="W0","W1",IF(MK15="W1","W2",IF(MK15="W2","W3",IF(MK15="W3","W4",IF(MK15="W4","W5",IF(MK15="W5","W6",IF(MK15="W6","W7",IF(MK15="W7","W8",IF(MK15="W8","W9",IF(MK15="W9","W10",IF(MK15="W10","W11",IF(MK15="W11","W12",IF(MK15="W12","W13",IF(MK15="W13","W14",IF(MK15="W14","W15",IF(MK15="W15","W16",IF(MK15="W16","W17",IF(MK15="W17","W18",IF(MK15="W18","W19",IF(MK15="W19","W20",IF(MK15="W20","W21",IF(MK15="W21","W22",IF(MK15="W22","W23",IF(MK15="W23","W24","")))))))))))))))))))))))))))</f>
        <v/>
      </c>
      <c r="MS15" s="82"/>
      <c r="MT15" s="82"/>
      <c r="MU15" s="82"/>
      <c r="MV15" s="82"/>
      <c r="MW15" s="82"/>
      <c r="MX15" s="83"/>
      <c r="MY15" s="81" t="str">
        <f t="shared" ref="MY15" si="463">IF($K14="","",IF(MY14=$I15,"W0",IF(AND(MY14=$I16,NF14=""),"",IF(MR15="W0","W1",IF(MR15="W1","W2",IF(MR15="W2","W3",IF(MR15="W3","W4",IF(MR15="W4","W5",IF(MR15="W5","W6",IF(MR15="W6","W7",IF(MR15="W7","W8",IF(MR15="W8","W9",IF(MR15="W9","W10",IF(MR15="W10","W11",IF(MR15="W11","W12",IF(MR15="W12","W13",IF(MR15="W13","W14",IF(MR15="W14","W15",IF(MR15="W15","W16",IF(MR15="W16","W17",IF(MR15="W17","W18",IF(MR15="W18","W19",IF(MR15="W19","W20",IF(MR15="W20","W21",IF(MR15="W21","W22",IF(MR15="W22","W23",IF(MR15="W23","W24","")))))))))))))))))))))))))))</f>
        <v/>
      </c>
      <c r="MZ15" s="82"/>
      <c r="NA15" s="82"/>
      <c r="NB15" s="82"/>
      <c r="NC15" s="82"/>
      <c r="ND15" s="82"/>
      <c r="NE15" s="83"/>
      <c r="NF15" s="81" t="str">
        <f t="shared" ref="NF15" si="464">IF($K14="","",IF(NF14=$I15,"W0",IF(AND(NF14=$I16,NM14=""),"",IF(MY15="W0","W1",IF(MY15="W1","W2",IF(MY15="W2","W3",IF(MY15="W3","W4",IF(MY15="W4","W5",IF(MY15="W5","W6",IF(MY15="W6","W7",IF(MY15="W7","W8",IF(MY15="W8","W9",IF(MY15="W9","W10",IF(MY15="W10","W11",IF(MY15="W11","W12",IF(MY15="W12","W13",IF(MY15="W13","W14",IF(MY15="W14","W15",IF(MY15="W15","W16",IF(MY15="W16","W17",IF(MY15="W17","W18",IF(MY15="W18","W19",IF(MY15="W19","W20",IF(MY15="W20","W21",IF(MY15="W21","W22",IF(MY15="W22","W23",IF(MY15="W23","W24","")))))))))))))))))))))))))))</f>
        <v/>
      </c>
      <c r="NG15" s="82"/>
      <c r="NH15" s="82"/>
      <c r="NI15" s="82"/>
      <c r="NJ15" s="82"/>
      <c r="NK15" s="82"/>
      <c r="NL15" s="83"/>
      <c r="NM15" s="81" t="str">
        <f t="shared" ref="NM15" si="465">IF($K14="","",IF(NM14=$I15,"W0",IF(AND(NM14=$I16,NT14=""),"",IF(NF15="W0","W1",IF(NF15="W1","W2",IF(NF15="W2","W3",IF(NF15="W3","W4",IF(NF15="W4","W5",IF(NF15="W5","W6",IF(NF15="W6","W7",IF(NF15="W7","W8",IF(NF15="W8","W9",IF(NF15="W9","W10",IF(NF15="W10","W11",IF(NF15="W11","W12",IF(NF15="W12","W13",IF(NF15="W13","W14",IF(NF15="W14","W15",IF(NF15="W15","W16",IF(NF15="W16","W17",IF(NF15="W17","W18",IF(NF15="W18","W19",IF(NF15="W19","W20",IF(NF15="W20","W21",IF(NF15="W21","W22",IF(NF15="W22","W23",IF(NF15="W23","W24","")))))))))))))))))))))))))))</f>
        <v/>
      </c>
      <c r="NN15" s="82"/>
      <c r="NO15" s="82"/>
      <c r="NP15" s="82"/>
      <c r="NQ15" s="82"/>
      <c r="NR15" s="82"/>
      <c r="NS15" s="83"/>
      <c r="NT15" s="81" t="str">
        <f>IF($K14="","",IF(NT14=$I15,"W0",IF(AND(NT14=$I16,OA14=""),"",IF(NM15="W0","W1",IF(NM15="W1","W2",IF(NM15="W2","W3",IF(NM15="W3","W4",IF(NM15="W4","W5",IF(NM15="W5","W6",IF(NM15="W6","W7",IF(NM15="W7","W8",IF(NM15="W8","W9",IF(NM15="W9","W10",IF(NM15="W10","W11",IF(NM15="W11","W12",IF(NM15="W12","W13",IF(NM15="W13","W14",IF(NM15="W14","W15",IF(NM15="W15","W16",IF(NM15="W16","W17",IF(NM15="W17","W18",IF(NM15="W18","W19",IF(NM15="W19","W20",IF(NM15="W20","W21",IF(NM15="W21","W22",IF(NM15="W22","W23",IF(NM15="W23","W24","")))))))))))))))))))))))))))</f>
        <v/>
      </c>
      <c r="NU15" s="82"/>
      <c r="NV15" s="82"/>
      <c r="NW15" s="82"/>
      <c r="NX15" s="82"/>
      <c r="NY15" s="82"/>
      <c r="NZ15" s="83"/>
    </row>
    <row r="16" spans="3:412" x14ac:dyDescent="0.25">
      <c r="G16" s="52">
        <f t="shared" si="414"/>
        <v>0</v>
      </c>
      <c r="H16" s="42" t="s">
        <v>64</v>
      </c>
      <c r="I16" s="28">
        <v>43502</v>
      </c>
      <c r="J16" s="29"/>
      <c r="K16" s="91"/>
      <c r="L16" s="94"/>
      <c r="M16" s="97"/>
      <c r="N16" s="100"/>
      <c r="O16" s="103"/>
      <c r="P16" s="30" t="str">
        <f>IF(O14="Parking","Moulage","PROD")</f>
        <v>PROD</v>
      </c>
      <c r="Q16" s="30"/>
      <c r="R16" s="60"/>
      <c r="S16" s="63"/>
      <c r="T16" s="73"/>
      <c r="U16" s="73"/>
      <c r="V16" s="73"/>
      <c r="W16" s="73"/>
      <c r="X16" s="73"/>
      <c r="Y16" s="73"/>
      <c r="Z16" s="74"/>
      <c r="AA16" s="75"/>
      <c r="AB16" s="76"/>
      <c r="AC16" s="76"/>
      <c r="AD16" s="76"/>
      <c r="AE16" s="76"/>
      <c r="AF16" s="76"/>
      <c r="AG16" s="77"/>
      <c r="AH16" s="75"/>
      <c r="AI16" s="76"/>
      <c r="AJ16" s="76"/>
      <c r="AK16" s="76"/>
      <c r="AL16" s="76"/>
      <c r="AM16" s="76"/>
      <c r="AN16" s="77"/>
      <c r="AO16" s="75"/>
      <c r="AP16" s="76"/>
      <c r="AQ16" s="76"/>
      <c r="AR16" s="76"/>
      <c r="AS16" s="76"/>
      <c r="AT16" s="76"/>
      <c r="AU16" s="77"/>
      <c r="AV16" s="84"/>
      <c r="AW16" s="85"/>
      <c r="AX16" s="85"/>
      <c r="AY16" s="85"/>
      <c r="AZ16" s="85"/>
      <c r="BA16" s="85"/>
      <c r="BB16" s="86"/>
      <c r="BC16" s="75"/>
      <c r="BD16" s="76"/>
      <c r="BE16" s="76"/>
      <c r="BF16" s="76"/>
      <c r="BG16" s="76"/>
      <c r="BH16" s="76"/>
      <c r="BI16" s="77"/>
      <c r="BJ16" s="72"/>
      <c r="BK16" s="73"/>
      <c r="BL16" s="73"/>
      <c r="BM16" s="73"/>
      <c r="BN16" s="73"/>
      <c r="BO16" s="73"/>
      <c r="BP16" s="74"/>
      <c r="BQ16" s="75"/>
      <c r="BR16" s="76"/>
      <c r="BS16" s="76"/>
      <c r="BT16" s="76"/>
      <c r="BU16" s="76"/>
      <c r="BV16" s="76"/>
      <c r="BW16" s="77"/>
      <c r="BX16" s="72"/>
      <c r="BY16" s="73"/>
      <c r="BZ16" s="73"/>
      <c r="CA16" s="73"/>
      <c r="CB16" s="73"/>
      <c r="CC16" s="73"/>
      <c r="CD16" s="74"/>
      <c r="CE16" s="75"/>
      <c r="CF16" s="76"/>
      <c r="CG16" s="76"/>
      <c r="CH16" s="76"/>
      <c r="CI16" s="76"/>
      <c r="CJ16" s="76"/>
      <c r="CK16" s="77"/>
      <c r="CL16" s="72"/>
      <c r="CM16" s="73"/>
      <c r="CN16" s="73"/>
      <c r="CO16" s="73"/>
      <c r="CP16" s="73"/>
      <c r="CQ16" s="73"/>
      <c r="CR16" s="74"/>
      <c r="CS16" s="75"/>
      <c r="CT16" s="76"/>
      <c r="CU16" s="76"/>
      <c r="CV16" s="76"/>
      <c r="CW16" s="76"/>
      <c r="CX16" s="76"/>
      <c r="CY16" s="77"/>
      <c r="CZ16" s="72"/>
      <c r="DA16" s="73"/>
      <c r="DB16" s="73"/>
      <c r="DC16" s="73"/>
      <c r="DD16" s="73"/>
      <c r="DE16" s="73"/>
      <c r="DF16" s="74"/>
      <c r="DG16" s="75"/>
      <c r="DH16" s="76"/>
      <c r="DI16" s="76"/>
      <c r="DJ16" s="76"/>
      <c r="DK16" s="76"/>
      <c r="DL16" s="76"/>
      <c r="DM16" s="77"/>
      <c r="DN16" s="72"/>
      <c r="DO16" s="73"/>
      <c r="DP16" s="73"/>
      <c r="DQ16" s="73"/>
      <c r="DR16" s="73"/>
      <c r="DS16" s="73"/>
      <c r="DT16" s="74"/>
      <c r="DU16" s="75"/>
      <c r="DV16" s="76"/>
      <c r="DW16" s="76"/>
      <c r="DX16" s="76"/>
      <c r="DY16" s="76"/>
      <c r="DZ16" s="76"/>
      <c r="EA16" s="77"/>
      <c r="EB16" s="72"/>
      <c r="EC16" s="73"/>
      <c r="ED16" s="73"/>
      <c r="EE16" s="73"/>
      <c r="EF16" s="73"/>
      <c r="EG16" s="73"/>
      <c r="EH16" s="74"/>
      <c r="EI16" s="75"/>
      <c r="EJ16" s="76"/>
      <c r="EK16" s="76"/>
      <c r="EL16" s="76"/>
      <c r="EM16" s="76"/>
      <c r="EN16" s="76"/>
      <c r="EO16" s="77"/>
      <c r="EP16" s="72"/>
      <c r="EQ16" s="73"/>
      <c r="ER16" s="73"/>
      <c r="ES16" s="73"/>
      <c r="ET16" s="73"/>
      <c r="EU16" s="73"/>
      <c r="EV16" s="74"/>
      <c r="EW16" s="75"/>
      <c r="EX16" s="76"/>
      <c r="EY16" s="76"/>
      <c r="EZ16" s="76"/>
      <c r="FA16" s="76"/>
      <c r="FB16" s="76"/>
      <c r="FC16" s="77"/>
      <c r="FD16" s="72"/>
      <c r="FE16" s="73"/>
      <c r="FF16" s="73"/>
      <c r="FG16" s="73"/>
      <c r="FH16" s="73"/>
      <c r="FI16" s="73"/>
      <c r="FJ16" s="74"/>
      <c r="FK16" s="75"/>
      <c r="FL16" s="76"/>
      <c r="FM16" s="76"/>
      <c r="FN16" s="76"/>
      <c r="FO16" s="76"/>
      <c r="FP16" s="76"/>
      <c r="FQ16" s="77"/>
      <c r="FR16" s="72"/>
      <c r="FS16" s="73"/>
      <c r="FT16" s="73"/>
      <c r="FU16" s="73"/>
      <c r="FV16" s="73"/>
      <c r="FW16" s="73"/>
      <c r="FX16" s="74"/>
      <c r="FY16" s="75"/>
      <c r="FZ16" s="76"/>
      <c r="GA16" s="76"/>
      <c r="GB16" s="76"/>
      <c r="GC16" s="76"/>
      <c r="GD16" s="76"/>
      <c r="GE16" s="77"/>
      <c r="GF16" s="72"/>
      <c r="GG16" s="73"/>
      <c r="GH16" s="73"/>
      <c r="GI16" s="73"/>
      <c r="GJ16" s="73"/>
      <c r="GK16" s="73"/>
      <c r="GL16" s="74"/>
      <c r="GM16" s="75"/>
      <c r="GN16" s="76"/>
      <c r="GO16" s="76"/>
      <c r="GP16" s="76"/>
      <c r="GQ16" s="76"/>
      <c r="GR16" s="76"/>
      <c r="GS16" s="77"/>
      <c r="GT16" s="72"/>
      <c r="GU16" s="73"/>
      <c r="GV16" s="73"/>
      <c r="GW16" s="73"/>
      <c r="GX16" s="73"/>
      <c r="GY16" s="73"/>
      <c r="GZ16" s="74"/>
      <c r="HA16" s="75"/>
      <c r="HB16" s="76"/>
      <c r="HC16" s="76"/>
      <c r="HD16" s="76"/>
      <c r="HE16" s="76"/>
      <c r="HF16" s="76"/>
      <c r="HG16" s="77"/>
      <c r="HH16" s="72"/>
      <c r="HI16" s="73"/>
      <c r="HJ16" s="73"/>
      <c r="HK16" s="73"/>
      <c r="HL16" s="73"/>
      <c r="HM16" s="73"/>
      <c r="HN16" s="74"/>
      <c r="HO16" s="75"/>
      <c r="HP16" s="76"/>
      <c r="HQ16" s="76"/>
      <c r="HR16" s="76"/>
      <c r="HS16" s="76"/>
      <c r="HT16" s="76"/>
      <c r="HU16" s="77"/>
      <c r="HV16" s="72"/>
      <c r="HW16" s="73"/>
      <c r="HX16" s="73"/>
      <c r="HY16" s="73"/>
      <c r="HZ16" s="73"/>
      <c r="IA16" s="73"/>
      <c r="IB16" s="74"/>
      <c r="IC16" s="75"/>
      <c r="ID16" s="76"/>
      <c r="IE16" s="76"/>
      <c r="IF16" s="76"/>
      <c r="IG16" s="76"/>
      <c r="IH16" s="76"/>
      <c r="II16" s="77"/>
      <c r="IJ16" s="72"/>
      <c r="IK16" s="73"/>
      <c r="IL16" s="73"/>
      <c r="IM16" s="73"/>
      <c r="IN16" s="73"/>
      <c r="IO16" s="73"/>
      <c r="IP16" s="74"/>
      <c r="IQ16" s="75"/>
      <c r="IR16" s="76"/>
      <c r="IS16" s="76"/>
      <c r="IT16" s="76"/>
      <c r="IU16" s="76"/>
      <c r="IV16" s="76"/>
      <c r="IW16" s="77"/>
      <c r="IX16" s="72"/>
      <c r="IY16" s="73"/>
      <c r="IZ16" s="73"/>
      <c r="JA16" s="73"/>
      <c r="JB16" s="73"/>
      <c r="JC16" s="73"/>
      <c r="JD16" s="74"/>
      <c r="JE16" s="75"/>
      <c r="JF16" s="76"/>
      <c r="JG16" s="76"/>
      <c r="JH16" s="76"/>
      <c r="JI16" s="76"/>
      <c r="JJ16" s="76"/>
      <c r="JK16" s="77"/>
      <c r="JL16" s="72"/>
      <c r="JM16" s="73"/>
      <c r="JN16" s="73"/>
      <c r="JO16" s="73"/>
      <c r="JP16" s="73"/>
      <c r="JQ16" s="73"/>
      <c r="JR16" s="74"/>
      <c r="JS16" s="75"/>
      <c r="JT16" s="76"/>
      <c r="JU16" s="76"/>
      <c r="JV16" s="76"/>
      <c r="JW16" s="76"/>
      <c r="JX16" s="76"/>
      <c r="JY16" s="77"/>
      <c r="JZ16" s="72"/>
      <c r="KA16" s="73"/>
      <c r="KB16" s="73"/>
      <c r="KC16" s="73"/>
      <c r="KD16" s="73"/>
      <c r="KE16" s="73"/>
      <c r="KF16" s="74"/>
      <c r="KG16" s="75"/>
      <c r="KH16" s="76"/>
      <c r="KI16" s="76"/>
      <c r="KJ16" s="76"/>
      <c r="KK16" s="76"/>
      <c r="KL16" s="76"/>
      <c r="KM16" s="77"/>
      <c r="KN16" s="72"/>
      <c r="KO16" s="73"/>
      <c r="KP16" s="73"/>
      <c r="KQ16" s="73"/>
      <c r="KR16" s="73"/>
      <c r="KS16" s="73"/>
      <c r="KT16" s="74"/>
      <c r="KU16" s="75"/>
      <c r="KV16" s="76"/>
      <c r="KW16" s="76"/>
      <c r="KX16" s="76"/>
      <c r="KY16" s="76"/>
      <c r="KZ16" s="76"/>
      <c r="LA16" s="77"/>
      <c r="LB16" s="72"/>
      <c r="LC16" s="73"/>
      <c r="LD16" s="73"/>
      <c r="LE16" s="73"/>
      <c r="LF16" s="73"/>
      <c r="LG16" s="73"/>
      <c r="LH16" s="74"/>
      <c r="LI16" s="75"/>
      <c r="LJ16" s="76"/>
      <c r="LK16" s="76"/>
      <c r="LL16" s="76"/>
      <c r="LM16" s="76"/>
      <c r="LN16" s="76"/>
      <c r="LO16" s="77"/>
      <c r="LP16" s="72"/>
      <c r="LQ16" s="73"/>
      <c r="LR16" s="73"/>
      <c r="LS16" s="73"/>
      <c r="LT16" s="73"/>
      <c r="LU16" s="73"/>
      <c r="LV16" s="74"/>
      <c r="LW16" s="75"/>
      <c r="LX16" s="76"/>
      <c r="LY16" s="76"/>
      <c r="LZ16" s="76"/>
      <c r="MA16" s="76"/>
      <c r="MB16" s="76"/>
      <c r="MC16" s="77"/>
      <c r="MD16" s="72"/>
      <c r="ME16" s="73"/>
      <c r="MF16" s="73"/>
      <c r="MG16" s="73"/>
      <c r="MH16" s="73"/>
      <c r="MI16" s="73"/>
      <c r="MJ16" s="74"/>
      <c r="MK16" s="75"/>
      <c r="ML16" s="76"/>
      <c r="MM16" s="76"/>
      <c r="MN16" s="76"/>
      <c r="MO16" s="76"/>
      <c r="MP16" s="76"/>
      <c r="MQ16" s="77"/>
      <c r="MR16" s="72"/>
      <c r="MS16" s="73"/>
      <c r="MT16" s="73"/>
      <c r="MU16" s="73"/>
      <c r="MV16" s="73"/>
      <c r="MW16" s="73"/>
      <c r="MX16" s="74"/>
      <c r="MY16" s="75"/>
      <c r="MZ16" s="76"/>
      <c r="NA16" s="76"/>
      <c r="NB16" s="76"/>
      <c r="NC16" s="76"/>
      <c r="ND16" s="76"/>
      <c r="NE16" s="77"/>
      <c r="NF16" s="72"/>
      <c r="NG16" s="73"/>
      <c r="NH16" s="73"/>
      <c r="NI16" s="73"/>
      <c r="NJ16" s="73"/>
      <c r="NK16" s="73"/>
      <c r="NL16" s="74"/>
      <c r="NM16" s="75"/>
      <c r="NN16" s="76"/>
      <c r="NO16" s="76"/>
      <c r="NP16" s="76"/>
      <c r="NQ16" s="76"/>
      <c r="NR16" s="76"/>
      <c r="NS16" s="77"/>
      <c r="NT16" s="72"/>
      <c r="NU16" s="73"/>
      <c r="NV16" s="73"/>
      <c r="NW16" s="73"/>
      <c r="NX16" s="73"/>
      <c r="NY16" s="73"/>
      <c r="NZ16" s="74"/>
    </row>
    <row r="17" spans="7:390" x14ac:dyDescent="0.25">
      <c r="G17" s="52">
        <f t="shared" si="414"/>
        <v>0</v>
      </c>
      <c r="H17" s="31"/>
      <c r="I17" s="29"/>
      <c r="J17" s="29"/>
      <c r="K17" s="91"/>
      <c r="L17" s="94"/>
      <c r="M17" s="97"/>
      <c r="N17" s="100"/>
      <c r="O17" s="103"/>
      <c r="P17" s="30" t="s">
        <v>65</v>
      </c>
      <c r="Q17" s="30"/>
      <c r="R17" s="60"/>
      <c r="S17" s="63"/>
      <c r="T17" s="73"/>
      <c r="U17" s="73"/>
      <c r="V17" s="73"/>
      <c r="W17" s="73"/>
      <c r="X17" s="73"/>
      <c r="Y17" s="73"/>
      <c r="Z17" s="74"/>
      <c r="AA17" s="75"/>
      <c r="AB17" s="76"/>
      <c r="AC17" s="76"/>
      <c r="AD17" s="76"/>
      <c r="AE17" s="76"/>
      <c r="AF17" s="76"/>
      <c r="AG17" s="77"/>
      <c r="AH17" s="75"/>
      <c r="AI17" s="76"/>
      <c r="AJ17" s="76"/>
      <c r="AK17" s="76"/>
      <c r="AL17" s="76"/>
      <c r="AM17" s="76"/>
      <c r="AN17" s="77"/>
      <c r="AO17" s="75"/>
      <c r="AP17" s="76"/>
      <c r="AQ17" s="76"/>
      <c r="AR17" s="76"/>
      <c r="AS17" s="76"/>
      <c r="AT17" s="76"/>
      <c r="AU17" s="77"/>
      <c r="AV17" s="78"/>
      <c r="AW17" s="79"/>
      <c r="AX17" s="79"/>
      <c r="AY17" s="79"/>
      <c r="AZ17" s="79"/>
      <c r="BA17" s="79"/>
      <c r="BB17" s="80"/>
      <c r="BC17" s="75"/>
      <c r="BD17" s="76"/>
      <c r="BE17" s="76"/>
      <c r="BF17" s="76"/>
      <c r="BG17" s="76"/>
      <c r="BH17" s="76"/>
      <c r="BI17" s="77"/>
      <c r="BJ17" s="72"/>
      <c r="BK17" s="73"/>
      <c r="BL17" s="73"/>
      <c r="BM17" s="73"/>
      <c r="BN17" s="73"/>
      <c r="BO17" s="73"/>
      <c r="BP17" s="74"/>
      <c r="BQ17" s="75"/>
      <c r="BR17" s="76"/>
      <c r="BS17" s="76"/>
      <c r="BT17" s="76"/>
      <c r="BU17" s="76"/>
      <c r="BV17" s="76"/>
      <c r="BW17" s="77"/>
      <c r="BX17" s="72"/>
      <c r="BY17" s="73"/>
      <c r="BZ17" s="73"/>
      <c r="CA17" s="73"/>
      <c r="CB17" s="73"/>
      <c r="CC17" s="73"/>
      <c r="CD17" s="74"/>
      <c r="CE17" s="75"/>
      <c r="CF17" s="76"/>
      <c r="CG17" s="76"/>
      <c r="CH17" s="76"/>
      <c r="CI17" s="76"/>
      <c r="CJ17" s="76"/>
      <c r="CK17" s="77"/>
      <c r="CL17" s="72"/>
      <c r="CM17" s="73"/>
      <c r="CN17" s="73"/>
      <c r="CO17" s="73"/>
      <c r="CP17" s="73"/>
      <c r="CQ17" s="73"/>
      <c r="CR17" s="74"/>
      <c r="CS17" s="75"/>
      <c r="CT17" s="76"/>
      <c r="CU17" s="76"/>
      <c r="CV17" s="76"/>
      <c r="CW17" s="76"/>
      <c r="CX17" s="76"/>
      <c r="CY17" s="77"/>
      <c r="CZ17" s="72"/>
      <c r="DA17" s="73"/>
      <c r="DB17" s="73"/>
      <c r="DC17" s="73"/>
      <c r="DD17" s="73"/>
      <c r="DE17" s="73"/>
      <c r="DF17" s="74"/>
      <c r="DG17" s="75"/>
      <c r="DH17" s="76"/>
      <c r="DI17" s="76"/>
      <c r="DJ17" s="76"/>
      <c r="DK17" s="76"/>
      <c r="DL17" s="76"/>
      <c r="DM17" s="77"/>
      <c r="DN17" s="72"/>
      <c r="DO17" s="73"/>
      <c r="DP17" s="73"/>
      <c r="DQ17" s="73"/>
      <c r="DR17" s="73"/>
      <c r="DS17" s="73"/>
      <c r="DT17" s="74"/>
      <c r="DU17" s="75"/>
      <c r="DV17" s="76"/>
      <c r="DW17" s="76"/>
      <c r="DX17" s="76"/>
      <c r="DY17" s="76"/>
      <c r="DZ17" s="76"/>
      <c r="EA17" s="77"/>
      <c r="EB17" s="72"/>
      <c r="EC17" s="73"/>
      <c r="ED17" s="73"/>
      <c r="EE17" s="73"/>
      <c r="EF17" s="73"/>
      <c r="EG17" s="73"/>
      <c r="EH17" s="74"/>
      <c r="EI17" s="75"/>
      <c r="EJ17" s="76"/>
      <c r="EK17" s="76"/>
      <c r="EL17" s="76"/>
      <c r="EM17" s="76"/>
      <c r="EN17" s="76"/>
      <c r="EO17" s="77"/>
      <c r="EP17" s="72"/>
      <c r="EQ17" s="73"/>
      <c r="ER17" s="73"/>
      <c r="ES17" s="73"/>
      <c r="ET17" s="73"/>
      <c r="EU17" s="73"/>
      <c r="EV17" s="74"/>
      <c r="EW17" s="75"/>
      <c r="EX17" s="76"/>
      <c r="EY17" s="76"/>
      <c r="EZ17" s="76"/>
      <c r="FA17" s="76"/>
      <c r="FB17" s="76"/>
      <c r="FC17" s="77"/>
      <c r="FD17" s="72"/>
      <c r="FE17" s="73"/>
      <c r="FF17" s="73"/>
      <c r="FG17" s="73"/>
      <c r="FH17" s="73"/>
      <c r="FI17" s="73"/>
      <c r="FJ17" s="74"/>
      <c r="FK17" s="75"/>
      <c r="FL17" s="76"/>
      <c r="FM17" s="76"/>
      <c r="FN17" s="76"/>
      <c r="FO17" s="76"/>
      <c r="FP17" s="76"/>
      <c r="FQ17" s="77"/>
      <c r="FR17" s="72"/>
      <c r="FS17" s="73"/>
      <c r="FT17" s="73"/>
      <c r="FU17" s="73"/>
      <c r="FV17" s="73"/>
      <c r="FW17" s="73"/>
      <c r="FX17" s="74"/>
      <c r="FY17" s="75"/>
      <c r="FZ17" s="76"/>
      <c r="GA17" s="76"/>
      <c r="GB17" s="76"/>
      <c r="GC17" s="76"/>
      <c r="GD17" s="76"/>
      <c r="GE17" s="77"/>
      <c r="GF17" s="72"/>
      <c r="GG17" s="73"/>
      <c r="GH17" s="73"/>
      <c r="GI17" s="73"/>
      <c r="GJ17" s="73"/>
      <c r="GK17" s="73"/>
      <c r="GL17" s="74"/>
      <c r="GM17" s="75"/>
      <c r="GN17" s="76"/>
      <c r="GO17" s="76"/>
      <c r="GP17" s="76"/>
      <c r="GQ17" s="76"/>
      <c r="GR17" s="76"/>
      <c r="GS17" s="77"/>
      <c r="GT17" s="72"/>
      <c r="GU17" s="73"/>
      <c r="GV17" s="73"/>
      <c r="GW17" s="73"/>
      <c r="GX17" s="73"/>
      <c r="GY17" s="73"/>
      <c r="GZ17" s="74"/>
      <c r="HA17" s="75"/>
      <c r="HB17" s="76"/>
      <c r="HC17" s="76"/>
      <c r="HD17" s="76"/>
      <c r="HE17" s="76"/>
      <c r="HF17" s="76"/>
      <c r="HG17" s="77"/>
      <c r="HH17" s="72"/>
      <c r="HI17" s="73"/>
      <c r="HJ17" s="73"/>
      <c r="HK17" s="73"/>
      <c r="HL17" s="73"/>
      <c r="HM17" s="73"/>
      <c r="HN17" s="74"/>
      <c r="HO17" s="75"/>
      <c r="HP17" s="76"/>
      <c r="HQ17" s="76"/>
      <c r="HR17" s="76"/>
      <c r="HS17" s="76"/>
      <c r="HT17" s="76"/>
      <c r="HU17" s="77"/>
      <c r="HV17" s="72"/>
      <c r="HW17" s="73"/>
      <c r="HX17" s="73"/>
      <c r="HY17" s="73"/>
      <c r="HZ17" s="73"/>
      <c r="IA17" s="73"/>
      <c r="IB17" s="74"/>
      <c r="IC17" s="75"/>
      <c r="ID17" s="76"/>
      <c r="IE17" s="76"/>
      <c r="IF17" s="76"/>
      <c r="IG17" s="76"/>
      <c r="IH17" s="76"/>
      <c r="II17" s="77"/>
      <c r="IJ17" s="72"/>
      <c r="IK17" s="73"/>
      <c r="IL17" s="73"/>
      <c r="IM17" s="73"/>
      <c r="IN17" s="73"/>
      <c r="IO17" s="73"/>
      <c r="IP17" s="74"/>
      <c r="IQ17" s="75"/>
      <c r="IR17" s="76"/>
      <c r="IS17" s="76"/>
      <c r="IT17" s="76"/>
      <c r="IU17" s="76"/>
      <c r="IV17" s="76"/>
      <c r="IW17" s="77"/>
      <c r="IX17" s="72"/>
      <c r="IY17" s="73"/>
      <c r="IZ17" s="73"/>
      <c r="JA17" s="73"/>
      <c r="JB17" s="73"/>
      <c r="JC17" s="73"/>
      <c r="JD17" s="74"/>
      <c r="JE17" s="75"/>
      <c r="JF17" s="76"/>
      <c r="JG17" s="76"/>
      <c r="JH17" s="76"/>
      <c r="JI17" s="76"/>
      <c r="JJ17" s="76"/>
      <c r="JK17" s="77"/>
      <c r="JL17" s="72"/>
      <c r="JM17" s="73"/>
      <c r="JN17" s="73"/>
      <c r="JO17" s="73"/>
      <c r="JP17" s="73"/>
      <c r="JQ17" s="73"/>
      <c r="JR17" s="74"/>
      <c r="JS17" s="75"/>
      <c r="JT17" s="76"/>
      <c r="JU17" s="76"/>
      <c r="JV17" s="76"/>
      <c r="JW17" s="76"/>
      <c r="JX17" s="76"/>
      <c r="JY17" s="77"/>
      <c r="JZ17" s="72"/>
      <c r="KA17" s="73"/>
      <c r="KB17" s="73"/>
      <c r="KC17" s="73"/>
      <c r="KD17" s="73"/>
      <c r="KE17" s="73"/>
      <c r="KF17" s="74"/>
      <c r="KG17" s="75"/>
      <c r="KH17" s="76"/>
      <c r="KI17" s="76"/>
      <c r="KJ17" s="76"/>
      <c r="KK17" s="76"/>
      <c r="KL17" s="76"/>
      <c r="KM17" s="77"/>
      <c r="KN17" s="72"/>
      <c r="KO17" s="73"/>
      <c r="KP17" s="73"/>
      <c r="KQ17" s="73"/>
      <c r="KR17" s="73"/>
      <c r="KS17" s="73"/>
      <c r="KT17" s="74"/>
      <c r="KU17" s="75"/>
      <c r="KV17" s="76"/>
      <c r="KW17" s="76"/>
      <c r="KX17" s="76"/>
      <c r="KY17" s="76"/>
      <c r="KZ17" s="76"/>
      <c r="LA17" s="77"/>
      <c r="LB17" s="72"/>
      <c r="LC17" s="73"/>
      <c r="LD17" s="73"/>
      <c r="LE17" s="73"/>
      <c r="LF17" s="73"/>
      <c r="LG17" s="73"/>
      <c r="LH17" s="74"/>
      <c r="LI17" s="75"/>
      <c r="LJ17" s="76"/>
      <c r="LK17" s="76"/>
      <c r="LL17" s="76"/>
      <c r="LM17" s="76"/>
      <c r="LN17" s="76"/>
      <c r="LO17" s="77"/>
      <c r="LP17" s="72"/>
      <c r="LQ17" s="73"/>
      <c r="LR17" s="73"/>
      <c r="LS17" s="73"/>
      <c r="LT17" s="73"/>
      <c r="LU17" s="73"/>
      <c r="LV17" s="74"/>
      <c r="LW17" s="75"/>
      <c r="LX17" s="76"/>
      <c r="LY17" s="76"/>
      <c r="LZ17" s="76"/>
      <c r="MA17" s="76"/>
      <c r="MB17" s="76"/>
      <c r="MC17" s="77"/>
      <c r="MD17" s="72"/>
      <c r="ME17" s="73"/>
      <c r="MF17" s="73"/>
      <c r="MG17" s="73"/>
      <c r="MH17" s="73"/>
      <c r="MI17" s="73"/>
      <c r="MJ17" s="74"/>
      <c r="MK17" s="75"/>
      <c r="ML17" s="76"/>
      <c r="MM17" s="76"/>
      <c r="MN17" s="76"/>
      <c r="MO17" s="76"/>
      <c r="MP17" s="76"/>
      <c r="MQ17" s="77"/>
      <c r="MR17" s="72"/>
      <c r="MS17" s="73"/>
      <c r="MT17" s="73"/>
      <c r="MU17" s="73"/>
      <c r="MV17" s="73"/>
      <c r="MW17" s="73"/>
      <c r="MX17" s="74"/>
      <c r="MY17" s="75"/>
      <c r="MZ17" s="76"/>
      <c r="NA17" s="76"/>
      <c r="NB17" s="76"/>
      <c r="NC17" s="76"/>
      <c r="ND17" s="76"/>
      <c r="NE17" s="77"/>
      <c r="NF17" s="72"/>
      <c r="NG17" s="73"/>
      <c r="NH17" s="73"/>
      <c r="NI17" s="73"/>
      <c r="NJ17" s="73"/>
      <c r="NK17" s="73"/>
      <c r="NL17" s="74"/>
      <c r="NM17" s="75"/>
      <c r="NN17" s="76"/>
      <c r="NO17" s="76"/>
      <c r="NP17" s="76"/>
      <c r="NQ17" s="76"/>
      <c r="NR17" s="76"/>
      <c r="NS17" s="77"/>
      <c r="NT17" s="72"/>
      <c r="NU17" s="73"/>
      <c r="NV17" s="73"/>
      <c r="NW17" s="73"/>
      <c r="NX17" s="73"/>
      <c r="NY17" s="73"/>
      <c r="NZ17" s="74"/>
    </row>
    <row r="18" spans="7:390" ht="15.75" thickBot="1" x14ac:dyDescent="0.3">
      <c r="G18" s="52">
        <f t="shared" si="414"/>
        <v>0</v>
      </c>
      <c r="I18" s="5"/>
      <c r="J18" s="5"/>
      <c r="K18" s="92"/>
      <c r="L18" s="95"/>
      <c r="M18" s="98"/>
      <c r="N18" s="101"/>
      <c r="O18" s="104"/>
      <c r="P18" s="32" t="s">
        <v>66</v>
      </c>
      <c r="Q18" s="32"/>
      <c r="R18" s="36" t="str">
        <f t="shared" ref="R18:AE18" si="466">IF(R15="W0","",IF(AND($I15&lt;R$4,R$4&lt;=$I16),IF(AND(MOD(R$4,7)=MOD($I15,7),R$4&lt;$I15+371),"s",""),""))&amp;IF($I15=R$4,"d","")&amp;IF($I16=R$4,"f","")</f>
        <v/>
      </c>
      <c r="S18" s="36" t="str">
        <f t="shared" si="466"/>
        <v/>
      </c>
      <c r="T18" s="36" t="str">
        <f>IF(T15="W0","",IF(AND($I15&lt;T$4,T$4&lt;=$I16),IF(AND(MOD(T$4,7)=MOD($I15,7),T$4&gt;$I15),"s",""),""))&amp;IF($I15=T$4,"d","")&amp;IF($I16=T$4,"f","")</f>
        <v/>
      </c>
      <c r="U18" s="36" t="str">
        <f t="shared" ref="U18:BI18" si="467">IF(U15="W0","",IF(AND($I15&lt;U$4,U$4&lt;=$I16),IF(AND(MOD(U$4,7)=MOD($I15,7),U$4&gt;$I15),"s",""),""))&amp;IF($I15=U$4,"d","")&amp;IF($I16=U$4,"f","")</f>
        <v/>
      </c>
      <c r="V18" s="36" t="str">
        <f t="shared" si="467"/>
        <v/>
      </c>
      <c r="W18" s="36" t="str">
        <f t="shared" si="467"/>
        <v/>
      </c>
      <c r="X18" s="36" t="str">
        <f t="shared" si="467"/>
        <v/>
      </c>
      <c r="Y18" s="36" t="str">
        <f t="shared" si="467"/>
        <v/>
      </c>
      <c r="Z18" s="36" t="str">
        <f t="shared" si="467"/>
        <v/>
      </c>
      <c r="AA18" s="36" t="str">
        <f t="shared" si="467"/>
        <v/>
      </c>
      <c r="AB18" s="36" t="str">
        <f t="shared" si="467"/>
        <v/>
      </c>
      <c r="AC18" s="36" t="str">
        <f t="shared" si="467"/>
        <v/>
      </c>
      <c r="AD18" s="36" t="str">
        <f t="shared" si="467"/>
        <v/>
      </c>
      <c r="AE18" s="36" t="str">
        <f t="shared" si="467"/>
        <v/>
      </c>
      <c r="AF18" s="36" t="str">
        <f t="shared" si="467"/>
        <v>d</v>
      </c>
      <c r="AG18" s="36" t="str">
        <f t="shared" si="467"/>
        <v/>
      </c>
      <c r="AH18" s="36" t="str">
        <f t="shared" si="467"/>
        <v/>
      </c>
      <c r="AI18" s="36" t="str">
        <f t="shared" si="467"/>
        <v/>
      </c>
      <c r="AJ18" s="36" t="str">
        <f t="shared" si="467"/>
        <v/>
      </c>
      <c r="AK18" s="36" t="str">
        <f t="shared" si="467"/>
        <v/>
      </c>
      <c r="AL18" s="36" t="str">
        <f t="shared" si="467"/>
        <v/>
      </c>
      <c r="AM18" s="36" t="str">
        <f t="shared" si="467"/>
        <v>s</v>
      </c>
      <c r="AN18" s="36" t="str">
        <f t="shared" si="467"/>
        <v/>
      </c>
      <c r="AO18" s="36" t="str">
        <f t="shared" si="467"/>
        <v/>
      </c>
      <c r="AP18" s="36" t="str">
        <f t="shared" si="467"/>
        <v/>
      </c>
      <c r="AQ18" s="36" t="str">
        <f t="shared" si="467"/>
        <v/>
      </c>
      <c r="AR18" s="36" t="str">
        <f t="shared" si="467"/>
        <v/>
      </c>
      <c r="AS18" s="36" t="str">
        <f t="shared" si="467"/>
        <v/>
      </c>
      <c r="AT18" s="36" t="str">
        <f t="shared" si="467"/>
        <v>s</v>
      </c>
      <c r="AU18" s="36" t="str">
        <f t="shared" si="467"/>
        <v/>
      </c>
      <c r="AV18" s="36" t="str">
        <f t="shared" si="467"/>
        <v/>
      </c>
      <c r="AW18" s="36" t="str">
        <f t="shared" si="467"/>
        <v/>
      </c>
      <c r="AX18" s="36" t="str">
        <f t="shared" si="467"/>
        <v/>
      </c>
      <c r="AY18" s="36" t="str">
        <f t="shared" si="467"/>
        <v/>
      </c>
      <c r="AZ18" s="36" t="str">
        <f t="shared" si="467"/>
        <v/>
      </c>
      <c r="BA18" s="36" t="str">
        <f t="shared" si="467"/>
        <v>s</v>
      </c>
      <c r="BB18" s="36" t="str">
        <f t="shared" si="467"/>
        <v/>
      </c>
      <c r="BC18" s="36" t="str">
        <f t="shared" si="467"/>
        <v/>
      </c>
      <c r="BD18" s="36" t="str">
        <f t="shared" si="467"/>
        <v/>
      </c>
      <c r="BE18" s="36" t="str">
        <f t="shared" si="467"/>
        <v>f</v>
      </c>
      <c r="BF18" s="36" t="str">
        <f t="shared" si="467"/>
        <v/>
      </c>
      <c r="BG18" s="36" t="str">
        <f t="shared" si="467"/>
        <v/>
      </c>
      <c r="BH18" s="36" t="str">
        <f t="shared" si="467"/>
        <v/>
      </c>
      <c r="BI18" s="36" t="str">
        <f t="shared" si="467"/>
        <v/>
      </c>
      <c r="BJ18" s="36" t="str">
        <f t="shared" ref="BJ18" si="468">IF(BJ15="W0","",IF($I15&lt;BJ$4&lt;=$I16,IF(AND(MOD(BJ$4,7)=MOD($I15,7),BJ$4&lt;$I15+371),"s",""),""))&amp;IF($I15=BJ$4,"d","")</f>
        <v/>
      </c>
      <c r="BK18" s="37" t="str">
        <f t="shared" ref="BK18" si="469">IF(BJ15="W0","",IF($I15&lt;BK$4&lt;=$I16,IF(AND(MOD(BK$4,7)=MOD($I15,7),BK$4&lt;$I15+371),"s",""),""))&amp;IF($I15=BK$4,"d","")</f>
        <v/>
      </c>
      <c r="BL18" s="37" t="str">
        <f t="shared" ref="BL18" si="470">IF(BJ15="W0","",IF($I15&lt;BL$4&lt;=$I16,IF(AND(MOD(BL$4,7)=MOD($I15,7),BL$4&lt;$I15+371),"s",""),""))&amp;IF($I15=BL$4,"d","")</f>
        <v/>
      </c>
      <c r="BM18" s="37" t="str">
        <f t="shared" ref="BM18" si="471">IF(BJ15="W0","",IF($I15&lt;BM$4&lt;=$I16,IF(AND(MOD(BM$4,7)=MOD($I15,7),BM$4&lt;$I15+371),"s",""),""))&amp;IF($I15=BM$4,"d","")</f>
        <v/>
      </c>
      <c r="BN18" s="37" t="str">
        <f t="shared" ref="BN18" si="472">IF(BJ15="W0","",IF($I15&lt;BN$4&lt;=$I16,IF(AND(MOD(BN$4,7)=MOD($I15,7),BN$4&lt;$I15+371),"s",""),""))&amp;IF($I15=BN$4,"d","")</f>
        <v/>
      </c>
      <c r="BO18" s="33" t="str">
        <f t="shared" ref="BO18:BP18" si="473">IF(BI15="W0","",IF($I15&lt;BO$4&lt;=$I16,IF(AND(MOD(BO$4,7)=MOD($I15,7),BO$4&lt;$I15+371),"s",""),""))&amp;IF($I15=BO$4,"d","")</f>
        <v/>
      </c>
      <c r="BP18" s="71" t="str">
        <f t="shared" si="473"/>
        <v/>
      </c>
      <c r="BQ18" s="36" t="str">
        <f t="shared" ref="BQ18" si="474">IF(BQ15="W0","",IF($I15&lt;BQ$4&lt;=$I16,IF(AND(MOD(BQ$4,7)=MOD($I15,7),BQ$4&lt;$I15+371),"s",""),""))&amp;IF($I15=BQ$4,"d","")&amp;IF($I16=BQ$4,"f","")</f>
        <v/>
      </c>
      <c r="BR18" s="37" t="str">
        <f t="shared" ref="BR18" si="475">IF(BQ15="W0","",IF($I15&lt;BR$4&lt;=$I16,IF(AND(MOD(BR$4,7)=MOD($I15,7),BR$4&lt;$I15+371),"s",""),""))&amp;IF($I15=BR$4,"d","")&amp;IF($I16=BR$4,"f","")</f>
        <v/>
      </c>
      <c r="BS18" s="37" t="str">
        <f t="shared" ref="BS18" si="476">IF(BQ15="W0","",IF($I15&lt;BS$4&lt;=$I16,IF(AND(MOD(BS$4,7)=MOD($I15,7),BS$4&lt;$I15+371),"s",""),""))&amp;IF($I15=BS$4,"d","")&amp;IF($I16=BS$4,"f","")</f>
        <v/>
      </c>
      <c r="BT18" s="37" t="str">
        <f t="shared" ref="BT18" si="477">IF(BQ15="W0","",IF($I15&lt;BT$4&lt;=$I16,IF(AND(MOD(BT$4,7)=MOD($I15,7),BT$4&lt;$I15+371),"s",""),""))&amp;IF($I15=BT$4,"d","")&amp;IF($I16=BT$4,"f","")</f>
        <v/>
      </c>
      <c r="BU18" s="37" t="str">
        <f t="shared" ref="BU18" si="478">IF(BQ15="W0","",IF($I15&lt;BU$4&lt;=$I16,IF(AND(MOD(BU$4,7)=MOD($I15,7),BU$4&lt;$I15+371),"s",""),""))&amp;IF($I15=BU$4,"d","")&amp;IF($I16=BU$4,"f","")</f>
        <v/>
      </c>
      <c r="BV18" s="33" t="str">
        <f t="shared" ref="BV18:BW18" si="479">IF(BP15="W0","",IF($I15&lt;BV$4&lt;=$I16,IF(AND(MOD(BV$4,7)=MOD($I15,7),BV$4&lt;$I15+371),"s",""),""))&amp;IF($I15=BV$4,"d","")&amp;IF($I16=BV$4,"f","")</f>
        <v/>
      </c>
      <c r="BW18" s="71" t="str">
        <f t="shared" si="479"/>
        <v/>
      </c>
      <c r="BX18" s="36" t="str">
        <f t="shared" ref="BX18" si="480">IF(BX15="W0","",IF($I15&lt;BX$4&lt;=$I16,IF(AND(MOD(BX$4,7)=MOD($I15,7),BX$4&lt;$I15+371),"s",""),""))&amp;IF($I15=BX$4,"d","")&amp;IF($I16=BX$4,"f","")</f>
        <v/>
      </c>
      <c r="BY18" s="37" t="str">
        <f t="shared" ref="BY18" si="481">IF(BX15="W0","",IF($I15&lt;BY$4&lt;=$I16,IF(AND(MOD(BY$4,7)=MOD($I15,7),BY$4&lt;$I15+371),"s",""),""))&amp;IF($I15=BY$4,"d","")&amp;IF($I16=BY$4,"f","")</f>
        <v/>
      </c>
      <c r="BZ18" s="37" t="str">
        <f t="shared" ref="BZ18" si="482">IF(BX15="W0","",IF($I15&lt;BZ$4&lt;=$I16,IF(AND(MOD(BZ$4,7)=MOD($I15,7),BZ$4&lt;$I15+371),"s",""),""))&amp;IF($I15=BZ$4,"d","")&amp;IF($I16=BZ$4,"f","")</f>
        <v/>
      </c>
      <c r="CA18" s="37" t="str">
        <f t="shared" ref="CA18" si="483">IF(BX15="W0","",IF($I15&lt;CA$4&lt;=$I16,IF(AND(MOD(CA$4,7)=MOD($I15,7),CA$4&lt;$I15+371),"s",""),""))&amp;IF($I15=CA$4,"d","")&amp;IF($I16=CA$4,"f","")</f>
        <v/>
      </c>
      <c r="CB18" s="37" t="str">
        <f t="shared" ref="CB18" si="484">IF(BX15="W0","",IF($I15&lt;CB$4&lt;=$I16,IF(AND(MOD(CB$4,7)=MOD($I15,7),CB$4&lt;$I15+371),"s",""),""))&amp;IF($I15=CB$4,"d","")&amp;IF($I16=CB$4,"f","")</f>
        <v/>
      </c>
      <c r="CC18" s="33" t="str">
        <f t="shared" ref="CC18:CD18" si="485">IF(BW15="W0","",IF($I15&lt;CC$4&lt;=$I16,IF(AND(MOD(CC$4,7)=MOD($I15,7),CC$4&lt;$I15+371),"s",""),""))&amp;IF($I15=CC$4,"d","")&amp;IF($I16=CC$4,"f","")</f>
        <v/>
      </c>
      <c r="CD18" s="71" t="str">
        <f t="shared" si="485"/>
        <v/>
      </c>
      <c r="CE18" s="36" t="str">
        <f t="shared" ref="CE18" si="486">IF(CE15="W0","",IF($I15&lt;CE$4&lt;=$I16,IF(AND(MOD(CE$4,7)=MOD($I15,7),CE$4&lt;$I15+371),"s",""),""))&amp;IF($I15=CE$4,"d","")&amp;IF($I16=CE$4,"f","")</f>
        <v/>
      </c>
      <c r="CF18" s="37" t="str">
        <f t="shared" ref="CF18" si="487">IF(CE15="W0","",IF($I15&lt;CF$4&lt;=$I16,IF(AND(MOD(CF$4,7)=MOD($I15,7),CF$4&lt;$I15+371),"s",""),""))&amp;IF($I15=CF$4,"d","")&amp;IF($I16=CF$4,"f","")</f>
        <v/>
      </c>
      <c r="CG18" s="37" t="str">
        <f t="shared" ref="CG18" si="488">IF(CE15="W0","",IF($I15&lt;CG$4&lt;=$I16,IF(AND(MOD(CG$4,7)=MOD($I15,7),CG$4&lt;$I15+371),"s",""),""))&amp;IF($I15=CG$4,"d","")&amp;IF($I16=CG$4,"f","")</f>
        <v/>
      </c>
      <c r="CH18" s="37" t="str">
        <f t="shared" ref="CH18" si="489">IF(CE15="W0","",IF($I15&lt;CH$4&lt;=$I16,IF(AND(MOD(CH$4,7)=MOD($I15,7),CH$4&lt;$I15+371),"s",""),""))&amp;IF($I15=CH$4,"d","")&amp;IF($I16=CH$4,"f","")</f>
        <v/>
      </c>
      <c r="CI18" s="37" t="str">
        <f t="shared" ref="CI18" si="490">IF(CE15="W0","",IF($I15&lt;CI$4&lt;=$I16,IF(AND(MOD(CI$4,7)=MOD($I15,7),CI$4&lt;$I15+371),"s",""),""))&amp;IF($I15=CI$4,"d","")&amp;IF($I16=CI$4,"f","")</f>
        <v/>
      </c>
      <c r="CJ18" s="33" t="str">
        <f t="shared" ref="CJ18:CK18" si="491">IF(CD15="W0","",IF($I15&lt;CJ$4&lt;=$I16,IF(AND(MOD(CJ$4,7)=MOD($I15,7),CJ$4&lt;$I15+371),"s",""),""))&amp;IF($I15=CJ$4,"d","")&amp;IF($I16=CJ$4,"f","")</f>
        <v/>
      </c>
      <c r="CK18" s="71" t="str">
        <f t="shared" si="491"/>
        <v/>
      </c>
      <c r="CL18" s="36" t="str">
        <f t="shared" ref="CL18" si="492">IF(CL15="W0","",IF($I15&lt;CL$4&lt;=$I16,IF(AND(MOD(CL$4,7)=MOD($I15,7),CL$4&lt;$I15+371),"s",""),""))&amp;IF($I15=CL$4,"d","")&amp;IF($I16=CL$4,"f","")</f>
        <v/>
      </c>
      <c r="CM18" s="37" t="str">
        <f t="shared" ref="CM18" si="493">IF(CL15="W0","",IF($I15&lt;CM$4&lt;=$I16,IF(AND(MOD(CM$4,7)=MOD($I15,7),CM$4&lt;$I15+371),"s",""),""))&amp;IF($I15=CM$4,"d","")&amp;IF($I16=CM$4,"f","")</f>
        <v/>
      </c>
      <c r="CN18" s="37" t="str">
        <f t="shared" ref="CN18" si="494">IF(CL15="W0","",IF($I15&lt;CN$4&lt;=$I16,IF(AND(MOD(CN$4,7)=MOD($I15,7),CN$4&lt;$I15+371),"s",""),""))&amp;IF($I15=CN$4,"d","")&amp;IF($I16=CN$4,"f","")</f>
        <v/>
      </c>
      <c r="CO18" s="37" t="str">
        <f t="shared" ref="CO18" si="495">IF(CL15="W0","",IF($I15&lt;CO$4&lt;=$I16,IF(AND(MOD(CO$4,7)=MOD($I15,7),CO$4&lt;$I15+371),"s",""),""))&amp;IF($I15=CO$4,"d","")&amp;IF($I16=CO$4,"f","")</f>
        <v/>
      </c>
      <c r="CP18" s="37" t="str">
        <f t="shared" ref="CP18" si="496">IF(CL15="W0","",IF($I15&lt;CP$4&lt;=$I16,IF(AND(MOD(CP$4,7)=MOD($I15,7),CP$4&lt;$I15+371),"s",""),""))&amp;IF($I15=CP$4,"d","")&amp;IF($I16=CP$4,"f","")</f>
        <v/>
      </c>
      <c r="CQ18" s="33" t="str">
        <f t="shared" ref="CQ18:CR18" si="497">IF(CK15="W0","",IF($I15&lt;CQ$4&lt;=$I16,IF(AND(MOD(CQ$4,7)=MOD($I15,7),CQ$4&lt;$I15+371),"s",""),""))&amp;IF($I15=CQ$4,"d","")&amp;IF($I16=CQ$4,"f","")</f>
        <v/>
      </c>
      <c r="CR18" s="71" t="str">
        <f t="shared" si="497"/>
        <v/>
      </c>
      <c r="CS18" s="37" t="str">
        <f t="shared" ref="CS18" si="498">IF(CS15="W0","",IF(CS$4&lt;=$I16,IF(AND(MOD(CS$4,7)=MOD($I15,7),CS$4&lt;$I15+371),"s",""),""))&amp;IF($I15=CS$4,"d","")&amp;IF($I16=CS$4,"f","")</f>
        <v/>
      </c>
      <c r="CT18" s="37" t="str">
        <f t="shared" ref="CT18" si="499">IF(CS15="W0","",IF(CT$4&lt;=$I16,IF(AND(MOD(CT$4,7)=MOD($I15,7),CT$4&lt;$I15+371),"s",""),""))&amp;IF($I15=CT$4,"d","")&amp;IF($I16=CT$4,"f","")</f>
        <v/>
      </c>
      <c r="CU18" s="37" t="str">
        <f t="shared" ref="CU18" si="500">IF(CS15="W0","",IF(CU$4&lt;=$I16,IF(AND(MOD(CU$4,7)=MOD($I15,7),CU$4&lt;$I15+371),"s",""),""))&amp;IF($I15=CU$4,"d","")&amp;IF($I16=CU$4,"f","")</f>
        <v/>
      </c>
      <c r="CV18" s="37" t="str">
        <f t="shared" ref="CV18" si="501">IF(CS15="W0","",IF(CV$4&lt;=$I16,IF(AND(MOD(CV$4,7)=MOD($I15,7),CV$4&lt;$I15+371),"s",""),""))&amp;IF($I15=CV$4,"d","")&amp;IF($I16=CV$4,"f","")</f>
        <v/>
      </c>
      <c r="CW18" s="37" t="str">
        <f t="shared" ref="CW18" si="502">IF(CS15="W0","",IF(CW$4&lt;=$I16,IF(AND(MOD(CW$4,7)=MOD($I15,7),CW$4&lt;$I15+371),"s",""),""))&amp;IF($I15=CW$4,"d","")&amp;IF($I16=CW$4,"f","")</f>
        <v/>
      </c>
      <c r="CX18" s="33" t="str">
        <f t="shared" ref="CX18" si="503">IF(CS15="W0","",IF(CX$4&lt;=$I16,IF(AND(MOD(CX$4,7)=MOD($I15,7),CX$4&lt;$I15+371),"s",""),""))&amp;IF($I15=CX$4,"d","")&amp;IF($I16=CX$4,"f","")</f>
        <v/>
      </c>
      <c r="CY18" s="34" t="str">
        <f t="shared" ref="CY18" si="504">IF(CS15="W0","",IF(CY$4&lt;=$I16,IF(AND(MOD(CY$4,7)=MOD($I15,7),CY$4&lt;$I15+371),"s",""),""))&amp;IF($I15=CY$4,"d","")&amp;IF($I16=CY$4,"f","")</f>
        <v/>
      </c>
      <c r="CZ18" s="37" t="str">
        <f t="shared" ref="CZ18" si="505">IF(CZ15="W0","",IF(CZ$4&lt;=$I16,IF(AND(MOD(CZ$4,7)=MOD($I15,7),CZ$4&lt;$I15+371),"s",""),""))&amp;IF($I15=CZ$4,"d","")&amp;IF($I16=CZ$4,"f","")</f>
        <v/>
      </c>
      <c r="DA18" s="37" t="str">
        <f t="shared" ref="DA18" si="506">IF(CZ15="W0","",IF(DA$4&lt;=$I16,IF(AND(MOD(DA$4,7)=MOD($I15,7),DA$4&lt;$I15+371),"s",""),""))&amp;IF($I15=DA$4,"d","")&amp;IF($I16=DA$4,"f","")</f>
        <v/>
      </c>
      <c r="DB18" s="37" t="str">
        <f t="shared" ref="DB18" si="507">IF(CZ15="W0","",IF(DB$4&lt;=$I16,IF(AND(MOD(DB$4,7)=MOD($I15,7),DB$4&lt;$I15+371),"s",""),""))&amp;IF($I15=DB$4,"d","")&amp;IF($I16=DB$4,"f","")</f>
        <v/>
      </c>
      <c r="DC18" s="37" t="str">
        <f t="shared" ref="DC18" si="508">IF(CZ15="W0","",IF(DC$4&lt;=$I16,IF(AND(MOD(DC$4,7)=MOD($I15,7),DC$4&lt;$I15+371),"s",""),""))&amp;IF($I15=DC$4,"d","")&amp;IF($I16=DC$4,"f","")</f>
        <v/>
      </c>
      <c r="DD18" s="37" t="str">
        <f t="shared" ref="DD18" si="509">IF(CZ15="W0","",IF(DD$4&lt;=$I16,IF(AND(MOD(DD$4,7)=MOD($I15,7),DD$4&lt;$I15+371),"s",""),""))&amp;IF($I15=DD$4,"d","")&amp;IF($I16=DD$4,"f","")</f>
        <v/>
      </c>
      <c r="DE18" s="33" t="str">
        <f t="shared" ref="DE18" si="510">IF(CZ15="W0","",IF(DE$4&lt;=$I16,IF(AND(MOD(DE$4,7)=MOD($I15,7),DE$4&lt;$I15+371),"s",""),""))&amp;IF($I15=DE$4,"d","")&amp;IF($I16=DE$4,"f","")</f>
        <v/>
      </c>
      <c r="DF18" s="34" t="str">
        <f t="shared" ref="DF18" si="511">IF(CZ15="W0","",IF(DF$4&lt;=$I16,IF(AND(MOD(DF$4,7)=MOD($I15,7),DF$4&lt;$I15+371),"s",""),""))&amp;IF($I15=DF$4,"d","")&amp;IF($I16=DF$4,"f","")</f>
        <v/>
      </c>
      <c r="DG18" s="37" t="str">
        <f t="shared" ref="DG18" si="512">IF(DG15="W0","",IF(DG$4&lt;=$I16,IF(AND(MOD(DG$4,7)=MOD($I15,7),DG$4&lt;$I15+371),"s",""),""))&amp;IF($I15=DG$4,"d","")&amp;IF($I16=DG$4,"f","")</f>
        <v/>
      </c>
      <c r="DH18" s="37" t="str">
        <f t="shared" ref="DH18" si="513">IF(DG15="W0","",IF(DH$4&lt;=$I16,IF(AND(MOD(DH$4,7)=MOD($I15,7),DH$4&lt;$I15+371),"s",""),""))&amp;IF($I15=DH$4,"d","")&amp;IF($I16=DH$4,"f","")</f>
        <v/>
      </c>
      <c r="DI18" s="37" t="str">
        <f t="shared" ref="DI18" si="514">IF(DG15="W0","",IF(DI$4&lt;=$I16,IF(AND(MOD(DI$4,7)=MOD($I15,7),DI$4&lt;$I15+371),"s",""),""))&amp;IF($I15=DI$4,"d","")&amp;IF($I16=DI$4,"f","")</f>
        <v/>
      </c>
      <c r="DJ18" s="37" t="str">
        <f t="shared" ref="DJ18" si="515">IF(DG15="W0","",IF(DJ$4&lt;=$I16,IF(AND(MOD(DJ$4,7)=MOD($I15,7),DJ$4&lt;$I15+371),"s",""),""))&amp;IF($I15=DJ$4,"d","")&amp;IF($I16=DJ$4,"f","")</f>
        <v/>
      </c>
      <c r="DK18" s="37" t="str">
        <f t="shared" ref="DK18" si="516">IF(DG15="W0","",IF(DK$4&lt;=$I16,IF(AND(MOD(DK$4,7)=MOD($I15,7),DK$4&lt;$I15+371),"s",""),""))&amp;IF($I15=DK$4,"d","")&amp;IF($I16=DK$4,"f","")</f>
        <v/>
      </c>
      <c r="DL18" s="33" t="str">
        <f t="shared" ref="DL18" si="517">IF(DG15="W0","",IF(DL$4&lt;=$I16,IF(AND(MOD(DL$4,7)=MOD($I15,7),DL$4&lt;$I15+371),"s",""),""))&amp;IF($I15=DL$4,"d","")&amp;IF($I16=DL$4,"f","")</f>
        <v/>
      </c>
      <c r="DM18" s="34" t="str">
        <f t="shared" ref="DM18" si="518">IF(DG15="W0","",IF(DM$4&lt;=$I16,IF(AND(MOD(DM$4,7)=MOD($I15,7),DM$4&lt;$I15+371),"s",""),""))&amp;IF($I15=DM$4,"d","")&amp;IF($I16=DM$4,"f","")</f>
        <v/>
      </c>
      <c r="DN18" s="37" t="str">
        <f t="shared" ref="DN18" si="519">IF(DN15="W0","",IF(DN$4&lt;=$I16,IF(AND(MOD(DN$4,7)=MOD($I15,7),DN$4&lt;$I15+371),"s",""),""))&amp;IF($I15=DN$4,"d","")&amp;IF($I16=DN$4,"f","")</f>
        <v/>
      </c>
      <c r="DO18" s="37" t="str">
        <f t="shared" ref="DO18" si="520">IF(DN15="W0","",IF(DO$4&lt;=$I16,IF(AND(MOD(DO$4,7)=MOD($I15,7),DO$4&lt;$I15+371),"s",""),""))&amp;IF($I15=DO$4,"d","")&amp;IF($I16=DO$4,"f","")</f>
        <v/>
      </c>
      <c r="DP18" s="37" t="str">
        <f t="shared" ref="DP18" si="521">IF(DN15="W0","",IF(DP$4&lt;=$I16,IF(AND(MOD(DP$4,7)=MOD($I15,7),DP$4&lt;$I15+371),"s",""),""))&amp;IF($I15=DP$4,"d","")&amp;IF($I16=DP$4,"f","")</f>
        <v/>
      </c>
      <c r="DQ18" s="37" t="str">
        <f t="shared" ref="DQ18" si="522">IF(DN15="W0","",IF(DQ$4&lt;=$I16,IF(AND(MOD(DQ$4,7)=MOD($I15,7),DQ$4&lt;$I15+371),"s",""),""))&amp;IF($I15=DQ$4,"d","")&amp;IF($I16=DQ$4,"f","")</f>
        <v/>
      </c>
      <c r="DR18" s="37" t="str">
        <f t="shared" ref="DR18" si="523">IF(DN15="W0","",IF(DR$4&lt;=$I16,IF(AND(MOD(DR$4,7)=MOD($I15,7),DR$4&lt;$I15+371),"s",""),""))&amp;IF($I15=DR$4,"d","")&amp;IF($I16=DR$4,"f","")</f>
        <v/>
      </c>
      <c r="DS18" s="33" t="str">
        <f t="shared" ref="DS18" si="524">IF(DN15="W0","",IF(DS$4&lt;=$I16,IF(AND(MOD(DS$4,7)=MOD($I15,7),DS$4&lt;$I15+371),"s",""),""))&amp;IF($I15=DS$4,"d","")&amp;IF($I16=DS$4,"f","")</f>
        <v/>
      </c>
      <c r="DT18" s="34" t="str">
        <f t="shared" ref="DT18" si="525">IF(DN15="W0","",IF(DT$4&lt;=$I16,IF(AND(MOD(DT$4,7)=MOD($I15,7),DT$4&lt;$I15+371),"s",""),""))&amp;IF($I15=DT$4,"d","")&amp;IF($I16=DT$4,"f","")</f>
        <v/>
      </c>
      <c r="DU18" s="37" t="str">
        <f t="shared" ref="DU18" si="526">IF(DU15="W0","",IF(DU$4&lt;=$I16,IF(AND(MOD(DU$4,7)=MOD($I15,7),DU$4&lt;$I15+371),"s",""),""))&amp;IF($I15=DU$4,"d","")&amp;IF($I16=DU$4,"f","")</f>
        <v/>
      </c>
      <c r="DV18" s="37" t="str">
        <f t="shared" ref="DV18" si="527">IF(DU15="W0","",IF(DV$4&lt;=$I16,IF(AND(MOD(DV$4,7)=MOD($I15,7),DV$4&lt;$I15+371),"s",""),""))&amp;IF($I15=DV$4,"d","")&amp;IF($I16=DV$4,"f","")</f>
        <v/>
      </c>
      <c r="DW18" s="37" t="str">
        <f t="shared" ref="DW18" si="528">IF(DU15="W0","",IF(DW$4&lt;=$I16,IF(AND(MOD(DW$4,7)=MOD($I15,7),DW$4&lt;$I15+371),"s",""),""))&amp;IF($I15=DW$4,"d","")&amp;IF($I16=DW$4,"f","")</f>
        <v/>
      </c>
      <c r="DX18" s="37" t="str">
        <f t="shared" ref="DX18" si="529">IF(DU15="W0","",IF(DX$4&lt;=$I16,IF(AND(MOD(DX$4,7)=MOD($I15,7),DX$4&lt;$I15+371),"s",""),""))&amp;IF($I15=DX$4,"d","")&amp;IF($I16=DX$4,"f","")</f>
        <v/>
      </c>
      <c r="DY18" s="37" t="str">
        <f t="shared" ref="DY18" si="530">IF(DU15="W0","",IF(DY$4&lt;=$I16,IF(AND(MOD(DY$4,7)=MOD($I15,7),DY$4&lt;$I15+371),"s",""),""))&amp;IF($I15=DY$4,"d","")&amp;IF($I16=DY$4,"f","")</f>
        <v/>
      </c>
      <c r="DZ18" s="33" t="str">
        <f t="shared" ref="DZ18" si="531">IF(DU15="W0","",IF(DZ$4&lt;=$I16,IF(AND(MOD(DZ$4,7)=MOD($I15,7),DZ$4&lt;$I15+371),"s",""),""))&amp;IF($I15=DZ$4,"d","")&amp;IF($I16=DZ$4,"f","")</f>
        <v/>
      </c>
      <c r="EA18" s="34" t="str">
        <f t="shared" ref="EA18" si="532">IF(DU15="W0","",IF(EA$4&lt;=$I16,IF(AND(MOD(EA$4,7)=MOD($I15,7),EA$4&lt;$I15+371),"s",""),""))&amp;IF($I15=EA$4,"d","")&amp;IF($I16=EA$4,"f","")</f>
        <v/>
      </c>
      <c r="EB18" s="37" t="str">
        <f t="shared" ref="EB18" si="533">IF(EB15="W0","",IF(EB$4&lt;=$I16,IF(AND(MOD(EB$4,7)=MOD($I15,7),EB$4&lt;$I15+371),"s",""),""))&amp;IF($I15=EB$4,"d","")&amp;IF($I16=EB$4,"f","")</f>
        <v/>
      </c>
      <c r="EC18" s="37" t="str">
        <f t="shared" ref="EC18" si="534">IF(EB15="W0","",IF(EC$4&lt;=$I16,IF(AND(MOD(EC$4,7)=MOD($I15,7),EC$4&lt;$I15+371),"s",""),""))&amp;IF($I15=EC$4,"d","")&amp;IF($I16=EC$4,"f","")</f>
        <v/>
      </c>
      <c r="ED18" s="37" t="str">
        <f t="shared" ref="ED18" si="535">IF(EB15="W0","",IF(ED$4&lt;=$I16,IF(AND(MOD(ED$4,7)=MOD($I15,7),ED$4&lt;$I15+371),"s",""),""))&amp;IF($I15=ED$4,"d","")&amp;IF($I16=ED$4,"f","")</f>
        <v/>
      </c>
      <c r="EE18" s="37" t="str">
        <f t="shared" ref="EE18" si="536">IF(EB15="W0","",IF(EE$4&lt;=$I16,IF(AND(MOD(EE$4,7)=MOD($I15,7),EE$4&lt;$I15+371),"s",""),""))&amp;IF($I15=EE$4,"d","")&amp;IF($I16=EE$4,"f","")</f>
        <v/>
      </c>
      <c r="EF18" s="37" t="str">
        <f t="shared" ref="EF18" si="537">IF(EB15="W0","",IF(EF$4&lt;=$I16,IF(AND(MOD(EF$4,7)=MOD($I15,7),EF$4&lt;$I15+371),"s",""),""))&amp;IF($I15=EF$4,"d","")&amp;IF($I16=EF$4,"f","")</f>
        <v/>
      </c>
      <c r="EG18" s="33" t="str">
        <f t="shared" ref="EG18" si="538">IF(EB15="W0","",IF(EG$4&lt;=$I16,IF(AND(MOD(EG$4,7)=MOD($I15,7),EG$4&lt;$I15+371),"s",""),""))&amp;IF($I15=EG$4,"d","")&amp;IF($I16=EG$4,"f","")</f>
        <v/>
      </c>
      <c r="EH18" s="34" t="str">
        <f t="shared" ref="EH18" si="539">IF(EB15="W0","",IF(EH$4&lt;=$I16,IF(AND(MOD(EH$4,7)=MOD($I15,7),EH$4&lt;$I15+371),"s",""),""))&amp;IF($I15=EH$4,"d","")&amp;IF($I16=EH$4,"f","")</f>
        <v/>
      </c>
      <c r="EI18" s="37" t="str">
        <f t="shared" ref="EI18" si="540">IF(EI15="W0","",IF(EI$4&lt;=$I16,IF(AND(MOD(EI$4,7)=MOD($I15,7),EI$4&lt;$I15+371),"s",""),""))&amp;IF($I15=EI$4,"d","")&amp;IF($I16=EI$4,"f","")</f>
        <v/>
      </c>
      <c r="EJ18" s="37" t="str">
        <f t="shared" ref="EJ18" si="541">IF(EI15="W0","",IF(EJ$4&lt;=$I16,IF(AND(MOD(EJ$4,7)=MOD($I15,7),EJ$4&lt;$I15+371),"s",""),""))&amp;IF($I15=EJ$4,"d","")&amp;IF($I16=EJ$4,"f","")</f>
        <v/>
      </c>
      <c r="EK18" s="37" t="str">
        <f t="shared" ref="EK18" si="542">IF(EI15="W0","",IF(EK$4&lt;=$I16,IF(AND(MOD(EK$4,7)=MOD($I15,7),EK$4&lt;$I15+371),"s",""),""))&amp;IF($I15=EK$4,"d","")&amp;IF($I16=EK$4,"f","")</f>
        <v/>
      </c>
      <c r="EL18" s="37" t="str">
        <f t="shared" ref="EL18" si="543">IF(EI15="W0","",IF(EL$4&lt;=$I16,IF(AND(MOD(EL$4,7)=MOD($I15,7),EL$4&lt;$I15+371),"s",""),""))&amp;IF($I15=EL$4,"d","")&amp;IF($I16=EL$4,"f","")</f>
        <v/>
      </c>
      <c r="EM18" s="37" t="str">
        <f t="shared" ref="EM18" si="544">IF(EI15="W0","",IF(EM$4&lt;=$I16,IF(AND(MOD(EM$4,7)=MOD($I15,7),EM$4&lt;$I15+371),"s",""),""))&amp;IF($I15=EM$4,"d","")&amp;IF($I16=EM$4,"f","")</f>
        <v/>
      </c>
      <c r="EN18" s="33" t="str">
        <f t="shared" ref="EN18" si="545">IF(EI15="W0","",IF(EN$4&lt;=$I16,IF(AND(MOD(EN$4,7)=MOD($I15,7),EN$4&lt;$I15+371),"s",""),""))&amp;IF($I15=EN$4,"d","")&amp;IF($I16=EN$4,"f","")</f>
        <v/>
      </c>
      <c r="EO18" s="34" t="str">
        <f t="shared" ref="EO18" si="546">IF(EI15="W0","",IF(EO$4&lt;=$I16,IF(AND(MOD(EO$4,7)=MOD($I15,7),EO$4&lt;$I15+371),"s",""),""))&amp;IF($I15=EO$4,"d","")&amp;IF($I16=EO$4,"f","")</f>
        <v/>
      </c>
      <c r="EP18" s="37" t="str">
        <f t="shared" ref="EP18" si="547">IF(EP15="W0","",IF(EP$4&lt;=$I16,IF(AND(MOD(EP$4,7)=MOD($I15,7),EP$4&lt;$I15+371),"s",""),""))&amp;IF($I15=EP$4,"d","")&amp;IF($I16=EP$4,"f","")</f>
        <v/>
      </c>
      <c r="EQ18" s="37" t="str">
        <f t="shared" ref="EQ18" si="548">IF(EP15="W0","",IF(EQ$4&lt;=$I16,IF(AND(MOD(EQ$4,7)=MOD($I15,7),EQ$4&lt;$I15+371),"s",""),""))&amp;IF($I15=EQ$4,"d","")&amp;IF($I16=EQ$4,"f","")</f>
        <v/>
      </c>
      <c r="ER18" s="37" t="str">
        <f t="shared" ref="ER18" si="549">IF(EP15="W0","",IF(ER$4&lt;=$I16,IF(AND(MOD(ER$4,7)=MOD($I15,7),ER$4&lt;$I15+371),"s",""),""))&amp;IF($I15=ER$4,"d","")&amp;IF($I16=ER$4,"f","")</f>
        <v/>
      </c>
      <c r="ES18" s="37" t="str">
        <f t="shared" ref="ES18" si="550">IF(EP15="W0","",IF(ES$4&lt;=$I16,IF(AND(MOD(ES$4,7)=MOD($I15,7),ES$4&lt;$I15+371),"s",""),""))&amp;IF($I15=ES$4,"d","")&amp;IF($I16=ES$4,"f","")</f>
        <v/>
      </c>
      <c r="ET18" s="37" t="str">
        <f t="shared" ref="ET18" si="551">IF(EP15="W0","",IF(ET$4&lt;=$I16,IF(AND(MOD(ET$4,7)=MOD($I15,7),ET$4&lt;$I15+371),"s",""),""))&amp;IF($I15=ET$4,"d","")&amp;IF($I16=ET$4,"f","")</f>
        <v/>
      </c>
      <c r="EU18" s="33" t="str">
        <f t="shared" ref="EU18" si="552">IF(EP15="W0","",IF(EU$4&lt;=$I16,IF(AND(MOD(EU$4,7)=MOD($I15,7),EU$4&lt;$I15+371),"s",""),""))&amp;IF($I15=EU$4,"d","")&amp;IF($I16=EU$4,"f","")</f>
        <v/>
      </c>
      <c r="EV18" s="34" t="str">
        <f t="shared" ref="EV18" si="553">IF(EP15="W0","",IF(EV$4&lt;=$I16,IF(AND(MOD(EV$4,7)=MOD($I15,7),EV$4&lt;$I15+371),"s",""),""))&amp;IF($I15=EV$4,"d","")&amp;IF($I16=EV$4,"f","")</f>
        <v/>
      </c>
      <c r="EW18" s="37" t="str">
        <f t="shared" ref="EW18" si="554">IF(EW15="W0","",IF(EW$4&lt;=$I16,IF(AND(MOD(EW$4,7)=MOD($I15,7),EW$4&lt;$I15+371),"s",""),""))&amp;IF($I15=EW$4,"d","")&amp;IF($I16=EW$4,"f","")</f>
        <v/>
      </c>
      <c r="EX18" s="37" t="str">
        <f t="shared" ref="EX18" si="555">IF(EW15="W0","",IF(EX$4&lt;=$I16,IF(AND(MOD(EX$4,7)=MOD($I15,7),EX$4&lt;$I15+371),"s",""),""))&amp;IF($I15=EX$4,"d","")&amp;IF($I16=EX$4,"f","")</f>
        <v/>
      </c>
      <c r="EY18" s="37" t="str">
        <f t="shared" ref="EY18" si="556">IF(EW15="W0","",IF(EY$4&lt;=$I16,IF(AND(MOD(EY$4,7)=MOD($I15,7),EY$4&lt;$I15+371),"s",""),""))&amp;IF($I15=EY$4,"d","")&amp;IF($I16=EY$4,"f","")</f>
        <v/>
      </c>
      <c r="EZ18" s="37" t="str">
        <f t="shared" ref="EZ18" si="557">IF(EW15="W0","",IF(EZ$4&lt;=$I16,IF(AND(MOD(EZ$4,7)=MOD($I15,7),EZ$4&lt;$I15+371),"s",""),""))&amp;IF($I15=EZ$4,"d","")&amp;IF($I16=EZ$4,"f","")</f>
        <v/>
      </c>
      <c r="FA18" s="37" t="str">
        <f t="shared" ref="FA18" si="558">IF(EW15="W0","",IF(FA$4&lt;=$I16,IF(AND(MOD(FA$4,7)=MOD($I15,7),FA$4&lt;$I15+371),"s",""),""))&amp;IF($I15=FA$4,"d","")&amp;IF($I16=FA$4,"f","")</f>
        <v/>
      </c>
      <c r="FB18" s="33" t="str">
        <f t="shared" ref="FB18" si="559">IF(EW15="W0","",IF(FB$4&lt;=$I16,IF(AND(MOD(FB$4,7)=MOD($I15,7),FB$4&lt;$I15+371),"s",""),""))&amp;IF($I15=FB$4,"d","")&amp;IF($I16=FB$4,"f","")</f>
        <v/>
      </c>
      <c r="FC18" s="34" t="str">
        <f t="shared" ref="FC18" si="560">IF(EW15="W0","",IF(FC$4&lt;=$I16,IF(AND(MOD(FC$4,7)=MOD($I15,7),FC$4&lt;$I15+371),"s",""),""))&amp;IF($I15=FC$4,"d","")&amp;IF($I16=FC$4,"f","")</f>
        <v/>
      </c>
      <c r="FD18" s="37" t="str">
        <f t="shared" ref="FD18" si="561">IF(FD15="W0","",IF(FD$4&lt;=$I16,IF(AND(MOD(FD$4,7)=MOD($I15,7),FD$4&lt;$I15+371),"s",""),""))&amp;IF($I15=FD$4,"d","")&amp;IF($I16=FD$4,"f","")</f>
        <v/>
      </c>
      <c r="FE18" s="37" t="str">
        <f t="shared" ref="FE18" si="562">IF(FD15="W0","",IF(FE$4&lt;=$I16,IF(AND(MOD(FE$4,7)=MOD($I15,7),FE$4&lt;$I15+371),"s",""),""))&amp;IF($I15=FE$4,"d","")&amp;IF($I16=FE$4,"f","")</f>
        <v/>
      </c>
      <c r="FF18" s="37" t="str">
        <f t="shared" ref="FF18" si="563">IF(FD15="W0","",IF(FF$4&lt;=$I16,IF(AND(MOD(FF$4,7)=MOD($I15,7),FF$4&lt;$I15+371),"s",""),""))&amp;IF($I15=FF$4,"d","")&amp;IF($I16=FF$4,"f","")</f>
        <v/>
      </c>
      <c r="FG18" s="37" t="str">
        <f t="shared" ref="FG18" si="564">IF(FD15="W0","",IF(FG$4&lt;=$I16,IF(AND(MOD(FG$4,7)=MOD($I15,7),FG$4&lt;$I15+371),"s",""),""))&amp;IF($I15=FG$4,"d","")&amp;IF($I16=FG$4,"f","")</f>
        <v/>
      </c>
      <c r="FH18" s="37" t="str">
        <f t="shared" ref="FH18" si="565">IF(FD15="W0","",IF(FH$4&lt;=$I16,IF(AND(MOD(FH$4,7)=MOD($I15,7),FH$4&lt;$I15+371),"s",""),""))&amp;IF($I15=FH$4,"d","")&amp;IF($I16=FH$4,"f","")</f>
        <v/>
      </c>
      <c r="FI18" s="33" t="str">
        <f t="shared" ref="FI18" si="566">IF(FD15="W0","",IF(FI$4&lt;=$I16,IF(AND(MOD(FI$4,7)=MOD($I15,7),FI$4&lt;$I15+371),"s",""),""))&amp;IF($I15=FI$4,"d","")&amp;IF($I16=FI$4,"f","")</f>
        <v/>
      </c>
      <c r="FJ18" s="34" t="str">
        <f t="shared" ref="FJ18" si="567">IF(FD15="W0","",IF(FJ$4&lt;=$I16,IF(AND(MOD(FJ$4,7)=MOD($I15,7),FJ$4&lt;$I15+371),"s",""),""))&amp;IF($I15=FJ$4,"d","")&amp;IF($I16=FJ$4,"f","")</f>
        <v/>
      </c>
      <c r="FK18" s="37" t="str">
        <f t="shared" ref="FK18" si="568">IF(FK15="W0","",IF(FK$4&lt;=$I16,IF(AND(MOD(FK$4,7)=MOD($I15,7),FK$4&lt;$I15+371),"s",""),""))&amp;IF($I15=FK$4,"d","")&amp;IF($I16=FK$4,"f","")</f>
        <v/>
      </c>
      <c r="FL18" s="37" t="str">
        <f t="shared" ref="FL18" si="569">IF(FK15="W0","",IF(FL$4&lt;=$I16,IF(AND(MOD(FL$4,7)=MOD($I15,7),FL$4&lt;$I15+371),"s",""),""))&amp;IF($I15=FL$4,"d","")&amp;IF($I16=FL$4,"f","")</f>
        <v/>
      </c>
      <c r="FM18" s="37" t="str">
        <f t="shared" ref="FM18" si="570">IF(FK15="W0","",IF(FM$4&lt;=$I16,IF(AND(MOD(FM$4,7)=MOD($I15,7),FM$4&lt;$I15+371),"s",""),""))&amp;IF($I15=FM$4,"d","")&amp;IF($I16=FM$4,"f","")</f>
        <v/>
      </c>
      <c r="FN18" s="37" t="str">
        <f t="shared" ref="FN18" si="571">IF(FK15="W0","",IF(FN$4&lt;=$I16,IF(AND(MOD(FN$4,7)=MOD($I15,7),FN$4&lt;$I15+371),"s",""),""))&amp;IF($I15=FN$4,"d","")&amp;IF($I16=FN$4,"f","")</f>
        <v/>
      </c>
      <c r="FO18" s="37" t="str">
        <f t="shared" ref="FO18" si="572">IF(FK15="W0","",IF(FO$4&lt;=$I16,IF(AND(MOD(FO$4,7)=MOD($I15,7),FO$4&lt;$I15+371),"s",""),""))&amp;IF($I15=FO$4,"d","")&amp;IF($I16=FO$4,"f","")</f>
        <v/>
      </c>
      <c r="FP18" s="33" t="str">
        <f t="shared" ref="FP18" si="573">IF(FK15="W0","",IF(FP$4&lt;=$I16,IF(AND(MOD(FP$4,7)=MOD($I15,7),FP$4&lt;$I15+371),"s",""),""))&amp;IF($I15=FP$4,"d","")&amp;IF($I16=FP$4,"f","")</f>
        <v/>
      </c>
      <c r="FQ18" s="34" t="str">
        <f t="shared" ref="FQ18" si="574">IF(FK15="W0","",IF(FQ$4&lt;=$I16,IF(AND(MOD(FQ$4,7)=MOD($I15,7),FQ$4&lt;$I15+371),"s",""),""))&amp;IF($I15=FQ$4,"d","")&amp;IF($I16=FQ$4,"f","")</f>
        <v/>
      </c>
      <c r="FR18" s="37" t="str">
        <f t="shared" ref="FR18" si="575">IF(FR15="W0","",IF(FR$4&lt;=$I16,IF(AND(MOD(FR$4,7)=MOD($I15,7),FR$4&lt;$I15+371),"s",""),""))&amp;IF($I15=FR$4,"d","")&amp;IF($I16=FR$4,"f","")</f>
        <v/>
      </c>
      <c r="FS18" s="37" t="str">
        <f t="shared" ref="FS18" si="576">IF(FR15="W0","",IF(FS$4&lt;=$I16,IF(AND(MOD(FS$4,7)=MOD($I15,7),FS$4&lt;$I15+371),"s",""),""))&amp;IF($I15=FS$4,"d","")&amp;IF($I16=FS$4,"f","")</f>
        <v/>
      </c>
      <c r="FT18" s="37" t="str">
        <f t="shared" ref="FT18" si="577">IF(FR15="W0","",IF(FT$4&lt;=$I16,IF(AND(MOD(FT$4,7)=MOD($I15,7),FT$4&lt;$I15+371),"s",""),""))&amp;IF($I15=FT$4,"d","")&amp;IF($I16=FT$4,"f","")</f>
        <v/>
      </c>
      <c r="FU18" s="37" t="str">
        <f t="shared" ref="FU18" si="578">IF(FR15="W0","",IF(FU$4&lt;=$I16,IF(AND(MOD(FU$4,7)=MOD($I15,7),FU$4&lt;$I15+371),"s",""),""))&amp;IF($I15=FU$4,"d","")&amp;IF($I16=FU$4,"f","")</f>
        <v/>
      </c>
      <c r="FV18" s="37" t="str">
        <f t="shared" ref="FV18" si="579">IF(FR15="W0","",IF(FV$4&lt;=$I16,IF(AND(MOD(FV$4,7)=MOD($I15,7),FV$4&lt;$I15+371),"s",""),""))&amp;IF($I15=FV$4,"d","")&amp;IF($I16=FV$4,"f","")</f>
        <v/>
      </c>
      <c r="FW18" s="33" t="str">
        <f t="shared" ref="FW18" si="580">IF(FR15="W0","",IF(FW$4&lt;=$I16,IF(AND(MOD(FW$4,7)=MOD($I15,7),FW$4&lt;$I15+371),"s",""),""))&amp;IF($I15=FW$4,"d","")&amp;IF($I16=FW$4,"f","")</f>
        <v/>
      </c>
      <c r="FX18" s="34" t="str">
        <f t="shared" ref="FX18" si="581">IF(FR15="W0","",IF(FX$4&lt;=$I16,IF(AND(MOD(FX$4,7)=MOD($I15,7),FX$4&lt;$I15+371),"s",""),""))&amp;IF($I15=FX$4,"d","")&amp;IF($I16=FX$4,"f","")</f>
        <v/>
      </c>
      <c r="FY18" s="37" t="str">
        <f t="shared" ref="FY18" si="582">IF(FY15="W0","",IF(FY$4&lt;=$I16,IF(AND(MOD(FY$4,7)=MOD($I15,7),FY$4&lt;$I15+371),"s",""),""))&amp;IF($I15=FY$4,"d","")&amp;IF($I16=FY$4,"f","")</f>
        <v/>
      </c>
      <c r="FZ18" s="37" t="str">
        <f t="shared" ref="FZ18" si="583">IF(FY15="W0","",IF(FZ$4&lt;=$I16,IF(AND(MOD(FZ$4,7)=MOD($I15,7),FZ$4&lt;$I15+371),"s",""),""))&amp;IF($I15=FZ$4,"d","")&amp;IF($I16=FZ$4,"f","")</f>
        <v/>
      </c>
      <c r="GA18" s="37" t="str">
        <f t="shared" ref="GA18" si="584">IF(FY15="W0","",IF(GA$4&lt;=$I16,IF(AND(MOD(GA$4,7)=MOD($I15,7),GA$4&lt;$I15+371),"s",""),""))&amp;IF($I15=GA$4,"d","")&amp;IF($I16=GA$4,"f","")</f>
        <v/>
      </c>
      <c r="GB18" s="37" t="str">
        <f t="shared" ref="GB18" si="585">IF(FY15="W0","",IF(GB$4&lt;=$I16,IF(AND(MOD(GB$4,7)=MOD($I15,7),GB$4&lt;$I15+371),"s",""),""))&amp;IF($I15=GB$4,"d","")&amp;IF($I16=GB$4,"f","")</f>
        <v/>
      </c>
      <c r="GC18" s="37" t="str">
        <f t="shared" ref="GC18" si="586">IF(FY15="W0","",IF(GC$4&lt;=$I16,IF(AND(MOD(GC$4,7)=MOD($I15,7),GC$4&lt;$I15+371),"s",""),""))&amp;IF($I15=GC$4,"d","")&amp;IF($I16=GC$4,"f","")</f>
        <v/>
      </c>
      <c r="GD18" s="33" t="str">
        <f t="shared" ref="GD18" si="587">IF(FY15="W0","",IF(GD$4&lt;=$I16,IF(AND(MOD(GD$4,7)=MOD($I15,7),GD$4&lt;$I15+371),"s",""),""))&amp;IF($I15=GD$4,"d","")&amp;IF($I16=GD$4,"f","")</f>
        <v/>
      </c>
      <c r="GE18" s="34" t="str">
        <f t="shared" ref="GE18" si="588">IF(FY15="W0","",IF(GE$4&lt;=$I16,IF(AND(MOD(GE$4,7)=MOD($I15,7),GE$4&lt;$I15+371),"s",""),""))&amp;IF($I15=GE$4,"d","")&amp;IF($I16=GE$4,"f","")</f>
        <v/>
      </c>
      <c r="GF18" s="37" t="str">
        <f t="shared" ref="GF18" si="589">IF(GF15="W0","",IF(GF$4&lt;=$I16,IF(AND(MOD(GF$4,7)=MOD($I15,7),GF$4&lt;$I15+371),"s",""),""))&amp;IF($I15=GF$4,"d","")&amp;IF($I16=GF$4,"f","")</f>
        <v/>
      </c>
      <c r="GG18" s="37" t="str">
        <f t="shared" ref="GG18" si="590">IF(GF15="W0","",IF(GG$4&lt;=$I16,IF(AND(MOD(GG$4,7)=MOD($I15,7),GG$4&lt;$I15+371),"s",""),""))&amp;IF($I15=GG$4,"d","")&amp;IF($I16=GG$4,"f","")</f>
        <v/>
      </c>
      <c r="GH18" s="37" t="str">
        <f t="shared" ref="GH18" si="591">IF(GF15="W0","",IF(GH$4&lt;=$I16,IF(AND(MOD(GH$4,7)=MOD($I15,7),GH$4&lt;$I15+371),"s",""),""))&amp;IF($I15=GH$4,"d","")&amp;IF($I16=GH$4,"f","")</f>
        <v/>
      </c>
      <c r="GI18" s="37" t="str">
        <f t="shared" ref="GI18" si="592">IF(GF15="W0","",IF(GI$4&lt;=$I16,IF(AND(MOD(GI$4,7)=MOD($I15,7),GI$4&lt;$I15+371),"s",""),""))&amp;IF($I15=GI$4,"d","")&amp;IF($I16=GI$4,"f","")</f>
        <v/>
      </c>
      <c r="GJ18" s="37" t="str">
        <f t="shared" ref="GJ18" si="593">IF(GF15="W0","",IF(GJ$4&lt;=$I16,IF(AND(MOD(GJ$4,7)=MOD($I15,7),GJ$4&lt;$I15+371),"s",""),""))&amp;IF($I15=GJ$4,"d","")&amp;IF($I16=GJ$4,"f","")</f>
        <v/>
      </c>
      <c r="GK18" s="33" t="str">
        <f t="shared" ref="GK18" si="594">IF(GF15="W0","",IF(GK$4&lt;=$I16,IF(AND(MOD(GK$4,7)=MOD($I15,7),GK$4&lt;$I15+371),"s",""),""))&amp;IF($I15=GK$4,"d","")&amp;IF($I16=GK$4,"f","")</f>
        <v/>
      </c>
      <c r="GL18" s="34" t="str">
        <f t="shared" ref="GL18" si="595">IF(GF15="W0","",IF(GL$4&lt;=$I16,IF(AND(MOD(GL$4,7)=MOD($I15,7),GL$4&lt;$I15+371),"s",""),""))&amp;IF($I15=GL$4,"d","")&amp;IF($I16=GL$4,"f","")</f>
        <v/>
      </c>
      <c r="GM18" s="37" t="str">
        <f t="shared" ref="GM18" si="596">IF(GM15="W0","",IF(GM$4&lt;=$I16,IF(AND(MOD(GM$4,7)=MOD($I15,7),GM$4&lt;$I15+371),"s",""),""))&amp;IF($I15=GM$4,"d","")&amp;IF($I16=GM$4,"f","")</f>
        <v/>
      </c>
      <c r="GN18" s="37" t="str">
        <f t="shared" ref="GN18" si="597">IF(GM15="W0","",IF(GN$4&lt;=$I16,IF(AND(MOD(GN$4,7)=MOD($I15,7),GN$4&lt;$I15+371),"s",""),""))&amp;IF($I15=GN$4,"d","")&amp;IF($I16=GN$4,"f","")</f>
        <v/>
      </c>
      <c r="GO18" s="37" t="str">
        <f t="shared" ref="GO18" si="598">IF(GM15="W0","",IF(GO$4&lt;=$I16,IF(AND(MOD(GO$4,7)=MOD($I15,7),GO$4&lt;$I15+371),"s",""),""))&amp;IF($I15=GO$4,"d","")&amp;IF($I16=GO$4,"f","")</f>
        <v/>
      </c>
      <c r="GP18" s="37" t="str">
        <f t="shared" ref="GP18" si="599">IF(GM15="W0","",IF(GP$4&lt;=$I16,IF(AND(MOD(GP$4,7)=MOD($I15,7),GP$4&lt;$I15+371),"s",""),""))&amp;IF($I15=GP$4,"d","")&amp;IF($I16=GP$4,"f","")</f>
        <v/>
      </c>
      <c r="GQ18" s="37" t="str">
        <f t="shared" ref="GQ18" si="600">IF(GM15="W0","",IF(GQ$4&lt;=$I16,IF(AND(MOD(GQ$4,7)=MOD($I15,7),GQ$4&lt;$I15+371),"s",""),""))&amp;IF($I15=GQ$4,"d","")&amp;IF($I16=GQ$4,"f","")</f>
        <v/>
      </c>
      <c r="GR18" s="33" t="str">
        <f t="shared" ref="GR18" si="601">IF(GM15="W0","",IF(GR$4&lt;=$I16,IF(AND(MOD(GR$4,7)=MOD($I15,7),GR$4&lt;$I15+371),"s",""),""))&amp;IF($I15=GR$4,"d","")&amp;IF($I16=GR$4,"f","")</f>
        <v/>
      </c>
      <c r="GS18" s="34" t="str">
        <f t="shared" ref="GS18" si="602">IF(GM15="W0","",IF(GS$4&lt;=$I16,IF(AND(MOD(GS$4,7)=MOD($I15,7),GS$4&lt;$I15+371),"s",""),""))&amp;IF($I15=GS$4,"d","")&amp;IF($I16=GS$4,"f","")</f>
        <v/>
      </c>
      <c r="GT18" s="37" t="str">
        <f t="shared" ref="GT18" si="603">IF(GT15="W0","",IF(GT$4&lt;=$I16,IF(AND(MOD(GT$4,7)=MOD($I15,7),GT$4&lt;$I15+371),"s",""),""))&amp;IF($I15=GT$4,"d","")&amp;IF($I16=GT$4,"f","")</f>
        <v/>
      </c>
      <c r="GU18" s="37" t="str">
        <f t="shared" ref="GU18" si="604">IF(GT15="W0","",IF(GU$4&lt;=$I16,IF(AND(MOD(GU$4,7)=MOD($I15,7),GU$4&lt;$I15+371),"s",""),""))&amp;IF($I15=GU$4,"d","")&amp;IF($I16=GU$4,"f","")</f>
        <v/>
      </c>
      <c r="GV18" s="37" t="str">
        <f t="shared" ref="GV18" si="605">IF(GT15="W0","",IF(GV$4&lt;=$I16,IF(AND(MOD(GV$4,7)=MOD($I15,7),GV$4&lt;$I15+371),"s",""),""))&amp;IF($I15=GV$4,"d","")&amp;IF($I16=GV$4,"f","")</f>
        <v/>
      </c>
      <c r="GW18" s="37" t="str">
        <f t="shared" ref="GW18" si="606">IF(GT15="W0","",IF(GW$4&lt;=$I16,IF(AND(MOD(GW$4,7)=MOD($I15,7),GW$4&lt;$I15+371),"s",""),""))&amp;IF($I15=GW$4,"d","")&amp;IF($I16=GW$4,"f","")</f>
        <v/>
      </c>
      <c r="GX18" s="37" t="str">
        <f t="shared" ref="GX18" si="607">IF(GT15="W0","",IF(GX$4&lt;=$I16,IF(AND(MOD(GX$4,7)=MOD($I15,7),GX$4&lt;$I15+371),"s",""),""))&amp;IF($I15=GX$4,"d","")&amp;IF($I16=GX$4,"f","")</f>
        <v/>
      </c>
      <c r="GY18" s="33" t="str">
        <f t="shared" ref="GY18" si="608">IF(GT15="W0","",IF(GY$4&lt;=$I16,IF(AND(MOD(GY$4,7)=MOD($I15,7),GY$4&lt;$I15+371),"s",""),""))&amp;IF($I15=GY$4,"d","")&amp;IF($I16=GY$4,"f","")</f>
        <v/>
      </c>
      <c r="GZ18" s="34" t="str">
        <f t="shared" ref="GZ18" si="609">IF(GT15="W0","",IF(GZ$4&lt;=$I16,IF(AND(MOD(GZ$4,7)=MOD($I15,7),GZ$4&lt;$I15+371),"s",""),""))&amp;IF($I15=GZ$4,"d","")&amp;IF($I16=GZ$4,"f","")</f>
        <v/>
      </c>
      <c r="HA18" s="37" t="str">
        <f t="shared" ref="HA18" si="610">IF(HA15="W0","",IF(HA$4&lt;=$I16,IF(AND(MOD(HA$4,7)=MOD($I15,7),HA$4&lt;$I15+371),"s",""),""))&amp;IF($I15=HA$4,"d","")&amp;IF($I16=HA$4,"f","")</f>
        <v/>
      </c>
      <c r="HB18" s="37" t="str">
        <f t="shared" ref="HB18" si="611">IF(HA15="W0","",IF(HB$4&lt;=$I16,IF(AND(MOD(HB$4,7)=MOD($I15,7),HB$4&lt;$I15+371),"s",""),""))&amp;IF($I15=HB$4,"d","")&amp;IF($I16=HB$4,"f","")</f>
        <v/>
      </c>
      <c r="HC18" s="37" t="str">
        <f t="shared" ref="HC18" si="612">IF(HA15="W0","",IF(HC$4&lt;=$I16,IF(AND(MOD(HC$4,7)=MOD($I15,7),HC$4&lt;$I15+371),"s",""),""))&amp;IF($I15=HC$4,"d","")&amp;IF($I16=HC$4,"f","")</f>
        <v/>
      </c>
      <c r="HD18" s="37" t="str">
        <f t="shared" ref="HD18" si="613">IF(HA15="W0","",IF(HD$4&lt;=$I16,IF(AND(MOD(HD$4,7)=MOD($I15,7),HD$4&lt;$I15+371),"s",""),""))&amp;IF($I15=HD$4,"d","")&amp;IF($I16=HD$4,"f","")</f>
        <v/>
      </c>
      <c r="HE18" s="37" t="str">
        <f t="shared" ref="HE18" si="614">IF(HA15="W0","",IF(HE$4&lt;=$I16,IF(AND(MOD(HE$4,7)=MOD($I15,7),HE$4&lt;$I15+371),"s",""),""))&amp;IF($I15=HE$4,"d","")&amp;IF($I16=HE$4,"f","")</f>
        <v/>
      </c>
      <c r="HF18" s="33" t="str">
        <f t="shared" ref="HF18" si="615">IF(HA15="W0","",IF(HF$4&lt;=$I16,IF(AND(MOD(HF$4,7)=MOD($I15,7),HF$4&lt;$I15+371),"s",""),""))&amp;IF($I15=HF$4,"d","")&amp;IF($I16=HF$4,"f","")</f>
        <v/>
      </c>
      <c r="HG18" s="34" t="str">
        <f t="shared" ref="HG18" si="616">IF(HA15="W0","",IF(HG$4&lt;=$I16,IF(AND(MOD(HG$4,7)=MOD($I15,7),HG$4&lt;$I15+371),"s",""),""))&amp;IF($I15=HG$4,"d","")&amp;IF($I16=HG$4,"f","")</f>
        <v/>
      </c>
      <c r="HH18" s="37" t="str">
        <f t="shared" ref="HH18" si="617">IF(HH15="W0","",IF(HH$4&lt;=$I16,IF(AND(MOD(HH$4,7)=MOD($I15,7),HH$4&lt;$I15+371),"s",""),""))&amp;IF($I15=HH$4,"d","")&amp;IF($I16=HH$4,"f","")</f>
        <v/>
      </c>
      <c r="HI18" s="37" t="str">
        <f t="shared" ref="HI18" si="618">IF(HH15="W0","",IF(HI$4&lt;=$I16,IF(AND(MOD(HI$4,7)=MOD($I15,7),HI$4&lt;$I15+371),"s",""),""))&amp;IF($I15=HI$4,"d","")&amp;IF($I16=HI$4,"f","")</f>
        <v/>
      </c>
      <c r="HJ18" s="37" t="str">
        <f t="shared" ref="HJ18" si="619">IF(HH15="W0","",IF(HJ$4&lt;=$I16,IF(AND(MOD(HJ$4,7)=MOD($I15,7),HJ$4&lt;$I15+371),"s",""),""))&amp;IF($I15=HJ$4,"d","")&amp;IF($I16=HJ$4,"f","")</f>
        <v/>
      </c>
      <c r="HK18" s="37" t="str">
        <f t="shared" ref="HK18" si="620">IF(HH15="W0","",IF(HK$4&lt;=$I16,IF(AND(MOD(HK$4,7)=MOD($I15,7),HK$4&lt;$I15+371),"s",""),""))&amp;IF($I15=HK$4,"d","")&amp;IF($I16=HK$4,"f","")</f>
        <v/>
      </c>
      <c r="HL18" s="37" t="str">
        <f t="shared" ref="HL18" si="621">IF(HH15="W0","",IF(HL$4&lt;=$I16,IF(AND(MOD(HL$4,7)=MOD($I15,7),HL$4&lt;$I15+371),"s",""),""))&amp;IF($I15=HL$4,"d","")&amp;IF($I16=HL$4,"f","")</f>
        <v/>
      </c>
      <c r="HM18" s="33" t="str">
        <f t="shared" ref="HM18" si="622">IF(HH15="W0","",IF(HM$4&lt;=$I16,IF(AND(MOD(HM$4,7)=MOD($I15,7),HM$4&lt;$I15+371),"s",""),""))&amp;IF($I15=HM$4,"d","")&amp;IF($I16=HM$4,"f","")</f>
        <v/>
      </c>
      <c r="HN18" s="34" t="str">
        <f t="shared" ref="HN18" si="623">IF(HH15="W0","",IF(HN$4&lt;=$I16,IF(AND(MOD(HN$4,7)=MOD($I15,7),HN$4&lt;$I15+371),"s",""),""))&amp;IF($I15=HN$4,"d","")&amp;IF($I16=HN$4,"f","")</f>
        <v/>
      </c>
      <c r="HO18" s="37" t="str">
        <f t="shared" ref="HO18" si="624">IF(HO15="W0","",IF(HO$4&lt;=$I16,IF(AND(MOD(HO$4,7)=MOD($I15,7),HO$4&lt;$I15+371),"s",""),""))&amp;IF($I15=HO$4,"d","")&amp;IF($I16=HO$4,"f","")</f>
        <v/>
      </c>
      <c r="HP18" s="37" t="str">
        <f t="shared" ref="HP18" si="625">IF(HO15="W0","",IF(HP$4&lt;=$I16,IF(AND(MOD(HP$4,7)=MOD($I15,7),HP$4&lt;$I15+371),"s",""),""))&amp;IF($I15=HP$4,"d","")&amp;IF($I16=HP$4,"f","")</f>
        <v/>
      </c>
      <c r="HQ18" s="37" t="str">
        <f t="shared" ref="HQ18" si="626">IF(HO15="W0","",IF(HQ$4&lt;=$I16,IF(AND(MOD(HQ$4,7)=MOD($I15,7),HQ$4&lt;$I15+371),"s",""),""))&amp;IF($I15=HQ$4,"d","")&amp;IF($I16=HQ$4,"f","")</f>
        <v/>
      </c>
      <c r="HR18" s="37" t="str">
        <f t="shared" ref="HR18" si="627">IF(HO15="W0","",IF(HR$4&lt;=$I16,IF(AND(MOD(HR$4,7)=MOD($I15,7),HR$4&lt;$I15+371),"s",""),""))&amp;IF($I15=HR$4,"d","")&amp;IF($I16=HR$4,"f","")</f>
        <v/>
      </c>
      <c r="HS18" s="37" t="str">
        <f t="shared" ref="HS18" si="628">IF(HO15="W0","",IF(HS$4&lt;=$I16,IF(AND(MOD(HS$4,7)=MOD($I15,7),HS$4&lt;$I15+371),"s",""),""))&amp;IF($I15=HS$4,"d","")&amp;IF($I16=HS$4,"f","")</f>
        <v/>
      </c>
      <c r="HT18" s="33" t="str">
        <f t="shared" ref="HT18" si="629">IF(HO15="W0","",IF(HT$4&lt;=$I16,IF(AND(MOD(HT$4,7)=MOD($I15,7),HT$4&lt;$I15+371),"s",""),""))&amp;IF($I15=HT$4,"d","")&amp;IF($I16=HT$4,"f","")</f>
        <v/>
      </c>
      <c r="HU18" s="34" t="str">
        <f t="shared" ref="HU18" si="630">IF(HO15="W0","",IF(HU$4&lt;=$I16,IF(AND(MOD(HU$4,7)=MOD($I15,7),HU$4&lt;$I15+371),"s",""),""))&amp;IF($I15=HU$4,"d","")&amp;IF($I16=HU$4,"f","")</f>
        <v/>
      </c>
      <c r="HV18" s="37" t="str">
        <f t="shared" ref="HV18" si="631">IF(HV15="W0","",IF(HV$4&lt;=$I16,IF(AND(MOD(HV$4,7)=MOD($I15,7),HV$4&lt;$I15+371),"s",""),""))&amp;IF($I15=HV$4,"d","")&amp;IF($I16=HV$4,"f","")</f>
        <v/>
      </c>
      <c r="HW18" s="37" t="str">
        <f t="shared" ref="HW18" si="632">IF(HV15="W0","",IF(HW$4&lt;=$I16,IF(AND(MOD(HW$4,7)=MOD($I15,7),HW$4&lt;$I15+371),"s",""),""))&amp;IF($I15=HW$4,"d","")&amp;IF($I16=HW$4,"f","")</f>
        <v/>
      </c>
      <c r="HX18" s="37" t="str">
        <f t="shared" ref="HX18" si="633">IF(HV15="W0","",IF(HX$4&lt;=$I16,IF(AND(MOD(HX$4,7)=MOD($I15,7),HX$4&lt;$I15+371),"s",""),""))&amp;IF($I15=HX$4,"d","")&amp;IF($I16=HX$4,"f","")</f>
        <v/>
      </c>
      <c r="HY18" s="37" t="str">
        <f t="shared" ref="HY18" si="634">IF(HV15="W0","",IF(HY$4&lt;=$I16,IF(AND(MOD(HY$4,7)=MOD($I15,7),HY$4&lt;$I15+371),"s",""),""))&amp;IF($I15=HY$4,"d","")&amp;IF($I16=HY$4,"f","")</f>
        <v/>
      </c>
      <c r="HZ18" s="37" t="str">
        <f t="shared" ref="HZ18" si="635">IF(HV15="W0","",IF(HZ$4&lt;=$I16,IF(AND(MOD(HZ$4,7)=MOD($I15,7),HZ$4&lt;$I15+371),"s",""),""))&amp;IF($I15=HZ$4,"d","")&amp;IF($I16=HZ$4,"f","")</f>
        <v/>
      </c>
      <c r="IA18" s="33" t="str">
        <f t="shared" ref="IA18" si="636">IF(HV15="W0","",IF(IA$4&lt;=$I16,IF(AND(MOD(IA$4,7)=MOD($I15,7),IA$4&lt;$I15+371),"s",""),""))&amp;IF($I15=IA$4,"d","")&amp;IF($I16=IA$4,"f","")</f>
        <v/>
      </c>
      <c r="IB18" s="34" t="str">
        <f t="shared" ref="IB18" si="637">IF(HV15="W0","",IF(IB$4&lt;=$I16,IF(AND(MOD(IB$4,7)=MOD($I15,7),IB$4&lt;$I15+371),"s",""),""))&amp;IF($I15=IB$4,"d","")&amp;IF($I16=IB$4,"f","")</f>
        <v/>
      </c>
      <c r="IC18" s="37" t="str">
        <f t="shared" ref="IC18" si="638">IF(IC15="W0","",IF(IC$4&lt;=$I16,IF(AND(MOD(IC$4,7)=MOD($I15,7),IC$4&lt;$I15+371),"s",""),""))&amp;IF($I15=IC$4,"d","")&amp;IF($I16=IC$4,"f","")</f>
        <v/>
      </c>
      <c r="ID18" s="37" t="str">
        <f t="shared" ref="ID18" si="639">IF(IC15="W0","",IF(ID$4&lt;=$I16,IF(AND(MOD(ID$4,7)=MOD($I15,7),ID$4&lt;$I15+371),"s",""),""))&amp;IF($I15=ID$4,"d","")&amp;IF($I16=ID$4,"f","")</f>
        <v/>
      </c>
      <c r="IE18" s="37" t="str">
        <f t="shared" ref="IE18" si="640">IF(IC15="W0","",IF(IE$4&lt;=$I16,IF(AND(MOD(IE$4,7)=MOD($I15,7),IE$4&lt;$I15+371),"s",""),""))&amp;IF($I15=IE$4,"d","")&amp;IF($I16=IE$4,"f","")</f>
        <v/>
      </c>
      <c r="IF18" s="37" t="str">
        <f t="shared" ref="IF18" si="641">IF(IC15="W0","",IF(IF$4&lt;=$I16,IF(AND(MOD(IF$4,7)=MOD($I15,7),IF$4&lt;$I15+371),"s",""),""))&amp;IF($I15=IF$4,"d","")&amp;IF($I16=IF$4,"f","")</f>
        <v/>
      </c>
      <c r="IG18" s="37" t="str">
        <f t="shared" ref="IG18" si="642">IF(IC15="W0","",IF(IG$4&lt;=$I16,IF(AND(MOD(IG$4,7)=MOD($I15,7),IG$4&lt;$I15+371),"s",""),""))&amp;IF($I15=IG$4,"d","")&amp;IF($I16=IG$4,"f","")</f>
        <v/>
      </c>
      <c r="IH18" s="33" t="str">
        <f t="shared" ref="IH18" si="643">IF(IC15="W0","",IF(IH$4&lt;=$I16,IF(AND(MOD(IH$4,7)=MOD($I15,7),IH$4&lt;$I15+371),"s",""),""))&amp;IF($I15=IH$4,"d","")&amp;IF($I16=IH$4,"f","")</f>
        <v/>
      </c>
      <c r="II18" s="34" t="str">
        <f t="shared" ref="II18" si="644">IF(IC15="W0","",IF(II$4&lt;=$I16,IF(AND(MOD(II$4,7)=MOD($I15,7),II$4&lt;$I15+371),"s",""),""))&amp;IF($I15=II$4,"d","")&amp;IF($I16=II$4,"f","")</f>
        <v/>
      </c>
      <c r="IJ18" s="37" t="str">
        <f t="shared" ref="IJ18" si="645">IF(IJ15="W0","",IF(IJ$4&lt;=$I16,IF(AND(MOD(IJ$4,7)=MOD($I15,7),IJ$4&lt;$I15+371),"s",""),""))&amp;IF($I15=IJ$4,"d","")&amp;IF($I16=IJ$4,"f","")</f>
        <v/>
      </c>
      <c r="IK18" s="37" t="str">
        <f t="shared" ref="IK18" si="646">IF(IJ15="W0","",IF(IK$4&lt;=$I16,IF(AND(MOD(IK$4,7)=MOD($I15,7),IK$4&lt;$I15+371),"s",""),""))&amp;IF($I15=IK$4,"d","")&amp;IF($I16=IK$4,"f","")</f>
        <v/>
      </c>
      <c r="IL18" s="37" t="str">
        <f t="shared" ref="IL18" si="647">IF(IJ15="W0","",IF(IL$4&lt;=$I16,IF(AND(MOD(IL$4,7)=MOD($I15,7),IL$4&lt;$I15+371),"s",""),""))&amp;IF($I15=IL$4,"d","")&amp;IF($I16=IL$4,"f","")</f>
        <v/>
      </c>
      <c r="IM18" s="37" t="str">
        <f t="shared" ref="IM18" si="648">IF(IJ15="W0","",IF(IM$4&lt;=$I16,IF(AND(MOD(IM$4,7)=MOD($I15,7),IM$4&lt;$I15+371),"s",""),""))&amp;IF($I15=IM$4,"d","")&amp;IF($I16=IM$4,"f","")</f>
        <v/>
      </c>
      <c r="IN18" s="37" t="str">
        <f t="shared" ref="IN18" si="649">IF(IJ15="W0","",IF(IN$4&lt;=$I16,IF(AND(MOD(IN$4,7)=MOD($I15,7),IN$4&lt;$I15+371),"s",""),""))&amp;IF($I15=IN$4,"d","")&amp;IF($I16=IN$4,"f","")</f>
        <v/>
      </c>
      <c r="IO18" s="33" t="str">
        <f t="shared" ref="IO18" si="650">IF(IJ15="W0","",IF(IO$4&lt;=$I16,IF(AND(MOD(IO$4,7)=MOD($I15,7),IO$4&lt;$I15+371),"s",""),""))&amp;IF($I15=IO$4,"d","")&amp;IF($I16=IO$4,"f","")</f>
        <v/>
      </c>
      <c r="IP18" s="34" t="str">
        <f t="shared" ref="IP18" si="651">IF(IJ15="W0","",IF(IP$4&lt;=$I16,IF(AND(MOD(IP$4,7)=MOD($I15,7),IP$4&lt;$I15+371),"s",""),""))&amp;IF($I15=IP$4,"d","")&amp;IF($I16=IP$4,"f","")</f>
        <v/>
      </c>
      <c r="IQ18" s="37" t="str">
        <f t="shared" ref="IQ18" si="652">IF(IQ15="W0","",IF(IQ$4&lt;=$I16,IF(AND(MOD(IQ$4,7)=MOD($I15,7),IQ$4&lt;$I15+371),"s",""),""))&amp;IF($I15=IQ$4,"d","")&amp;IF($I16=IQ$4,"f","")</f>
        <v/>
      </c>
      <c r="IR18" s="37" t="str">
        <f t="shared" ref="IR18" si="653">IF(IQ15="W0","",IF(IR$4&lt;=$I16,IF(AND(MOD(IR$4,7)=MOD($I15,7),IR$4&lt;$I15+371),"s",""),""))&amp;IF($I15=IR$4,"d","")&amp;IF($I16=IR$4,"f","")</f>
        <v/>
      </c>
      <c r="IS18" s="37" t="str">
        <f t="shared" ref="IS18" si="654">IF(IQ15="W0","",IF(IS$4&lt;=$I16,IF(AND(MOD(IS$4,7)=MOD($I15,7),IS$4&lt;$I15+371),"s",""),""))&amp;IF($I15=IS$4,"d","")&amp;IF($I16=IS$4,"f","")</f>
        <v/>
      </c>
      <c r="IT18" s="37" t="str">
        <f t="shared" ref="IT18" si="655">IF(IQ15="W0","",IF(IT$4&lt;=$I16,IF(AND(MOD(IT$4,7)=MOD($I15,7),IT$4&lt;$I15+371),"s",""),""))&amp;IF($I15=IT$4,"d","")&amp;IF($I16=IT$4,"f","")</f>
        <v/>
      </c>
      <c r="IU18" s="37" t="str">
        <f t="shared" ref="IU18" si="656">IF(IQ15="W0","",IF(IU$4&lt;=$I16,IF(AND(MOD(IU$4,7)=MOD($I15,7),IU$4&lt;$I15+371),"s",""),""))&amp;IF($I15=IU$4,"d","")&amp;IF($I16=IU$4,"f","")</f>
        <v/>
      </c>
      <c r="IV18" s="33" t="str">
        <f t="shared" ref="IV18" si="657">IF(IQ15="W0","",IF(IV$4&lt;=$I16,IF(AND(MOD(IV$4,7)=MOD($I15,7),IV$4&lt;$I15+371),"s",""),""))&amp;IF($I15=IV$4,"d","")&amp;IF($I16=IV$4,"f","")</f>
        <v/>
      </c>
      <c r="IW18" s="34" t="str">
        <f t="shared" ref="IW18" si="658">IF(IQ15="W0","",IF(IW$4&lt;=$I16,IF(AND(MOD(IW$4,7)=MOD($I15,7),IW$4&lt;$I15+371),"s",""),""))&amp;IF($I15=IW$4,"d","")&amp;IF($I16=IW$4,"f","")</f>
        <v/>
      </c>
      <c r="IX18" s="37" t="str">
        <f t="shared" ref="IX18" si="659">IF(IX15="W0","",IF(IX$4&lt;=$I16,IF(AND(MOD(IX$4,7)=MOD($I15,7),IX$4&lt;$I15+371),"s",""),""))&amp;IF($I15=IX$4,"d","")&amp;IF($I16=IX$4,"f","")</f>
        <v/>
      </c>
      <c r="IY18" s="37" t="str">
        <f t="shared" ref="IY18" si="660">IF(IX15="W0","",IF(IY$4&lt;=$I16,IF(AND(MOD(IY$4,7)=MOD($I15,7),IY$4&lt;$I15+371),"s",""),""))&amp;IF($I15=IY$4,"d","")&amp;IF($I16=IY$4,"f","")</f>
        <v/>
      </c>
      <c r="IZ18" s="37" t="str">
        <f t="shared" ref="IZ18" si="661">IF(IX15="W0","",IF(IZ$4&lt;=$I16,IF(AND(MOD(IZ$4,7)=MOD($I15,7),IZ$4&lt;$I15+371),"s",""),""))&amp;IF($I15=IZ$4,"d","")&amp;IF($I16=IZ$4,"f","")</f>
        <v/>
      </c>
      <c r="JA18" s="37" t="str">
        <f t="shared" ref="JA18" si="662">IF(IX15="W0","",IF(JA$4&lt;=$I16,IF(AND(MOD(JA$4,7)=MOD($I15,7),JA$4&lt;$I15+371),"s",""),""))&amp;IF($I15=JA$4,"d","")&amp;IF($I16=JA$4,"f","")</f>
        <v/>
      </c>
      <c r="JB18" s="37" t="str">
        <f t="shared" ref="JB18" si="663">IF(IX15="W0","",IF(JB$4&lt;=$I16,IF(AND(MOD(JB$4,7)=MOD($I15,7),JB$4&lt;$I15+371),"s",""),""))&amp;IF($I15=JB$4,"d","")&amp;IF($I16=JB$4,"f","")</f>
        <v/>
      </c>
      <c r="JC18" s="33" t="str">
        <f t="shared" ref="JC18" si="664">IF(IX15="W0","",IF(JC$4&lt;=$I16,IF(AND(MOD(JC$4,7)=MOD($I15,7),JC$4&lt;$I15+371),"s",""),""))&amp;IF($I15=JC$4,"d","")&amp;IF($I16=JC$4,"f","")</f>
        <v/>
      </c>
      <c r="JD18" s="34" t="str">
        <f t="shared" ref="JD18" si="665">IF(IX15="W0","",IF(JD$4&lt;=$I16,IF(AND(MOD(JD$4,7)=MOD($I15,7),JD$4&lt;$I15+371),"s",""),""))&amp;IF($I15=JD$4,"d","")&amp;IF($I16=JD$4,"f","")</f>
        <v/>
      </c>
      <c r="JE18" s="37" t="str">
        <f t="shared" ref="JE18" si="666">IF(JE15="W0","",IF(JE$4&lt;=$I16,IF(AND(MOD(JE$4,7)=MOD($I15,7),JE$4&lt;$I15+371),"s",""),""))&amp;IF($I15=JE$4,"d","")&amp;IF($I16=JE$4,"f","")</f>
        <v/>
      </c>
      <c r="JF18" s="37" t="str">
        <f t="shared" ref="JF18" si="667">IF(JE15="W0","",IF(JF$4&lt;=$I16,IF(AND(MOD(JF$4,7)=MOD($I15,7),JF$4&lt;$I15+371),"s",""),""))&amp;IF($I15=JF$4,"d","")&amp;IF($I16=JF$4,"f","")</f>
        <v/>
      </c>
      <c r="JG18" s="37" t="str">
        <f t="shared" ref="JG18" si="668">IF(JE15="W0","",IF(JG$4&lt;=$I16,IF(AND(MOD(JG$4,7)=MOD($I15,7),JG$4&lt;$I15+371),"s",""),""))&amp;IF($I15=JG$4,"d","")&amp;IF($I16=JG$4,"f","")</f>
        <v/>
      </c>
      <c r="JH18" s="37" t="str">
        <f t="shared" ref="JH18" si="669">IF(JE15="W0","",IF(JH$4&lt;=$I16,IF(AND(MOD(JH$4,7)=MOD($I15,7),JH$4&lt;$I15+371),"s",""),""))&amp;IF($I15=JH$4,"d","")&amp;IF($I16=JH$4,"f","")</f>
        <v/>
      </c>
      <c r="JI18" s="37" t="str">
        <f t="shared" ref="JI18" si="670">IF(JE15="W0","",IF(JI$4&lt;=$I16,IF(AND(MOD(JI$4,7)=MOD($I15,7),JI$4&lt;$I15+371),"s",""),""))&amp;IF($I15=JI$4,"d","")&amp;IF($I16=JI$4,"f","")</f>
        <v/>
      </c>
      <c r="JJ18" s="33" t="str">
        <f t="shared" ref="JJ18" si="671">IF(JE15="W0","",IF(JJ$4&lt;=$I16,IF(AND(MOD(JJ$4,7)=MOD($I15,7),JJ$4&lt;$I15+371),"s",""),""))&amp;IF($I15=JJ$4,"d","")&amp;IF($I16=JJ$4,"f","")</f>
        <v/>
      </c>
      <c r="JK18" s="34" t="str">
        <f t="shared" ref="JK18" si="672">IF(JE15="W0","",IF(JK$4&lt;=$I16,IF(AND(MOD(JK$4,7)=MOD($I15,7),JK$4&lt;$I15+371),"s",""),""))&amp;IF($I15=JK$4,"d","")&amp;IF($I16=JK$4,"f","")</f>
        <v/>
      </c>
      <c r="JL18" s="37" t="str">
        <f t="shared" ref="JL18" si="673">IF(JL15="W0","",IF(JL$4&lt;=$I16,IF(AND(MOD(JL$4,7)=MOD($I15,7),JL$4&lt;$I15+371),"s",""),""))&amp;IF($I15=JL$4,"d","")&amp;IF($I16=JL$4,"f","")</f>
        <v/>
      </c>
      <c r="JM18" s="37" t="str">
        <f t="shared" ref="JM18" si="674">IF(JL15="W0","",IF(JM$4&lt;=$I16,IF(AND(MOD(JM$4,7)=MOD($I15,7),JM$4&lt;$I15+371),"s",""),""))&amp;IF($I15=JM$4,"d","")&amp;IF($I16=JM$4,"f","")</f>
        <v/>
      </c>
      <c r="JN18" s="37" t="str">
        <f t="shared" ref="JN18" si="675">IF(JL15="W0","",IF(JN$4&lt;=$I16,IF(AND(MOD(JN$4,7)=MOD($I15,7),JN$4&lt;$I15+371),"s",""),""))&amp;IF($I15=JN$4,"d","")&amp;IF($I16=JN$4,"f","")</f>
        <v/>
      </c>
      <c r="JO18" s="37" t="str">
        <f t="shared" ref="JO18" si="676">IF(JL15="W0","",IF(JO$4&lt;=$I16,IF(AND(MOD(JO$4,7)=MOD($I15,7),JO$4&lt;$I15+371),"s",""),""))&amp;IF($I15=JO$4,"d","")&amp;IF($I16=JO$4,"f","")</f>
        <v/>
      </c>
      <c r="JP18" s="37" t="str">
        <f t="shared" ref="JP18" si="677">IF(JL15="W0","",IF(JP$4&lt;=$I16,IF(AND(MOD(JP$4,7)=MOD($I15,7),JP$4&lt;$I15+371),"s",""),""))&amp;IF($I15=JP$4,"d","")&amp;IF($I16=JP$4,"f","")</f>
        <v/>
      </c>
      <c r="JQ18" s="33" t="str">
        <f t="shared" ref="JQ18" si="678">IF(JL15="W0","",IF(JQ$4&lt;=$I16,IF(AND(MOD(JQ$4,7)=MOD($I15,7),JQ$4&lt;$I15+371),"s",""),""))&amp;IF($I15=JQ$4,"d","")&amp;IF($I16=JQ$4,"f","")</f>
        <v/>
      </c>
      <c r="JR18" s="34" t="str">
        <f t="shared" ref="JR18" si="679">IF(JL15="W0","",IF(JR$4&lt;=$I16,IF(AND(MOD(JR$4,7)=MOD($I15,7),JR$4&lt;$I15+371),"s",""),""))&amp;IF($I15=JR$4,"d","")&amp;IF($I16=JR$4,"f","")</f>
        <v/>
      </c>
      <c r="JS18" s="37" t="str">
        <f t="shared" ref="JS18" si="680">IF(JS15="W0","",IF(JS$4&lt;=$I16,IF(AND(MOD(JS$4,7)=MOD($I15,7),JS$4&lt;$I15+371),"s",""),""))&amp;IF($I15=JS$4,"d","")&amp;IF($I16=JS$4,"f","")</f>
        <v/>
      </c>
      <c r="JT18" s="37" t="str">
        <f t="shared" ref="JT18" si="681">IF(JS15="W0","",IF(JT$4&lt;=$I16,IF(AND(MOD(JT$4,7)=MOD($I15,7),JT$4&lt;$I15+371),"s",""),""))&amp;IF($I15=JT$4,"d","")&amp;IF($I16=JT$4,"f","")</f>
        <v/>
      </c>
      <c r="JU18" s="37" t="str">
        <f t="shared" ref="JU18" si="682">IF(JS15="W0","",IF(JU$4&lt;=$I16,IF(AND(MOD(JU$4,7)=MOD($I15,7),JU$4&lt;$I15+371),"s",""),""))&amp;IF($I15=JU$4,"d","")&amp;IF($I16=JU$4,"f","")</f>
        <v/>
      </c>
      <c r="JV18" s="37" t="str">
        <f t="shared" ref="JV18" si="683">IF(JS15="W0","",IF(JV$4&lt;=$I16,IF(AND(MOD(JV$4,7)=MOD($I15,7),JV$4&lt;$I15+371),"s",""),""))&amp;IF($I15=JV$4,"d","")&amp;IF($I16=JV$4,"f","")</f>
        <v/>
      </c>
      <c r="JW18" s="37" t="str">
        <f t="shared" ref="JW18" si="684">IF(JS15="W0","",IF(JW$4&lt;=$I16,IF(AND(MOD(JW$4,7)=MOD($I15,7),JW$4&lt;$I15+371),"s",""),""))&amp;IF($I15=JW$4,"d","")&amp;IF($I16=JW$4,"f","")</f>
        <v/>
      </c>
      <c r="JX18" s="33" t="str">
        <f t="shared" ref="JX18" si="685">IF(JS15="W0","",IF(JX$4&lt;=$I16,IF(AND(MOD(JX$4,7)=MOD($I15,7),JX$4&lt;$I15+371),"s",""),""))&amp;IF($I15=JX$4,"d","")&amp;IF($I16=JX$4,"f","")</f>
        <v/>
      </c>
      <c r="JY18" s="34" t="str">
        <f t="shared" ref="JY18" si="686">IF(JS15="W0","",IF(JY$4&lt;=$I16,IF(AND(MOD(JY$4,7)=MOD($I15,7),JY$4&lt;$I15+371),"s",""),""))&amp;IF($I15=JY$4,"d","")&amp;IF($I16=JY$4,"f","")</f>
        <v/>
      </c>
      <c r="JZ18" s="37" t="str">
        <f t="shared" ref="JZ18" si="687">IF(JZ15="W0","",IF(JZ$4&lt;=$I16,IF(AND(MOD(JZ$4,7)=MOD($I15,7),JZ$4&lt;$I15+371),"s",""),""))&amp;IF($I15=JZ$4,"d","")&amp;IF($I16=JZ$4,"f","")</f>
        <v/>
      </c>
      <c r="KA18" s="37" t="str">
        <f t="shared" ref="KA18" si="688">IF(JZ15="W0","",IF(KA$4&lt;=$I16,IF(AND(MOD(KA$4,7)=MOD($I15,7),KA$4&lt;$I15+371),"s",""),""))&amp;IF($I15=KA$4,"d","")&amp;IF($I16=KA$4,"f","")</f>
        <v/>
      </c>
      <c r="KB18" s="37" t="str">
        <f t="shared" ref="KB18" si="689">IF(JZ15="W0","",IF(KB$4&lt;=$I16,IF(AND(MOD(KB$4,7)=MOD($I15,7),KB$4&lt;$I15+371),"s",""),""))&amp;IF($I15=KB$4,"d","")&amp;IF($I16=KB$4,"f","")</f>
        <v/>
      </c>
      <c r="KC18" s="37" t="str">
        <f t="shared" ref="KC18" si="690">IF(JZ15="W0","",IF(KC$4&lt;=$I16,IF(AND(MOD(KC$4,7)=MOD($I15,7),KC$4&lt;$I15+371),"s",""),""))&amp;IF($I15=KC$4,"d","")&amp;IF($I16=KC$4,"f","")</f>
        <v/>
      </c>
      <c r="KD18" s="37" t="str">
        <f t="shared" ref="KD18" si="691">IF(JZ15="W0","",IF(KD$4&lt;=$I16,IF(AND(MOD(KD$4,7)=MOD($I15,7),KD$4&lt;$I15+371),"s",""),""))&amp;IF($I15=KD$4,"d","")&amp;IF($I16=KD$4,"f","")</f>
        <v/>
      </c>
      <c r="KE18" s="33" t="str">
        <f t="shared" ref="KE18" si="692">IF(JZ15="W0","",IF(KE$4&lt;=$I16,IF(AND(MOD(KE$4,7)=MOD($I15,7),KE$4&lt;$I15+371),"s",""),""))&amp;IF($I15=KE$4,"d","")&amp;IF($I16=KE$4,"f","")</f>
        <v/>
      </c>
      <c r="KF18" s="34" t="str">
        <f t="shared" ref="KF18" si="693">IF(JZ15="W0","",IF(KF$4&lt;=$I16,IF(AND(MOD(KF$4,7)=MOD($I15,7),KF$4&lt;$I15+371),"s",""),""))&amp;IF($I15=KF$4,"d","")&amp;IF($I16=KF$4,"f","")</f>
        <v/>
      </c>
      <c r="KG18" s="37" t="str">
        <f t="shared" ref="KG18" si="694">IF(KG15="W0","",IF(KG$4&lt;=$I16,IF(AND(MOD(KG$4,7)=MOD($I15,7),KG$4&lt;$I15+371),"s",""),""))&amp;IF($I15=KG$4,"d","")&amp;IF($I16=KG$4,"f","")</f>
        <v/>
      </c>
      <c r="KH18" s="37" t="str">
        <f t="shared" ref="KH18" si="695">IF(KG15="W0","",IF(KH$4&lt;=$I16,IF(AND(MOD(KH$4,7)=MOD($I15,7),KH$4&lt;$I15+371),"s",""),""))&amp;IF($I15=KH$4,"d","")&amp;IF($I16=KH$4,"f","")</f>
        <v/>
      </c>
      <c r="KI18" s="37" t="str">
        <f t="shared" ref="KI18" si="696">IF(KG15="W0","",IF(KI$4&lt;=$I16,IF(AND(MOD(KI$4,7)=MOD($I15,7),KI$4&lt;$I15+371),"s",""),""))&amp;IF($I15=KI$4,"d","")&amp;IF($I16=KI$4,"f","")</f>
        <v/>
      </c>
      <c r="KJ18" s="37" t="str">
        <f t="shared" ref="KJ18" si="697">IF(KG15="W0","",IF(KJ$4&lt;=$I16,IF(AND(MOD(KJ$4,7)=MOD($I15,7),KJ$4&lt;$I15+371),"s",""),""))&amp;IF($I15=KJ$4,"d","")&amp;IF($I16=KJ$4,"f","")</f>
        <v/>
      </c>
      <c r="KK18" s="37" t="str">
        <f t="shared" ref="KK18" si="698">IF(KG15="W0","",IF(KK$4&lt;=$I16,IF(AND(MOD(KK$4,7)=MOD($I15,7),KK$4&lt;$I15+371),"s",""),""))&amp;IF($I15=KK$4,"d","")&amp;IF($I16=KK$4,"f","")</f>
        <v/>
      </c>
      <c r="KL18" s="33" t="str">
        <f t="shared" ref="KL18" si="699">IF(KG15="W0","",IF(KL$4&lt;=$I16,IF(AND(MOD(KL$4,7)=MOD($I15,7),KL$4&lt;$I15+371),"s",""),""))&amp;IF($I15=KL$4,"d","")&amp;IF($I16=KL$4,"f","")</f>
        <v/>
      </c>
      <c r="KM18" s="34" t="str">
        <f t="shared" ref="KM18" si="700">IF(KG15="W0","",IF(KM$4&lt;=$I16,IF(AND(MOD(KM$4,7)=MOD($I15,7),KM$4&lt;$I15+371),"s",""),""))&amp;IF($I15=KM$4,"d","")&amp;IF($I16=KM$4,"f","")</f>
        <v/>
      </c>
      <c r="KN18" s="37" t="str">
        <f t="shared" ref="KN18" si="701">IF(KN15="W0","",IF(KN$4&lt;=$I16,IF(AND(MOD(KN$4,7)=MOD($I15,7),KN$4&lt;$I15+371),"s",""),""))&amp;IF($I15=KN$4,"d","")&amp;IF($I16=KN$4,"f","")</f>
        <v/>
      </c>
      <c r="KO18" s="37" t="str">
        <f t="shared" ref="KO18" si="702">IF(KN15="W0","",IF(KO$4&lt;=$I16,IF(AND(MOD(KO$4,7)=MOD($I15,7),KO$4&lt;$I15+371),"s",""),""))&amp;IF($I15=KO$4,"d","")&amp;IF($I16=KO$4,"f","")</f>
        <v/>
      </c>
      <c r="KP18" s="37" t="str">
        <f t="shared" ref="KP18" si="703">IF(KN15="W0","",IF(KP$4&lt;=$I16,IF(AND(MOD(KP$4,7)=MOD($I15,7),KP$4&lt;$I15+371),"s",""),""))&amp;IF($I15=KP$4,"d","")&amp;IF($I16=KP$4,"f","")</f>
        <v/>
      </c>
      <c r="KQ18" s="37" t="str">
        <f t="shared" ref="KQ18" si="704">IF(KN15="W0","",IF(KQ$4&lt;=$I16,IF(AND(MOD(KQ$4,7)=MOD($I15,7),KQ$4&lt;$I15+371),"s",""),""))&amp;IF($I15=KQ$4,"d","")&amp;IF($I16=KQ$4,"f","")</f>
        <v/>
      </c>
      <c r="KR18" s="37" t="str">
        <f t="shared" ref="KR18" si="705">IF(KN15="W0","",IF(KR$4&lt;=$I16,IF(AND(MOD(KR$4,7)=MOD($I15,7),KR$4&lt;$I15+371),"s",""),""))&amp;IF($I15=KR$4,"d","")&amp;IF($I16=KR$4,"f","")</f>
        <v/>
      </c>
      <c r="KS18" s="33" t="str">
        <f t="shared" ref="KS18" si="706">IF(KN15="W0","",IF(KS$4&lt;=$I16,IF(AND(MOD(KS$4,7)=MOD($I15,7),KS$4&lt;$I15+371),"s",""),""))&amp;IF($I15=KS$4,"d","")&amp;IF($I16=KS$4,"f","")</f>
        <v/>
      </c>
      <c r="KT18" s="34" t="str">
        <f t="shared" ref="KT18" si="707">IF(KN15="W0","",IF(KT$4&lt;=$I16,IF(AND(MOD(KT$4,7)=MOD($I15,7),KT$4&lt;$I15+371),"s",""),""))&amp;IF($I15=KT$4,"d","")&amp;IF($I16=KT$4,"f","")</f>
        <v/>
      </c>
      <c r="KU18" s="37" t="str">
        <f t="shared" ref="KU18" si="708">IF(KU15="W0","",IF(KU$4&lt;=$I16,IF(AND(MOD(KU$4,7)=MOD($I15,7),KU$4&lt;$I15+371),"s",""),""))&amp;IF($I15=KU$4,"d","")&amp;IF($I16=KU$4,"f","")</f>
        <v/>
      </c>
      <c r="KV18" s="37" t="str">
        <f t="shared" ref="KV18" si="709">IF(KU15="W0","",IF(KV$4&lt;=$I16,IF(AND(MOD(KV$4,7)=MOD($I15,7),KV$4&lt;$I15+371),"s",""),""))&amp;IF($I15=KV$4,"d","")&amp;IF($I16=KV$4,"f","")</f>
        <v/>
      </c>
      <c r="KW18" s="37" t="str">
        <f t="shared" ref="KW18" si="710">IF(KU15="W0","",IF(KW$4&lt;=$I16,IF(AND(MOD(KW$4,7)=MOD($I15,7),KW$4&lt;$I15+371),"s",""),""))&amp;IF($I15=KW$4,"d","")&amp;IF($I16=KW$4,"f","")</f>
        <v/>
      </c>
      <c r="KX18" s="37" t="str">
        <f t="shared" ref="KX18" si="711">IF(KU15="W0","",IF(KX$4&lt;=$I16,IF(AND(MOD(KX$4,7)=MOD($I15,7),KX$4&lt;$I15+371),"s",""),""))&amp;IF($I15=KX$4,"d","")&amp;IF($I16=KX$4,"f","")</f>
        <v/>
      </c>
      <c r="KY18" s="37" t="str">
        <f t="shared" ref="KY18" si="712">IF(KU15="W0","",IF(KY$4&lt;=$I16,IF(AND(MOD(KY$4,7)=MOD($I15,7),KY$4&lt;$I15+371),"s",""),""))&amp;IF($I15=KY$4,"d","")&amp;IF($I16=KY$4,"f","")</f>
        <v/>
      </c>
      <c r="KZ18" s="33" t="str">
        <f t="shared" ref="KZ18" si="713">IF(KU15="W0","",IF(KZ$4&lt;=$I16,IF(AND(MOD(KZ$4,7)=MOD($I15,7),KZ$4&lt;$I15+371),"s",""),""))&amp;IF($I15=KZ$4,"d","")&amp;IF($I16=KZ$4,"f","")</f>
        <v/>
      </c>
      <c r="LA18" s="34" t="str">
        <f t="shared" ref="LA18" si="714">IF(KU15="W0","",IF(LA$4&lt;=$I16,IF(AND(MOD(LA$4,7)=MOD($I15,7),LA$4&lt;$I15+371),"s",""),""))&amp;IF($I15=LA$4,"d","")&amp;IF($I16=LA$4,"f","")</f>
        <v/>
      </c>
      <c r="LB18" s="37" t="str">
        <f t="shared" ref="LB18" si="715">IF(LB15="W0","",IF(LB$4&lt;=$I16,IF(AND(MOD(LB$4,7)=MOD($I15,7),LB$4&lt;$I15+371),"s",""),""))&amp;IF($I15=LB$4,"d","")&amp;IF($I16=LB$4,"f","")</f>
        <v/>
      </c>
      <c r="LC18" s="37" t="str">
        <f t="shared" ref="LC18" si="716">IF(LB15="W0","",IF(LC$4&lt;=$I16,IF(AND(MOD(LC$4,7)=MOD($I15,7),LC$4&lt;$I15+371),"s",""),""))&amp;IF($I15=LC$4,"d","")&amp;IF($I16=LC$4,"f","")</f>
        <v/>
      </c>
      <c r="LD18" s="37" t="str">
        <f t="shared" ref="LD18" si="717">IF(LB15="W0","",IF(LD$4&lt;=$I16,IF(AND(MOD(LD$4,7)=MOD($I15,7),LD$4&lt;$I15+371),"s",""),""))&amp;IF($I15=LD$4,"d","")&amp;IF($I16=LD$4,"f","")</f>
        <v/>
      </c>
      <c r="LE18" s="37" t="str">
        <f t="shared" ref="LE18" si="718">IF(LB15="W0","",IF(LE$4&lt;=$I16,IF(AND(MOD(LE$4,7)=MOD($I15,7),LE$4&lt;$I15+371),"s",""),""))&amp;IF($I15=LE$4,"d","")&amp;IF($I16=LE$4,"f","")</f>
        <v/>
      </c>
      <c r="LF18" s="37" t="str">
        <f t="shared" ref="LF18" si="719">IF(LB15="W0","",IF(LF$4&lt;=$I16,IF(AND(MOD(LF$4,7)=MOD($I15,7),LF$4&lt;$I15+371),"s",""),""))&amp;IF($I15=LF$4,"d","")&amp;IF($I16=LF$4,"f","")</f>
        <v/>
      </c>
      <c r="LG18" s="33" t="str">
        <f t="shared" ref="LG18" si="720">IF(LB15="W0","",IF(LG$4&lt;=$I16,IF(AND(MOD(LG$4,7)=MOD($I15,7),LG$4&lt;$I15+371),"s",""),""))&amp;IF($I15=LG$4,"d","")&amp;IF($I16=LG$4,"f","")</f>
        <v/>
      </c>
      <c r="LH18" s="34" t="str">
        <f t="shared" ref="LH18" si="721">IF(LB15="W0","",IF(LH$4&lt;=$I16,IF(AND(MOD(LH$4,7)=MOD($I15,7),LH$4&lt;$I15+371),"s",""),""))&amp;IF($I15=LH$4,"d","")&amp;IF($I16=LH$4,"f","")</f>
        <v/>
      </c>
      <c r="LI18" s="37" t="str">
        <f t="shared" ref="LI18" si="722">IF(LI15="W0","",IF(LI$4&lt;=$I16,IF(AND(MOD(LI$4,7)=MOD($I15,7),LI$4&lt;$I15+371),"s",""),""))&amp;IF($I15=LI$4,"d","")&amp;IF($I16=LI$4,"f","")</f>
        <v/>
      </c>
      <c r="LJ18" s="37" t="str">
        <f t="shared" ref="LJ18" si="723">IF(LI15="W0","",IF(LJ$4&lt;=$I16,IF(AND(MOD(LJ$4,7)=MOD($I15,7),LJ$4&lt;$I15+371),"s",""),""))&amp;IF($I15=LJ$4,"d","")&amp;IF($I16=LJ$4,"f","")</f>
        <v/>
      </c>
      <c r="LK18" s="37" t="str">
        <f t="shared" ref="LK18" si="724">IF(LI15="W0","",IF(LK$4&lt;=$I16,IF(AND(MOD(LK$4,7)=MOD($I15,7),LK$4&lt;$I15+371),"s",""),""))&amp;IF($I15=LK$4,"d","")&amp;IF($I16=LK$4,"f","")</f>
        <v/>
      </c>
      <c r="LL18" s="37" t="str">
        <f t="shared" ref="LL18" si="725">IF(LI15="W0","",IF(LL$4&lt;=$I16,IF(AND(MOD(LL$4,7)=MOD($I15,7),LL$4&lt;$I15+371),"s",""),""))&amp;IF($I15=LL$4,"d","")&amp;IF($I16=LL$4,"f","")</f>
        <v/>
      </c>
      <c r="LM18" s="37" t="str">
        <f t="shared" ref="LM18" si="726">IF(LI15="W0","",IF(LM$4&lt;=$I16,IF(AND(MOD(LM$4,7)=MOD($I15,7),LM$4&lt;$I15+371),"s",""),""))&amp;IF($I15=LM$4,"d","")&amp;IF($I16=LM$4,"f","")</f>
        <v/>
      </c>
      <c r="LN18" s="33" t="str">
        <f t="shared" ref="LN18" si="727">IF(LI15="W0","",IF(LN$4&lt;=$I16,IF(AND(MOD(LN$4,7)=MOD($I15,7),LN$4&lt;$I15+371),"s",""),""))&amp;IF($I15=LN$4,"d","")&amp;IF($I16=LN$4,"f","")</f>
        <v/>
      </c>
      <c r="LO18" s="34" t="str">
        <f t="shared" ref="LO18" si="728">IF(LI15="W0","",IF(LO$4&lt;=$I16,IF(AND(MOD(LO$4,7)=MOD($I15,7),LO$4&lt;$I15+371),"s",""),""))&amp;IF($I15=LO$4,"d","")&amp;IF($I16=LO$4,"f","")</f>
        <v/>
      </c>
      <c r="LP18" s="37" t="str">
        <f t="shared" ref="LP18" si="729">IF(LP15="W0","",IF(LP$4&lt;=$I16,IF(AND(MOD(LP$4,7)=MOD($I15,7),LP$4&lt;$I15+371),"s",""),""))&amp;IF($I15=LP$4,"d","")&amp;IF($I16=LP$4,"f","")</f>
        <v/>
      </c>
      <c r="LQ18" s="37" t="str">
        <f t="shared" ref="LQ18" si="730">IF(LP15="W0","",IF(LQ$4&lt;=$I16,IF(AND(MOD(LQ$4,7)=MOD($I15,7),LQ$4&lt;$I15+371),"s",""),""))&amp;IF($I15=LQ$4,"d","")&amp;IF($I16=LQ$4,"f","")</f>
        <v/>
      </c>
      <c r="LR18" s="37" t="str">
        <f t="shared" ref="LR18" si="731">IF(LP15="W0","",IF(LR$4&lt;=$I16,IF(AND(MOD(LR$4,7)=MOD($I15,7),LR$4&lt;$I15+371),"s",""),""))&amp;IF($I15=LR$4,"d","")&amp;IF($I16=LR$4,"f","")</f>
        <v/>
      </c>
      <c r="LS18" s="37" t="str">
        <f t="shared" ref="LS18" si="732">IF(LP15="W0","",IF(LS$4&lt;=$I16,IF(AND(MOD(LS$4,7)=MOD($I15,7),LS$4&lt;$I15+371),"s",""),""))&amp;IF($I15=LS$4,"d","")&amp;IF($I16=LS$4,"f","")</f>
        <v/>
      </c>
      <c r="LT18" s="37" t="str">
        <f t="shared" ref="LT18" si="733">IF(LP15="W0","",IF(LT$4&lt;=$I16,IF(AND(MOD(LT$4,7)=MOD($I15,7),LT$4&lt;$I15+371),"s",""),""))&amp;IF($I15=LT$4,"d","")&amp;IF($I16=LT$4,"f","")</f>
        <v/>
      </c>
      <c r="LU18" s="33" t="str">
        <f t="shared" ref="LU18" si="734">IF(LP15="W0","",IF(LU$4&lt;=$I16,IF(AND(MOD(LU$4,7)=MOD($I15,7),LU$4&lt;$I15+371),"s",""),""))&amp;IF($I15=LU$4,"d","")&amp;IF($I16=LU$4,"f","")</f>
        <v/>
      </c>
      <c r="LV18" s="34" t="str">
        <f t="shared" ref="LV18" si="735">IF(LP15="W0","",IF(LV$4&lt;=$I16,IF(AND(MOD(LV$4,7)=MOD($I15,7),LV$4&lt;$I15+371),"s",""),""))&amp;IF($I15=LV$4,"d","")&amp;IF($I16=LV$4,"f","")</f>
        <v/>
      </c>
      <c r="LW18" s="37" t="str">
        <f t="shared" ref="LW18" si="736">IF(LW15="W0","",IF(LW$4&lt;=$I16,IF(AND(MOD(LW$4,7)=MOD($I15,7),LW$4&lt;$I15+371),"s",""),""))&amp;IF($I15=LW$4,"d","")&amp;IF($I16=LW$4,"f","")</f>
        <v/>
      </c>
      <c r="LX18" s="37" t="str">
        <f t="shared" ref="LX18" si="737">IF(LW15="W0","",IF(LX$4&lt;=$I16,IF(AND(MOD(LX$4,7)=MOD($I15,7),LX$4&lt;$I15+371),"s",""),""))&amp;IF($I15=LX$4,"d","")&amp;IF($I16=LX$4,"f","")</f>
        <v/>
      </c>
      <c r="LY18" s="37" t="str">
        <f t="shared" ref="LY18" si="738">IF(LW15="W0","",IF(LY$4&lt;=$I16,IF(AND(MOD(LY$4,7)=MOD($I15,7),LY$4&lt;$I15+371),"s",""),""))&amp;IF($I15=LY$4,"d","")&amp;IF($I16=LY$4,"f","")</f>
        <v/>
      </c>
      <c r="LZ18" s="37" t="str">
        <f t="shared" ref="LZ18" si="739">IF(LW15="W0","",IF(LZ$4&lt;=$I16,IF(AND(MOD(LZ$4,7)=MOD($I15,7),LZ$4&lt;$I15+371),"s",""),""))&amp;IF($I15=LZ$4,"d","")&amp;IF($I16=LZ$4,"f","")</f>
        <v/>
      </c>
      <c r="MA18" s="37" t="str">
        <f t="shared" ref="MA18" si="740">IF(LW15="W0","",IF(MA$4&lt;=$I16,IF(AND(MOD(MA$4,7)=MOD($I15,7),MA$4&lt;$I15+371),"s",""),""))&amp;IF($I15=MA$4,"d","")&amp;IF($I16=MA$4,"f","")</f>
        <v/>
      </c>
      <c r="MB18" s="33" t="str">
        <f t="shared" ref="MB18" si="741">IF(LW15="W0","",IF(MB$4&lt;=$I16,IF(AND(MOD(MB$4,7)=MOD($I15,7),MB$4&lt;$I15+371),"s",""),""))&amp;IF($I15=MB$4,"d","")&amp;IF($I16=MB$4,"f","")</f>
        <v/>
      </c>
      <c r="MC18" s="34" t="str">
        <f t="shared" ref="MC18" si="742">IF(LW15="W0","",IF(MC$4&lt;=$I16,IF(AND(MOD(MC$4,7)=MOD($I15,7),MC$4&lt;$I15+371),"s",""),""))&amp;IF($I15=MC$4,"d","")&amp;IF($I16=MC$4,"f","")</f>
        <v/>
      </c>
      <c r="MD18" s="37" t="str">
        <f t="shared" ref="MD18" si="743">IF(MD15="W0","",IF(MD$4&lt;=$I16,IF(AND(MOD(MD$4,7)=MOD($I15,7),MD$4&lt;$I15+371),"s",""),""))&amp;IF($I15=MD$4,"d","")&amp;IF($I16=MD$4,"f","")</f>
        <v/>
      </c>
      <c r="ME18" s="37" t="str">
        <f t="shared" ref="ME18" si="744">IF(MD15="W0","",IF(ME$4&lt;=$I16,IF(AND(MOD(ME$4,7)=MOD($I15,7),ME$4&lt;$I15+371),"s",""),""))&amp;IF($I15=ME$4,"d","")&amp;IF($I16=ME$4,"f","")</f>
        <v/>
      </c>
      <c r="MF18" s="37" t="str">
        <f t="shared" ref="MF18" si="745">IF(MD15="W0","",IF(MF$4&lt;=$I16,IF(AND(MOD(MF$4,7)=MOD($I15,7),MF$4&lt;$I15+371),"s",""),""))&amp;IF($I15=MF$4,"d","")&amp;IF($I16=MF$4,"f","")</f>
        <v/>
      </c>
      <c r="MG18" s="37" t="str">
        <f t="shared" ref="MG18" si="746">IF(MD15="W0","",IF(MG$4&lt;=$I16,IF(AND(MOD(MG$4,7)=MOD($I15,7),MG$4&lt;$I15+371),"s",""),""))&amp;IF($I15=MG$4,"d","")&amp;IF($I16=MG$4,"f","")</f>
        <v/>
      </c>
      <c r="MH18" s="37" t="str">
        <f t="shared" ref="MH18" si="747">IF(MD15="W0","",IF(MH$4&lt;=$I16,IF(AND(MOD(MH$4,7)=MOD($I15,7),MH$4&lt;$I15+371),"s",""),""))&amp;IF($I15=MH$4,"d","")&amp;IF($I16=MH$4,"f","")</f>
        <v/>
      </c>
      <c r="MI18" s="33" t="str">
        <f t="shared" ref="MI18" si="748">IF(MD15="W0","",IF(MI$4&lt;=$I16,IF(AND(MOD(MI$4,7)=MOD($I15,7),MI$4&lt;$I15+371),"s",""),""))&amp;IF($I15=MI$4,"d","")&amp;IF($I16=MI$4,"f","")</f>
        <v/>
      </c>
      <c r="MJ18" s="34" t="str">
        <f t="shared" ref="MJ18" si="749">IF(MD15="W0","",IF(MJ$4&lt;=$I16,IF(AND(MOD(MJ$4,7)=MOD($I15,7),MJ$4&lt;$I15+371),"s",""),""))&amp;IF($I15=MJ$4,"d","")&amp;IF($I16=MJ$4,"f","")</f>
        <v/>
      </c>
      <c r="MK18" s="37" t="str">
        <f t="shared" ref="MK18" si="750">IF(MK15="W0","",IF(MK$4&lt;=$I16,IF(AND(MOD(MK$4,7)=MOD($I15,7),MK$4&lt;$I15+371),"s",""),""))&amp;IF($I15=MK$4,"d","")&amp;IF($I16=MK$4,"f","")</f>
        <v/>
      </c>
      <c r="ML18" s="37" t="str">
        <f t="shared" ref="ML18" si="751">IF(MK15="W0","",IF(ML$4&lt;=$I16,IF(AND(MOD(ML$4,7)=MOD($I15,7),ML$4&lt;$I15+371),"s",""),""))&amp;IF($I15=ML$4,"d","")&amp;IF($I16=ML$4,"f","")</f>
        <v/>
      </c>
      <c r="MM18" s="37" t="str">
        <f t="shared" ref="MM18" si="752">IF(MK15="W0","",IF(MM$4&lt;=$I16,IF(AND(MOD(MM$4,7)=MOD($I15,7),MM$4&lt;$I15+371),"s",""),""))&amp;IF($I15=MM$4,"d","")&amp;IF($I16=MM$4,"f","")</f>
        <v/>
      </c>
      <c r="MN18" s="37" t="str">
        <f t="shared" ref="MN18" si="753">IF(MK15="W0","",IF(MN$4&lt;=$I16,IF(AND(MOD(MN$4,7)=MOD($I15,7),MN$4&lt;$I15+371),"s",""),""))&amp;IF($I15=MN$4,"d","")&amp;IF($I16=MN$4,"f","")</f>
        <v/>
      </c>
      <c r="MO18" s="37" t="str">
        <f t="shared" ref="MO18" si="754">IF(MK15="W0","",IF(MO$4&lt;=$I16,IF(AND(MOD(MO$4,7)=MOD($I15,7),MO$4&lt;$I15+371),"s",""),""))&amp;IF($I15=MO$4,"d","")&amp;IF($I16=MO$4,"f","")</f>
        <v/>
      </c>
      <c r="MP18" s="33" t="str">
        <f t="shared" ref="MP18" si="755">IF(MK15="W0","",IF(MP$4&lt;=$I16,IF(AND(MOD(MP$4,7)=MOD($I15,7),MP$4&lt;$I15+371),"s",""),""))&amp;IF($I15=MP$4,"d","")&amp;IF($I16=MP$4,"f","")</f>
        <v/>
      </c>
      <c r="MQ18" s="34" t="str">
        <f t="shared" ref="MQ18" si="756">IF(MK15="W0","",IF(MQ$4&lt;=$I16,IF(AND(MOD(MQ$4,7)=MOD($I15,7),MQ$4&lt;$I15+371),"s",""),""))&amp;IF($I15=MQ$4,"d","")&amp;IF($I16=MQ$4,"f","")</f>
        <v/>
      </c>
      <c r="MR18" s="37" t="str">
        <f t="shared" ref="MR18" si="757">IF(MR15="W0","",IF(MR$4&lt;=$I16,IF(AND(MOD(MR$4,7)=MOD($I15,7),MR$4&lt;$I15+371),"s",""),""))&amp;IF($I15=MR$4,"d","")&amp;IF($I16=MR$4,"f","")</f>
        <v/>
      </c>
      <c r="MS18" s="37" t="str">
        <f t="shared" ref="MS18" si="758">IF(MR15="W0","",IF(MS$4&lt;=$I16,IF(AND(MOD(MS$4,7)=MOD($I15,7),MS$4&lt;$I15+371),"s",""),""))&amp;IF($I15=MS$4,"d","")&amp;IF($I16=MS$4,"f","")</f>
        <v/>
      </c>
      <c r="MT18" s="37" t="str">
        <f t="shared" ref="MT18" si="759">IF(MR15="W0","",IF(MT$4&lt;=$I16,IF(AND(MOD(MT$4,7)=MOD($I15,7),MT$4&lt;$I15+371),"s",""),""))&amp;IF($I15=MT$4,"d","")&amp;IF($I16=MT$4,"f","")</f>
        <v/>
      </c>
      <c r="MU18" s="37" t="str">
        <f t="shared" ref="MU18" si="760">IF(MR15="W0","",IF(MU$4&lt;=$I16,IF(AND(MOD(MU$4,7)=MOD($I15,7),MU$4&lt;$I15+371),"s",""),""))&amp;IF($I15=MU$4,"d","")&amp;IF($I16=MU$4,"f","")</f>
        <v/>
      </c>
      <c r="MV18" s="37" t="str">
        <f t="shared" ref="MV18" si="761">IF(MR15="W0","",IF(MV$4&lt;=$I16,IF(AND(MOD(MV$4,7)=MOD($I15,7),MV$4&lt;$I15+371),"s",""),""))&amp;IF($I15=MV$4,"d","")&amp;IF($I16=MV$4,"f","")</f>
        <v/>
      </c>
      <c r="MW18" s="33" t="str">
        <f t="shared" ref="MW18" si="762">IF(MR15="W0","",IF(MW$4&lt;=$I16,IF(AND(MOD(MW$4,7)=MOD($I15,7),MW$4&lt;$I15+371),"s",""),""))&amp;IF($I15=MW$4,"d","")&amp;IF($I16=MW$4,"f","")</f>
        <v/>
      </c>
      <c r="MX18" s="34" t="str">
        <f t="shared" ref="MX18" si="763">IF(MR15="W0","",IF(MX$4&lt;=$I16,IF(AND(MOD(MX$4,7)=MOD($I15,7),MX$4&lt;$I15+371),"s",""),""))&amp;IF($I15=MX$4,"d","")&amp;IF($I16=MX$4,"f","")</f>
        <v/>
      </c>
      <c r="MY18" s="37" t="str">
        <f t="shared" ref="MY18" si="764">IF(MY15="W0","",IF(MY$4&lt;=$I16,IF(AND(MOD(MY$4,7)=MOD($I15,7),MY$4&lt;$I15+371),"s",""),""))&amp;IF($I15=MY$4,"d","")&amp;IF($I16=MY$4,"f","")</f>
        <v/>
      </c>
      <c r="MZ18" s="37" t="str">
        <f t="shared" ref="MZ18" si="765">IF(MY15="W0","",IF(MZ$4&lt;=$I16,IF(AND(MOD(MZ$4,7)=MOD($I15,7),MZ$4&lt;$I15+371),"s",""),""))&amp;IF($I15=MZ$4,"d","")&amp;IF($I16=MZ$4,"f","")</f>
        <v/>
      </c>
      <c r="NA18" s="37" t="str">
        <f t="shared" ref="NA18" si="766">IF(MY15="W0","",IF(NA$4&lt;=$I16,IF(AND(MOD(NA$4,7)=MOD($I15,7),NA$4&lt;$I15+371),"s",""),""))&amp;IF($I15=NA$4,"d","")&amp;IF($I16=NA$4,"f","")</f>
        <v/>
      </c>
      <c r="NB18" s="37" t="str">
        <f t="shared" ref="NB18" si="767">IF(MY15="W0","",IF(NB$4&lt;=$I16,IF(AND(MOD(NB$4,7)=MOD($I15,7),NB$4&lt;$I15+371),"s",""),""))&amp;IF($I15=NB$4,"d","")&amp;IF($I16=NB$4,"f","")</f>
        <v/>
      </c>
      <c r="NC18" s="37" t="str">
        <f t="shared" ref="NC18" si="768">IF(MY15="W0","",IF(NC$4&lt;=$I16,IF(AND(MOD(NC$4,7)=MOD($I15,7),NC$4&lt;$I15+371),"s",""),""))&amp;IF($I15=NC$4,"d","")&amp;IF($I16=NC$4,"f","")</f>
        <v/>
      </c>
      <c r="ND18" s="33" t="str">
        <f t="shared" ref="ND18" si="769">IF(MY15="W0","",IF(ND$4&lt;=$I16,IF(AND(MOD(ND$4,7)=MOD($I15,7),ND$4&lt;$I15+371),"s",""),""))&amp;IF($I15=ND$4,"d","")&amp;IF($I16=ND$4,"f","")</f>
        <v/>
      </c>
      <c r="NE18" s="34" t="str">
        <f t="shared" ref="NE18" si="770">IF(MY15="W0","",IF(NE$4&lt;=$I16,IF(AND(MOD(NE$4,7)=MOD($I15,7),NE$4&lt;$I15+371),"s",""),""))&amp;IF($I15=NE$4,"d","")&amp;IF($I16=NE$4,"f","")</f>
        <v/>
      </c>
      <c r="NF18" s="37" t="str">
        <f t="shared" ref="NF18" si="771">IF(NF15="W0","",IF(NF$4&lt;=$I16,IF(AND(MOD(NF$4,7)=MOD($I15,7),NF$4&lt;$I15+371),"s",""),""))&amp;IF($I15=NF$4,"d","")&amp;IF($I16=NF$4,"f","")</f>
        <v/>
      </c>
      <c r="NG18" s="37" t="str">
        <f t="shared" ref="NG18" si="772">IF(NF15="W0","",IF(NG$4&lt;=$I16,IF(AND(MOD(NG$4,7)=MOD($I15,7),NG$4&lt;$I15+371),"s",""),""))&amp;IF($I15=NG$4,"d","")&amp;IF($I16=NG$4,"f","")</f>
        <v/>
      </c>
      <c r="NH18" s="37" t="str">
        <f t="shared" ref="NH18" si="773">IF(NF15="W0","",IF(NH$4&lt;=$I16,IF(AND(MOD(NH$4,7)=MOD($I15,7),NH$4&lt;$I15+371),"s",""),""))&amp;IF($I15=NH$4,"d","")&amp;IF($I16=NH$4,"f","")</f>
        <v/>
      </c>
      <c r="NI18" s="37" t="str">
        <f t="shared" ref="NI18" si="774">IF(NF15="W0","",IF(NI$4&lt;=$I16,IF(AND(MOD(NI$4,7)=MOD($I15,7),NI$4&lt;$I15+371),"s",""),""))&amp;IF($I15=NI$4,"d","")&amp;IF($I16=NI$4,"f","")</f>
        <v/>
      </c>
      <c r="NJ18" s="37" t="str">
        <f t="shared" ref="NJ18" si="775">IF(NF15="W0","",IF(NJ$4&lt;=$I16,IF(AND(MOD(NJ$4,7)=MOD($I15,7),NJ$4&lt;$I15+371),"s",""),""))&amp;IF($I15=NJ$4,"d","")&amp;IF($I16=NJ$4,"f","")</f>
        <v/>
      </c>
      <c r="NK18" s="33" t="str">
        <f t="shared" ref="NK18" si="776">IF(NF15="W0","",IF(NK$4&lt;=$I16,IF(AND(MOD(NK$4,7)=MOD($I15,7),NK$4&lt;$I15+371),"s",""),""))&amp;IF($I15=NK$4,"d","")&amp;IF($I16=NK$4,"f","")</f>
        <v/>
      </c>
      <c r="NL18" s="34" t="str">
        <f t="shared" ref="NL18" si="777">IF(NF15="W0","",IF(NL$4&lt;=$I16,IF(AND(MOD(NL$4,7)=MOD($I15,7),NL$4&lt;$I15+371),"s",""),""))&amp;IF($I15=NL$4,"d","")&amp;IF($I16=NL$4,"f","")</f>
        <v/>
      </c>
      <c r="NM18" s="37" t="str">
        <f t="shared" ref="NM18" si="778">IF(NM15="W0","",IF(NM$4&lt;=$I16,IF(AND(MOD(NM$4,7)=MOD($I15,7),NM$4&lt;$I15+371),"s",""),""))&amp;IF($I15=NM$4,"d","")&amp;IF($I16=NM$4,"f","")</f>
        <v/>
      </c>
      <c r="NN18" s="37" t="str">
        <f t="shared" ref="NN18" si="779">IF(NM15="W0","",IF(NN$4&lt;=$I16,IF(AND(MOD(NN$4,7)=MOD($I15,7),NN$4&lt;$I15+371),"s",""),""))&amp;IF($I15=NN$4,"d","")&amp;IF($I16=NN$4,"f","")</f>
        <v/>
      </c>
      <c r="NO18" s="37" t="str">
        <f>IF(NM15="W0","",IF(NO$4&lt;=$I16,IF(AND(MOD(NO$4,7)=MOD($I15,7),NO$4&lt;$I15+371),"s",""),""))&amp;IF($I15=NO$4,"d","")&amp;IF($I16=NO$4,"f","")</f>
        <v/>
      </c>
      <c r="NP18" s="37" t="str">
        <f t="shared" ref="NP18" si="780">IF(NM15="W0","",IF(NP$4&lt;=$I16,IF(AND(MOD(NP$4,7)=MOD($I15,7),NP$4&lt;$I15+371),"s",""),""))&amp;IF($I15=NP$4,"d","")&amp;IF($I16=NP$4,"f","")</f>
        <v/>
      </c>
      <c r="NQ18" s="37" t="str">
        <f t="shared" ref="NQ18" si="781">IF(NM15="W0","",IF(NQ$4&lt;=$I16,IF(AND(MOD(NQ$4,7)=MOD($I15,7),NQ$4&lt;$I15+371),"s",""),""))&amp;IF($I15=NQ$4,"d","")&amp;IF($I16=NQ$4,"f","")</f>
        <v/>
      </c>
      <c r="NR18" s="33" t="str">
        <f t="shared" ref="NR18" si="782">IF(NM15="W0","",IF(NR$4&lt;=$I16,IF(AND(MOD(NR$4,7)=MOD($I15,7),NR$4&lt;$I15+371),"s",""),""))&amp;IF($I15=NR$4,"d","")&amp;IF($I16=NR$4,"f","")</f>
        <v/>
      </c>
      <c r="NS18" s="34" t="str">
        <f t="shared" ref="NS18" si="783">IF(NM15="W0","",IF(NS$4&lt;=$I16,IF(AND(MOD(NS$4,7)=MOD($I15,7),NS$4&lt;$I15+371),"s",""),""))&amp;IF($I15=NS$4,"d","")&amp;IF($I16=NS$4,"f","")</f>
        <v/>
      </c>
      <c r="NT18" s="37" t="str">
        <f t="shared" ref="NT18" si="784">IF(NT15="W0","",IF(NT$4&lt;=$I16,IF(AND(MOD(NT$4,7)=MOD($I15,7),NT$4&lt;$I15+371),"s",""),""))&amp;IF($I15=NT$4,"d","")&amp;IF($I16=NT$4,"f","")</f>
        <v/>
      </c>
      <c r="NU18" s="37" t="str">
        <f t="shared" ref="NU18" si="785">IF(NT15="W0","",IF(NU$4&lt;=$I16,IF(AND(MOD(NU$4,7)=MOD($I15,7),NU$4&lt;$I15+371),"s",""),""))&amp;IF($I15=NU$4,"d","")&amp;IF($I16=NU$4,"f","")</f>
        <v/>
      </c>
      <c r="NV18" s="37" t="str">
        <f t="shared" ref="NV18" si="786">IF(NT15="W0","",IF(NV$4&lt;=$I16,IF(AND(MOD(NV$4,7)=MOD($I15,7),NV$4&lt;$I15+371),"s",""),""))&amp;IF($I15=NV$4,"d","")&amp;IF($I16=NV$4,"f","")</f>
        <v/>
      </c>
      <c r="NW18" s="37" t="str">
        <f t="shared" ref="NW18" si="787">IF(NT15="W0","",IF(NW$4&lt;=$I16,IF(AND(MOD(NW$4,7)=MOD($I15,7),NW$4&lt;$I15+371),"s",""),""))&amp;IF($I15=NW$4,"d","")&amp;IF($I16=NW$4,"f","")</f>
        <v/>
      </c>
      <c r="NX18" s="37" t="str">
        <f t="shared" ref="NX18" si="788">IF(NT15="W0","",IF(NX$4&lt;=$I16,IF(AND(MOD(NX$4,7)=MOD($I15,7),NX$4&lt;$I15+371),"s",""),""))&amp;IF($I15=NX$4,"d","")&amp;IF($I16=NX$4,"f","")</f>
        <v/>
      </c>
      <c r="NY18" s="33" t="str">
        <f t="shared" ref="NY18" si="789">IF(NT15="W0","",IF(NY$4&lt;=$I16,IF(AND(MOD(NY$4,7)=MOD($I15,7),NY$4&lt;$I15+371),"s",""),""))&amp;IF($I15=NY$4,"d","")&amp;IF($I16=NY$4,"f","")</f>
        <v/>
      </c>
      <c r="NZ18" s="34" t="str">
        <f t="shared" ref="NZ18" si="790">IF(NT15="W0","",IF(NZ$4&lt;=$I16,IF(AND(MOD(NZ$4,7)=MOD($I15,7),NZ$4&lt;$I15+371),"s",""),""))&amp;IF($I15=NZ$4,"d","")&amp;IF($I16=NZ$4,"f","")</f>
        <v/>
      </c>
    </row>
    <row r="23" spans="7:390" x14ac:dyDescent="0.25">
      <c r="I23" s="129"/>
    </row>
    <row r="970" spans="8:390" ht="15.75" thickBot="1" x14ac:dyDescent="0.3"/>
    <row r="971" spans="8:390" x14ac:dyDescent="0.25">
      <c r="K971" s="90"/>
      <c r="L971" s="93"/>
      <c r="M971" s="96" t="str">
        <f>LEFT(K971,3)</f>
        <v/>
      </c>
      <c r="N971" s="99"/>
      <c r="O971" s="102" t="str">
        <f>IF(K971&lt;&gt;"",IF(I973-I972&gt;30,"Longue",IF(I973-I972&lt;=7,"Parking","Courte")),"")</f>
        <v/>
      </c>
      <c r="P971" s="27"/>
      <c r="Q971" s="30"/>
      <c r="R971" s="30"/>
      <c r="S971" s="30"/>
      <c r="T971" s="87" t="str">
        <f>IF($K971="","",IF(WEEKNUM($I972)=T$3,$I972,IF(WEEKNUM($I973)=T$3,$I973,"")))</f>
        <v/>
      </c>
      <c r="U971" s="88"/>
      <c r="V971" s="88"/>
      <c r="W971" s="88"/>
      <c r="X971" s="88"/>
      <c r="Y971" s="88"/>
      <c r="Z971" s="89"/>
      <c r="AA971" s="87" t="str">
        <f t="shared" ref="AA971" si="791">IF($K971="","",IF(WEEKNUM($I972)=AA$3,$I972,IF(WEEKNUM($I973)=AA$3,$I973,"")))</f>
        <v/>
      </c>
      <c r="AB971" s="88"/>
      <c r="AC971" s="88"/>
      <c r="AD971" s="88"/>
      <c r="AE971" s="88"/>
      <c r="AF971" s="88"/>
      <c r="AG971" s="89"/>
      <c r="AH971" s="87" t="str">
        <f t="shared" ref="AH971" si="792">IF($K971="","",IF(WEEKNUM($I972)=AH$3,$I972,IF(WEEKNUM($I973)=AH$3,$I973,"")))</f>
        <v/>
      </c>
      <c r="AI971" s="88"/>
      <c r="AJ971" s="88"/>
      <c r="AK971" s="88"/>
      <c r="AL971" s="88"/>
      <c r="AM971" s="88"/>
      <c r="AN971" s="89"/>
      <c r="AO971" s="87" t="str">
        <f t="shared" ref="AO971" si="793">IF($K971="","",IF(WEEKNUM($I972)=AO$3,$I972,IF(WEEKNUM($I973)=AO$3,$I973,"")))</f>
        <v/>
      </c>
      <c r="AP971" s="88"/>
      <c r="AQ971" s="88"/>
      <c r="AR971" s="88"/>
      <c r="AS971" s="88"/>
      <c r="AT971" s="88"/>
      <c r="AU971" s="89"/>
      <c r="AV971" s="87" t="str">
        <f t="shared" ref="AV971" si="794">IF($K971="","",IF(WEEKNUM($I972)=AV$3,$I972,IF(WEEKNUM($I973)=AV$3,$I973,"")))</f>
        <v/>
      </c>
      <c r="AW971" s="88"/>
      <c r="AX971" s="88"/>
      <c r="AY971" s="88"/>
      <c r="AZ971" s="88"/>
      <c r="BA971" s="88"/>
      <c r="BB971" s="89"/>
      <c r="BC971" s="87" t="str">
        <f t="shared" ref="BC971" si="795">IF($K971="","",IF(WEEKNUM($I972)=BC$3,$I972,IF(WEEKNUM($I973)=BC$3,$I973,"")))</f>
        <v/>
      </c>
      <c r="BD971" s="88"/>
      <c r="BE971" s="88"/>
      <c r="BF971" s="88"/>
      <c r="BG971" s="88"/>
      <c r="BH971" s="88"/>
      <c r="BI971" s="89"/>
      <c r="BJ971" s="87" t="str">
        <f t="shared" ref="BJ971" si="796">IF($K971="","",IF(WEEKNUM($I972)=BJ$3,$I972,IF(WEEKNUM($I973)=BJ$3,$I973,"")))</f>
        <v/>
      </c>
      <c r="BK971" s="88"/>
      <c r="BL971" s="88"/>
      <c r="BM971" s="88"/>
      <c r="BN971" s="88"/>
      <c r="BO971" s="88"/>
      <c r="BP971" s="89"/>
      <c r="BQ971" s="87" t="str">
        <f t="shared" ref="BQ971" si="797">IF($K971="","",IF(WEEKNUM($I972)=BQ$3,$I972,IF(WEEKNUM($I973)=BQ$3,$I973,"")))</f>
        <v/>
      </c>
      <c r="BR971" s="88"/>
      <c r="BS971" s="88"/>
      <c r="BT971" s="88"/>
      <c r="BU971" s="88"/>
      <c r="BV971" s="88"/>
      <c r="BW971" s="89"/>
      <c r="BX971" s="87" t="str">
        <f t="shared" ref="BX971" si="798">IF($K971="","",IF(WEEKNUM($I972)=BX$3,$I972,IF(WEEKNUM($I973)=BX$3,$I973,"")))</f>
        <v/>
      </c>
      <c r="BY971" s="88"/>
      <c r="BZ971" s="88"/>
      <c r="CA971" s="88"/>
      <c r="CB971" s="88"/>
      <c r="CC971" s="88"/>
      <c r="CD971" s="89"/>
      <c r="CE971" s="87" t="str">
        <f t="shared" ref="CE971" si="799">IF($K971="","",IF(WEEKNUM($I972)=CE$3,$I972,IF(WEEKNUM($I973)=CE$3,$I973,"")))</f>
        <v/>
      </c>
      <c r="CF971" s="88"/>
      <c r="CG971" s="88"/>
      <c r="CH971" s="88"/>
      <c r="CI971" s="88"/>
      <c r="CJ971" s="88"/>
      <c r="CK971" s="89"/>
      <c r="CL971" s="87" t="str">
        <f t="shared" ref="CL971" si="800">IF($K971="","",IF(WEEKNUM($I972)=CL$3,$I972,IF(WEEKNUM($I973)=CL$3,$I973,"")))</f>
        <v/>
      </c>
      <c r="CM971" s="88"/>
      <c r="CN971" s="88"/>
      <c r="CO971" s="88"/>
      <c r="CP971" s="88"/>
      <c r="CQ971" s="88"/>
      <c r="CR971" s="89"/>
      <c r="CS971" s="87" t="str">
        <f t="shared" ref="CS971" si="801">IF($K971="","",IF(WEEKNUM($I972)=CS$3,$I972,IF(WEEKNUM($I973)=CS$3,$I973,"")))</f>
        <v/>
      </c>
      <c r="CT971" s="88"/>
      <c r="CU971" s="88"/>
      <c r="CV971" s="88"/>
      <c r="CW971" s="88"/>
      <c r="CX971" s="88"/>
      <c r="CY971" s="89"/>
      <c r="CZ971" s="87" t="str">
        <f t="shared" ref="CZ971" si="802">IF($K971="","",IF(WEEKNUM($I972)=CZ$3,$I972,IF(WEEKNUM($I973)=CZ$3,$I973,"")))</f>
        <v/>
      </c>
      <c r="DA971" s="88"/>
      <c r="DB971" s="88"/>
      <c r="DC971" s="88"/>
      <c r="DD971" s="88"/>
      <c r="DE971" s="88"/>
      <c r="DF971" s="89"/>
      <c r="DG971" s="87" t="str">
        <f t="shared" ref="DG971" si="803">IF($K971="","",IF(WEEKNUM($I972)=DG$3,$I972,IF(WEEKNUM($I973)=DG$3,$I973,"")))</f>
        <v/>
      </c>
      <c r="DH971" s="88"/>
      <c r="DI971" s="88"/>
      <c r="DJ971" s="88"/>
      <c r="DK971" s="88"/>
      <c r="DL971" s="88"/>
      <c r="DM971" s="89"/>
      <c r="DN971" s="87" t="str">
        <f t="shared" ref="DN971" si="804">IF($K971="","",IF(WEEKNUM($I972)=DN$3,$I972,IF(WEEKNUM($I973)=DN$3,$I973,"")))</f>
        <v/>
      </c>
      <c r="DO971" s="88"/>
      <c r="DP971" s="88"/>
      <c r="DQ971" s="88"/>
      <c r="DR971" s="88"/>
      <c r="DS971" s="88"/>
      <c r="DT971" s="89"/>
      <c r="DU971" s="87" t="str">
        <f t="shared" ref="DU971" si="805">IF($K971="","",IF(WEEKNUM($I972)=DU$3,$I972,IF(WEEKNUM($I973)=DU$3,$I973,"")))</f>
        <v/>
      </c>
      <c r="DV971" s="88"/>
      <c r="DW971" s="88"/>
      <c r="DX971" s="88"/>
      <c r="DY971" s="88"/>
      <c r="DZ971" s="88"/>
      <c r="EA971" s="89"/>
      <c r="EB971" s="87" t="str">
        <f t="shared" ref="EB971" si="806">IF($K971="","",IF(WEEKNUM($I972)=EB$3,$I972,IF(WEEKNUM($I973)=EB$3,$I973,"")))</f>
        <v/>
      </c>
      <c r="EC971" s="88"/>
      <c r="ED971" s="88"/>
      <c r="EE971" s="88"/>
      <c r="EF971" s="88"/>
      <c r="EG971" s="88"/>
      <c r="EH971" s="89"/>
      <c r="EI971" s="87" t="str">
        <f t="shared" ref="EI971" si="807">IF($K971="","",IF(WEEKNUM($I972)=EI$3,$I972,IF(WEEKNUM($I973)=EI$3,$I973,"")))</f>
        <v/>
      </c>
      <c r="EJ971" s="88"/>
      <c r="EK971" s="88"/>
      <c r="EL971" s="88"/>
      <c r="EM971" s="88"/>
      <c r="EN971" s="88"/>
      <c r="EO971" s="89"/>
      <c r="EP971" s="87" t="str">
        <f t="shared" ref="EP971" si="808">IF($K971="","",IF(WEEKNUM($I972)=EP$3,$I972,IF(WEEKNUM($I973)=EP$3,$I973,"")))</f>
        <v/>
      </c>
      <c r="EQ971" s="88"/>
      <c r="ER971" s="88"/>
      <c r="ES971" s="88"/>
      <c r="ET971" s="88"/>
      <c r="EU971" s="88"/>
      <c r="EV971" s="89"/>
      <c r="EW971" s="87" t="str">
        <f t="shared" ref="EW971" si="809">IF($K971="","",IF(WEEKNUM($I972)=EW$3,$I972,IF(WEEKNUM($I973)=EW$3,$I973,"")))</f>
        <v/>
      </c>
      <c r="EX971" s="88"/>
      <c r="EY971" s="88"/>
      <c r="EZ971" s="88"/>
      <c r="FA971" s="88"/>
      <c r="FB971" s="88"/>
      <c r="FC971" s="89"/>
      <c r="FD971" s="87" t="str">
        <f t="shared" ref="FD971" si="810">IF($K971="","",IF(WEEKNUM($I972)=FD$3,$I972,IF(WEEKNUM($I973)=FD$3,$I973,"")))</f>
        <v/>
      </c>
      <c r="FE971" s="88"/>
      <c r="FF971" s="88"/>
      <c r="FG971" s="88"/>
      <c r="FH971" s="88"/>
      <c r="FI971" s="88"/>
      <c r="FJ971" s="89"/>
      <c r="FK971" s="87" t="str">
        <f t="shared" ref="FK971" si="811">IF($K971="","",IF(WEEKNUM($I972)=FK$3,$I972,IF(WEEKNUM($I973)=FK$3,$I973,"")))</f>
        <v/>
      </c>
      <c r="FL971" s="88"/>
      <c r="FM971" s="88"/>
      <c r="FN971" s="88"/>
      <c r="FO971" s="88"/>
      <c r="FP971" s="88"/>
      <c r="FQ971" s="89"/>
      <c r="FR971" s="87" t="str">
        <f t="shared" ref="FR971" si="812">IF($K971="","",IF(WEEKNUM($I972)=FR$3,$I972,IF(WEEKNUM($I973)=FR$3,$I973,"")))</f>
        <v/>
      </c>
      <c r="FS971" s="88"/>
      <c r="FT971" s="88"/>
      <c r="FU971" s="88"/>
      <c r="FV971" s="88"/>
      <c r="FW971" s="88"/>
      <c r="FX971" s="89"/>
      <c r="FY971" s="87" t="str">
        <f t="shared" ref="FY971" si="813">IF($K971="","",IF(WEEKNUM($I972)=FY$3,$I972,IF(WEEKNUM($I973)=FY$3,$I973,"")))</f>
        <v/>
      </c>
      <c r="FZ971" s="88"/>
      <c r="GA971" s="88"/>
      <c r="GB971" s="88"/>
      <c r="GC971" s="88"/>
      <c r="GD971" s="88"/>
      <c r="GE971" s="89"/>
      <c r="GF971" s="87" t="str">
        <f t="shared" ref="GF971" si="814">IF($K971="","",IF(WEEKNUM($I972)=GF$3,$I972,IF(WEEKNUM($I973)=GF$3,$I973,"")))</f>
        <v/>
      </c>
      <c r="GG971" s="88"/>
      <c r="GH971" s="88"/>
      <c r="GI971" s="88"/>
      <c r="GJ971" s="88"/>
      <c r="GK971" s="88"/>
      <c r="GL971" s="89"/>
      <c r="GM971" s="87" t="str">
        <f t="shared" ref="GM971" si="815">IF($K971="","",IF(WEEKNUM($I972)=GM$3,$I972,IF(WEEKNUM($I973)=GM$3,$I973,"")))</f>
        <v/>
      </c>
      <c r="GN971" s="88"/>
      <c r="GO971" s="88"/>
      <c r="GP971" s="88"/>
      <c r="GQ971" s="88"/>
      <c r="GR971" s="88"/>
      <c r="GS971" s="89"/>
      <c r="GT971" s="87" t="str">
        <f t="shared" ref="GT971" si="816">IF($K971="","",IF(WEEKNUM($I972)=GT$3,$I972,IF(WEEKNUM($I973)=GT$3,$I973,"")))</f>
        <v/>
      </c>
      <c r="GU971" s="88"/>
      <c r="GV971" s="88"/>
      <c r="GW971" s="88"/>
      <c r="GX971" s="88"/>
      <c r="GY971" s="88"/>
      <c r="GZ971" s="89"/>
      <c r="HA971" s="87" t="str">
        <f t="shared" ref="HA971" si="817">IF($K971="","",IF(WEEKNUM($I972)=HA$3,$I972,IF(WEEKNUM($I973)=HA$3,$I973,"")))</f>
        <v/>
      </c>
      <c r="HB971" s="88"/>
      <c r="HC971" s="88"/>
      <c r="HD971" s="88"/>
      <c r="HE971" s="88"/>
      <c r="HF971" s="88"/>
      <c r="HG971" s="89"/>
      <c r="HH971" s="87" t="str">
        <f t="shared" ref="HH971" si="818">IF($K971="","",IF(WEEKNUM($I972)=HH$3,$I972,IF(WEEKNUM($I973)=HH$3,$I973,"")))</f>
        <v/>
      </c>
      <c r="HI971" s="88"/>
      <c r="HJ971" s="88"/>
      <c r="HK971" s="88"/>
      <c r="HL971" s="88"/>
      <c r="HM971" s="88"/>
      <c r="HN971" s="89"/>
      <c r="HO971" s="87" t="str">
        <f t="shared" ref="HO971" si="819">IF($K971="","",IF(WEEKNUM($I972)=HO$3,$I972,IF(WEEKNUM($I973)=HO$3,$I973,"")))</f>
        <v/>
      </c>
      <c r="HP971" s="88"/>
      <c r="HQ971" s="88"/>
      <c r="HR971" s="88"/>
      <c r="HS971" s="88"/>
      <c r="HT971" s="88"/>
      <c r="HU971" s="89"/>
      <c r="HV971" s="87" t="str">
        <f t="shared" ref="HV971" si="820">IF($K971="","",IF(WEEKNUM($I972)=HV$3,$I972,IF(WEEKNUM($I973)=HV$3,$I973,"")))</f>
        <v/>
      </c>
      <c r="HW971" s="88"/>
      <c r="HX971" s="88"/>
      <c r="HY971" s="88"/>
      <c r="HZ971" s="88"/>
      <c r="IA971" s="88"/>
      <c r="IB971" s="89"/>
      <c r="IC971" s="87" t="str">
        <f t="shared" ref="IC971" si="821">IF($K971="","",IF(WEEKNUM($I972)=IC$3,$I972,IF(WEEKNUM($I973)=IC$3,$I973,"")))</f>
        <v/>
      </c>
      <c r="ID971" s="88"/>
      <c r="IE971" s="88"/>
      <c r="IF971" s="88"/>
      <c r="IG971" s="88"/>
      <c r="IH971" s="88"/>
      <c r="II971" s="89"/>
      <c r="IJ971" s="87" t="str">
        <f t="shared" ref="IJ971" si="822">IF($K971="","",IF(WEEKNUM($I972)=IJ$3,$I972,IF(WEEKNUM($I973)=IJ$3,$I973,"")))</f>
        <v/>
      </c>
      <c r="IK971" s="88"/>
      <c r="IL971" s="88"/>
      <c r="IM971" s="88"/>
      <c r="IN971" s="88"/>
      <c r="IO971" s="88"/>
      <c r="IP971" s="89"/>
      <c r="IQ971" s="87" t="str">
        <f t="shared" ref="IQ971" si="823">IF($K971="","",IF(WEEKNUM($I972)=IQ$3,$I972,IF(WEEKNUM($I973)=IQ$3,$I973,"")))</f>
        <v/>
      </c>
      <c r="IR971" s="88"/>
      <c r="IS971" s="88"/>
      <c r="IT971" s="88"/>
      <c r="IU971" s="88"/>
      <c r="IV971" s="88"/>
      <c r="IW971" s="89"/>
      <c r="IX971" s="87" t="str">
        <f t="shared" ref="IX971" si="824">IF($K971="","",IF(WEEKNUM($I972)=IX$3,$I972,IF(WEEKNUM($I973)=IX$3,$I973,"")))</f>
        <v/>
      </c>
      <c r="IY971" s="88"/>
      <c r="IZ971" s="88"/>
      <c r="JA971" s="88"/>
      <c r="JB971" s="88"/>
      <c r="JC971" s="88"/>
      <c r="JD971" s="89"/>
      <c r="JE971" s="87" t="str">
        <f t="shared" ref="JE971" si="825">IF($K971="","",IF(WEEKNUM($I972)=JE$3,$I972,IF(WEEKNUM($I973)=JE$3,$I973,"")))</f>
        <v/>
      </c>
      <c r="JF971" s="88"/>
      <c r="JG971" s="88"/>
      <c r="JH971" s="88"/>
      <c r="JI971" s="88"/>
      <c r="JJ971" s="88"/>
      <c r="JK971" s="89"/>
      <c r="JL971" s="87" t="str">
        <f t="shared" ref="JL971" si="826">IF($K971="","",IF(WEEKNUM($I972)=JL$3,$I972,IF(WEEKNUM($I973)=JL$3,$I973,"")))</f>
        <v/>
      </c>
      <c r="JM971" s="88"/>
      <c r="JN971" s="88"/>
      <c r="JO971" s="88"/>
      <c r="JP971" s="88"/>
      <c r="JQ971" s="88"/>
      <c r="JR971" s="89"/>
      <c r="JS971" s="87" t="str">
        <f t="shared" ref="JS971" si="827">IF($K971="","",IF(WEEKNUM($I972)=JS$3,$I972,IF(WEEKNUM($I973)=JS$3,$I973,"")))</f>
        <v/>
      </c>
      <c r="JT971" s="88"/>
      <c r="JU971" s="88"/>
      <c r="JV971" s="88"/>
      <c r="JW971" s="88"/>
      <c r="JX971" s="88"/>
      <c r="JY971" s="89"/>
      <c r="JZ971" s="87" t="str">
        <f t="shared" ref="JZ971" si="828">IF($K971="","",IF(WEEKNUM($I972)=JZ$3,$I972,IF(WEEKNUM($I973)=JZ$3,$I973,"")))</f>
        <v/>
      </c>
      <c r="KA971" s="88"/>
      <c r="KB971" s="88"/>
      <c r="KC971" s="88"/>
      <c r="KD971" s="88"/>
      <c r="KE971" s="88"/>
      <c r="KF971" s="89"/>
      <c r="KG971" s="87" t="str">
        <f t="shared" ref="KG971" si="829">IF($K971="","",IF(WEEKNUM($I972)=KG$3,$I972,IF(WEEKNUM($I973)=KG$3,$I973,"")))</f>
        <v/>
      </c>
      <c r="KH971" s="88"/>
      <c r="KI971" s="88"/>
      <c r="KJ971" s="88"/>
      <c r="KK971" s="88"/>
      <c r="KL971" s="88"/>
      <c r="KM971" s="89"/>
      <c r="KN971" s="87" t="str">
        <f t="shared" ref="KN971" si="830">IF($K971="","",IF(WEEKNUM($I972)=KN$3,$I972,IF(WEEKNUM($I973)=KN$3,$I973,"")))</f>
        <v/>
      </c>
      <c r="KO971" s="88"/>
      <c r="KP971" s="88"/>
      <c r="KQ971" s="88"/>
      <c r="KR971" s="88"/>
      <c r="KS971" s="88"/>
      <c r="KT971" s="89"/>
      <c r="KU971" s="87" t="str">
        <f t="shared" ref="KU971" si="831">IF($K971="","",IF(WEEKNUM($I972)=KU$3,$I972,IF(WEEKNUM($I973)=KU$3,$I973,"")))</f>
        <v/>
      </c>
      <c r="KV971" s="88"/>
      <c r="KW971" s="88"/>
      <c r="KX971" s="88"/>
      <c r="KY971" s="88"/>
      <c r="KZ971" s="88"/>
      <c r="LA971" s="89"/>
      <c r="LB971" s="87" t="str">
        <f t="shared" ref="LB971" si="832">IF($K971="","",IF(WEEKNUM($I972)=LB$3,$I972,IF(WEEKNUM($I973)=LB$3,$I973,"")))</f>
        <v/>
      </c>
      <c r="LC971" s="88"/>
      <c r="LD971" s="88"/>
      <c r="LE971" s="88"/>
      <c r="LF971" s="88"/>
      <c r="LG971" s="88"/>
      <c r="LH971" s="89"/>
      <c r="LI971" s="87" t="str">
        <f t="shared" ref="LI971" si="833">IF($K971="","",IF(WEEKNUM($I972)=LI$3,$I972,IF(WEEKNUM($I973)=LI$3,$I973,"")))</f>
        <v/>
      </c>
      <c r="LJ971" s="88"/>
      <c r="LK971" s="88"/>
      <c r="LL971" s="88"/>
      <c r="LM971" s="88"/>
      <c r="LN971" s="88"/>
      <c r="LO971" s="89"/>
      <c r="LP971" s="87" t="str">
        <f t="shared" ref="LP971" si="834">IF($K971="","",IF(WEEKNUM($I972)=LP$3,$I972,IF(WEEKNUM($I973)=LP$3,$I973,"")))</f>
        <v/>
      </c>
      <c r="LQ971" s="88"/>
      <c r="LR971" s="88"/>
      <c r="LS971" s="88"/>
      <c r="LT971" s="88"/>
      <c r="LU971" s="88"/>
      <c r="LV971" s="89"/>
      <c r="LW971" s="87" t="str">
        <f t="shared" ref="LW971" si="835">IF($K971="","",IF(WEEKNUM($I972)=LW$3,$I972,IF(WEEKNUM($I973)=LW$3,$I973,"")))</f>
        <v/>
      </c>
      <c r="LX971" s="88"/>
      <c r="LY971" s="88"/>
      <c r="LZ971" s="88"/>
      <c r="MA971" s="88"/>
      <c r="MB971" s="88"/>
      <c r="MC971" s="89"/>
      <c r="MD971" s="87" t="str">
        <f t="shared" ref="MD971" si="836">IF($K971="","",IF(WEEKNUM($I972)=MD$3,$I972,IF(WEEKNUM($I973)=MD$3,$I973,"")))</f>
        <v/>
      </c>
      <c r="ME971" s="88"/>
      <c r="MF971" s="88"/>
      <c r="MG971" s="88"/>
      <c r="MH971" s="88"/>
      <c r="MI971" s="88"/>
      <c r="MJ971" s="89"/>
      <c r="MK971" s="87" t="str">
        <f t="shared" ref="MK971" si="837">IF($K971="","",IF(WEEKNUM($I972)=MK$3,$I972,IF(WEEKNUM($I973)=MK$3,$I973,"")))</f>
        <v/>
      </c>
      <c r="ML971" s="88"/>
      <c r="MM971" s="88"/>
      <c r="MN971" s="88"/>
      <c r="MO971" s="88"/>
      <c r="MP971" s="88"/>
      <c r="MQ971" s="89"/>
      <c r="MR971" s="87" t="str">
        <f t="shared" ref="MR971" si="838">IF($K971="","",IF(WEEKNUM($I972)=MR$3,$I972,IF(WEEKNUM($I973)=MR$3,$I973,"")))</f>
        <v/>
      </c>
      <c r="MS971" s="88"/>
      <c r="MT971" s="88"/>
      <c r="MU971" s="88"/>
      <c r="MV971" s="88"/>
      <c r="MW971" s="88"/>
      <c r="MX971" s="89"/>
      <c r="MY971" s="87" t="str">
        <f t="shared" ref="MY971" si="839">IF($K971="","",IF(WEEKNUM($I972)=MY$3,$I972,IF(WEEKNUM($I973)=MY$3,$I973,"")))</f>
        <v/>
      </c>
      <c r="MZ971" s="88"/>
      <c r="NA971" s="88"/>
      <c r="NB971" s="88"/>
      <c r="NC971" s="88"/>
      <c r="ND971" s="88"/>
      <c r="NE971" s="89"/>
      <c r="NF971" s="87" t="str">
        <f t="shared" ref="NF971" si="840">IF($K971="","",IF(WEEKNUM($I972)=NF$3,$I972,IF(WEEKNUM($I973)=NF$3,$I973,"")))</f>
        <v/>
      </c>
      <c r="NG971" s="88"/>
      <c r="NH971" s="88"/>
      <c r="NI971" s="88"/>
      <c r="NJ971" s="88"/>
      <c r="NK971" s="88"/>
      <c r="NL971" s="89"/>
      <c r="NM971" s="87" t="str">
        <f t="shared" ref="NM971" si="841">IF($K971="","",IF(WEEKNUM($I972)=NM$3,$I972,IF(WEEKNUM($I973)=NM$3,$I973,"")))</f>
        <v/>
      </c>
      <c r="NN971" s="88"/>
      <c r="NO971" s="88"/>
      <c r="NP971" s="88"/>
      <c r="NQ971" s="88"/>
      <c r="NR971" s="88"/>
      <c r="NS971" s="89"/>
      <c r="NT971" s="87" t="str">
        <f t="shared" ref="NT971" si="842">IF($K971="","",IF(WEEKNUM($I972)=NT$3,$I972,IF(WEEKNUM($I973)=NT$3,$I973,"")))</f>
        <v/>
      </c>
      <c r="NU971" s="88"/>
      <c r="NV971" s="88"/>
      <c r="NW971" s="88"/>
      <c r="NX971" s="88"/>
      <c r="NY971" s="88"/>
      <c r="NZ971" s="89"/>
    </row>
    <row r="972" spans="8:390" x14ac:dyDescent="0.25">
      <c r="H972" s="42" t="s">
        <v>63</v>
      </c>
      <c r="I972" s="28"/>
      <c r="J972" s="29"/>
      <c r="K972" s="91"/>
      <c r="L972" s="94"/>
      <c r="M972" s="97"/>
      <c r="N972" s="100"/>
      <c r="O972" s="103"/>
      <c r="P972" s="30">
        <f>IFERROR(VALUE(K971),K971)</f>
        <v>0</v>
      </c>
      <c r="Q972" s="30"/>
      <c r="R972" s="30"/>
      <c r="S972" s="30"/>
      <c r="T972" s="81" t="str">
        <f>IF($K971="","",IF(T971=$I973,"départ",IF(T971=$I972,"W0",IF(J972="W0","W1",IF(J972="W1","W2",IF(J972="W2","W3",IF(J972="W3","W4",IF(J972="W4","W5",IF(J972="W5","W6",IF(J972="W6","W7",IF(J972="W7","W8",IF(J972="W8","W9",IF(J972="W9","W10",IF(J972="W10","W11",IF(J972="W11","W12",IF(J972="W12","W13",IF(J972="W13","W14",IF(J972="W14","W15",IF(J972="W15","W16",IF(J972="W16","W17",IF(J972="W17","W18",IF(J972="W18","W19",IF(J972="W19","W20",IF(J972="W20","W21",IF(J972="W21","W22",IF(J972="W22","W23",IF(J972="W23","W24","")))))))))))))))))))))))))))</f>
        <v/>
      </c>
      <c r="U972" s="82"/>
      <c r="V972" s="82"/>
      <c r="W972" s="82"/>
      <c r="X972" s="82"/>
      <c r="Y972" s="82"/>
      <c r="Z972" s="83"/>
      <c r="AA972" s="81" t="str">
        <f t="shared" ref="AA972" si="843">IF($K971="","",IF(AA971=$I973,"départ",IF(AA971=$I972,"W0",IF(T972="W0","W1",IF(T972="W1","W2",IF(T972="W2","W3",IF(T972="W3","W4",IF(T972="W4","W5",IF(T972="W5","W6",IF(T972="W6","W7",IF(T972="W7","W8",IF(T972="W8","W9",IF(T972="W9","W10",IF(T972="W10","W11",IF(T972="W11","W12",IF(T972="W12","W13",IF(T972="W13","W14",IF(T972="W14","W15",IF(T972="W15","W16",IF(T972="W16","W17",IF(T972="W17","W18",IF(T972="W18","W19",IF(T972="W19","W20",IF(T972="W20","W21",IF(T972="W21","W22",IF(T972="W22","W23",IF(T972="W23","W24","")))))))))))))))))))))))))))</f>
        <v/>
      </c>
      <c r="AB972" s="82"/>
      <c r="AC972" s="82"/>
      <c r="AD972" s="82"/>
      <c r="AE972" s="82"/>
      <c r="AF972" s="82"/>
      <c r="AG972" s="83"/>
      <c r="AH972" s="81" t="str">
        <f t="shared" ref="AH972" si="844">IF($K971="","",IF(AH971=$I973,"départ",IF(AH971=$I972,"W0",IF(AA972="W0","W1",IF(AA972="W1","W2",IF(AA972="W2","W3",IF(AA972="W3","W4",IF(AA972="W4","W5",IF(AA972="W5","W6",IF(AA972="W6","W7",IF(AA972="W7","W8",IF(AA972="W8","W9",IF(AA972="W9","W10",IF(AA972="W10","W11",IF(AA972="W11","W12",IF(AA972="W12","W13",IF(AA972="W13","W14",IF(AA972="W14","W15",IF(AA972="W15","W16",IF(AA972="W16","W17",IF(AA972="W17","W18",IF(AA972="W18","W19",IF(AA972="W19","W20",IF(AA972="W20","W21",IF(AA972="W21","W22",IF(AA972="W22","W23",IF(AA972="W23","W24","")))))))))))))))))))))))))))</f>
        <v/>
      </c>
      <c r="AI972" s="82"/>
      <c r="AJ972" s="82"/>
      <c r="AK972" s="82"/>
      <c r="AL972" s="82"/>
      <c r="AM972" s="82"/>
      <c r="AN972" s="83"/>
      <c r="AO972" s="81" t="str">
        <f t="shared" ref="AO972" si="845">IF($K971="","",IF(AO971=$I973,"départ",IF(AO971=$I972,"W0",IF(AH972="W0","W1",IF(AH972="W1","W2",IF(AH972="W2","W3",IF(AH972="W3","W4",IF(AH972="W4","W5",IF(AH972="W5","W6",IF(AH972="W6","W7",IF(AH972="W7","W8",IF(AH972="W8","W9",IF(AH972="W9","W10",IF(AH972="W10","W11",IF(AH972="W11","W12",IF(AH972="W12","W13",IF(AH972="W13","W14",IF(AH972="W14","W15",IF(AH972="W15","W16",IF(AH972="W16","W17",IF(AH972="W17","W18",IF(AH972="W18","W19",IF(AH972="W19","W20",IF(AH972="W20","W21",IF(AH972="W21","W22",IF(AH972="W22","W23",IF(AH972="W23","W24","")))))))))))))))))))))))))))</f>
        <v/>
      </c>
      <c r="AP972" s="82"/>
      <c r="AQ972" s="82"/>
      <c r="AR972" s="82"/>
      <c r="AS972" s="82"/>
      <c r="AT972" s="82"/>
      <c r="AU972" s="83"/>
      <c r="AV972" s="81" t="str">
        <f t="shared" ref="AV972" si="846">IF($K971="","",IF(AV971=$I973,"départ",IF(AV971=$I972,"W0",IF(AO972="W0","W1",IF(AO972="W1","W2",IF(AO972="W2","W3",IF(AO972="W3","W4",IF(AO972="W4","W5",IF(AO972="W5","W6",IF(AO972="W6","W7",IF(AO972="W7","W8",IF(AO972="W8","W9",IF(AO972="W9","W10",IF(AO972="W10","W11",IF(AO972="W11","W12",IF(AO972="W12","W13",IF(AO972="W13","W14",IF(AO972="W14","W15",IF(AO972="W15","W16",IF(AO972="W16","W17",IF(AO972="W17","W18",IF(AO972="W18","W19",IF(AO972="W19","W20",IF(AO972="W20","W21",IF(AO972="W21","W22",IF(AO972="W22","W23",IF(AO972="W23","W24","")))))))))))))))))))))))))))</f>
        <v/>
      </c>
      <c r="AW972" s="82"/>
      <c r="AX972" s="82"/>
      <c r="AY972" s="82"/>
      <c r="AZ972" s="82"/>
      <c r="BA972" s="82"/>
      <c r="BB972" s="83"/>
      <c r="BC972" s="81" t="str">
        <f t="shared" ref="BC972" si="847">IF($K971="","",IF(BC971=$I973,"départ",IF(BC971=$I972,"W0",IF(AV972="W0","W1",IF(AV972="W1","W2",IF(AV972="W2","W3",IF(AV972="W3","W4",IF(AV972="W4","W5",IF(AV972="W5","W6",IF(AV972="W6","W7",IF(AV972="W7","W8",IF(AV972="W8","W9",IF(AV972="W9","W10",IF(AV972="W10","W11",IF(AV972="W11","W12",IF(AV972="W12","W13",IF(AV972="W13","W14",IF(AV972="W14","W15",IF(AV972="W15","W16",IF(AV972="W16","W17",IF(AV972="W17","W18",IF(AV972="W18","W19",IF(AV972="W19","W20",IF(AV972="W20","W21",IF(AV972="W21","W22",IF(AV972="W22","W23",IF(AV972="W23","W24","")))))))))))))))))))))))))))</f>
        <v/>
      </c>
      <c r="BD972" s="82"/>
      <c r="BE972" s="82"/>
      <c r="BF972" s="82"/>
      <c r="BG972" s="82"/>
      <c r="BH972" s="82"/>
      <c r="BI972" s="83"/>
      <c r="BJ972" s="81" t="str">
        <f t="shared" ref="BJ972" si="848">IF($K971="","",IF(BJ971=$I973,"départ",IF(BJ971=$I972,"W0",IF(BC972="W0","W1",IF(BC972="W1","W2",IF(BC972="W2","W3",IF(BC972="W3","W4",IF(BC972="W4","W5",IF(BC972="W5","W6",IF(BC972="W6","W7",IF(BC972="W7","W8",IF(BC972="W8","W9",IF(BC972="W9","W10",IF(BC972="W10","W11",IF(BC972="W11","W12",IF(BC972="W12","W13",IF(BC972="W13","W14",IF(BC972="W14","W15",IF(BC972="W15","W16",IF(BC972="W16","W17",IF(BC972="W17","W18",IF(BC972="W18","W19",IF(BC972="W19","W20",IF(BC972="W20","W21",IF(BC972="W21","W22",IF(BC972="W22","W23",IF(BC972="W23","W24","")))))))))))))))))))))))))))</f>
        <v/>
      </c>
      <c r="BK972" s="82"/>
      <c r="BL972" s="82"/>
      <c r="BM972" s="82"/>
      <c r="BN972" s="82"/>
      <c r="BO972" s="82"/>
      <c r="BP972" s="83"/>
      <c r="BQ972" s="81" t="str">
        <f t="shared" ref="BQ972" si="849">IF($K971="","",IF(BQ971=$I973,"départ",IF(BQ971=$I972,"W0",IF(BJ972="W0","W1",IF(BJ972="W1","W2",IF(BJ972="W2","W3",IF(BJ972="W3","W4",IF(BJ972="W4","W5",IF(BJ972="W5","W6",IF(BJ972="W6","W7",IF(BJ972="W7","W8",IF(BJ972="W8","W9",IF(BJ972="W9","W10",IF(BJ972="W10","W11",IF(BJ972="W11","W12",IF(BJ972="W12","W13",IF(BJ972="W13","W14",IF(BJ972="W14","W15",IF(BJ972="W15","W16",IF(BJ972="W16","W17",IF(BJ972="W17","W18",IF(BJ972="W18","W19",IF(BJ972="W19","W20",IF(BJ972="W20","W21",IF(BJ972="W21","W22",IF(BJ972="W22","W23",IF(BJ972="W23","W24","")))))))))))))))))))))))))))</f>
        <v/>
      </c>
      <c r="BR972" s="82"/>
      <c r="BS972" s="82"/>
      <c r="BT972" s="82"/>
      <c r="BU972" s="82"/>
      <c r="BV972" s="82"/>
      <c r="BW972" s="83"/>
      <c r="BX972" s="81" t="str">
        <f t="shared" ref="BX972" si="850">IF($K971="","",IF(BX971=$I973,"départ",IF(BX971=$I972,"W0",IF(BQ972="W0","W1",IF(BQ972="W1","W2",IF(BQ972="W2","W3",IF(BQ972="W3","W4",IF(BQ972="W4","W5",IF(BQ972="W5","W6",IF(BQ972="W6","W7",IF(BQ972="W7","W8",IF(BQ972="W8","W9",IF(BQ972="W9","W10",IF(BQ972="W10","W11",IF(BQ972="W11","W12",IF(BQ972="W12","W13",IF(BQ972="W13","W14",IF(BQ972="W14","W15",IF(BQ972="W15","W16",IF(BQ972="W16","W17",IF(BQ972="W17","W18",IF(BQ972="W18","W19",IF(BQ972="W19","W20",IF(BQ972="W20","W21",IF(BQ972="W21","W22",IF(BQ972="W22","W23",IF(BQ972="W23","W24","")))))))))))))))))))))))))))</f>
        <v/>
      </c>
      <c r="BY972" s="82"/>
      <c r="BZ972" s="82"/>
      <c r="CA972" s="82"/>
      <c r="CB972" s="82"/>
      <c r="CC972" s="82"/>
      <c r="CD972" s="83"/>
      <c r="CE972" s="81" t="str">
        <f t="shared" ref="CE972" si="851">IF($K971="","",IF(CE971=$I973,"départ",IF(CE971=$I972,"W0",IF(BX972="W0","W1",IF(BX972="W1","W2",IF(BX972="W2","W3",IF(BX972="W3","W4",IF(BX972="W4","W5",IF(BX972="W5","W6",IF(BX972="W6","W7",IF(BX972="W7","W8",IF(BX972="W8","W9",IF(BX972="W9","W10",IF(BX972="W10","W11",IF(BX972="W11","W12",IF(BX972="W12","W13",IF(BX972="W13","W14",IF(BX972="W14","W15",IF(BX972="W15","W16",IF(BX972="W16","W17",IF(BX972="W17","W18",IF(BX972="W18","W19",IF(BX972="W19","W20",IF(BX972="W20","W21",IF(BX972="W21","W22",IF(BX972="W22","W23",IF(BX972="W23","W24","")))))))))))))))))))))))))))</f>
        <v/>
      </c>
      <c r="CF972" s="82"/>
      <c r="CG972" s="82"/>
      <c r="CH972" s="82"/>
      <c r="CI972" s="82"/>
      <c r="CJ972" s="82"/>
      <c r="CK972" s="83"/>
      <c r="CL972" s="81" t="str">
        <f t="shared" ref="CL972" si="852">IF($K971="","",IF(CL971=$I973,"départ",IF(CL971=$I972,"W0",IF(CE972="W0","W1",IF(CE972="W1","W2",IF(CE972="W2","W3",IF(CE972="W3","W4",IF(CE972="W4","W5",IF(CE972="W5","W6",IF(CE972="W6","W7",IF(CE972="W7","W8",IF(CE972="W8","W9",IF(CE972="W9","W10",IF(CE972="W10","W11",IF(CE972="W11","W12",IF(CE972="W12","W13",IF(CE972="W13","W14",IF(CE972="W14","W15",IF(CE972="W15","W16",IF(CE972="W16","W17",IF(CE972="W17","W18",IF(CE972="W18","W19",IF(CE972="W19","W20",IF(CE972="W20","W21",IF(CE972="W21","W22",IF(CE972="W22","W23",IF(CE972="W23","W24","")))))))))))))))))))))))))))</f>
        <v/>
      </c>
      <c r="CM972" s="82"/>
      <c r="CN972" s="82"/>
      <c r="CO972" s="82"/>
      <c r="CP972" s="82"/>
      <c r="CQ972" s="82"/>
      <c r="CR972" s="83"/>
      <c r="CS972" s="81" t="str">
        <f t="shared" ref="CS972" si="853">IF($K971="","",IF(CS971=$I973,"départ",IF(CS971=$I972,"W0",IF(CL972="W0","W1",IF(CL972="W1","W2",IF(CL972="W2","W3",IF(CL972="W3","W4",IF(CL972="W4","W5",IF(CL972="W5","W6",IF(CL972="W6","W7",IF(CL972="W7","W8",IF(CL972="W8","W9",IF(CL972="W9","W10",IF(CL972="W10","W11",IF(CL972="W11","W12",IF(CL972="W12","W13",IF(CL972="W13","W14",IF(CL972="W14","W15",IF(CL972="W15","W16",IF(CL972="W16","W17",IF(CL972="W17","W18",IF(CL972="W18","W19",IF(CL972="W19","W20",IF(CL972="W20","W21",IF(CL972="W21","W22",IF(CL972="W22","W23",IF(CL972="W23","W24","")))))))))))))))))))))))))))</f>
        <v/>
      </c>
      <c r="CT972" s="82"/>
      <c r="CU972" s="82"/>
      <c r="CV972" s="82"/>
      <c r="CW972" s="82"/>
      <c r="CX972" s="82"/>
      <c r="CY972" s="83"/>
      <c r="CZ972" s="81" t="str">
        <f t="shared" ref="CZ972" si="854">IF($K971="","",IF(CZ971=$I973,"départ",IF(CZ971=$I972,"W0",IF(CS972="W0","W1",IF(CS972="W1","W2",IF(CS972="W2","W3",IF(CS972="W3","W4",IF(CS972="W4","W5",IF(CS972="W5","W6",IF(CS972="W6","W7",IF(CS972="W7","W8",IF(CS972="W8","W9",IF(CS972="W9","W10",IF(CS972="W10","W11",IF(CS972="W11","W12",IF(CS972="W12","W13",IF(CS972="W13","W14",IF(CS972="W14","W15",IF(CS972="W15","W16",IF(CS972="W16","W17",IF(CS972="W17","W18",IF(CS972="W18","W19",IF(CS972="W19","W20",IF(CS972="W20","W21",IF(CS972="W21","W22",IF(CS972="W22","W23",IF(CS972="W23","W24","")))))))))))))))))))))))))))</f>
        <v/>
      </c>
      <c r="DA972" s="82"/>
      <c r="DB972" s="82"/>
      <c r="DC972" s="82"/>
      <c r="DD972" s="82"/>
      <c r="DE972" s="82"/>
      <c r="DF972" s="83"/>
      <c r="DG972" s="81" t="str">
        <f t="shared" ref="DG972" si="855">IF($K971="","",IF(DG971=$I973,"départ",IF(DG971=$I972,"W0",IF(CZ972="W0","W1",IF(CZ972="W1","W2",IF(CZ972="W2","W3",IF(CZ972="W3","W4",IF(CZ972="W4","W5",IF(CZ972="W5","W6",IF(CZ972="W6","W7",IF(CZ972="W7","W8",IF(CZ972="W8","W9",IF(CZ972="W9","W10",IF(CZ972="W10","W11",IF(CZ972="W11","W12",IF(CZ972="W12","W13",IF(CZ972="W13","W14",IF(CZ972="W14","W15",IF(CZ972="W15","W16",IF(CZ972="W16","W17",IF(CZ972="W17","W18",IF(CZ972="W18","W19",IF(CZ972="W19","W20",IF(CZ972="W20","W21",IF(CZ972="W21","W22",IF(CZ972="W22","W23",IF(CZ972="W23","W24","")))))))))))))))))))))))))))</f>
        <v/>
      </c>
      <c r="DH972" s="82"/>
      <c r="DI972" s="82"/>
      <c r="DJ972" s="82"/>
      <c r="DK972" s="82"/>
      <c r="DL972" s="82"/>
      <c r="DM972" s="83"/>
      <c r="DN972" s="81" t="str">
        <f t="shared" ref="DN972" si="856">IF($K971="","",IF(DN971=$I973,"départ",IF(DN971=$I972,"W0",IF(DG972="W0","W1",IF(DG972="W1","W2",IF(DG972="W2","W3",IF(DG972="W3","W4",IF(DG972="W4","W5",IF(DG972="W5","W6",IF(DG972="W6","W7",IF(DG972="W7","W8",IF(DG972="W8","W9",IF(DG972="W9","W10",IF(DG972="W10","W11",IF(DG972="W11","W12",IF(DG972="W12","W13",IF(DG972="W13","W14",IF(DG972="W14","W15",IF(DG972="W15","W16",IF(DG972="W16","W17",IF(DG972="W17","W18",IF(DG972="W18","W19",IF(DG972="W19","W20",IF(DG972="W20","W21",IF(DG972="W21","W22",IF(DG972="W22","W23",IF(DG972="W23","W24","")))))))))))))))))))))))))))</f>
        <v/>
      </c>
      <c r="DO972" s="82"/>
      <c r="DP972" s="82"/>
      <c r="DQ972" s="82"/>
      <c r="DR972" s="82"/>
      <c r="DS972" s="82"/>
      <c r="DT972" s="83"/>
      <c r="DU972" s="81" t="str">
        <f t="shared" ref="DU972" si="857">IF($K971="","",IF(DU971=$I973,"départ",IF(DU971=$I972,"W0",IF(DN972="W0","W1",IF(DN972="W1","W2",IF(DN972="W2","W3",IF(DN972="W3","W4",IF(DN972="W4","W5",IF(DN972="W5","W6",IF(DN972="W6","W7",IF(DN972="W7","W8",IF(DN972="W8","W9",IF(DN972="W9","W10",IF(DN972="W10","W11",IF(DN972="W11","W12",IF(DN972="W12","W13",IF(DN972="W13","W14",IF(DN972="W14","W15",IF(DN972="W15","W16",IF(DN972="W16","W17",IF(DN972="W17","W18",IF(DN972="W18","W19",IF(DN972="W19","W20",IF(DN972="W20","W21",IF(DN972="W21","W22",IF(DN972="W22","W23",IF(DN972="W23","W24","")))))))))))))))))))))))))))</f>
        <v/>
      </c>
      <c r="DV972" s="82"/>
      <c r="DW972" s="82"/>
      <c r="DX972" s="82"/>
      <c r="DY972" s="82"/>
      <c r="DZ972" s="82"/>
      <c r="EA972" s="83"/>
      <c r="EB972" s="81" t="str">
        <f t="shared" ref="EB972" si="858">IF($K971="","",IF(EB971=$I973,"départ",IF(EB971=$I972,"W0",IF(DU972="W0","W1",IF(DU972="W1","W2",IF(DU972="W2","W3",IF(DU972="W3","W4",IF(DU972="W4","W5",IF(DU972="W5","W6",IF(DU972="W6","W7",IF(DU972="W7","W8",IF(DU972="W8","W9",IF(DU972="W9","W10",IF(DU972="W10","W11",IF(DU972="W11","W12",IF(DU972="W12","W13",IF(DU972="W13","W14",IF(DU972="W14","W15",IF(DU972="W15","W16",IF(DU972="W16","W17",IF(DU972="W17","W18",IF(DU972="W18","W19",IF(DU972="W19","W20",IF(DU972="W20","W21",IF(DU972="W21","W22",IF(DU972="W22","W23",IF(DU972="W23","W24","")))))))))))))))))))))))))))</f>
        <v/>
      </c>
      <c r="EC972" s="82"/>
      <c r="ED972" s="82"/>
      <c r="EE972" s="82"/>
      <c r="EF972" s="82"/>
      <c r="EG972" s="82"/>
      <c r="EH972" s="83"/>
      <c r="EI972" s="81" t="str">
        <f t="shared" ref="EI972" si="859">IF($K971="","",IF(EI971=$I973,"départ",IF(EI971=$I972,"W0",IF(EB972="W0","W1",IF(EB972="W1","W2",IF(EB972="W2","W3",IF(EB972="W3","W4",IF(EB972="W4","W5",IF(EB972="W5","W6",IF(EB972="W6","W7",IF(EB972="W7","W8",IF(EB972="W8","W9",IF(EB972="W9","W10",IF(EB972="W10","W11",IF(EB972="W11","W12",IF(EB972="W12","W13",IF(EB972="W13","W14",IF(EB972="W14","W15",IF(EB972="W15","W16",IF(EB972="W16","W17",IF(EB972="W17","W18",IF(EB972="W18","W19",IF(EB972="W19","W20",IF(EB972="W20","W21",IF(EB972="W21","W22",IF(EB972="W22","W23",IF(EB972="W23","W24","")))))))))))))))))))))))))))</f>
        <v/>
      </c>
      <c r="EJ972" s="82"/>
      <c r="EK972" s="82"/>
      <c r="EL972" s="82"/>
      <c r="EM972" s="82"/>
      <c r="EN972" s="82"/>
      <c r="EO972" s="83"/>
      <c r="EP972" s="81" t="str">
        <f t="shared" ref="EP972" si="860">IF($K971="","",IF(EP971=$I973,"départ",IF(EP971=$I972,"W0",IF(EI972="W0","W1",IF(EI972="W1","W2",IF(EI972="W2","W3",IF(EI972="W3","W4",IF(EI972="W4","W5",IF(EI972="W5","W6",IF(EI972="W6","W7",IF(EI972="W7","W8",IF(EI972="W8","W9",IF(EI972="W9","W10",IF(EI972="W10","W11",IF(EI972="W11","W12",IF(EI972="W12","W13",IF(EI972="W13","W14",IF(EI972="W14","W15",IF(EI972="W15","W16",IF(EI972="W16","W17",IF(EI972="W17","W18",IF(EI972="W18","W19",IF(EI972="W19","W20",IF(EI972="W20","W21",IF(EI972="W21","W22",IF(EI972="W22","W23",IF(EI972="W23","W24","")))))))))))))))))))))))))))</f>
        <v/>
      </c>
      <c r="EQ972" s="82"/>
      <c r="ER972" s="82"/>
      <c r="ES972" s="82"/>
      <c r="ET972" s="82"/>
      <c r="EU972" s="82"/>
      <c r="EV972" s="83"/>
      <c r="EW972" s="81" t="str">
        <f t="shared" ref="EW972" si="861">IF($K971="","",IF(EW971=$I973,"départ",IF(EW971=$I972,"W0",IF(EP972="W0","W1",IF(EP972="W1","W2",IF(EP972="W2","W3",IF(EP972="W3","W4",IF(EP972="W4","W5",IF(EP972="W5","W6",IF(EP972="W6","W7",IF(EP972="W7","W8",IF(EP972="W8","W9",IF(EP972="W9","W10",IF(EP972="W10","W11",IF(EP972="W11","W12",IF(EP972="W12","W13",IF(EP972="W13","W14",IF(EP972="W14","W15",IF(EP972="W15","W16",IF(EP972="W16","W17",IF(EP972="W17","W18",IF(EP972="W18","W19",IF(EP972="W19","W20",IF(EP972="W20","W21",IF(EP972="W21","W22",IF(EP972="W22","W23",IF(EP972="W23","W24","")))))))))))))))))))))))))))</f>
        <v/>
      </c>
      <c r="EX972" s="82"/>
      <c r="EY972" s="82"/>
      <c r="EZ972" s="82"/>
      <c r="FA972" s="82"/>
      <c r="FB972" s="82"/>
      <c r="FC972" s="83"/>
      <c r="FD972" s="81" t="str">
        <f t="shared" ref="FD972" si="862">IF($K971="","",IF(FD971=$I973,"départ",IF(FD971=$I972,"W0",IF(EW972="W0","W1",IF(EW972="W1","W2",IF(EW972="W2","W3",IF(EW972="W3","W4",IF(EW972="W4","W5",IF(EW972="W5","W6",IF(EW972="W6","W7",IF(EW972="W7","W8",IF(EW972="W8","W9",IF(EW972="W9","W10",IF(EW972="W10","W11",IF(EW972="W11","W12",IF(EW972="W12","W13",IF(EW972="W13","W14",IF(EW972="W14","W15",IF(EW972="W15","W16",IF(EW972="W16","W17",IF(EW972="W17","W18",IF(EW972="W18","W19",IF(EW972="W19","W20",IF(EW972="W20","W21",IF(EW972="W21","W22",IF(EW972="W22","W23",IF(EW972="W23","W24","")))))))))))))))))))))))))))</f>
        <v/>
      </c>
      <c r="FE972" s="82"/>
      <c r="FF972" s="82"/>
      <c r="FG972" s="82"/>
      <c r="FH972" s="82"/>
      <c r="FI972" s="82"/>
      <c r="FJ972" s="83"/>
      <c r="FK972" s="81" t="str">
        <f t="shared" ref="FK972" si="863">IF($K971="","",IF(FK971=$I973,"départ",IF(FK971=$I972,"W0",IF(FD972="W0","W1",IF(FD972="W1","W2",IF(FD972="W2","W3",IF(FD972="W3","W4",IF(FD972="W4","W5",IF(FD972="W5","W6",IF(FD972="W6","W7",IF(FD972="W7","W8",IF(FD972="W8","W9",IF(FD972="W9","W10",IF(FD972="W10","W11",IF(FD972="W11","W12",IF(FD972="W12","W13",IF(FD972="W13","W14",IF(FD972="W14","W15",IF(FD972="W15","W16",IF(FD972="W16","W17",IF(FD972="W17","W18",IF(FD972="W18","W19",IF(FD972="W19","W20",IF(FD972="W20","W21",IF(FD972="W21","W22",IF(FD972="W22","W23",IF(FD972="W23","W24","")))))))))))))))))))))))))))</f>
        <v/>
      </c>
      <c r="FL972" s="82"/>
      <c r="FM972" s="82"/>
      <c r="FN972" s="82"/>
      <c r="FO972" s="82"/>
      <c r="FP972" s="82"/>
      <c r="FQ972" s="83"/>
      <c r="FR972" s="81" t="str">
        <f t="shared" ref="FR972" si="864">IF($K971="","",IF(FR971=$I973,"départ",IF(FR971=$I972,"W0",IF(FK972="W0","W1",IF(FK972="W1","W2",IF(FK972="W2","W3",IF(FK972="W3","W4",IF(FK972="W4","W5",IF(FK972="W5","W6",IF(FK972="W6","W7",IF(FK972="W7","W8",IF(FK972="W8","W9",IF(FK972="W9","W10",IF(FK972="W10","W11",IF(FK972="W11","W12",IF(FK972="W12","W13",IF(FK972="W13","W14",IF(FK972="W14","W15",IF(FK972="W15","W16",IF(FK972="W16","W17",IF(FK972="W17","W18",IF(FK972="W18","W19",IF(FK972="W19","W20",IF(FK972="W20","W21",IF(FK972="W21","W22",IF(FK972="W22","W23",IF(FK972="W23","W24","")))))))))))))))))))))))))))</f>
        <v/>
      </c>
      <c r="FS972" s="82"/>
      <c r="FT972" s="82"/>
      <c r="FU972" s="82"/>
      <c r="FV972" s="82"/>
      <c r="FW972" s="82"/>
      <c r="FX972" s="83"/>
      <c r="FY972" s="81" t="str">
        <f t="shared" ref="FY972" si="865">IF($K971="","",IF(FY971=$I973,"départ",IF(FY971=$I972,"W0",IF(FR972="W0","W1",IF(FR972="W1","W2",IF(FR972="W2","W3",IF(FR972="W3","W4",IF(FR972="W4","W5",IF(FR972="W5","W6",IF(FR972="W6","W7",IF(FR972="W7","W8",IF(FR972="W8","W9",IF(FR972="W9","W10",IF(FR972="W10","W11",IF(FR972="W11","W12",IF(FR972="W12","W13",IF(FR972="W13","W14",IF(FR972="W14","W15",IF(FR972="W15","W16",IF(FR972="W16","W17",IF(FR972="W17","W18",IF(FR972="W18","W19",IF(FR972="W19","W20",IF(FR972="W20","W21",IF(FR972="W21","W22",IF(FR972="W22","W23",IF(FR972="W23","W24","")))))))))))))))))))))))))))</f>
        <v/>
      </c>
      <c r="FZ972" s="82"/>
      <c r="GA972" s="82"/>
      <c r="GB972" s="82"/>
      <c r="GC972" s="82"/>
      <c r="GD972" s="82"/>
      <c r="GE972" s="83"/>
      <c r="GF972" s="81" t="str">
        <f t="shared" ref="GF972" si="866">IF($K971="","",IF(GF971=$I973,"départ",IF(GF971=$I972,"W0",IF(FY972="W0","W1",IF(FY972="W1","W2",IF(FY972="W2","W3",IF(FY972="W3","W4",IF(FY972="W4","W5",IF(FY972="W5","W6",IF(FY972="W6","W7",IF(FY972="W7","W8",IF(FY972="W8","W9",IF(FY972="W9","W10",IF(FY972="W10","W11",IF(FY972="W11","W12",IF(FY972="W12","W13",IF(FY972="W13","W14",IF(FY972="W14","W15",IF(FY972="W15","W16",IF(FY972="W16","W17",IF(FY972="W17","W18",IF(FY972="W18","W19",IF(FY972="W19","W20",IF(FY972="W20","W21",IF(FY972="W21","W22",IF(FY972="W22","W23",IF(FY972="W23","W24","")))))))))))))))))))))))))))</f>
        <v/>
      </c>
      <c r="GG972" s="82"/>
      <c r="GH972" s="82"/>
      <c r="GI972" s="82"/>
      <c r="GJ972" s="82"/>
      <c r="GK972" s="82"/>
      <c r="GL972" s="83"/>
      <c r="GM972" s="81" t="str">
        <f t="shared" ref="GM972" si="867">IF($K971="","",IF(GM971=$I973,"départ",IF(GM971=$I972,"W0",IF(GF972="W0","W1",IF(GF972="W1","W2",IF(GF972="W2","W3",IF(GF972="W3","W4",IF(GF972="W4","W5",IF(GF972="W5","W6",IF(GF972="W6","W7",IF(GF972="W7","W8",IF(GF972="W8","W9",IF(GF972="W9","W10",IF(GF972="W10","W11",IF(GF972="W11","W12",IF(GF972="W12","W13",IF(GF972="W13","W14",IF(GF972="W14","W15",IF(GF972="W15","W16",IF(GF972="W16","W17",IF(GF972="W17","W18",IF(GF972="W18","W19",IF(GF972="W19","W20",IF(GF972="W20","W21",IF(GF972="W21","W22",IF(GF972="W22","W23",IF(GF972="W23","W24","")))))))))))))))))))))))))))</f>
        <v/>
      </c>
      <c r="GN972" s="82"/>
      <c r="GO972" s="82"/>
      <c r="GP972" s="82"/>
      <c r="GQ972" s="82"/>
      <c r="GR972" s="82"/>
      <c r="GS972" s="83"/>
      <c r="GT972" s="81" t="str">
        <f t="shared" ref="GT972" si="868">IF($K971="","",IF(GT971=$I973,"départ",IF(GT971=$I972,"W0",IF(GM972="W0","W1",IF(GM972="W1","W2",IF(GM972="W2","W3",IF(GM972="W3","W4",IF(GM972="W4","W5",IF(GM972="W5","W6",IF(GM972="W6","W7",IF(GM972="W7","W8",IF(GM972="W8","W9",IF(GM972="W9","W10",IF(GM972="W10","W11",IF(GM972="W11","W12",IF(GM972="W12","W13",IF(GM972="W13","W14",IF(GM972="W14","W15",IF(GM972="W15","W16",IF(GM972="W16","W17",IF(GM972="W17","W18",IF(GM972="W18","W19",IF(GM972="W19","W20",IF(GM972="W20","W21",IF(GM972="W21","W22",IF(GM972="W22","W23",IF(GM972="W23","W24","")))))))))))))))))))))))))))</f>
        <v/>
      </c>
      <c r="GU972" s="82"/>
      <c r="GV972" s="82"/>
      <c r="GW972" s="82"/>
      <c r="GX972" s="82"/>
      <c r="GY972" s="82"/>
      <c r="GZ972" s="83"/>
      <c r="HA972" s="81" t="str">
        <f t="shared" ref="HA972" si="869">IF($K971="","",IF(HA971=$I973,"départ",IF(HA971=$I972,"W0",IF(GT972="W0","W1",IF(GT972="W1","W2",IF(GT972="W2","W3",IF(GT972="W3","W4",IF(GT972="W4","W5",IF(GT972="W5","W6",IF(GT972="W6","W7",IF(GT972="W7","W8",IF(GT972="W8","W9",IF(GT972="W9","W10",IF(GT972="W10","W11",IF(GT972="W11","W12",IF(GT972="W12","W13",IF(GT972="W13","W14",IF(GT972="W14","W15",IF(GT972="W15","W16",IF(GT972="W16","W17",IF(GT972="W17","W18",IF(GT972="W18","W19",IF(GT972="W19","W20",IF(GT972="W20","W21",IF(GT972="W21","W22",IF(GT972="W22","W23",IF(GT972="W23","W24","")))))))))))))))))))))))))))</f>
        <v/>
      </c>
      <c r="HB972" s="82"/>
      <c r="HC972" s="82"/>
      <c r="HD972" s="82"/>
      <c r="HE972" s="82"/>
      <c r="HF972" s="82"/>
      <c r="HG972" s="83"/>
      <c r="HH972" s="81" t="str">
        <f t="shared" ref="HH972" si="870">IF($K971="","",IF(HH971=$I973,"départ",IF(HH971=$I972,"W0",IF(HA972="W0","W1",IF(HA972="W1","W2",IF(HA972="W2","W3",IF(HA972="W3","W4",IF(HA972="W4","W5",IF(HA972="W5","W6",IF(HA972="W6","W7",IF(HA972="W7","W8",IF(HA972="W8","W9",IF(HA972="W9","W10",IF(HA972="W10","W11",IF(HA972="W11","W12",IF(HA972="W12","W13",IF(HA972="W13","W14",IF(HA972="W14","W15",IF(HA972="W15","W16",IF(HA972="W16","W17",IF(HA972="W17","W18",IF(HA972="W18","W19",IF(HA972="W19","W20",IF(HA972="W20","W21",IF(HA972="W21","W22",IF(HA972="W22","W23",IF(HA972="W23","W24","")))))))))))))))))))))))))))</f>
        <v/>
      </c>
      <c r="HI972" s="82"/>
      <c r="HJ972" s="82"/>
      <c r="HK972" s="82"/>
      <c r="HL972" s="82"/>
      <c r="HM972" s="82"/>
      <c r="HN972" s="83"/>
      <c r="HO972" s="81" t="str">
        <f t="shared" ref="HO972" si="871">IF($K971="","",IF(HO971=$I973,"départ",IF(HO971=$I972,"W0",IF(HH972="W0","W1",IF(HH972="W1","W2",IF(HH972="W2","W3",IF(HH972="W3","W4",IF(HH972="W4","W5",IF(HH972="W5","W6",IF(HH972="W6","W7",IF(HH972="W7","W8",IF(HH972="W8","W9",IF(HH972="W9","W10",IF(HH972="W10","W11",IF(HH972="W11","W12",IF(HH972="W12","W13",IF(HH972="W13","W14",IF(HH972="W14","W15",IF(HH972="W15","W16",IF(HH972="W16","W17",IF(HH972="W17","W18",IF(HH972="W18","W19",IF(HH972="W19","W20",IF(HH972="W20","W21",IF(HH972="W21","W22",IF(HH972="W22","W23",IF(HH972="W23","W24","")))))))))))))))))))))))))))</f>
        <v/>
      </c>
      <c r="HP972" s="82"/>
      <c r="HQ972" s="82"/>
      <c r="HR972" s="82"/>
      <c r="HS972" s="82"/>
      <c r="HT972" s="82"/>
      <c r="HU972" s="83"/>
      <c r="HV972" s="81" t="str">
        <f t="shared" ref="HV972" si="872">IF($K971="","",IF(HV971=$I973,"départ",IF(HV971=$I972,"W0",IF(HO972="W0","W1",IF(HO972="W1","W2",IF(HO972="W2","W3",IF(HO972="W3","W4",IF(HO972="W4","W5",IF(HO972="W5","W6",IF(HO972="W6","W7",IF(HO972="W7","W8",IF(HO972="W8","W9",IF(HO972="W9","W10",IF(HO972="W10","W11",IF(HO972="W11","W12",IF(HO972="W12","W13",IF(HO972="W13","W14",IF(HO972="W14","W15",IF(HO972="W15","W16",IF(HO972="W16","W17",IF(HO972="W17","W18",IF(HO972="W18","W19",IF(HO972="W19","W20",IF(HO972="W20","W21",IF(HO972="W21","W22",IF(HO972="W22","W23",IF(HO972="W23","W24","")))))))))))))))))))))))))))</f>
        <v/>
      </c>
      <c r="HW972" s="82"/>
      <c r="HX972" s="82"/>
      <c r="HY972" s="82"/>
      <c r="HZ972" s="82"/>
      <c r="IA972" s="82"/>
      <c r="IB972" s="83"/>
      <c r="IC972" s="81" t="str">
        <f t="shared" ref="IC972" si="873">IF($K971="","",IF(IC971=$I973,"départ",IF(IC971=$I972,"W0",IF(HV972="W0","W1",IF(HV972="W1","W2",IF(HV972="W2","W3",IF(HV972="W3","W4",IF(HV972="W4","W5",IF(HV972="W5","W6",IF(HV972="W6","W7",IF(HV972="W7","W8",IF(HV972="W8","W9",IF(HV972="W9","W10",IF(HV972="W10","W11",IF(HV972="W11","W12",IF(HV972="W12","W13",IF(HV972="W13","W14",IF(HV972="W14","W15",IF(HV972="W15","W16",IF(HV972="W16","W17",IF(HV972="W17","W18",IF(HV972="W18","W19",IF(HV972="W19","W20",IF(HV972="W20","W21",IF(HV972="W21","W22",IF(HV972="W22","W23",IF(HV972="W23","W24","")))))))))))))))))))))))))))</f>
        <v/>
      </c>
      <c r="ID972" s="82"/>
      <c r="IE972" s="82"/>
      <c r="IF972" s="82"/>
      <c r="IG972" s="82"/>
      <c r="IH972" s="82"/>
      <c r="II972" s="83"/>
      <c r="IJ972" s="81" t="str">
        <f t="shared" ref="IJ972" si="874">IF($K971="","",IF(IJ971=$I973,"départ",IF(IJ971=$I972,"W0",IF(IC972="W0","W1",IF(IC972="W1","W2",IF(IC972="W2","W3",IF(IC972="W3","W4",IF(IC972="W4","W5",IF(IC972="W5","W6",IF(IC972="W6","W7",IF(IC972="W7","W8",IF(IC972="W8","W9",IF(IC972="W9","W10",IF(IC972="W10","W11",IF(IC972="W11","W12",IF(IC972="W12","W13",IF(IC972="W13","W14",IF(IC972="W14","W15",IF(IC972="W15","W16",IF(IC972="W16","W17",IF(IC972="W17","W18",IF(IC972="W18","W19",IF(IC972="W19","W20",IF(IC972="W20","W21",IF(IC972="W21","W22",IF(IC972="W22","W23",IF(IC972="W23","W24","")))))))))))))))))))))))))))</f>
        <v/>
      </c>
      <c r="IK972" s="82"/>
      <c r="IL972" s="82"/>
      <c r="IM972" s="82"/>
      <c r="IN972" s="82"/>
      <c r="IO972" s="82"/>
      <c r="IP972" s="83"/>
      <c r="IQ972" s="81" t="str">
        <f t="shared" ref="IQ972" si="875">IF($K971="","",IF(IQ971=$I973,"départ",IF(IQ971=$I972,"W0",IF(IJ972="W0","W1",IF(IJ972="W1","W2",IF(IJ972="W2","W3",IF(IJ972="W3","W4",IF(IJ972="W4","W5",IF(IJ972="W5","W6",IF(IJ972="W6","W7",IF(IJ972="W7","W8",IF(IJ972="W8","W9",IF(IJ972="W9","W10",IF(IJ972="W10","W11",IF(IJ972="W11","W12",IF(IJ972="W12","W13",IF(IJ972="W13","W14",IF(IJ972="W14","W15",IF(IJ972="W15","W16",IF(IJ972="W16","W17",IF(IJ972="W17","W18",IF(IJ972="W18","W19",IF(IJ972="W19","W20",IF(IJ972="W20","W21",IF(IJ972="W21","W22",IF(IJ972="W22","W23",IF(IJ972="W23","W24","")))))))))))))))))))))))))))</f>
        <v/>
      </c>
      <c r="IR972" s="82"/>
      <c r="IS972" s="82"/>
      <c r="IT972" s="82"/>
      <c r="IU972" s="82"/>
      <c r="IV972" s="82"/>
      <c r="IW972" s="83"/>
      <c r="IX972" s="81" t="str">
        <f t="shared" ref="IX972" si="876">IF($K971="","",IF(IX971=$I973,"départ",IF(IX971=$I972,"W0",IF(IQ972="W0","W1",IF(IQ972="W1","W2",IF(IQ972="W2","W3",IF(IQ972="W3","W4",IF(IQ972="W4","W5",IF(IQ972="W5","W6",IF(IQ972="W6","W7",IF(IQ972="W7","W8",IF(IQ972="W8","W9",IF(IQ972="W9","W10",IF(IQ972="W10","W11",IF(IQ972="W11","W12",IF(IQ972="W12","W13",IF(IQ972="W13","W14",IF(IQ972="W14","W15",IF(IQ972="W15","W16",IF(IQ972="W16","W17",IF(IQ972="W17","W18",IF(IQ972="W18","W19",IF(IQ972="W19","W20",IF(IQ972="W20","W21",IF(IQ972="W21","W22",IF(IQ972="W22","W23",IF(IQ972="W23","W24","")))))))))))))))))))))))))))</f>
        <v/>
      </c>
      <c r="IY972" s="82"/>
      <c r="IZ972" s="82"/>
      <c r="JA972" s="82"/>
      <c r="JB972" s="82"/>
      <c r="JC972" s="82"/>
      <c r="JD972" s="83"/>
      <c r="JE972" s="81" t="str">
        <f t="shared" ref="JE972" si="877">IF($K971="","",IF(JE971=$I973,"départ",IF(JE971=$I972,"W0",IF(IX972="W0","W1",IF(IX972="W1","W2",IF(IX972="W2","W3",IF(IX972="W3","W4",IF(IX972="W4","W5",IF(IX972="W5","W6",IF(IX972="W6","W7",IF(IX972="W7","W8",IF(IX972="W8","W9",IF(IX972="W9","W10",IF(IX972="W10","W11",IF(IX972="W11","W12",IF(IX972="W12","W13",IF(IX972="W13","W14",IF(IX972="W14","W15",IF(IX972="W15","W16",IF(IX972="W16","W17",IF(IX972="W17","W18",IF(IX972="W18","W19",IF(IX972="W19","W20",IF(IX972="W20","W21",IF(IX972="W21","W22",IF(IX972="W22","W23",IF(IX972="W23","W24","")))))))))))))))))))))))))))</f>
        <v/>
      </c>
      <c r="JF972" s="82"/>
      <c r="JG972" s="82"/>
      <c r="JH972" s="82"/>
      <c r="JI972" s="82"/>
      <c r="JJ972" s="82"/>
      <c r="JK972" s="83"/>
      <c r="JL972" s="81" t="str">
        <f t="shared" ref="JL972" si="878">IF($K971="","",IF(JL971=$I973,"départ",IF(JL971=$I972,"W0",IF(JE972="W0","W1",IF(JE972="W1","W2",IF(JE972="W2","W3",IF(JE972="W3","W4",IF(JE972="W4","W5",IF(JE972="W5","W6",IF(JE972="W6","W7",IF(JE972="W7","W8",IF(JE972="W8","W9",IF(JE972="W9","W10",IF(JE972="W10","W11",IF(JE972="W11","W12",IF(JE972="W12","W13",IF(JE972="W13","W14",IF(JE972="W14","W15",IF(JE972="W15","W16",IF(JE972="W16","W17",IF(JE972="W17","W18",IF(JE972="W18","W19",IF(JE972="W19","W20",IF(JE972="W20","W21",IF(JE972="W21","W22",IF(JE972="W22","W23",IF(JE972="W23","W24","")))))))))))))))))))))))))))</f>
        <v/>
      </c>
      <c r="JM972" s="82"/>
      <c r="JN972" s="82"/>
      <c r="JO972" s="82"/>
      <c r="JP972" s="82"/>
      <c r="JQ972" s="82"/>
      <c r="JR972" s="83"/>
      <c r="JS972" s="81" t="str">
        <f t="shared" ref="JS972" si="879">IF($K971="","",IF(JS971=$I973,"départ",IF(JS971=$I972,"W0",IF(JL972="W0","W1",IF(JL972="W1","W2",IF(JL972="W2","W3",IF(JL972="W3","W4",IF(JL972="W4","W5",IF(JL972="W5","W6",IF(JL972="W6","W7",IF(JL972="W7","W8",IF(JL972="W8","W9",IF(JL972="W9","W10",IF(JL972="W10","W11",IF(JL972="W11","W12",IF(JL972="W12","W13",IF(JL972="W13","W14",IF(JL972="W14","W15",IF(JL972="W15","W16",IF(JL972="W16","W17",IF(JL972="W17","W18",IF(JL972="W18","W19",IF(JL972="W19","W20",IF(JL972="W20","W21",IF(JL972="W21","W22",IF(JL972="W22","W23",IF(JL972="W23","W24","")))))))))))))))))))))))))))</f>
        <v/>
      </c>
      <c r="JT972" s="82"/>
      <c r="JU972" s="82"/>
      <c r="JV972" s="82"/>
      <c r="JW972" s="82"/>
      <c r="JX972" s="82"/>
      <c r="JY972" s="83"/>
      <c r="JZ972" s="81" t="str">
        <f t="shared" ref="JZ972" si="880">IF($K971="","",IF(JZ971=$I973,"départ",IF(JZ971=$I972,"W0",IF(JS972="W0","W1",IF(JS972="W1","W2",IF(JS972="W2","W3",IF(JS972="W3","W4",IF(JS972="W4","W5",IF(JS972="W5","W6",IF(JS972="W6","W7",IF(JS972="W7","W8",IF(JS972="W8","W9",IF(JS972="W9","W10",IF(JS972="W10","W11",IF(JS972="W11","W12",IF(JS972="W12","W13",IF(JS972="W13","W14",IF(JS972="W14","W15",IF(JS972="W15","W16",IF(JS972="W16","W17",IF(JS972="W17","W18",IF(JS972="W18","W19",IF(JS972="W19","W20",IF(JS972="W20","W21",IF(JS972="W21","W22",IF(JS972="W22","W23",IF(JS972="W23","W24","")))))))))))))))))))))))))))</f>
        <v/>
      </c>
      <c r="KA972" s="82"/>
      <c r="KB972" s="82"/>
      <c r="KC972" s="82"/>
      <c r="KD972" s="82"/>
      <c r="KE972" s="82"/>
      <c r="KF972" s="83"/>
      <c r="KG972" s="81" t="str">
        <f t="shared" ref="KG972" si="881">IF($K971="","",IF(KG971=$I973,"départ",IF(KG971=$I972,"W0",IF(JZ972="W0","W1",IF(JZ972="W1","W2",IF(JZ972="W2","W3",IF(JZ972="W3","W4",IF(JZ972="W4","W5",IF(JZ972="W5","W6",IF(JZ972="W6","W7",IF(JZ972="W7","W8",IF(JZ972="W8","W9",IF(JZ972="W9","W10",IF(JZ972="W10","W11",IF(JZ972="W11","W12",IF(JZ972="W12","W13",IF(JZ972="W13","W14",IF(JZ972="W14","W15",IF(JZ972="W15","W16",IF(JZ972="W16","W17",IF(JZ972="W17","W18",IF(JZ972="W18","W19",IF(JZ972="W19","W20",IF(JZ972="W20","W21",IF(JZ972="W21","W22",IF(JZ972="W22","W23",IF(JZ972="W23","W24","")))))))))))))))))))))))))))</f>
        <v/>
      </c>
      <c r="KH972" s="82"/>
      <c r="KI972" s="82"/>
      <c r="KJ972" s="82"/>
      <c r="KK972" s="82"/>
      <c r="KL972" s="82"/>
      <c r="KM972" s="83"/>
      <c r="KN972" s="81" t="str">
        <f t="shared" ref="KN972" si="882">IF($K971="","",IF(KN971=$I973,"départ",IF(KN971=$I972,"W0",IF(KG972="W0","W1",IF(KG972="W1","W2",IF(KG972="W2","W3",IF(KG972="W3","W4",IF(KG972="W4","W5",IF(KG972="W5","W6",IF(KG972="W6","W7",IF(KG972="W7","W8",IF(KG972="W8","W9",IF(KG972="W9","W10",IF(KG972="W10","W11",IF(KG972="W11","W12",IF(KG972="W12","W13",IF(KG972="W13","W14",IF(KG972="W14","W15",IF(KG972="W15","W16",IF(KG972="W16","W17",IF(KG972="W17","W18",IF(KG972="W18","W19",IF(KG972="W19","W20",IF(KG972="W20","W21",IF(KG972="W21","W22",IF(KG972="W22","W23",IF(KG972="W23","W24","")))))))))))))))))))))))))))</f>
        <v/>
      </c>
      <c r="KO972" s="82"/>
      <c r="KP972" s="82"/>
      <c r="KQ972" s="82"/>
      <c r="KR972" s="82"/>
      <c r="KS972" s="82"/>
      <c r="KT972" s="83"/>
      <c r="KU972" s="81" t="str">
        <f t="shared" ref="KU972" si="883">IF($K971="","",IF(KU971=$I973,"départ",IF(KU971=$I972,"W0",IF(KN972="W0","W1",IF(KN972="W1","W2",IF(KN972="W2","W3",IF(KN972="W3","W4",IF(KN972="W4","W5",IF(KN972="W5","W6",IF(KN972="W6","W7",IF(KN972="W7","W8",IF(KN972="W8","W9",IF(KN972="W9","W10",IF(KN972="W10","W11",IF(KN972="W11","W12",IF(KN972="W12","W13",IF(KN972="W13","W14",IF(KN972="W14","W15",IF(KN972="W15","W16",IF(KN972="W16","W17",IF(KN972="W17","W18",IF(KN972="W18","W19",IF(KN972="W19","W20",IF(KN972="W20","W21",IF(KN972="W21","W22",IF(KN972="W22","W23",IF(KN972="W23","W24","")))))))))))))))))))))))))))</f>
        <v/>
      </c>
      <c r="KV972" s="82"/>
      <c r="KW972" s="82"/>
      <c r="KX972" s="82"/>
      <c r="KY972" s="82"/>
      <c r="KZ972" s="82"/>
      <c r="LA972" s="83"/>
      <c r="LB972" s="81" t="str">
        <f t="shared" ref="LB972" si="884">IF($K971="","",IF(LB971=$I973,"départ",IF(LB971=$I972,"W0",IF(KU972="W0","W1",IF(KU972="W1","W2",IF(KU972="W2","W3",IF(KU972="W3","W4",IF(KU972="W4","W5",IF(KU972="W5","W6",IF(KU972="W6","W7",IF(KU972="W7","W8",IF(KU972="W8","W9",IF(KU972="W9","W10",IF(KU972="W10","W11",IF(KU972="W11","W12",IF(KU972="W12","W13",IF(KU972="W13","W14",IF(KU972="W14","W15",IF(KU972="W15","W16",IF(KU972="W16","W17",IF(KU972="W17","W18",IF(KU972="W18","W19",IF(KU972="W19","W20",IF(KU972="W20","W21",IF(KU972="W21","W22",IF(KU972="W22","W23",IF(KU972="W23","W24","")))))))))))))))))))))))))))</f>
        <v/>
      </c>
      <c r="LC972" s="82"/>
      <c r="LD972" s="82"/>
      <c r="LE972" s="82"/>
      <c r="LF972" s="82"/>
      <c r="LG972" s="82"/>
      <c r="LH972" s="83"/>
      <c r="LI972" s="81" t="str">
        <f t="shared" ref="LI972" si="885">IF($K971="","",IF(LI971=$I973,"départ",IF(LI971=$I972,"W0",IF(LB972="W0","W1",IF(LB972="W1","W2",IF(LB972="W2","W3",IF(LB972="W3","W4",IF(LB972="W4","W5",IF(LB972="W5","W6",IF(LB972="W6","W7",IF(LB972="W7","W8",IF(LB972="W8","W9",IF(LB972="W9","W10",IF(LB972="W10","W11",IF(LB972="W11","W12",IF(LB972="W12","W13",IF(LB972="W13","W14",IF(LB972="W14","W15",IF(LB972="W15","W16",IF(LB972="W16","W17",IF(LB972="W17","W18",IF(LB972="W18","W19",IF(LB972="W19","W20",IF(LB972="W20","W21",IF(LB972="W21","W22",IF(LB972="W22","W23",IF(LB972="W23","W24","")))))))))))))))))))))))))))</f>
        <v/>
      </c>
      <c r="LJ972" s="82"/>
      <c r="LK972" s="82"/>
      <c r="LL972" s="82"/>
      <c r="LM972" s="82"/>
      <c r="LN972" s="82"/>
      <c r="LO972" s="83"/>
      <c r="LP972" s="81" t="str">
        <f t="shared" ref="LP972" si="886">IF($K971="","",IF(LP971=$I973,"départ",IF(LP971=$I972,"W0",IF(LI972="W0","W1",IF(LI972="W1","W2",IF(LI972="W2","W3",IF(LI972="W3","W4",IF(LI972="W4","W5",IF(LI972="W5","W6",IF(LI972="W6","W7",IF(LI972="W7","W8",IF(LI972="W8","W9",IF(LI972="W9","W10",IF(LI972="W10","W11",IF(LI972="W11","W12",IF(LI972="W12","W13",IF(LI972="W13","W14",IF(LI972="W14","W15",IF(LI972="W15","W16",IF(LI972="W16","W17",IF(LI972="W17","W18",IF(LI972="W18","W19",IF(LI972="W19","W20",IF(LI972="W20","W21",IF(LI972="W21","W22",IF(LI972="W22","W23",IF(LI972="W23","W24","")))))))))))))))))))))))))))</f>
        <v/>
      </c>
      <c r="LQ972" s="82"/>
      <c r="LR972" s="82"/>
      <c r="LS972" s="82"/>
      <c r="LT972" s="82"/>
      <c r="LU972" s="82"/>
      <c r="LV972" s="83"/>
      <c r="LW972" s="81" t="str">
        <f t="shared" ref="LW972" si="887">IF($K971="","",IF(LW971=$I973,"départ",IF(LW971=$I972,"W0",IF(LP972="W0","W1",IF(LP972="W1","W2",IF(LP972="W2","W3",IF(LP972="W3","W4",IF(LP972="W4","W5",IF(LP972="W5","W6",IF(LP972="W6","W7",IF(LP972="W7","W8",IF(LP972="W8","W9",IF(LP972="W9","W10",IF(LP972="W10","W11",IF(LP972="W11","W12",IF(LP972="W12","W13",IF(LP972="W13","W14",IF(LP972="W14","W15",IF(LP972="W15","W16",IF(LP972="W16","W17",IF(LP972="W17","W18",IF(LP972="W18","W19",IF(LP972="W19","W20",IF(LP972="W20","W21",IF(LP972="W21","W22",IF(LP972="W22","W23",IF(LP972="W23","W24","")))))))))))))))))))))))))))</f>
        <v/>
      </c>
      <c r="LX972" s="82"/>
      <c r="LY972" s="82"/>
      <c r="LZ972" s="82"/>
      <c r="MA972" s="82"/>
      <c r="MB972" s="82"/>
      <c r="MC972" s="83"/>
      <c r="MD972" s="81" t="str">
        <f t="shared" ref="MD972" si="888">IF($K971="","",IF(MD971=$I973,"départ",IF(MD971=$I972,"W0",IF(LW972="W0","W1",IF(LW972="W1","W2",IF(LW972="W2","W3",IF(LW972="W3","W4",IF(LW972="W4","W5",IF(LW972="W5","W6",IF(LW972="W6","W7",IF(LW972="W7","W8",IF(LW972="W8","W9",IF(LW972="W9","W10",IF(LW972="W10","W11",IF(LW972="W11","W12",IF(LW972="W12","W13",IF(LW972="W13","W14",IF(LW972="W14","W15",IF(LW972="W15","W16",IF(LW972="W16","W17",IF(LW972="W17","W18",IF(LW972="W18","W19",IF(LW972="W19","W20",IF(LW972="W20","W21",IF(LW972="W21","W22",IF(LW972="W22","W23",IF(LW972="W23","W24","")))))))))))))))))))))))))))</f>
        <v/>
      </c>
      <c r="ME972" s="82"/>
      <c r="MF972" s="82"/>
      <c r="MG972" s="82"/>
      <c r="MH972" s="82"/>
      <c r="MI972" s="82"/>
      <c r="MJ972" s="83"/>
      <c r="MK972" s="81" t="str">
        <f t="shared" ref="MK972" si="889">IF($K971="","",IF(MK971=$I973,"départ",IF(MK971=$I972,"W0",IF(MD972="W0","W1",IF(MD972="W1","W2",IF(MD972="W2","W3",IF(MD972="W3","W4",IF(MD972="W4","W5",IF(MD972="W5","W6",IF(MD972="W6","W7",IF(MD972="W7","W8",IF(MD972="W8","W9",IF(MD972="W9","W10",IF(MD972="W10","W11",IF(MD972="W11","W12",IF(MD972="W12","W13",IF(MD972="W13","W14",IF(MD972="W14","W15",IF(MD972="W15","W16",IF(MD972="W16","W17",IF(MD972="W17","W18",IF(MD972="W18","W19",IF(MD972="W19","W20",IF(MD972="W20","W21",IF(MD972="W21","W22",IF(MD972="W22","W23",IF(MD972="W23","W24","")))))))))))))))))))))))))))</f>
        <v/>
      </c>
      <c r="ML972" s="82"/>
      <c r="MM972" s="82"/>
      <c r="MN972" s="82"/>
      <c r="MO972" s="82"/>
      <c r="MP972" s="82"/>
      <c r="MQ972" s="83"/>
      <c r="MR972" s="81" t="str">
        <f t="shared" ref="MR972" si="890">IF($K971="","",IF(MR971=$I973,"départ",IF(MR971=$I972,"W0",IF(MK972="W0","W1",IF(MK972="W1","W2",IF(MK972="W2","W3",IF(MK972="W3","W4",IF(MK972="W4","W5",IF(MK972="W5","W6",IF(MK972="W6","W7",IF(MK972="W7","W8",IF(MK972="W8","W9",IF(MK972="W9","W10",IF(MK972="W10","W11",IF(MK972="W11","W12",IF(MK972="W12","W13",IF(MK972="W13","W14",IF(MK972="W14","W15",IF(MK972="W15","W16",IF(MK972="W16","W17",IF(MK972="W17","W18",IF(MK972="W18","W19",IF(MK972="W19","W20",IF(MK972="W20","W21",IF(MK972="W21","W22",IF(MK972="W22","W23",IF(MK972="W23","W24","")))))))))))))))))))))))))))</f>
        <v/>
      </c>
      <c r="MS972" s="82"/>
      <c r="MT972" s="82"/>
      <c r="MU972" s="82"/>
      <c r="MV972" s="82"/>
      <c r="MW972" s="82"/>
      <c r="MX972" s="83"/>
      <c r="MY972" s="81" t="str">
        <f t="shared" ref="MY972" si="891">IF($K971="","",IF(MY971=$I973,"départ",IF(MY971=$I972,"W0",IF(MR972="W0","W1",IF(MR972="W1","W2",IF(MR972="W2","W3",IF(MR972="W3","W4",IF(MR972="W4","W5",IF(MR972="W5","W6",IF(MR972="W6","W7",IF(MR972="W7","W8",IF(MR972="W8","W9",IF(MR972="W9","W10",IF(MR972="W10","W11",IF(MR972="W11","W12",IF(MR972="W12","W13",IF(MR972="W13","W14",IF(MR972="W14","W15",IF(MR972="W15","W16",IF(MR972="W16","W17",IF(MR972="W17","W18",IF(MR972="W18","W19",IF(MR972="W19","W20",IF(MR972="W20","W21",IF(MR972="W21","W22",IF(MR972="W22","W23",IF(MR972="W23","W24","")))))))))))))))))))))))))))</f>
        <v/>
      </c>
      <c r="MZ972" s="82"/>
      <c r="NA972" s="82"/>
      <c r="NB972" s="82"/>
      <c r="NC972" s="82"/>
      <c r="ND972" s="82"/>
      <c r="NE972" s="83"/>
      <c r="NF972" s="81" t="str">
        <f t="shared" ref="NF972" si="892">IF($K971="","",IF(NF971=$I973,"départ",IF(NF971=$I972,"W0",IF(MY972="W0","W1",IF(MY972="W1","W2",IF(MY972="W2","W3",IF(MY972="W3","W4",IF(MY972="W4","W5",IF(MY972="W5","W6",IF(MY972="W6","W7",IF(MY972="W7","W8",IF(MY972="W8","W9",IF(MY972="W9","W10",IF(MY972="W10","W11",IF(MY972="W11","W12",IF(MY972="W12","W13",IF(MY972="W13","W14",IF(MY972="W14","W15",IF(MY972="W15","W16",IF(MY972="W16","W17",IF(MY972="W17","W18",IF(MY972="W18","W19",IF(MY972="W19","W20",IF(MY972="W20","W21",IF(MY972="W21","W22",IF(MY972="W22","W23",IF(MY972="W23","W24","")))))))))))))))))))))))))))</f>
        <v/>
      </c>
      <c r="NG972" s="82"/>
      <c r="NH972" s="82"/>
      <c r="NI972" s="82"/>
      <c r="NJ972" s="82"/>
      <c r="NK972" s="82"/>
      <c r="NL972" s="83"/>
      <c r="NM972" s="81" t="str">
        <f t="shared" ref="NM972" si="893">IF($K971="","",IF(NM971=$I973,"départ",IF(NM971=$I972,"W0",IF(NF972="W0","W1",IF(NF972="W1","W2",IF(NF972="W2","W3",IF(NF972="W3","W4",IF(NF972="W4","W5",IF(NF972="W5","W6",IF(NF972="W6","W7",IF(NF972="W7","W8",IF(NF972="W8","W9",IF(NF972="W9","W10",IF(NF972="W10","W11",IF(NF972="W11","W12",IF(NF972="W12","W13",IF(NF972="W13","W14",IF(NF972="W14","W15",IF(NF972="W15","W16",IF(NF972="W16","W17",IF(NF972="W17","W18",IF(NF972="W18","W19",IF(NF972="W19","W20",IF(NF972="W20","W21",IF(NF972="W21","W22",IF(NF972="W22","W23",IF(NF972="W23","W24","")))))))))))))))))))))))))))</f>
        <v/>
      </c>
      <c r="NN972" s="82"/>
      <c r="NO972" s="82"/>
      <c r="NP972" s="82"/>
      <c r="NQ972" s="82"/>
      <c r="NR972" s="82"/>
      <c r="NS972" s="83"/>
      <c r="NT972" s="81" t="str">
        <f t="shared" ref="NT972" si="894">IF($K971="","",IF(NT971=$I973,"départ",IF(NT971=$I972,"W0",IF(NM972="W0","W1",IF(NM972="W1","W2",IF(NM972="W2","W3",IF(NM972="W3","W4",IF(NM972="W4","W5",IF(NM972="W5","W6",IF(NM972="W6","W7",IF(NM972="W7","W8",IF(NM972="W8","W9",IF(NM972="W9","W10",IF(NM972="W10","W11",IF(NM972="W11","W12",IF(NM972="W12","W13",IF(NM972="W13","W14",IF(NM972="W14","W15",IF(NM972="W15","W16",IF(NM972="W16","W17",IF(NM972="W17","W18",IF(NM972="W18","W19",IF(NM972="W19","W20",IF(NM972="W20","W21",IF(NM972="W21","W22",IF(NM972="W22","W23",IF(NM972="W23","W24","")))))))))))))))))))))))))))</f>
        <v/>
      </c>
      <c r="NU972" s="82"/>
      <c r="NV972" s="82"/>
      <c r="NW972" s="82"/>
      <c r="NX972" s="82"/>
      <c r="NY972" s="82"/>
      <c r="NZ972" s="83"/>
    </row>
    <row r="973" spans="8:390" x14ac:dyDescent="0.25">
      <c r="H973" s="42" t="s">
        <v>64</v>
      </c>
      <c r="I973" s="28"/>
      <c r="J973" s="29"/>
      <c r="K973" s="91"/>
      <c r="L973" s="94"/>
      <c r="M973" s="97"/>
      <c r="N973" s="100"/>
      <c r="O973" s="103"/>
      <c r="P973" s="30" t="str">
        <f>IF(O971="Parking","Moulage","PROD")</f>
        <v>PROD</v>
      </c>
      <c r="Q973" s="30"/>
      <c r="R973" s="30"/>
      <c r="S973" s="30"/>
      <c r="T973" s="72"/>
      <c r="U973" s="73"/>
      <c r="V973" s="73"/>
      <c r="W973" s="73"/>
      <c r="X973" s="73"/>
      <c r="Y973" s="73"/>
      <c r="Z973" s="74"/>
      <c r="AA973" s="72"/>
      <c r="AB973" s="73"/>
      <c r="AC973" s="73"/>
      <c r="AD973" s="73"/>
      <c r="AE973" s="73"/>
      <c r="AF973" s="73"/>
      <c r="AG973" s="74"/>
      <c r="AH973" s="72"/>
      <c r="AI973" s="73"/>
      <c r="AJ973" s="73"/>
      <c r="AK973" s="73"/>
      <c r="AL973" s="73"/>
      <c r="AM973" s="73"/>
      <c r="AN973" s="74"/>
      <c r="AO973" s="72"/>
      <c r="AP973" s="73"/>
      <c r="AQ973" s="73"/>
      <c r="AR973" s="73"/>
      <c r="AS973" s="73"/>
      <c r="AT973" s="73"/>
      <c r="AU973" s="74"/>
      <c r="AV973" s="72"/>
      <c r="AW973" s="73"/>
      <c r="AX973" s="73"/>
      <c r="AY973" s="73"/>
      <c r="AZ973" s="73"/>
      <c r="BA973" s="73"/>
      <c r="BB973" s="74"/>
      <c r="BC973" s="72"/>
      <c r="BD973" s="73"/>
      <c r="BE973" s="73"/>
      <c r="BF973" s="73"/>
      <c r="BG973" s="73"/>
      <c r="BH973" s="73"/>
      <c r="BI973" s="74"/>
      <c r="BJ973" s="72"/>
      <c r="BK973" s="73"/>
      <c r="BL973" s="73"/>
      <c r="BM973" s="73"/>
      <c r="BN973" s="73"/>
      <c r="BO973" s="73"/>
      <c r="BP973" s="74"/>
      <c r="BQ973" s="72"/>
      <c r="BR973" s="73"/>
      <c r="BS973" s="73"/>
      <c r="BT973" s="73"/>
      <c r="BU973" s="73"/>
      <c r="BV973" s="73"/>
      <c r="BW973" s="74"/>
      <c r="BX973" s="72"/>
      <c r="BY973" s="73"/>
      <c r="BZ973" s="73"/>
      <c r="CA973" s="73"/>
      <c r="CB973" s="73"/>
      <c r="CC973" s="73"/>
      <c r="CD973" s="74"/>
      <c r="CE973" s="72"/>
      <c r="CF973" s="73"/>
      <c r="CG973" s="73"/>
      <c r="CH973" s="73"/>
      <c r="CI973" s="73"/>
      <c r="CJ973" s="73"/>
      <c r="CK973" s="74"/>
      <c r="CL973" s="72"/>
      <c r="CM973" s="73"/>
      <c r="CN973" s="73"/>
      <c r="CO973" s="73"/>
      <c r="CP973" s="73"/>
      <c r="CQ973" s="73"/>
      <c r="CR973" s="74"/>
      <c r="CS973" s="72"/>
      <c r="CT973" s="73"/>
      <c r="CU973" s="73"/>
      <c r="CV973" s="73"/>
      <c r="CW973" s="73"/>
      <c r="CX973" s="73"/>
      <c r="CY973" s="74"/>
      <c r="CZ973" s="72"/>
      <c r="DA973" s="73"/>
      <c r="DB973" s="73"/>
      <c r="DC973" s="73"/>
      <c r="DD973" s="73"/>
      <c r="DE973" s="73"/>
      <c r="DF973" s="74"/>
      <c r="DG973" s="72"/>
      <c r="DH973" s="73"/>
      <c r="DI973" s="73"/>
      <c r="DJ973" s="73"/>
      <c r="DK973" s="73"/>
      <c r="DL973" s="73"/>
      <c r="DM973" s="74"/>
      <c r="DN973" s="72"/>
      <c r="DO973" s="73"/>
      <c r="DP973" s="73"/>
      <c r="DQ973" s="73"/>
      <c r="DR973" s="73"/>
      <c r="DS973" s="73"/>
      <c r="DT973" s="74"/>
      <c r="DU973" s="72"/>
      <c r="DV973" s="73"/>
      <c r="DW973" s="73"/>
      <c r="DX973" s="73"/>
      <c r="DY973" s="73"/>
      <c r="DZ973" s="73"/>
      <c r="EA973" s="74"/>
      <c r="EB973" s="72"/>
      <c r="EC973" s="73"/>
      <c r="ED973" s="73"/>
      <c r="EE973" s="73"/>
      <c r="EF973" s="73"/>
      <c r="EG973" s="73"/>
      <c r="EH973" s="74"/>
      <c r="EI973" s="72"/>
      <c r="EJ973" s="73"/>
      <c r="EK973" s="73"/>
      <c r="EL973" s="73"/>
      <c r="EM973" s="73"/>
      <c r="EN973" s="73"/>
      <c r="EO973" s="74"/>
      <c r="EP973" s="72"/>
      <c r="EQ973" s="73"/>
      <c r="ER973" s="73"/>
      <c r="ES973" s="73"/>
      <c r="ET973" s="73"/>
      <c r="EU973" s="73"/>
      <c r="EV973" s="74"/>
      <c r="EW973" s="72"/>
      <c r="EX973" s="73"/>
      <c r="EY973" s="73"/>
      <c r="EZ973" s="73"/>
      <c r="FA973" s="73"/>
      <c r="FB973" s="73"/>
      <c r="FC973" s="74"/>
      <c r="FD973" s="72"/>
      <c r="FE973" s="73"/>
      <c r="FF973" s="73"/>
      <c r="FG973" s="73"/>
      <c r="FH973" s="73"/>
      <c r="FI973" s="73"/>
      <c r="FJ973" s="74"/>
      <c r="FK973" s="72"/>
      <c r="FL973" s="73"/>
      <c r="FM973" s="73"/>
      <c r="FN973" s="73"/>
      <c r="FO973" s="73"/>
      <c r="FP973" s="73"/>
      <c r="FQ973" s="74"/>
      <c r="FR973" s="72"/>
      <c r="FS973" s="73"/>
      <c r="FT973" s="73"/>
      <c r="FU973" s="73"/>
      <c r="FV973" s="73"/>
      <c r="FW973" s="73"/>
      <c r="FX973" s="74"/>
      <c r="FY973" s="72"/>
      <c r="FZ973" s="73"/>
      <c r="GA973" s="73"/>
      <c r="GB973" s="73"/>
      <c r="GC973" s="73"/>
      <c r="GD973" s="73"/>
      <c r="GE973" s="74"/>
      <c r="GF973" s="72"/>
      <c r="GG973" s="73"/>
      <c r="GH973" s="73"/>
      <c r="GI973" s="73"/>
      <c r="GJ973" s="73"/>
      <c r="GK973" s="73"/>
      <c r="GL973" s="74"/>
      <c r="GM973" s="72"/>
      <c r="GN973" s="73"/>
      <c r="GO973" s="73"/>
      <c r="GP973" s="73"/>
      <c r="GQ973" s="73"/>
      <c r="GR973" s="73"/>
      <c r="GS973" s="74"/>
      <c r="GT973" s="72"/>
      <c r="GU973" s="73"/>
      <c r="GV973" s="73"/>
      <c r="GW973" s="73"/>
      <c r="GX973" s="73"/>
      <c r="GY973" s="73"/>
      <c r="GZ973" s="74"/>
      <c r="HA973" s="72"/>
      <c r="HB973" s="73"/>
      <c r="HC973" s="73"/>
      <c r="HD973" s="73"/>
      <c r="HE973" s="73"/>
      <c r="HF973" s="73"/>
      <c r="HG973" s="74"/>
      <c r="HH973" s="72"/>
      <c r="HI973" s="73"/>
      <c r="HJ973" s="73"/>
      <c r="HK973" s="73"/>
      <c r="HL973" s="73"/>
      <c r="HM973" s="73"/>
      <c r="HN973" s="74"/>
      <c r="HO973" s="72"/>
      <c r="HP973" s="73"/>
      <c r="HQ973" s="73"/>
      <c r="HR973" s="73"/>
      <c r="HS973" s="73"/>
      <c r="HT973" s="73"/>
      <c r="HU973" s="74"/>
      <c r="HV973" s="72"/>
      <c r="HW973" s="73"/>
      <c r="HX973" s="73"/>
      <c r="HY973" s="73"/>
      <c r="HZ973" s="73"/>
      <c r="IA973" s="73"/>
      <c r="IB973" s="74"/>
      <c r="IC973" s="72"/>
      <c r="ID973" s="73"/>
      <c r="IE973" s="73"/>
      <c r="IF973" s="73"/>
      <c r="IG973" s="73"/>
      <c r="IH973" s="73"/>
      <c r="II973" s="74"/>
      <c r="IJ973" s="72"/>
      <c r="IK973" s="73"/>
      <c r="IL973" s="73"/>
      <c r="IM973" s="73"/>
      <c r="IN973" s="73"/>
      <c r="IO973" s="73"/>
      <c r="IP973" s="74"/>
      <c r="IQ973" s="72"/>
      <c r="IR973" s="73"/>
      <c r="IS973" s="73"/>
      <c r="IT973" s="73"/>
      <c r="IU973" s="73"/>
      <c r="IV973" s="73"/>
      <c r="IW973" s="74"/>
      <c r="IX973" s="72"/>
      <c r="IY973" s="73"/>
      <c r="IZ973" s="73"/>
      <c r="JA973" s="73"/>
      <c r="JB973" s="73"/>
      <c r="JC973" s="73"/>
      <c r="JD973" s="74"/>
      <c r="JE973" s="72"/>
      <c r="JF973" s="73"/>
      <c r="JG973" s="73"/>
      <c r="JH973" s="73"/>
      <c r="JI973" s="73"/>
      <c r="JJ973" s="73"/>
      <c r="JK973" s="74"/>
      <c r="JL973" s="72"/>
      <c r="JM973" s="73"/>
      <c r="JN973" s="73"/>
      <c r="JO973" s="73"/>
      <c r="JP973" s="73"/>
      <c r="JQ973" s="73"/>
      <c r="JR973" s="74"/>
      <c r="JS973" s="72"/>
      <c r="JT973" s="73"/>
      <c r="JU973" s="73"/>
      <c r="JV973" s="73"/>
      <c r="JW973" s="73"/>
      <c r="JX973" s="73"/>
      <c r="JY973" s="74"/>
      <c r="JZ973" s="72"/>
      <c r="KA973" s="73"/>
      <c r="KB973" s="73"/>
      <c r="KC973" s="73"/>
      <c r="KD973" s="73"/>
      <c r="KE973" s="73"/>
      <c r="KF973" s="74"/>
      <c r="KG973" s="72"/>
      <c r="KH973" s="73"/>
      <c r="KI973" s="73"/>
      <c r="KJ973" s="73"/>
      <c r="KK973" s="73"/>
      <c r="KL973" s="73"/>
      <c r="KM973" s="74"/>
      <c r="KN973" s="72"/>
      <c r="KO973" s="73"/>
      <c r="KP973" s="73"/>
      <c r="KQ973" s="73"/>
      <c r="KR973" s="73"/>
      <c r="KS973" s="73"/>
      <c r="KT973" s="74"/>
      <c r="KU973" s="72"/>
      <c r="KV973" s="73"/>
      <c r="KW973" s="73"/>
      <c r="KX973" s="73"/>
      <c r="KY973" s="73"/>
      <c r="KZ973" s="73"/>
      <c r="LA973" s="74"/>
      <c r="LB973" s="72"/>
      <c r="LC973" s="73"/>
      <c r="LD973" s="73"/>
      <c r="LE973" s="73"/>
      <c r="LF973" s="73"/>
      <c r="LG973" s="73"/>
      <c r="LH973" s="74"/>
      <c r="LI973" s="72"/>
      <c r="LJ973" s="73"/>
      <c r="LK973" s="73"/>
      <c r="LL973" s="73"/>
      <c r="LM973" s="73"/>
      <c r="LN973" s="73"/>
      <c r="LO973" s="74"/>
      <c r="LP973" s="72"/>
      <c r="LQ973" s="73"/>
      <c r="LR973" s="73"/>
      <c r="LS973" s="73"/>
      <c r="LT973" s="73"/>
      <c r="LU973" s="73"/>
      <c r="LV973" s="74"/>
      <c r="LW973" s="72"/>
      <c r="LX973" s="73"/>
      <c r="LY973" s="73"/>
      <c r="LZ973" s="73"/>
      <c r="MA973" s="73"/>
      <c r="MB973" s="73"/>
      <c r="MC973" s="74"/>
      <c r="MD973" s="72"/>
      <c r="ME973" s="73"/>
      <c r="MF973" s="73"/>
      <c r="MG973" s="73"/>
      <c r="MH973" s="73"/>
      <c r="MI973" s="73"/>
      <c r="MJ973" s="74"/>
      <c r="MK973" s="72"/>
      <c r="ML973" s="73"/>
      <c r="MM973" s="73"/>
      <c r="MN973" s="73"/>
      <c r="MO973" s="73"/>
      <c r="MP973" s="73"/>
      <c r="MQ973" s="74"/>
      <c r="MR973" s="72"/>
      <c r="MS973" s="73"/>
      <c r="MT973" s="73"/>
      <c r="MU973" s="73"/>
      <c r="MV973" s="73"/>
      <c r="MW973" s="73"/>
      <c r="MX973" s="74"/>
      <c r="MY973" s="72"/>
      <c r="MZ973" s="73"/>
      <c r="NA973" s="73"/>
      <c r="NB973" s="73"/>
      <c r="NC973" s="73"/>
      <c r="ND973" s="73"/>
      <c r="NE973" s="74"/>
      <c r="NF973" s="72"/>
      <c r="NG973" s="73"/>
      <c r="NH973" s="73"/>
      <c r="NI973" s="73"/>
      <c r="NJ973" s="73"/>
      <c r="NK973" s="73"/>
      <c r="NL973" s="74"/>
      <c r="NM973" s="72"/>
      <c r="NN973" s="73"/>
      <c r="NO973" s="73"/>
      <c r="NP973" s="73"/>
      <c r="NQ973" s="73"/>
      <c r="NR973" s="73"/>
      <c r="NS973" s="74"/>
      <c r="NT973" s="72"/>
      <c r="NU973" s="73"/>
      <c r="NV973" s="73"/>
      <c r="NW973" s="73"/>
      <c r="NX973" s="73"/>
      <c r="NY973" s="73"/>
      <c r="NZ973" s="74"/>
    </row>
    <row r="974" spans="8:390" x14ac:dyDescent="0.25">
      <c r="H974" s="31"/>
      <c r="I974" s="29"/>
      <c r="J974" s="29"/>
      <c r="K974" s="91"/>
      <c r="L974" s="94"/>
      <c r="M974" s="97"/>
      <c r="N974" s="100"/>
      <c r="O974" s="103"/>
      <c r="P974" s="30" t="s">
        <v>65</v>
      </c>
      <c r="Q974" s="30"/>
      <c r="R974" s="30"/>
      <c r="S974" s="30"/>
      <c r="T974" s="72"/>
      <c r="U974" s="73"/>
      <c r="V974" s="73"/>
      <c r="W974" s="73"/>
      <c r="X974" s="73"/>
      <c r="Y974" s="73"/>
      <c r="Z974" s="74"/>
      <c r="AA974" s="72"/>
      <c r="AB974" s="73"/>
      <c r="AC974" s="73"/>
      <c r="AD974" s="73"/>
      <c r="AE974" s="73"/>
      <c r="AF974" s="73"/>
      <c r="AG974" s="74"/>
      <c r="AH974" s="72"/>
      <c r="AI974" s="73"/>
      <c r="AJ974" s="73"/>
      <c r="AK974" s="73"/>
      <c r="AL974" s="73"/>
      <c r="AM974" s="73"/>
      <c r="AN974" s="74"/>
      <c r="AO974" s="72"/>
      <c r="AP974" s="73"/>
      <c r="AQ974" s="73"/>
      <c r="AR974" s="73"/>
      <c r="AS974" s="73"/>
      <c r="AT974" s="73"/>
      <c r="AU974" s="74"/>
      <c r="AV974" s="72"/>
      <c r="AW974" s="73"/>
      <c r="AX974" s="73"/>
      <c r="AY974" s="73"/>
      <c r="AZ974" s="73"/>
      <c r="BA974" s="73"/>
      <c r="BB974" s="74"/>
      <c r="BC974" s="72"/>
      <c r="BD974" s="73"/>
      <c r="BE974" s="73"/>
      <c r="BF974" s="73"/>
      <c r="BG974" s="73"/>
      <c r="BH974" s="73"/>
      <c r="BI974" s="74"/>
      <c r="BJ974" s="72"/>
      <c r="BK974" s="73"/>
      <c r="BL974" s="73"/>
      <c r="BM974" s="73"/>
      <c r="BN974" s="73"/>
      <c r="BO974" s="73"/>
      <c r="BP974" s="74"/>
      <c r="BQ974" s="72"/>
      <c r="BR974" s="73"/>
      <c r="BS974" s="73"/>
      <c r="BT974" s="73"/>
      <c r="BU974" s="73"/>
      <c r="BV974" s="73"/>
      <c r="BW974" s="74"/>
      <c r="BX974" s="72"/>
      <c r="BY974" s="73"/>
      <c r="BZ974" s="73"/>
      <c r="CA974" s="73"/>
      <c r="CB974" s="73"/>
      <c r="CC974" s="73"/>
      <c r="CD974" s="74"/>
      <c r="CE974" s="72"/>
      <c r="CF974" s="73"/>
      <c r="CG974" s="73"/>
      <c r="CH974" s="73"/>
      <c r="CI974" s="73"/>
      <c r="CJ974" s="73"/>
      <c r="CK974" s="74"/>
      <c r="CL974" s="72"/>
      <c r="CM974" s="73"/>
      <c r="CN974" s="73"/>
      <c r="CO974" s="73"/>
      <c r="CP974" s="73"/>
      <c r="CQ974" s="73"/>
      <c r="CR974" s="74"/>
      <c r="CS974" s="72"/>
      <c r="CT974" s="73"/>
      <c r="CU974" s="73"/>
      <c r="CV974" s="73"/>
      <c r="CW974" s="73"/>
      <c r="CX974" s="73"/>
      <c r="CY974" s="74"/>
      <c r="CZ974" s="72"/>
      <c r="DA974" s="73"/>
      <c r="DB974" s="73"/>
      <c r="DC974" s="73"/>
      <c r="DD974" s="73"/>
      <c r="DE974" s="73"/>
      <c r="DF974" s="74"/>
      <c r="DG974" s="72"/>
      <c r="DH974" s="73"/>
      <c r="DI974" s="73"/>
      <c r="DJ974" s="73"/>
      <c r="DK974" s="73"/>
      <c r="DL974" s="73"/>
      <c r="DM974" s="74"/>
      <c r="DN974" s="72"/>
      <c r="DO974" s="73"/>
      <c r="DP974" s="73"/>
      <c r="DQ974" s="73"/>
      <c r="DR974" s="73"/>
      <c r="DS974" s="73"/>
      <c r="DT974" s="74"/>
      <c r="DU974" s="72"/>
      <c r="DV974" s="73"/>
      <c r="DW974" s="73"/>
      <c r="DX974" s="73"/>
      <c r="DY974" s="73"/>
      <c r="DZ974" s="73"/>
      <c r="EA974" s="74"/>
      <c r="EB974" s="72"/>
      <c r="EC974" s="73"/>
      <c r="ED974" s="73"/>
      <c r="EE974" s="73"/>
      <c r="EF974" s="73"/>
      <c r="EG974" s="73"/>
      <c r="EH974" s="74"/>
      <c r="EI974" s="72"/>
      <c r="EJ974" s="73"/>
      <c r="EK974" s="73"/>
      <c r="EL974" s="73"/>
      <c r="EM974" s="73"/>
      <c r="EN974" s="73"/>
      <c r="EO974" s="74"/>
      <c r="EP974" s="72"/>
      <c r="EQ974" s="73"/>
      <c r="ER974" s="73"/>
      <c r="ES974" s="73"/>
      <c r="ET974" s="73"/>
      <c r="EU974" s="73"/>
      <c r="EV974" s="74"/>
      <c r="EW974" s="72"/>
      <c r="EX974" s="73"/>
      <c r="EY974" s="73"/>
      <c r="EZ974" s="73"/>
      <c r="FA974" s="73"/>
      <c r="FB974" s="73"/>
      <c r="FC974" s="74"/>
      <c r="FD974" s="72"/>
      <c r="FE974" s="73"/>
      <c r="FF974" s="73"/>
      <c r="FG974" s="73"/>
      <c r="FH974" s="73"/>
      <c r="FI974" s="73"/>
      <c r="FJ974" s="74"/>
      <c r="FK974" s="72"/>
      <c r="FL974" s="73"/>
      <c r="FM974" s="73"/>
      <c r="FN974" s="73"/>
      <c r="FO974" s="73"/>
      <c r="FP974" s="73"/>
      <c r="FQ974" s="74"/>
      <c r="FR974" s="72"/>
      <c r="FS974" s="73"/>
      <c r="FT974" s="73"/>
      <c r="FU974" s="73"/>
      <c r="FV974" s="73"/>
      <c r="FW974" s="73"/>
      <c r="FX974" s="74"/>
      <c r="FY974" s="72"/>
      <c r="FZ974" s="73"/>
      <c r="GA974" s="73"/>
      <c r="GB974" s="73"/>
      <c r="GC974" s="73"/>
      <c r="GD974" s="73"/>
      <c r="GE974" s="74"/>
      <c r="GF974" s="72"/>
      <c r="GG974" s="73"/>
      <c r="GH974" s="73"/>
      <c r="GI974" s="73"/>
      <c r="GJ974" s="73"/>
      <c r="GK974" s="73"/>
      <c r="GL974" s="74"/>
      <c r="GM974" s="72"/>
      <c r="GN974" s="73"/>
      <c r="GO974" s="73"/>
      <c r="GP974" s="73"/>
      <c r="GQ974" s="73"/>
      <c r="GR974" s="73"/>
      <c r="GS974" s="74"/>
      <c r="GT974" s="72"/>
      <c r="GU974" s="73"/>
      <c r="GV974" s="73"/>
      <c r="GW974" s="73"/>
      <c r="GX974" s="73"/>
      <c r="GY974" s="73"/>
      <c r="GZ974" s="74"/>
      <c r="HA974" s="72"/>
      <c r="HB974" s="73"/>
      <c r="HC974" s="73"/>
      <c r="HD974" s="73"/>
      <c r="HE974" s="73"/>
      <c r="HF974" s="73"/>
      <c r="HG974" s="74"/>
      <c r="HH974" s="72"/>
      <c r="HI974" s="73"/>
      <c r="HJ974" s="73"/>
      <c r="HK974" s="73"/>
      <c r="HL974" s="73"/>
      <c r="HM974" s="73"/>
      <c r="HN974" s="74"/>
      <c r="HO974" s="72"/>
      <c r="HP974" s="73"/>
      <c r="HQ974" s="73"/>
      <c r="HR974" s="73"/>
      <c r="HS974" s="73"/>
      <c r="HT974" s="73"/>
      <c r="HU974" s="74"/>
      <c r="HV974" s="72"/>
      <c r="HW974" s="73"/>
      <c r="HX974" s="73"/>
      <c r="HY974" s="73"/>
      <c r="HZ974" s="73"/>
      <c r="IA974" s="73"/>
      <c r="IB974" s="74"/>
      <c r="IC974" s="72"/>
      <c r="ID974" s="73"/>
      <c r="IE974" s="73"/>
      <c r="IF974" s="73"/>
      <c r="IG974" s="73"/>
      <c r="IH974" s="73"/>
      <c r="II974" s="74"/>
      <c r="IJ974" s="72"/>
      <c r="IK974" s="73"/>
      <c r="IL974" s="73"/>
      <c r="IM974" s="73"/>
      <c r="IN974" s="73"/>
      <c r="IO974" s="73"/>
      <c r="IP974" s="74"/>
      <c r="IQ974" s="72"/>
      <c r="IR974" s="73"/>
      <c r="IS974" s="73"/>
      <c r="IT974" s="73"/>
      <c r="IU974" s="73"/>
      <c r="IV974" s="73"/>
      <c r="IW974" s="74"/>
      <c r="IX974" s="72"/>
      <c r="IY974" s="73"/>
      <c r="IZ974" s="73"/>
      <c r="JA974" s="73"/>
      <c r="JB974" s="73"/>
      <c r="JC974" s="73"/>
      <c r="JD974" s="74"/>
      <c r="JE974" s="72"/>
      <c r="JF974" s="73"/>
      <c r="JG974" s="73"/>
      <c r="JH974" s="73"/>
      <c r="JI974" s="73"/>
      <c r="JJ974" s="73"/>
      <c r="JK974" s="74"/>
      <c r="JL974" s="72"/>
      <c r="JM974" s="73"/>
      <c r="JN974" s="73"/>
      <c r="JO974" s="73"/>
      <c r="JP974" s="73"/>
      <c r="JQ974" s="73"/>
      <c r="JR974" s="74"/>
      <c r="JS974" s="72"/>
      <c r="JT974" s="73"/>
      <c r="JU974" s="73"/>
      <c r="JV974" s="73"/>
      <c r="JW974" s="73"/>
      <c r="JX974" s="73"/>
      <c r="JY974" s="74"/>
      <c r="JZ974" s="72"/>
      <c r="KA974" s="73"/>
      <c r="KB974" s="73"/>
      <c r="KC974" s="73"/>
      <c r="KD974" s="73"/>
      <c r="KE974" s="73"/>
      <c r="KF974" s="74"/>
      <c r="KG974" s="72"/>
      <c r="KH974" s="73"/>
      <c r="KI974" s="73"/>
      <c r="KJ974" s="73"/>
      <c r="KK974" s="73"/>
      <c r="KL974" s="73"/>
      <c r="KM974" s="74"/>
      <c r="KN974" s="72"/>
      <c r="KO974" s="73"/>
      <c r="KP974" s="73"/>
      <c r="KQ974" s="73"/>
      <c r="KR974" s="73"/>
      <c r="KS974" s="73"/>
      <c r="KT974" s="74"/>
      <c r="KU974" s="72"/>
      <c r="KV974" s="73"/>
      <c r="KW974" s="73"/>
      <c r="KX974" s="73"/>
      <c r="KY974" s="73"/>
      <c r="KZ974" s="73"/>
      <c r="LA974" s="74"/>
      <c r="LB974" s="72"/>
      <c r="LC974" s="73"/>
      <c r="LD974" s="73"/>
      <c r="LE974" s="73"/>
      <c r="LF974" s="73"/>
      <c r="LG974" s="73"/>
      <c r="LH974" s="74"/>
      <c r="LI974" s="72"/>
      <c r="LJ974" s="73"/>
      <c r="LK974" s="73"/>
      <c r="LL974" s="73"/>
      <c r="LM974" s="73"/>
      <c r="LN974" s="73"/>
      <c r="LO974" s="74"/>
      <c r="LP974" s="72"/>
      <c r="LQ974" s="73"/>
      <c r="LR974" s="73"/>
      <c r="LS974" s="73"/>
      <c r="LT974" s="73"/>
      <c r="LU974" s="73"/>
      <c r="LV974" s="74"/>
      <c r="LW974" s="72"/>
      <c r="LX974" s="73"/>
      <c r="LY974" s="73"/>
      <c r="LZ974" s="73"/>
      <c r="MA974" s="73"/>
      <c r="MB974" s="73"/>
      <c r="MC974" s="74"/>
      <c r="MD974" s="72"/>
      <c r="ME974" s="73"/>
      <c r="MF974" s="73"/>
      <c r="MG974" s="73"/>
      <c r="MH974" s="73"/>
      <c r="MI974" s="73"/>
      <c r="MJ974" s="74"/>
      <c r="MK974" s="72"/>
      <c r="ML974" s="73"/>
      <c r="MM974" s="73"/>
      <c r="MN974" s="73"/>
      <c r="MO974" s="73"/>
      <c r="MP974" s="73"/>
      <c r="MQ974" s="74"/>
      <c r="MR974" s="72"/>
      <c r="MS974" s="73"/>
      <c r="MT974" s="73"/>
      <c r="MU974" s="73"/>
      <c r="MV974" s="73"/>
      <c r="MW974" s="73"/>
      <c r="MX974" s="74"/>
      <c r="MY974" s="72"/>
      <c r="MZ974" s="73"/>
      <c r="NA974" s="73"/>
      <c r="NB974" s="73"/>
      <c r="NC974" s="73"/>
      <c r="ND974" s="73"/>
      <c r="NE974" s="74"/>
      <c r="NF974" s="72"/>
      <c r="NG974" s="73"/>
      <c r="NH974" s="73"/>
      <c r="NI974" s="73"/>
      <c r="NJ974" s="73"/>
      <c r="NK974" s="73"/>
      <c r="NL974" s="74"/>
      <c r="NM974" s="72"/>
      <c r="NN974" s="73"/>
      <c r="NO974" s="73"/>
      <c r="NP974" s="73"/>
      <c r="NQ974" s="73"/>
      <c r="NR974" s="73"/>
      <c r="NS974" s="74"/>
      <c r="NT974" s="72"/>
      <c r="NU974" s="73"/>
      <c r="NV974" s="73"/>
      <c r="NW974" s="73"/>
      <c r="NX974" s="73"/>
      <c r="NY974" s="73"/>
      <c r="NZ974" s="74"/>
    </row>
    <row r="975" spans="8:390" ht="15.75" thickBot="1" x14ac:dyDescent="0.3">
      <c r="I975" s="5"/>
      <c r="J975" s="5"/>
      <c r="K975" s="92"/>
      <c r="L975" s="95"/>
      <c r="M975" s="98"/>
      <c r="N975" s="101"/>
      <c r="O975" s="104"/>
      <c r="P975" s="32" t="s">
        <v>66</v>
      </c>
      <c r="Q975" s="32"/>
      <c r="R975" s="32"/>
      <c r="S975" s="32"/>
      <c r="T975" s="36" t="str">
        <f>IF(T$10="W0","",IF(T$4&lt;=$I973,IF(AND(MOD(T$4,7)=MOD($I972,7),T$4&lt;$I972+371),"s",""),""))&amp;IF($I972=T$4,"d","")&amp;IF($I973=T$4,"f","")</f>
        <v/>
      </c>
      <c r="U975" s="37" t="str">
        <f>IF(T$10="W0","",IF(U$4&lt;=$I973,IF(AND(MOD(U$4,7)=MOD($I972,7),U$4&lt;$I972+371),"s",""),""))&amp;IF($I972=U$4,"d","")&amp;IF($I973=U$4,"f","")</f>
        <v/>
      </c>
      <c r="V975" s="37" t="str">
        <f>IF(T$10="W0","",IF(V$4&lt;=$I973,IF(AND(MOD(V$4,7)=MOD($I972,7),V$4&lt;$I972+371),"s",""),""))&amp;IF($I972=V$4,"d","")&amp;IF($I973=V$4,"f","")</f>
        <v/>
      </c>
      <c r="W975" s="37" t="str">
        <f>IF(T$10="W0","",IF(W$4&lt;=$I973,IF(AND(MOD(W$4,7)=MOD($I972,7),W$4&lt;$I972+371),"s",""),""))&amp;IF($I972=W$4,"d","")&amp;IF($I973=W$4,"f","")</f>
        <v/>
      </c>
      <c r="X975" s="37" t="str">
        <f>IF(T$10="W0","",IF(X$4&lt;=$I973,IF(AND(MOD(X$4,7)=MOD($I972,7),X$4&lt;$I972+371),"s",""),""))&amp;IF($I972=X$4,"d","")&amp;IF($I973=X$4,"f","")</f>
        <v/>
      </c>
      <c r="Y975" s="33" t="str">
        <f>IF(T$10="W0","",IF(Y$4&lt;=$I973,IF(AND(MOD(Y$4,7)=MOD($I972,7),Y$4&lt;$I972+371),"s",""),""))&amp;IF($I972=Y$4,"d","")&amp;IF($I973=Y$4,"f","")</f>
        <v/>
      </c>
      <c r="Z975" s="34" t="str">
        <f>IF(T$10="W0","",IF(Z$4&lt;=$I973,IF(AND(MOD(Z$4,7)=MOD($I972,7),Z$4&lt;$I972+371),"s",""),""))&amp;IF($I972=Z$4,"d","")&amp;IF($I973=Z$4,"f","")</f>
        <v/>
      </c>
      <c r="AA975" s="36" t="str">
        <f t="shared" ref="AA975" si="895">IF(AA$10="W0","",IF(AA$4&lt;=$I973,IF(AND(MOD(AA$4,7)=MOD($I972,7),AA$4&lt;$I972+371),"s",""),""))&amp;IF($I972=AA$4,"d","")&amp;IF($I973=AA$4,"f","")</f>
        <v/>
      </c>
      <c r="AB975" s="37" t="str">
        <f t="shared" ref="AB975" si="896">IF(AA$10="W0","",IF(AB$4&lt;=$I973,IF(AND(MOD(AB$4,7)=MOD($I972,7),AB$4&lt;$I972+371),"s",""),""))&amp;IF($I972=AB$4,"d","")&amp;IF($I973=AB$4,"f","")</f>
        <v/>
      </c>
      <c r="AC975" s="37" t="str">
        <f t="shared" ref="AC975" si="897">IF(AA$10="W0","",IF(AC$4&lt;=$I973,IF(AND(MOD(AC$4,7)=MOD($I972,7),AC$4&lt;$I972+371),"s",""),""))&amp;IF($I972=AC$4,"d","")&amp;IF($I973=AC$4,"f","")</f>
        <v/>
      </c>
      <c r="AD975" s="37" t="str">
        <f t="shared" ref="AD975" si="898">IF(AA$10="W0","",IF(AD$4&lt;=$I973,IF(AND(MOD(AD$4,7)=MOD($I972,7),AD$4&lt;$I972+371),"s",""),""))&amp;IF($I972=AD$4,"d","")&amp;IF($I973=AD$4,"f","")</f>
        <v/>
      </c>
      <c r="AE975" s="37" t="str">
        <f t="shared" ref="AE975" si="899">IF(AA$10="W0","",IF(AE$4&lt;=$I973,IF(AND(MOD(AE$4,7)=MOD($I972,7),AE$4&lt;$I972+371),"s",""),""))&amp;IF($I972=AE$4,"d","")&amp;IF($I973=AE$4,"f","")</f>
        <v/>
      </c>
      <c r="AF975" s="33" t="str">
        <f t="shared" ref="AF975" si="900">IF(AA$10="W0","",IF(AF$4&lt;=$I973,IF(AND(MOD(AF$4,7)=MOD($I972,7),AF$4&lt;$I972+371),"s",""),""))&amp;IF($I972=AF$4,"d","")&amp;IF($I973=AF$4,"f","")</f>
        <v/>
      </c>
      <c r="AG975" s="34" t="str">
        <f t="shared" ref="AG975" si="901">IF(AA$10="W0","",IF(AG$4&lt;=$I973,IF(AND(MOD(AG$4,7)=MOD($I972,7),AG$4&lt;$I972+371),"s",""),""))&amp;IF($I972=AG$4,"d","")&amp;IF($I973=AG$4,"f","")</f>
        <v/>
      </c>
      <c r="AH975" s="36" t="str">
        <f t="shared" ref="AH975" si="902">IF(AH$10="W0","",IF(AH$4&lt;=$I973,IF(AND(MOD(AH$4,7)=MOD($I972,7),AH$4&lt;$I972+371),"s",""),""))&amp;IF($I972=AH$4,"d","")&amp;IF($I973=AH$4,"f","")</f>
        <v/>
      </c>
      <c r="AI975" s="37" t="str">
        <f t="shared" ref="AI975" si="903">IF(AH$10="W0","",IF(AI$4&lt;=$I973,IF(AND(MOD(AI$4,7)=MOD($I972,7),AI$4&lt;$I972+371),"s",""),""))&amp;IF($I972=AI$4,"d","")&amp;IF($I973=AI$4,"f","")</f>
        <v/>
      </c>
      <c r="AJ975" s="37" t="str">
        <f t="shared" ref="AJ975" si="904">IF(AH$10="W0","",IF(AJ$4&lt;=$I973,IF(AND(MOD(AJ$4,7)=MOD($I972,7),AJ$4&lt;$I972+371),"s",""),""))&amp;IF($I972=AJ$4,"d","")&amp;IF($I973=AJ$4,"f","")</f>
        <v/>
      </c>
      <c r="AK975" s="37" t="str">
        <f t="shared" ref="AK975" si="905">IF(AH$10="W0","",IF(AK$4&lt;=$I973,IF(AND(MOD(AK$4,7)=MOD($I972,7),AK$4&lt;$I972+371),"s",""),""))&amp;IF($I972=AK$4,"d","")&amp;IF($I973=AK$4,"f","")</f>
        <v/>
      </c>
      <c r="AL975" s="37" t="str">
        <f t="shared" ref="AL975" si="906">IF(AH$10="W0","",IF(AL$4&lt;=$I973,IF(AND(MOD(AL$4,7)=MOD($I972,7),AL$4&lt;$I972+371),"s",""),""))&amp;IF($I972=AL$4,"d","")&amp;IF($I973=AL$4,"f","")</f>
        <v/>
      </c>
      <c r="AM975" s="33" t="str">
        <f t="shared" ref="AM975" si="907">IF(AH$10="W0","",IF(AM$4&lt;=$I973,IF(AND(MOD(AM$4,7)=MOD($I972,7),AM$4&lt;$I972+371),"s",""),""))&amp;IF($I972=AM$4,"d","")&amp;IF($I973=AM$4,"f","")</f>
        <v/>
      </c>
      <c r="AN975" s="34" t="str">
        <f t="shared" ref="AN975" si="908">IF(AH$10="W0","",IF(AN$4&lt;=$I973,IF(AND(MOD(AN$4,7)=MOD($I972,7),AN$4&lt;$I972+371),"s",""),""))&amp;IF($I972=AN$4,"d","")&amp;IF($I973=AN$4,"f","")</f>
        <v/>
      </c>
      <c r="AO975" s="36" t="str">
        <f t="shared" ref="AO975" si="909">IF(AO$10="W0","",IF(AO$4&lt;=$I973,IF(AND(MOD(AO$4,7)=MOD($I972,7),AO$4&lt;$I972+371),"s",""),""))&amp;IF($I972=AO$4,"d","")&amp;IF($I973=AO$4,"f","")</f>
        <v/>
      </c>
      <c r="AP975" s="37" t="str">
        <f t="shared" ref="AP975" si="910">IF(AO$10="W0","",IF(AP$4&lt;=$I973,IF(AND(MOD(AP$4,7)=MOD($I972,7),AP$4&lt;$I972+371),"s",""),""))&amp;IF($I972=AP$4,"d","")&amp;IF($I973=AP$4,"f","")</f>
        <v/>
      </c>
      <c r="AQ975" s="37" t="str">
        <f t="shared" ref="AQ975" si="911">IF(AO$10="W0","",IF(AQ$4&lt;=$I973,IF(AND(MOD(AQ$4,7)=MOD($I972,7),AQ$4&lt;$I972+371),"s",""),""))&amp;IF($I972=AQ$4,"d","")&amp;IF($I973=AQ$4,"f","")</f>
        <v/>
      </c>
      <c r="AR975" s="37" t="str">
        <f t="shared" ref="AR975" si="912">IF(AO$10="W0","",IF(AR$4&lt;=$I973,IF(AND(MOD(AR$4,7)=MOD($I972,7),AR$4&lt;$I972+371),"s",""),""))&amp;IF($I972=AR$4,"d","")&amp;IF($I973=AR$4,"f","")</f>
        <v/>
      </c>
      <c r="AS975" s="37" t="str">
        <f t="shared" ref="AS975" si="913">IF(AO$10="W0","",IF(AS$4&lt;=$I973,IF(AND(MOD(AS$4,7)=MOD($I972,7),AS$4&lt;$I972+371),"s",""),""))&amp;IF($I972=AS$4,"d","")&amp;IF($I973=AS$4,"f","")</f>
        <v/>
      </c>
      <c r="AT975" s="33" t="str">
        <f t="shared" ref="AT975" si="914">IF(AO$10="W0","",IF(AT$4&lt;=$I973,IF(AND(MOD(AT$4,7)=MOD($I972,7),AT$4&lt;$I972+371),"s",""),""))&amp;IF($I972=AT$4,"d","")&amp;IF($I973=AT$4,"f","")</f>
        <v/>
      </c>
      <c r="AU975" s="34" t="str">
        <f t="shared" ref="AU975" si="915">IF(AO$10="W0","",IF(AU$4&lt;=$I973,IF(AND(MOD(AU$4,7)=MOD($I972,7),AU$4&lt;$I972+371),"s",""),""))&amp;IF($I972=AU$4,"d","")&amp;IF($I973=AU$4,"f","")</f>
        <v/>
      </c>
      <c r="AV975" s="36" t="str">
        <f t="shared" ref="AV975" si="916">IF(AV$10="W0","",IF(AV$4&lt;=$I973,IF(AND(MOD(AV$4,7)=MOD($I972,7),AV$4&lt;$I972+371),"s",""),""))&amp;IF($I972=AV$4,"d","")&amp;IF($I973=AV$4,"f","")</f>
        <v/>
      </c>
      <c r="AW975" s="37" t="str">
        <f t="shared" ref="AW975" si="917">IF(AV$10="W0","",IF(AW$4&lt;=$I973,IF(AND(MOD(AW$4,7)=MOD($I972,7),AW$4&lt;$I972+371),"s",""),""))&amp;IF($I972=AW$4,"d","")&amp;IF($I973=AW$4,"f","")</f>
        <v/>
      </c>
      <c r="AX975" s="37" t="str">
        <f t="shared" ref="AX975" si="918">IF(AV$10="W0","",IF(AX$4&lt;=$I973,IF(AND(MOD(AX$4,7)=MOD($I972,7),AX$4&lt;$I972+371),"s",""),""))&amp;IF($I972=AX$4,"d","")&amp;IF($I973=AX$4,"f","")</f>
        <v/>
      </c>
      <c r="AY975" s="37" t="str">
        <f t="shared" ref="AY975" si="919">IF(AV$10="W0","",IF(AY$4&lt;=$I973,IF(AND(MOD(AY$4,7)=MOD($I972,7),AY$4&lt;$I972+371),"s",""),""))&amp;IF($I972=AY$4,"d","")&amp;IF($I973=AY$4,"f","")</f>
        <v/>
      </c>
      <c r="AZ975" s="37" t="str">
        <f t="shared" ref="AZ975" si="920">IF(AV$10="W0","",IF(AZ$4&lt;=$I973,IF(AND(MOD(AZ$4,7)=MOD($I972,7),AZ$4&lt;$I972+371),"s",""),""))&amp;IF($I972=AZ$4,"d","")&amp;IF($I973=AZ$4,"f","")</f>
        <v/>
      </c>
      <c r="BA975" s="33" t="str">
        <f t="shared" ref="BA975" si="921">IF(AV$10="W0","",IF(BA$4&lt;=$I973,IF(AND(MOD(BA$4,7)=MOD($I972,7),BA$4&lt;$I972+371),"s",""),""))&amp;IF($I972=BA$4,"d","")&amp;IF($I973=BA$4,"f","")</f>
        <v/>
      </c>
      <c r="BB975" s="34" t="str">
        <f t="shared" ref="BB975" si="922">IF(AV$10="W0","",IF(BB$4&lt;=$I973,IF(AND(MOD(BB$4,7)=MOD($I972,7),BB$4&lt;$I972+371),"s",""),""))&amp;IF($I972=BB$4,"d","")&amp;IF($I973=BB$4,"f","")</f>
        <v/>
      </c>
      <c r="BC975" s="36" t="str">
        <f t="shared" ref="BC975" si="923">IF(BC$10="W0","",IF(BC$4&lt;=$I973,IF(AND(MOD(BC$4,7)=MOD($I972,7),BC$4&lt;$I972+371),"s",""),""))&amp;IF($I972=BC$4,"d","")&amp;IF($I973=BC$4,"f","")</f>
        <v/>
      </c>
      <c r="BD975" s="37" t="str">
        <f t="shared" ref="BD975" si="924">IF(BC$10="W0","",IF(BD$4&lt;=$I973,IF(AND(MOD(BD$4,7)=MOD($I972,7),BD$4&lt;$I972+371),"s",""),""))&amp;IF($I972=BD$4,"d","")&amp;IF($I973=BD$4,"f","")</f>
        <v/>
      </c>
      <c r="BE975" s="37" t="str">
        <f t="shared" ref="BE975" si="925">IF(BC$10="W0","",IF(BE$4&lt;=$I973,IF(AND(MOD(BE$4,7)=MOD($I972,7),BE$4&lt;$I972+371),"s",""),""))&amp;IF($I972=BE$4,"d","")&amp;IF($I973=BE$4,"f","")</f>
        <v/>
      </c>
      <c r="BF975" s="37" t="str">
        <f t="shared" ref="BF975" si="926">IF(BC$10="W0","",IF(BF$4&lt;=$I973,IF(AND(MOD(BF$4,7)=MOD($I972,7),BF$4&lt;$I972+371),"s",""),""))&amp;IF($I972=BF$4,"d","")&amp;IF($I973=BF$4,"f","")</f>
        <v/>
      </c>
      <c r="BG975" s="37" t="str">
        <f t="shared" ref="BG975" si="927">IF(BC$10="W0","",IF(BG$4&lt;=$I973,IF(AND(MOD(BG$4,7)=MOD($I972,7),BG$4&lt;$I972+371),"s",""),""))&amp;IF($I972=BG$4,"d","")&amp;IF($I973=BG$4,"f","")</f>
        <v/>
      </c>
      <c r="BH975" s="33" t="str">
        <f t="shared" ref="BH975" si="928">IF(BC$10="W0","",IF(BH$4&lt;=$I973,IF(AND(MOD(BH$4,7)=MOD($I972,7),BH$4&lt;$I972+371),"s",""),""))&amp;IF($I972=BH$4,"d","")&amp;IF($I973=BH$4,"f","")</f>
        <v/>
      </c>
      <c r="BI975" s="34" t="str">
        <f t="shared" ref="BI975" si="929">IF(BC$10="W0","",IF(BI$4&lt;=$I973,IF(AND(MOD(BI$4,7)=MOD($I972,7),BI$4&lt;$I972+371),"s",""),""))&amp;IF($I972=BI$4,"d","")&amp;IF($I973=BI$4,"f","")</f>
        <v/>
      </c>
      <c r="BJ975" s="36" t="str">
        <f t="shared" ref="BJ975" si="930">IF(BJ$10="W0","",IF(BJ$4&lt;=$I973,IF(AND(MOD(BJ$4,7)=MOD($I972,7),BJ$4&lt;$I972+371),"s",""),""))&amp;IF($I972=BJ$4,"d","")&amp;IF($I973=BJ$4,"f","")</f>
        <v/>
      </c>
      <c r="BK975" s="37" t="str">
        <f t="shared" ref="BK975" si="931">IF(BJ$10="W0","",IF(BK$4&lt;=$I973,IF(AND(MOD(BK$4,7)=MOD($I972,7),BK$4&lt;$I972+371),"s",""),""))&amp;IF($I972=BK$4,"d","")&amp;IF($I973=BK$4,"f","")</f>
        <v/>
      </c>
      <c r="BL975" s="37" t="str">
        <f t="shared" ref="BL975" si="932">IF(BJ$10="W0","",IF(BL$4&lt;=$I973,IF(AND(MOD(BL$4,7)=MOD($I972,7),BL$4&lt;$I972+371),"s",""),""))&amp;IF($I972=BL$4,"d","")&amp;IF($I973=BL$4,"f","")</f>
        <v/>
      </c>
      <c r="BM975" s="37" t="str">
        <f t="shared" ref="BM975" si="933">IF(BJ$10="W0","",IF(BM$4&lt;=$I973,IF(AND(MOD(BM$4,7)=MOD($I972,7),BM$4&lt;$I972+371),"s",""),""))&amp;IF($I972=BM$4,"d","")&amp;IF($I973=BM$4,"f","")</f>
        <v/>
      </c>
      <c r="BN975" s="37" t="str">
        <f t="shared" ref="BN975" si="934">IF(BJ$10="W0","",IF(BN$4&lt;=$I973,IF(AND(MOD(BN$4,7)=MOD($I972,7),BN$4&lt;$I972+371),"s",""),""))&amp;IF($I972=BN$4,"d","")&amp;IF($I973=BN$4,"f","")</f>
        <v/>
      </c>
      <c r="BO975" s="33" t="str">
        <f t="shared" ref="BO975" si="935">IF(BJ$10="W0","",IF(BO$4&lt;=$I973,IF(AND(MOD(BO$4,7)=MOD($I972,7),BO$4&lt;$I972+371),"s",""),""))&amp;IF($I972=BO$4,"d","")&amp;IF($I973=BO$4,"f","")</f>
        <v/>
      </c>
      <c r="BP975" s="34" t="str">
        <f t="shared" ref="BP975" si="936">IF(BJ$10="W0","",IF(BP$4&lt;=$I973,IF(AND(MOD(BP$4,7)=MOD($I972,7),BP$4&lt;$I972+371),"s",""),""))&amp;IF($I972=BP$4,"d","")&amp;IF($I973=BP$4,"f","")</f>
        <v/>
      </c>
      <c r="BQ975" s="36" t="str">
        <f t="shared" ref="BQ975" si="937">IF(BQ$10="W0","",IF(BQ$4&lt;=$I973,IF(AND(MOD(BQ$4,7)=MOD($I972,7),BQ$4&lt;$I972+371),"s",""),""))&amp;IF($I972=BQ$4,"d","")&amp;IF($I973=BQ$4,"f","")</f>
        <v/>
      </c>
      <c r="BR975" s="37" t="str">
        <f t="shared" ref="BR975" si="938">IF(BQ$10="W0","",IF(BR$4&lt;=$I973,IF(AND(MOD(BR$4,7)=MOD($I972,7),BR$4&lt;$I972+371),"s",""),""))&amp;IF($I972=BR$4,"d","")&amp;IF($I973=BR$4,"f","")</f>
        <v/>
      </c>
      <c r="BS975" s="37" t="str">
        <f t="shared" ref="BS975" si="939">IF(BQ$10="W0","",IF(BS$4&lt;=$I973,IF(AND(MOD(BS$4,7)=MOD($I972,7),BS$4&lt;$I972+371),"s",""),""))&amp;IF($I972=BS$4,"d","")&amp;IF($I973=BS$4,"f","")</f>
        <v/>
      </c>
      <c r="BT975" s="37" t="str">
        <f t="shared" ref="BT975" si="940">IF(BQ$10="W0","",IF(BT$4&lt;=$I973,IF(AND(MOD(BT$4,7)=MOD($I972,7),BT$4&lt;$I972+371),"s",""),""))&amp;IF($I972=BT$4,"d","")&amp;IF($I973=BT$4,"f","")</f>
        <v/>
      </c>
      <c r="BU975" s="37" t="str">
        <f t="shared" ref="BU975" si="941">IF(BQ$10="W0","",IF(BU$4&lt;=$I973,IF(AND(MOD(BU$4,7)=MOD($I972,7),BU$4&lt;$I972+371),"s",""),""))&amp;IF($I972=BU$4,"d","")&amp;IF($I973=BU$4,"f","")</f>
        <v/>
      </c>
      <c r="BV975" s="33" t="str">
        <f t="shared" ref="BV975" si="942">IF(BQ$10="W0","",IF(BV$4&lt;=$I973,IF(AND(MOD(BV$4,7)=MOD($I972,7),BV$4&lt;$I972+371),"s",""),""))&amp;IF($I972=BV$4,"d","")&amp;IF($I973=BV$4,"f","")</f>
        <v/>
      </c>
      <c r="BW975" s="34" t="str">
        <f t="shared" ref="BW975" si="943">IF(BQ$10="W0","",IF(BW$4&lt;=$I973,IF(AND(MOD(BW$4,7)=MOD($I972,7),BW$4&lt;$I972+371),"s",""),""))&amp;IF($I972=BW$4,"d","")&amp;IF($I973=BW$4,"f","")</f>
        <v/>
      </c>
      <c r="BX975" s="36" t="str">
        <f t="shared" ref="BX975" si="944">IF(BX$10="W0","",IF(BX$4&lt;=$I973,IF(AND(MOD(BX$4,7)=MOD($I972,7),BX$4&lt;$I972+371),"s",""),""))&amp;IF($I972=BX$4,"d","")&amp;IF($I973=BX$4,"f","")</f>
        <v/>
      </c>
      <c r="BY975" s="37" t="str">
        <f t="shared" ref="BY975" si="945">IF(BX$10="W0","",IF(BY$4&lt;=$I973,IF(AND(MOD(BY$4,7)=MOD($I972,7),BY$4&lt;$I972+371),"s",""),""))&amp;IF($I972=BY$4,"d","")&amp;IF($I973=BY$4,"f","")</f>
        <v/>
      </c>
      <c r="BZ975" s="37" t="str">
        <f t="shared" ref="BZ975" si="946">IF(BX$10="W0","",IF(BZ$4&lt;=$I973,IF(AND(MOD(BZ$4,7)=MOD($I972,7),BZ$4&lt;$I972+371),"s",""),""))&amp;IF($I972=BZ$4,"d","")&amp;IF($I973=BZ$4,"f","")</f>
        <v/>
      </c>
      <c r="CA975" s="37" t="str">
        <f t="shared" ref="CA975" si="947">IF(BX$10="W0","",IF(CA$4&lt;=$I973,IF(AND(MOD(CA$4,7)=MOD($I972,7),CA$4&lt;$I972+371),"s",""),""))&amp;IF($I972=CA$4,"d","")&amp;IF($I973=CA$4,"f","")</f>
        <v/>
      </c>
      <c r="CB975" s="37" t="str">
        <f t="shared" ref="CB975" si="948">IF(BX$10="W0","",IF(CB$4&lt;=$I973,IF(AND(MOD(CB$4,7)=MOD($I972,7),CB$4&lt;$I972+371),"s",""),""))&amp;IF($I972=CB$4,"d","")&amp;IF($I973=CB$4,"f","")</f>
        <v/>
      </c>
      <c r="CC975" s="33" t="str">
        <f t="shared" ref="CC975" si="949">IF(BX$10="W0","",IF(CC$4&lt;=$I973,IF(AND(MOD(CC$4,7)=MOD($I972,7),CC$4&lt;$I972+371),"s",""),""))&amp;IF($I972=CC$4,"d","")&amp;IF($I973=CC$4,"f","")</f>
        <v/>
      </c>
      <c r="CD975" s="34" t="str">
        <f t="shared" ref="CD975" si="950">IF(BX$10="W0","",IF(CD$4&lt;=$I973,IF(AND(MOD(CD$4,7)=MOD($I972,7),CD$4&lt;$I972+371),"s",""),""))&amp;IF($I972=CD$4,"d","")&amp;IF($I973=CD$4,"f","")</f>
        <v/>
      </c>
      <c r="CE975" s="36" t="str">
        <f t="shared" ref="CE975" si="951">IF(CE$10="W0","",IF(CE$4&lt;=$I973,IF(AND(MOD(CE$4,7)=MOD($I972,7),CE$4&lt;$I972+371),"s",""),""))&amp;IF($I972=CE$4,"d","")&amp;IF($I973=CE$4,"f","")</f>
        <v/>
      </c>
      <c r="CF975" s="37" t="str">
        <f t="shared" ref="CF975" si="952">IF(CE$10="W0","",IF(CF$4&lt;=$I973,IF(AND(MOD(CF$4,7)=MOD($I972,7),CF$4&lt;$I972+371),"s",""),""))&amp;IF($I972=CF$4,"d","")&amp;IF($I973=CF$4,"f","")</f>
        <v/>
      </c>
      <c r="CG975" s="37" t="str">
        <f t="shared" ref="CG975" si="953">IF(CE$10="W0","",IF(CG$4&lt;=$I973,IF(AND(MOD(CG$4,7)=MOD($I972,7),CG$4&lt;$I972+371),"s",""),""))&amp;IF($I972=CG$4,"d","")&amp;IF($I973=CG$4,"f","")</f>
        <v/>
      </c>
      <c r="CH975" s="37" t="str">
        <f t="shared" ref="CH975" si="954">IF(CE$10="W0","",IF(CH$4&lt;=$I973,IF(AND(MOD(CH$4,7)=MOD($I972,7),CH$4&lt;$I972+371),"s",""),""))&amp;IF($I972=CH$4,"d","")&amp;IF($I973=CH$4,"f","")</f>
        <v/>
      </c>
      <c r="CI975" s="37" t="str">
        <f t="shared" ref="CI975" si="955">IF(CE$10="W0","",IF(CI$4&lt;=$I973,IF(AND(MOD(CI$4,7)=MOD($I972,7),CI$4&lt;$I972+371),"s",""),""))&amp;IF($I972=CI$4,"d","")&amp;IF($I973=CI$4,"f","")</f>
        <v/>
      </c>
      <c r="CJ975" s="33" t="str">
        <f t="shared" ref="CJ975" si="956">IF(CE$10="W0","",IF(CJ$4&lt;=$I973,IF(AND(MOD(CJ$4,7)=MOD($I972,7),CJ$4&lt;$I972+371),"s",""),""))&amp;IF($I972=CJ$4,"d","")&amp;IF($I973=CJ$4,"f","")</f>
        <v/>
      </c>
      <c r="CK975" s="34" t="str">
        <f t="shared" ref="CK975" si="957">IF(CE$10="W0","",IF(CK$4&lt;=$I973,IF(AND(MOD(CK$4,7)=MOD($I972,7),CK$4&lt;$I972+371),"s",""),""))&amp;IF($I972=CK$4,"d","")&amp;IF($I973=CK$4,"f","")</f>
        <v/>
      </c>
      <c r="CL975" s="36" t="str">
        <f t="shared" ref="CL975" si="958">IF(CL$10="W0","",IF(CL$4&lt;=$I973,IF(AND(MOD(CL$4,7)=MOD($I972,7),CL$4&lt;$I972+371),"s",""),""))&amp;IF($I972=CL$4,"d","")&amp;IF($I973=CL$4,"f","")</f>
        <v/>
      </c>
      <c r="CM975" s="37" t="str">
        <f t="shared" ref="CM975" si="959">IF(CL$10="W0","",IF(CM$4&lt;=$I973,IF(AND(MOD(CM$4,7)=MOD($I972,7),CM$4&lt;$I972+371),"s",""),""))&amp;IF($I972=CM$4,"d","")&amp;IF($I973=CM$4,"f","")</f>
        <v/>
      </c>
      <c r="CN975" s="37" t="str">
        <f t="shared" ref="CN975" si="960">IF(CL$10="W0","",IF(CN$4&lt;=$I973,IF(AND(MOD(CN$4,7)=MOD($I972,7),CN$4&lt;$I972+371),"s",""),""))&amp;IF($I972=CN$4,"d","")&amp;IF($I973=CN$4,"f","")</f>
        <v/>
      </c>
      <c r="CO975" s="37" t="str">
        <f t="shared" ref="CO975" si="961">IF(CL$10="W0","",IF(CO$4&lt;=$I973,IF(AND(MOD(CO$4,7)=MOD($I972,7),CO$4&lt;$I972+371),"s",""),""))&amp;IF($I972=CO$4,"d","")&amp;IF($I973=CO$4,"f","")</f>
        <v/>
      </c>
      <c r="CP975" s="37" t="str">
        <f t="shared" ref="CP975" si="962">IF(CL$10="W0","",IF(CP$4&lt;=$I973,IF(AND(MOD(CP$4,7)=MOD($I972,7),CP$4&lt;$I972+371),"s",""),""))&amp;IF($I972=CP$4,"d","")&amp;IF($I973=CP$4,"f","")</f>
        <v/>
      </c>
      <c r="CQ975" s="33" t="str">
        <f t="shared" ref="CQ975" si="963">IF(CL$10="W0","",IF(CQ$4&lt;=$I973,IF(AND(MOD(CQ$4,7)=MOD($I972,7),CQ$4&lt;$I972+371),"s",""),""))&amp;IF($I972=CQ$4,"d","")&amp;IF($I973=CQ$4,"f","")</f>
        <v/>
      </c>
      <c r="CR975" s="34" t="str">
        <f t="shared" ref="CR975" si="964">IF(CL$10="W0","",IF(CR$4&lt;=$I973,IF(AND(MOD(CR$4,7)=MOD($I972,7),CR$4&lt;$I972+371),"s",""),""))&amp;IF($I972=CR$4,"d","")&amp;IF($I973=CR$4,"f","")</f>
        <v/>
      </c>
      <c r="CS975" s="36" t="str">
        <f t="shared" ref="CS975" si="965">IF(CS$10="W0","",IF(CS$4&lt;=$I973,IF(AND(MOD(CS$4,7)=MOD($I972,7),CS$4&lt;$I972+371),"s",""),""))&amp;IF($I972=CS$4,"d","")&amp;IF($I973=CS$4,"f","")</f>
        <v/>
      </c>
      <c r="CT975" s="37" t="str">
        <f t="shared" ref="CT975" si="966">IF(CS$10="W0","",IF(CT$4&lt;=$I973,IF(AND(MOD(CT$4,7)=MOD($I972,7),CT$4&lt;$I972+371),"s",""),""))&amp;IF($I972=CT$4,"d","")&amp;IF($I973=CT$4,"f","")</f>
        <v/>
      </c>
      <c r="CU975" s="37" t="str">
        <f t="shared" ref="CU975" si="967">IF(CS$10="W0","",IF(CU$4&lt;=$I973,IF(AND(MOD(CU$4,7)=MOD($I972,7),CU$4&lt;$I972+371),"s",""),""))&amp;IF($I972=CU$4,"d","")&amp;IF($I973=CU$4,"f","")</f>
        <v/>
      </c>
      <c r="CV975" s="37" t="str">
        <f t="shared" ref="CV975" si="968">IF(CS$10="W0","",IF(CV$4&lt;=$I973,IF(AND(MOD(CV$4,7)=MOD($I972,7),CV$4&lt;$I972+371),"s",""),""))&amp;IF($I972=CV$4,"d","")&amp;IF($I973=CV$4,"f","")</f>
        <v/>
      </c>
      <c r="CW975" s="37" t="str">
        <f t="shared" ref="CW975" si="969">IF(CS$10="W0","",IF(CW$4&lt;=$I973,IF(AND(MOD(CW$4,7)=MOD($I972,7),CW$4&lt;$I972+371),"s",""),""))&amp;IF($I972=CW$4,"d","")&amp;IF($I973=CW$4,"f","")</f>
        <v/>
      </c>
      <c r="CX975" s="33" t="str">
        <f t="shared" ref="CX975" si="970">IF(CS$10="W0","",IF(CX$4&lt;=$I973,IF(AND(MOD(CX$4,7)=MOD($I972,7),CX$4&lt;$I972+371),"s",""),""))&amp;IF($I972=CX$4,"d","")&amp;IF($I973=CX$4,"f","")</f>
        <v/>
      </c>
      <c r="CY975" s="34" t="str">
        <f t="shared" ref="CY975" si="971">IF(CS$10="W0","",IF(CY$4&lt;=$I973,IF(AND(MOD(CY$4,7)=MOD($I972,7),CY$4&lt;$I972+371),"s",""),""))&amp;IF($I972=CY$4,"d","")&amp;IF($I973=CY$4,"f","")</f>
        <v/>
      </c>
      <c r="CZ975" s="36" t="str">
        <f t="shared" ref="CZ975" si="972">IF(CZ$10="W0","",IF(CZ$4&lt;=$I973,IF(AND(MOD(CZ$4,7)=MOD($I972,7),CZ$4&lt;$I972+371),"s",""),""))&amp;IF($I972=CZ$4,"d","")&amp;IF($I973=CZ$4,"f","")</f>
        <v/>
      </c>
      <c r="DA975" s="37" t="str">
        <f t="shared" ref="DA975" si="973">IF(CZ$10="W0","",IF(DA$4&lt;=$I973,IF(AND(MOD(DA$4,7)=MOD($I972,7),DA$4&lt;$I972+371),"s",""),""))&amp;IF($I972=DA$4,"d","")&amp;IF($I973=DA$4,"f","")</f>
        <v/>
      </c>
      <c r="DB975" s="37" t="str">
        <f t="shared" ref="DB975" si="974">IF(CZ$10="W0","",IF(DB$4&lt;=$I973,IF(AND(MOD(DB$4,7)=MOD($I972,7),DB$4&lt;$I972+371),"s",""),""))&amp;IF($I972=DB$4,"d","")&amp;IF($I973=DB$4,"f","")</f>
        <v/>
      </c>
      <c r="DC975" s="37" t="str">
        <f t="shared" ref="DC975" si="975">IF(CZ$10="W0","",IF(DC$4&lt;=$I973,IF(AND(MOD(DC$4,7)=MOD($I972,7),DC$4&lt;$I972+371),"s",""),""))&amp;IF($I972=DC$4,"d","")&amp;IF($I973=DC$4,"f","")</f>
        <v/>
      </c>
      <c r="DD975" s="37" t="str">
        <f t="shared" ref="DD975" si="976">IF(CZ$10="W0","",IF(DD$4&lt;=$I973,IF(AND(MOD(DD$4,7)=MOD($I972,7),DD$4&lt;$I972+371),"s",""),""))&amp;IF($I972=DD$4,"d","")&amp;IF($I973=DD$4,"f","")</f>
        <v/>
      </c>
      <c r="DE975" s="33" t="str">
        <f t="shared" ref="DE975" si="977">IF(CZ$10="W0","",IF(DE$4&lt;=$I973,IF(AND(MOD(DE$4,7)=MOD($I972,7),DE$4&lt;$I972+371),"s",""),""))&amp;IF($I972=DE$4,"d","")&amp;IF($I973=DE$4,"f","")</f>
        <v/>
      </c>
      <c r="DF975" s="34" t="str">
        <f t="shared" ref="DF975" si="978">IF(CZ$10="W0","",IF(DF$4&lt;=$I973,IF(AND(MOD(DF$4,7)=MOD($I972,7),DF$4&lt;$I972+371),"s",""),""))&amp;IF($I972=DF$4,"d","")&amp;IF($I973=DF$4,"f","")</f>
        <v/>
      </c>
      <c r="DG975" s="36" t="str">
        <f t="shared" ref="DG975" si="979">IF(DG$10="W0","",IF(DG$4&lt;=$I973,IF(AND(MOD(DG$4,7)=MOD($I972,7),DG$4&lt;$I972+371),"s",""),""))&amp;IF($I972=DG$4,"d","")&amp;IF($I973=DG$4,"f","")</f>
        <v/>
      </c>
      <c r="DH975" s="37" t="str">
        <f t="shared" ref="DH975" si="980">IF(DG$10="W0","",IF(DH$4&lt;=$I973,IF(AND(MOD(DH$4,7)=MOD($I972,7),DH$4&lt;$I972+371),"s",""),""))&amp;IF($I972=DH$4,"d","")&amp;IF($I973=DH$4,"f","")</f>
        <v/>
      </c>
      <c r="DI975" s="37" t="str">
        <f t="shared" ref="DI975" si="981">IF(DG$10="W0","",IF(DI$4&lt;=$I973,IF(AND(MOD(DI$4,7)=MOD($I972,7),DI$4&lt;$I972+371),"s",""),""))&amp;IF($I972=DI$4,"d","")&amp;IF($I973=DI$4,"f","")</f>
        <v/>
      </c>
      <c r="DJ975" s="37" t="str">
        <f t="shared" ref="DJ975" si="982">IF(DG$10="W0","",IF(DJ$4&lt;=$I973,IF(AND(MOD(DJ$4,7)=MOD($I972,7),DJ$4&lt;$I972+371),"s",""),""))&amp;IF($I972=DJ$4,"d","")&amp;IF($I973=DJ$4,"f","")</f>
        <v/>
      </c>
      <c r="DK975" s="37" t="str">
        <f t="shared" ref="DK975" si="983">IF(DG$10="W0","",IF(DK$4&lt;=$I973,IF(AND(MOD(DK$4,7)=MOD($I972,7),DK$4&lt;$I972+371),"s",""),""))&amp;IF($I972=DK$4,"d","")&amp;IF($I973=DK$4,"f","")</f>
        <v/>
      </c>
      <c r="DL975" s="33" t="str">
        <f t="shared" ref="DL975" si="984">IF(DG$10="W0","",IF(DL$4&lt;=$I973,IF(AND(MOD(DL$4,7)=MOD($I972,7),DL$4&lt;$I972+371),"s",""),""))&amp;IF($I972=DL$4,"d","")&amp;IF($I973=DL$4,"f","")</f>
        <v/>
      </c>
      <c r="DM975" s="34" t="str">
        <f t="shared" ref="DM975" si="985">IF(DG$10="W0","",IF(DM$4&lt;=$I973,IF(AND(MOD(DM$4,7)=MOD($I972,7),DM$4&lt;$I972+371),"s",""),""))&amp;IF($I972=DM$4,"d","")&amp;IF($I973=DM$4,"f","")</f>
        <v/>
      </c>
      <c r="DN975" s="36" t="str">
        <f t="shared" ref="DN975" si="986">IF(DN$10="W0","",IF(DN$4&lt;=$I973,IF(AND(MOD(DN$4,7)=MOD($I972,7),DN$4&lt;$I972+371),"s",""),""))&amp;IF($I972=DN$4,"d","")&amp;IF($I973=DN$4,"f","")</f>
        <v/>
      </c>
      <c r="DO975" s="37" t="str">
        <f t="shared" ref="DO975" si="987">IF(DN$10="W0","",IF(DO$4&lt;=$I973,IF(AND(MOD(DO$4,7)=MOD($I972,7),DO$4&lt;$I972+371),"s",""),""))&amp;IF($I972=DO$4,"d","")&amp;IF($I973=DO$4,"f","")</f>
        <v/>
      </c>
      <c r="DP975" s="37" t="str">
        <f t="shared" ref="DP975" si="988">IF(DN$10="W0","",IF(DP$4&lt;=$I973,IF(AND(MOD(DP$4,7)=MOD($I972,7),DP$4&lt;$I972+371),"s",""),""))&amp;IF($I972=DP$4,"d","")&amp;IF($I973=DP$4,"f","")</f>
        <v/>
      </c>
      <c r="DQ975" s="37" t="str">
        <f t="shared" ref="DQ975" si="989">IF(DN$10="W0","",IF(DQ$4&lt;=$I973,IF(AND(MOD(DQ$4,7)=MOD($I972,7),DQ$4&lt;$I972+371),"s",""),""))&amp;IF($I972=DQ$4,"d","")&amp;IF($I973=DQ$4,"f","")</f>
        <v/>
      </c>
      <c r="DR975" s="37" t="str">
        <f t="shared" ref="DR975" si="990">IF(DN$10="W0","",IF(DR$4&lt;=$I973,IF(AND(MOD(DR$4,7)=MOD($I972,7),DR$4&lt;$I972+371),"s",""),""))&amp;IF($I972=DR$4,"d","")&amp;IF($I973=DR$4,"f","")</f>
        <v/>
      </c>
      <c r="DS975" s="33" t="str">
        <f t="shared" ref="DS975" si="991">IF(DN$10="W0","",IF(DS$4&lt;=$I973,IF(AND(MOD(DS$4,7)=MOD($I972,7),DS$4&lt;$I972+371),"s",""),""))&amp;IF($I972=DS$4,"d","")&amp;IF($I973=DS$4,"f","")</f>
        <v/>
      </c>
      <c r="DT975" s="34" t="str">
        <f t="shared" ref="DT975" si="992">IF(DN$10="W0","",IF(DT$4&lt;=$I973,IF(AND(MOD(DT$4,7)=MOD($I972,7),DT$4&lt;$I972+371),"s",""),""))&amp;IF($I972=DT$4,"d","")&amp;IF($I973=DT$4,"f","")</f>
        <v/>
      </c>
      <c r="DU975" s="36" t="str">
        <f t="shared" ref="DU975" si="993">IF(DU$10="W0","",IF(DU$4&lt;=$I973,IF(AND(MOD(DU$4,7)=MOD($I972,7),DU$4&lt;$I972+371),"s",""),""))&amp;IF($I972=DU$4,"d","")&amp;IF($I973=DU$4,"f","")</f>
        <v/>
      </c>
      <c r="DV975" s="37" t="str">
        <f t="shared" ref="DV975" si="994">IF(DU$10="W0","",IF(DV$4&lt;=$I973,IF(AND(MOD(DV$4,7)=MOD($I972,7),DV$4&lt;$I972+371),"s",""),""))&amp;IF($I972=DV$4,"d","")&amp;IF($I973=DV$4,"f","")</f>
        <v/>
      </c>
      <c r="DW975" s="37" t="str">
        <f t="shared" ref="DW975" si="995">IF(DU$10="W0","",IF(DW$4&lt;=$I973,IF(AND(MOD(DW$4,7)=MOD($I972,7),DW$4&lt;$I972+371),"s",""),""))&amp;IF($I972=DW$4,"d","")&amp;IF($I973=DW$4,"f","")</f>
        <v/>
      </c>
      <c r="DX975" s="37" t="str">
        <f t="shared" ref="DX975" si="996">IF(DU$10="W0","",IF(DX$4&lt;=$I973,IF(AND(MOD(DX$4,7)=MOD($I972,7),DX$4&lt;$I972+371),"s",""),""))&amp;IF($I972=DX$4,"d","")&amp;IF($I973=DX$4,"f","")</f>
        <v/>
      </c>
      <c r="DY975" s="37" t="str">
        <f t="shared" ref="DY975" si="997">IF(DU$10="W0","",IF(DY$4&lt;=$I973,IF(AND(MOD(DY$4,7)=MOD($I972,7),DY$4&lt;$I972+371),"s",""),""))&amp;IF($I972=DY$4,"d","")&amp;IF($I973=DY$4,"f","")</f>
        <v/>
      </c>
      <c r="DZ975" s="33" t="str">
        <f t="shared" ref="DZ975" si="998">IF(DU$10="W0","",IF(DZ$4&lt;=$I973,IF(AND(MOD(DZ$4,7)=MOD($I972,7),DZ$4&lt;$I972+371),"s",""),""))&amp;IF($I972=DZ$4,"d","")&amp;IF($I973=DZ$4,"f","")</f>
        <v/>
      </c>
      <c r="EA975" s="34" t="str">
        <f t="shared" ref="EA975" si="999">IF(DU$10="W0","",IF(EA$4&lt;=$I973,IF(AND(MOD(EA$4,7)=MOD($I972,7),EA$4&lt;$I972+371),"s",""),""))&amp;IF($I972=EA$4,"d","")&amp;IF($I973=EA$4,"f","")</f>
        <v/>
      </c>
      <c r="EB975" s="36" t="str">
        <f t="shared" ref="EB975" si="1000">IF(EB$10="W0","",IF(EB$4&lt;=$I973,IF(AND(MOD(EB$4,7)=MOD($I972,7),EB$4&lt;$I972+371),"s",""),""))&amp;IF($I972=EB$4,"d","")&amp;IF($I973=EB$4,"f","")</f>
        <v/>
      </c>
      <c r="EC975" s="37" t="str">
        <f t="shared" ref="EC975" si="1001">IF(EB$10="W0","",IF(EC$4&lt;=$I973,IF(AND(MOD(EC$4,7)=MOD($I972,7),EC$4&lt;$I972+371),"s",""),""))&amp;IF($I972=EC$4,"d","")&amp;IF($I973=EC$4,"f","")</f>
        <v/>
      </c>
      <c r="ED975" s="37" t="str">
        <f t="shared" ref="ED975" si="1002">IF(EB$10="W0","",IF(ED$4&lt;=$I973,IF(AND(MOD(ED$4,7)=MOD($I972,7),ED$4&lt;$I972+371),"s",""),""))&amp;IF($I972=ED$4,"d","")&amp;IF($I973=ED$4,"f","")</f>
        <v/>
      </c>
      <c r="EE975" s="37" t="str">
        <f t="shared" ref="EE975" si="1003">IF(EB$10="W0","",IF(EE$4&lt;=$I973,IF(AND(MOD(EE$4,7)=MOD($I972,7),EE$4&lt;$I972+371),"s",""),""))&amp;IF($I972=EE$4,"d","")&amp;IF($I973=EE$4,"f","")</f>
        <v/>
      </c>
      <c r="EF975" s="37" t="str">
        <f t="shared" ref="EF975" si="1004">IF(EB$10="W0","",IF(EF$4&lt;=$I973,IF(AND(MOD(EF$4,7)=MOD($I972,7),EF$4&lt;$I972+371),"s",""),""))&amp;IF($I972=EF$4,"d","")&amp;IF($I973=EF$4,"f","")</f>
        <v/>
      </c>
      <c r="EG975" s="33" t="str">
        <f t="shared" ref="EG975" si="1005">IF(EB$10="W0","",IF(EG$4&lt;=$I973,IF(AND(MOD(EG$4,7)=MOD($I972,7),EG$4&lt;$I972+371),"s",""),""))&amp;IF($I972=EG$4,"d","")&amp;IF($I973=EG$4,"f","")</f>
        <v/>
      </c>
      <c r="EH975" s="34" t="str">
        <f t="shared" ref="EH975" si="1006">IF(EB$10="W0","",IF(EH$4&lt;=$I973,IF(AND(MOD(EH$4,7)=MOD($I972,7),EH$4&lt;$I972+371),"s",""),""))&amp;IF($I972=EH$4,"d","")&amp;IF($I973=EH$4,"f","")</f>
        <v/>
      </c>
      <c r="EI975" s="36" t="str">
        <f t="shared" ref="EI975" si="1007">IF(EI$10="W0","",IF(EI$4&lt;=$I973,IF(AND(MOD(EI$4,7)=MOD($I972,7),EI$4&lt;$I972+371),"s",""),""))&amp;IF($I972=EI$4,"d","")&amp;IF($I973=EI$4,"f","")</f>
        <v/>
      </c>
      <c r="EJ975" s="37" t="str">
        <f t="shared" ref="EJ975" si="1008">IF(EI$10="W0","",IF(EJ$4&lt;=$I973,IF(AND(MOD(EJ$4,7)=MOD($I972,7),EJ$4&lt;$I972+371),"s",""),""))&amp;IF($I972=EJ$4,"d","")&amp;IF($I973=EJ$4,"f","")</f>
        <v/>
      </c>
      <c r="EK975" s="37" t="str">
        <f t="shared" ref="EK975" si="1009">IF(EI$10="W0","",IF(EK$4&lt;=$I973,IF(AND(MOD(EK$4,7)=MOD($I972,7),EK$4&lt;$I972+371),"s",""),""))&amp;IF($I972=EK$4,"d","")&amp;IF($I973=EK$4,"f","")</f>
        <v/>
      </c>
      <c r="EL975" s="37" t="str">
        <f t="shared" ref="EL975" si="1010">IF(EI$10="W0","",IF(EL$4&lt;=$I973,IF(AND(MOD(EL$4,7)=MOD($I972,7),EL$4&lt;$I972+371),"s",""),""))&amp;IF($I972=EL$4,"d","")&amp;IF($I973=EL$4,"f","")</f>
        <v/>
      </c>
      <c r="EM975" s="37" t="str">
        <f t="shared" ref="EM975" si="1011">IF(EI$10="W0","",IF(EM$4&lt;=$I973,IF(AND(MOD(EM$4,7)=MOD($I972,7),EM$4&lt;$I972+371),"s",""),""))&amp;IF($I972=EM$4,"d","")&amp;IF($I973=EM$4,"f","")</f>
        <v/>
      </c>
      <c r="EN975" s="33" t="str">
        <f t="shared" ref="EN975" si="1012">IF(EI$10="W0","",IF(EN$4&lt;=$I973,IF(AND(MOD(EN$4,7)=MOD($I972,7),EN$4&lt;$I972+371),"s",""),""))&amp;IF($I972=EN$4,"d","")&amp;IF($I973=EN$4,"f","")</f>
        <v/>
      </c>
      <c r="EO975" s="34" t="str">
        <f t="shared" ref="EO975" si="1013">IF(EI$10="W0","",IF(EO$4&lt;=$I973,IF(AND(MOD(EO$4,7)=MOD($I972,7),EO$4&lt;$I972+371),"s",""),""))&amp;IF($I972=EO$4,"d","")&amp;IF($I973=EO$4,"f","")</f>
        <v/>
      </c>
      <c r="EP975" s="36" t="str">
        <f t="shared" ref="EP975" si="1014">IF(EP$10="W0","",IF(EP$4&lt;=$I973,IF(AND(MOD(EP$4,7)=MOD($I972,7),EP$4&lt;$I972+371),"s",""),""))&amp;IF($I972=EP$4,"d","")&amp;IF($I973=EP$4,"f","")</f>
        <v/>
      </c>
      <c r="EQ975" s="37" t="str">
        <f t="shared" ref="EQ975" si="1015">IF(EP$10="W0","",IF(EQ$4&lt;=$I973,IF(AND(MOD(EQ$4,7)=MOD($I972,7),EQ$4&lt;$I972+371),"s",""),""))&amp;IF($I972=EQ$4,"d","")&amp;IF($I973=EQ$4,"f","")</f>
        <v/>
      </c>
      <c r="ER975" s="37" t="str">
        <f t="shared" ref="ER975" si="1016">IF(EP$10="W0","",IF(ER$4&lt;=$I973,IF(AND(MOD(ER$4,7)=MOD($I972,7),ER$4&lt;$I972+371),"s",""),""))&amp;IF($I972=ER$4,"d","")&amp;IF($I973=ER$4,"f","")</f>
        <v/>
      </c>
      <c r="ES975" s="37" t="str">
        <f t="shared" ref="ES975" si="1017">IF(EP$10="W0","",IF(ES$4&lt;=$I973,IF(AND(MOD(ES$4,7)=MOD($I972,7),ES$4&lt;$I972+371),"s",""),""))&amp;IF($I972=ES$4,"d","")&amp;IF($I973=ES$4,"f","")</f>
        <v/>
      </c>
      <c r="ET975" s="37" t="str">
        <f t="shared" ref="ET975" si="1018">IF(EP$10="W0","",IF(ET$4&lt;=$I973,IF(AND(MOD(ET$4,7)=MOD($I972,7),ET$4&lt;$I972+371),"s",""),""))&amp;IF($I972=ET$4,"d","")&amp;IF($I973=ET$4,"f","")</f>
        <v/>
      </c>
      <c r="EU975" s="33" t="str">
        <f t="shared" ref="EU975" si="1019">IF(EP$10="W0","",IF(EU$4&lt;=$I973,IF(AND(MOD(EU$4,7)=MOD($I972,7),EU$4&lt;$I972+371),"s",""),""))&amp;IF($I972=EU$4,"d","")&amp;IF($I973=EU$4,"f","")</f>
        <v/>
      </c>
      <c r="EV975" s="34" t="str">
        <f t="shared" ref="EV975" si="1020">IF(EP$10="W0","",IF(EV$4&lt;=$I973,IF(AND(MOD(EV$4,7)=MOD($I972,7),EV$4&lt;$I972+371),"s",""),""))&amp;IF($I972=EV$4,"d","")&amp;IF($I973=EV$4,"f","")</f>
        <v/>
      </c>
      <c r="EW975" s="36" t="str">
        <f t="shared" ref="EW975" si="1021">IF(EW$10="W0","",IF(EW$4&lt;=$I973,IF(AND(MOD(EW$4,7)=MOD($I972,7),EW$4&lt;$I972+371),"s",""),""))&amp;IF($I972=EW$4,"d","")&amp;IF($I973=EW$4,"f","")</f>
        <v/>
      </c>
      <c r="EX975" s="37" t="str">
        <f t="shared" ref="EX975" si="1022">IF(EW$10="W0","",IF(EX$4&lt;=$I973,IF(AND(MOD(EX$4,7)=MOD($I972,7),EX$4&lt;$I972+371),"s",""),""))&amp;IF($I972=EX$4,"d","")&amp;IF($I973=EX$4,"f","")</f>
        <v/>
      </c>
      <c r="EY975" s="37" t="str">
        <f t="shared" ref="EY975" si="1023">IF(EW$10="W0","",IF(EY$4&lt;=$I973,IF(AND(MOD(EY$4,7)=MOD($I972,7),EY$4&lt;$I972+371),"s",""),""))&amp;IF($I972=EY$4,"d","")&amp;IF($I973=EY$4,"f","")</f>
        <v/>
      </c>
      <c r="EZ975" s="37" t="str">
        <f t="shared" ref="EZ975" si="1024">IF(EW$10="W0","",IF(EZ$4&lt;=$I973,IF(AND(MOD(EZ$4,7)=MOD($I972,7),EZ$4&lt;$I972+371),"s",""),""))&amp;IF($I972=EZ$4,"d","")&amp;IF($I973=EZ$4,"f","")</f>
        <v/>
      </c>
      <c r="FA975" s="37" t="str">
        <f t="shared" ref="FA975" si="1025">IF(EW$10="W0","",IF(FA$4&lt;=$I973,IF(AND(MOD(FA$4,7)=MOD($I972,7),FA$4&lt;$I972+371),"s",""),""))&amp;IF($I972=FA$4,"d","")&amp;IF($I973=FA$4,"f","")</f>
        <v/>
      </c>
      <c r="FB975" s="33" t="str">
        <f t="shared" ref="FB975" si="1026">IF(EW$10="W0","",IF(FB$4&lt;=$I973,IF(AND(MOD(FB$4,7)=MOD($I972,7),FB$4&lt;$I972+371),"s",""),""))&amp;IF($I972=FB$4,"d","")&amp;IF($I973=FB$4,"f","")</f>
        <v/>
      </c>
      <c r="FC975" s="34" t="str">
        <f t="shared" ref="FC975" si="1027">IF(EW$10="W0","",IF(FC$4&lt;=$I973,IF(AND(MOD(FC$4,7)=MOD($I972,7),FC$4&lt;$I972+371),"s",""),""))&amp;IF($I972=FC$4,"d","")&amp;IF($I973=FC$4,"f","")</f>
        <v/>
      </c>
      <c r="FD975" s="36" t="str">
        <f t="shared" ref="FD975" si="1028">IF(FD$10="W0","",IF(FD$4&lt;=$I973,IF(AND(MOD(FD$4,7)=MOD($I972,7),FD$4&lt;$I972+371),"s",""),""))&amp;IF($I972=FD$4,"d","")&amp;IF($I973=FD$4,"f","")</f>
        <v/>
      </c>
      <c r="FE975" s="37" t="str">
        <f t="shared" ref="FE975" si="1029">IF(FD$10="W0","",IF(FE$4&lt;=$I973,IF(AND(MOD(FE$4,7)=MOD($I972,7),FE$4&lt;$I972+371),"s",""),""))&amp;IF($I972=FE$4,"d","")&amp;IF($I973=FE$4,"f","")</f>
        <v/>
      </c>
      <c r="FF975" s="37" t="str">
        <f t="shared" ref="FF975" si="1030">IF(FD$10="W0","",IF(FF$4&lt;=$I973,IF(AND(MOD(FF$4,7)=MOD($I972,7),FF$4&lt;$I972+371),"s",""),""))&amp;IF($I972=FF$4,"d","")&amp;IF($I973=FF$4,"f","")</f>
        <v/>
      </c>
      <c r="FG975" s="37" t="str">
        <f t="shared" ref="FG975" si="1031">IF(FD$10="W0","",IF(FG$4&lt;=$I973,IF(AND(MOD(FG$4,7)=MOD($I972,7),FG$4&lt;$I972+371),"s",""),""))&amp;IF($I972=FG$4,"d","")&amp;IF($I973=FG$4,"f","")</f>
        <v/>
      </c>
      <c r="FH975" s="37" t="str">
        <f t="shared" ref="FH975" si="1032">IF(FD$10="W0","",IF(FH$4&lt;=$I973,IF(AND(MOD(FH$4,7)=MOD($I972,7),FH$4&lt;$I972+371),"s",""),""))&amp;IF($I972=FH$4,"d","")&amp;IF($I973=FH$4,"f","")</f>
        <v/>
      </c>
      <c r="FI975" s="33" t="str">
        <f t="shared" ref="FI975" si="1033">IF(FD$10="W0","",IF(FI$4&lt;=$I973,IF(AND(MOD(FI$4,7)=MOD($I972,7),FI$4&lt;$I972+371),"s",""),""))&amp;IF($I972=FI$4,"d","")&amp;IF($I973=FI$4,"f","")</f>
        <v/>
      </c>
      <c r="FJ975" s="34" t="str">
        <f t="shared" ref="FJ975" si="1034">IF(FD$10="W0","",IF(FJ$4&lt;=$I973,IF(AND(MOD(FJ$4,7)=MOD($I972,7),FJ$4&lt;$I972+371),"s",""),""))&amp;IF($I972=FJ$4,"d","")&amp;IF($I973=FJ$4,"f","")</f>
        <v/>
      </c>
      <c r="FK975" s="36" t="str">
        <f t="shared" ref="FK975" si="1035">IF(FK$10="W0","",IF(FK$4&lt;=$I973,IF(AND(MOD(FK$4,7)=MOD($I972,7),FK$4&lt;$I972+371),"s",""),""))&amp;IF($I972=FK$4,"d","")&amp;IF($I973=FK$4,"f","")</f>
        <v/>
      </c>
      <c r="FL975" s="37" t="str">
        <f t="shared" ref="FL975" si="1036">IF(FK$10="W0","",IF(FL$4&lt;=$I973,IF(AND(MOD(FL$4,7)=MOD($I972,7),FL$4&lt;$I972+371),"s",""),""))&amp;IF($I972=FL$4,"d","")&amp;IF($I973=FL$4,"f","")</f>
        <v/>
      </c>
      <c r="FM975" s="37" t="str">
        <f t="shared" ref="FM975" si="1037">IF(FK$10="W0","",IF(FM$4&lt;=$I973,IF(AND(MOD(FM$4,7)=MOD($I972,7),FM$4&lt;$I972+371),"s",""),""))&amp;IF($I972=FM$4,"d","")&amp;IF($I973=FM$4,"f","")</f>
        <v/>
      </c>
      <c r="FN975" s="37" t="str">
        <f t="shared" ref="FN975" si="1038">IF(FK$10="W0","",IF(FN$4&lt;=$I973,IF(AND(MOD(FN$4,7)=MOD($I972,7),FN$4&lt;$I972+371),"s",""),""))&amp;IF($I972=FN$4,"d","")&amp;IF($I973=FN$4,"f","")</f>
        <v/>
      </c>
      <c r="FO975" s="37" t="str">
        <f t="shared" ref="FO975" si="1039">IF(FK$10="W0","",IF(FO$4&lt;=$I973,IF(AND(MOD(FO$4,7)=MOD($I972,7),FO$4&lt;$I972+371),"s",""),""))&amp;IF($I972=FO$4,"d","")&amp;IF($I973=FO$4,"f","")</f>
        <v/>
      </c>
      <c r="FP975" s="33" t="str">
        <f t="shared" ref="FP975" si="1040">IF(FK$10="W0","",IF(FP$4&lt;=$I973,IF(AND(MOD(FP$4,7)=MOD($I972,7),FP$4&lt;$I972+371),"s",""),""))&amp;IF($I972=FP$4,"d","")&amp;IF($I973=FP$4,"f","")</f>
        <v/>
      </c>
      <c r="FQ975" s="34" t="str">
        <f t="shared" ref="FQ975" si="1041">IF(FK$10="W0","",IF(FQ$4&lt;=$I973,IF(AND(MOD(FQ$4,7)=MOD($I972,7),FQ$4&lt;$I972+371),"s",""),""))&amp;IF($I972=FQ$4,"d","")&amp;IF($I973=FQ$4,"f","")</f>
        <v/>
      </c>
      <c r="FR975" s="36" t="str">
        <f t="shared" ref="FR975" si="1042">IF(FR$10="W0","",IF(FR$4&lt;=$I973,IF(AND(MOD(FR$4,7)=MOD($I972,7),FR$4&lt;$I972+371),"s",""),""))&amp;IF($I972=FR$4,"d","")&amp;IF($I973=FR$4,"f","")</f>
        <v/>
      </c>
      <c r="FS975" s="37" t="str">
        <f t="shared" ref="FS975" si="1043">IF(FR$10="W0","",IF(FS$4&lt;=$I973,IF(AND(MOD(FS$4,7)=MOD($I972,7),FS$4&lt;$I972+371),"s",""),""))&amp;IF($I972=FS$4,"d","")&amp;IF($I973=FS$4,"f","")</f>
        <v/>
      </c>
      <c r="FT975" s="37" t="str">
        <f t="shared" ref="FT975" si="1044">IF(FR$10="W0","",IF(FT$4&lt;=$I973,IF(AND(MOD(FT$4,7)=MOD($I972,7),FT$4&lt;$I972+371),"s",""),""))&amp;IF($I972=FT$4,"d","")&amp;IF($I973=FT$4,"f","")</f>
        <v/>
      </c>
      <c r="FU975" s="37" t="str">
        <f t="shared" ref="FU975" si="1045">IF(FR$10="W0","",IF(FU$4&lt;=$I973,IF(AND(MOD(FU$4,7)=MOD($I972,7),FU$4&lt;$I972+371),"s",""),""))&amp;IF($I972=FU$4,"d","")&amp;IF($I973=FU$4,"f","")</f>
        <v/>
      </c>
      <c r="FV975" s="37" t="str">
        <f t="shared" ref="FV975" si="1046">IF(FR$10="W0","",IF(FV$4&lt;=$I973,IF(AND(MOD(FV$4,7)=MOD($I972,7),FV$4&lt;$I972+371),"s",""),""))&amp;IF($I972=FV$4,"d","")&amp;IF($I973=FV$4,"f","")</f>
        <v/>
      </c>
      <c r="FW975" s="33" t="str">
        <f t="shared" ref="FW975" si="1047">IF(FR$10="W0","",IF(FW$4&lt;=$I973,IF(AND(MOD(FW$4,7)=MOD($I972,7),FW$4&lt;$I972+371),"s",""),""))&amp;IF($I972=FW$4,"d","")&amp;IF($I973=FW$4,"f","")</f>
        <v/>
      </c>
      <c r="FX975" s="34" t="str">
        <f t="shared" ref="FX975" si="1048">IF(FR$10="W0","",IF(FX$4&lt;=$I973,IF(AND(MOD(FX$4,7)=MOD($I972,7),FX$4&lt;$I972+371),"s",""),""))&amp;IF($I972=FX$4,"d","")&amp;IF($I973=FX$4,"f","")</f>
        <v/>
      </c>
      <c r="FY975" s="36" t="str">
        <f t="shared" ref="FY975" si="1049">IF(FY$10="W0","",IF(FY$4&lt;=$I973,IF(AND(MOD(FY$4,7)=MOD($I972,7),FY$4&lt;$I972+371),"s",""),""))&amp;IF($I972=FY$4,"d","")&amp;IF($I973=FY$4,"f","")</f>
        <v/>
      </c>
      <c r="FZ975" s="37" t="str">
        <f t="shared" ref="FZ975" si="1050">IF(FY$10="W0","",IF(FZ$4&lt;=$I973,IF(AND(MOD(FZ$4,7)=MOD($I972,7),FZ$4&lt;$I972+371),"s",""),""))&amp;IF($I972=FZ$4,"d","")&amp;IF($I973=FZ$4,"f","")</f>
        <v/>
      </c>
      <c r="GA975" s="37" t="str">
        <f t="shared" ref="GA975" si="1051">IF(FY$10="W0","",IF(GA$4&lt;=$I973,IF(AND(MOD(GA$4,7)=MOD($I972,7),GA$4&lt;$I972+371),"s",""),""))&amp;IF($I972=GA$4,"d","")&amp;IF($I973=GA$4,"f","")</f>
        <v/>
      </c>
      <c r="GB975" s="37" t="str">
        <f t="shared" ref="GB975" si="1052">IF(FY$10="W0","",IF(GB$4&lt;=$I973,IF(AND(MOD(GB$4,7)=MOD($I972,7),GB$4&lt;$I972+371),"s",""),""))&amp;IF($I972=GB$4,"d","")&amp;IF($I973=GB$4,"f","")</f>
        <v/>
      </c>
      <c r="GC975" s="37" t="str">
        <f t="shared" ref="GC975" si="1053">IF(FY$10="W0","",IF(GC$4&lt;=$I973,IF(AND(MOD(GC$4,7)=MOD($I972,7),GC$4&lt;$I972+371),"s",""),""))&amp;IF($I972=GC$4,"d","")&amp;IF($I973=GC$4,"f","")</f>
        <v/>
      </c>
      <c r="GD975" s="33" t="str">
        <f t="shared" ref="GD975" si="1054">IF(FY$10="W0","",IF(GD$4&lt;=$I973,IF(AND(MOD(GD$4,7)=MOD($I972,7),GD$4&lt;$I972+371),"s",""),""))&amp;IF($I972=GD$4,"d","")&amp;IF($I973=GD$4,"f","")</f>
        <v/>
      </c>
      <c r="GE975" s="34" t="str">
        <f t="shared" ref="GE975" si="1055">IF(FY$10="W0","",IF(GE$4&lt;=$I973,IF(AND(MOD(GE$4,7)=MOD($I972,7),GE$4&lt;$I972+371),"s",""),""))&amp;IF($I972=GE$4,"d","")&amp;IF($I973=GE$4,"f","")</f>
        <v/>
      </c>
      <c r="GF975" s="36" t="str">
        <f t="shared" ref="GF975" si="1056">IF(GF$10="W0","",IF(GF$4&lt;=$I973,IF(AND(MOD(GF$4,7)=MOD($I972,7),GF$4&lt;$I972+371),"s",""),""))&amp;IF($I972=GF$4,"d","")&amp;IF($I973=GF$4,"f","")</f>
        <v/>
      </c>
      <c r="GG975" s="37" t="str">
        <f t="shared" ref="GG975" si="1057">IF(GF$10="W0","",IF(GG$4&lt;=$I973,IF(AND(MOD(GG$4,7)=MOD($I972,7),GG$4&lt;$I972+371),"s",""),""))&amp;IF($I972=GG$4,"d","")&amp;IF($I973=GG$4,"f","")</f>
        <v/>
      </c>
      <c r="GH975" s="37" t="str">
        <f t="shared" ref="GH975" si="1058">IF(GF$10="W0","",IF(GH$4&lt;=$I973,IF(AND(MOD(GH$4,7)=MOD($I972,7),GH$4&lt;$I972+371),"s",""),""))&amp;IF($I972=GH$4,"d","")&amp;IF($I973=GH$4,"f","")</f>
        <v/>
      </c>
      <c r="GI975" s="37" t="str">
        <f t="shared" ref="GI975" si="1059">IF(GF$10="W0","",IF(GI$4&lt;=$I973,IF(AND(MOD(GI$4,7)=MOD($I972,7),GI$4&lt;$I972+371),"s",""),""))&amp;IF($I972=GI$4,"d","")&amp;IF($I973=GI$4,"f","")</f>
        <v/>
      </c>
      <c r="GJ975" s="37" t="str">
        <f t="shared" ref="GJ975" si="1060">IF(GF$10="W0","",IF(GJ$4&lt;=$I973,IF(AND(MOD(GJ$4,7)=MOD($I972,7),GJ$4&lt;$I972+371),"s",""),""))&amp;IF($I972=GJ$4,"d","")&amp;IF($I973=GJ$4,"f","")</f>
        <v/>
      </c>
      <c r="GK975" s="33" t="str">
        <f t="shared" ref="GK975" si="1061">IF(GF$10="W0","",IF(GK$4&lt;=$I973,IF(AND(MOD(GK$4,7)=MOD($I972,7),GK$4&lt;$I972+371),"s",""),""))&amp;IF($I972=GK$4,"d","")&amp;IF($I973=GK$4,"f","")</f>
        <v/>
      </c>
      <c r="GL975" s="34" t="str">
        <f t="shared" ref="GL975" si="1062">IF(GF$10="W0","",IF(GL$4&lt;=$I973,IF(AND(MOD(GL$4,7)=MOD($I972,7),GL$4&lt;$I972+371),"s",""),""))&amp;IF($I972=GL$4,"d","")&amp;IF($I973=GL$4,"f","")</f>
        <v/>
      </c>
      <c r="GM975" s="36" t="str">
        <f t="shared" ref="GM975" si="1063">IF(GM$10="W0","",IF(GM$4&lt;=$I973,IF(AND(MOD(GM$4,7)=MOD($I972,7),GM$4&lt;$I972+371),"s",""),""))&amp;IF($I972=GM$4,"d","")&amp;IF($I973=GM$4,"f","")</f>
        <v/>
      </c>
      <c r="GN975" s="37" t="str">
        <f t="shared" ref="GN975" si="1064">IF(GM$10="W0","",IF(GN$4&lt;=$I973,IF(AND(MOD(GN$4,7)=MOD($I972,7),GN$4&lt;$I972+371),"s",""),""))&amp;IF($I972=GN$4,"d","")&amp;IF($I973=GN$4,"f","")</f>
        <v/>
      </c>
      <c r="GO975" s="37" t="str">
        <f t="shared" ref="GO975" si="1065">IF(GM$10="W0","",IF(GO$4&lt;=$I973,IF(AND(MOD(GO$4,7)=MOD($I972,7),GO$4&lt;$I972+371),"s",""),""))&amp;IF($I972=GO$4,"d","")&amp;IF($I973=GO$4,"f","")</f>
        <v/>
      </c>
      <c r="GP975" s="37" t="str">
        <f t="shared" ref="GP975" si="1066">IF(GM$10="W0","",IF(GP$4&lt;=$I973,IF(AND(MOD(GP$4,7)=MOD($I972,7),GP$4&lt;$I972+371),"s",""),""))&amp;IF($I972=GP$4,"d","")&amp;IF($I973=GP$4,"f","")</f>
        <v/>
      </c>
      <c r="GQ975" s="37" t="str">
        <f t="shared" ref="GQ975" si="1067">IF(GM$10="W0","",IF(GQ$4&lt;=$I973,IF(AND(MOD(GQ$4,7)=MOD($I972,7),GQ$4&lt;$I972+371),"s",""),""))&amp;IF($I972=GQ$4,"d","")&amp;IF($I973=GQ$4,"f","")</f>
        <v/>
      </c>
      <c r="GR975" s="33" t="str">
        <f t="shared" ref="GR975" si="1068">IF(GM$10="W0","",IF(GR$4&lt;=$I973,IF(AND(MOD(GR$4,7)=MOD($I972,7),GR$4&lt;$I972+371),"s",""),""))&amp;IF($I972=GR$4,"d","")&amp;IF($I973=GR$4,"f","")</f>
        <v/>
      </c>
      <c r="GS975" s="34" t="str">
        <f t="shared" ref="GS975" si="1069">IF(GM$10="W0","",IF(GS$4&lt;=$I973,IF(AND(MOD(GS$4,7)=MOD($I972,7),GS$4&lt;$I972+371),"s",""),""))&amp;IF($I972=GS$4,"d","")&amp;IF($I973=GS$4,"f","")</f>
        <v/>
      </c>
      <c r="GT975" s="36" t="str">
        <f t="shared" ref="GT975" si="1070">IF(GT$10="W0","",IF(GT$4&lt;=$I973,IF(AND(MOD(GT$4,7)=MOD($I972,7),GT$4&lt;$I972+371),"s",""),""))&amp;IF($I972=GT$4,"d","")&amp;IF($I973=GT$4,"f","")</f>
        <v/>
      </c>
      <c r="GU975" s="37" t="str">
        <f t="shared" ref="GU975" si="1071">IF(GT$10="W0","",IF(GU$4&lt;=$I973,IF(AND(MOD(GU$4,7)=MOD($I972,7),GU$4&lt;$I972+371),"s",""),""))&amp;IF($I972=GU$4,"d","")&amp;IF($I973=GU$4,"f","")</f>
        <v/>
      </c>
      <c r="GV975" s="37" t="str">
        <f t="shared" ref="GV975" si="1072">IF(GT$10="W0","",IF(GV$4&lt;=$I973,IF(AND(MOD(GV$4,7)=MOD($I972,7),GV$4&lt;$I972+371),"s",""),""))&amp;IF($I972=GV$4,"d","")&amp;IF($I973=GV$4,"f","")</f>
        <v/>
      </c>
      <c r="GW975" s="37" t="str">
        <f t="shared" ref="GW975" si="1073">IF(GT$10="W0","",IF(GW$4&lt;=$I973,IF(AND(MOD(GW$4,7)=MOD($I972,7),GW$4&lt;$I972+371),"s",""),""))&amp;IF($I972=GW$4,"d","")&amp;IF($I973=GW$4,"f","")</f>
        <v/>
      </c>
      <c r="GX975" s="37" t="str">
        <f t="shared" ref="GX975" si="1074">IF(GT$10="W0","",IF(GX$4&lt;=$I973,IF(AND(MOD(GX$4,7)=MOD($I972,7),GX$4&lt;$I972+371),"s",""),""))&amp;IF($I972=GX$4,"d","")&amp;IF($I973=GX$4,"f","")</f>
        <v/>
      </c>
      <c r="GY975" s="33" t="str">
        <f t="shared" ref="GY975" si="1075">IF(GT$10="W0","",IF(GY$4&lt;=$I973,IF(AND(MOD(GY$4,7)=MOD($I972,7),GY$4&lt;$I972+371),"s",""),""))&amp;IF($I972=GY$4,"d","")&amp;IF($I973=GY$4,"f","")</f>
        <v/>
      </c>
      <c r="GZ975" s="34" t="str">
        <f t="shared" ref="GZ975" si="1076">IF(GT$10="W0","",IF(GZ$4&lt;=$I973,IF(AND(MOD(GZ$4,7)=MOD($I972,7),GZ$4&lt;$I972+371),"s",""),""))&amp;IF($I972=GZ$4,"d","")&amp;IF($I973=GZ$4,"f","")</f>
        <v/>
      </c>
      <c r="HA975" s="36" t="str">
        <f t="shared" ref="HA975" si="1077">IF(HA$10="W0","",IF(HA$4&lt;=$I973,IF(AND(MOD(HA$4,7)=MOD($I972,7),HA$4&lt;$I972+371),"s",""),""))&amp;IF($I972=HA$4,"d","")&amp;IF($I973=HA$4,"f","")</f>
        <v/>
      </c>
      <c r="HB975" s="37" t="str">
        <f t="shared" ref="HB975" si="1078">IF(HA$10="W0","",IF(HB$4&lt;=$I973,IF(AND(MOD(HB$4,7)=MOD($I972,7),HB$4&lt;$I972+371),"s",""),""))&amp;IF($I972=HB$4,"d","")&amp;IF($I973=HB$4,"f","")</f>
        <v/>
      </c>
      <c r="HC975" s="37" t="str">
        <f t="shared" ref="HC975" si="1079">IF(HA$10="W0","",IF(HC$4&lt;=$I973,IF(AND(MOD(HC$4,7)=MOD($I972,7),HC$4&lt;$I972+371),"s",""),""))&amp;IF($I972=HC$4,"d","")&amp;IF($I973=HC$4,"f","")</f>
        <v/>
      </c>
      <c r="HD975" s="37" t="str">
        <f t="shared" ref="HD975" si="1080">IF(HA$10="W0","",IF(HD$4&lt;=$I973,IF(AND(MOD(HD$4,7)=MOD($I972,7),HD$4&lt;$I972+371),"s",""),""))&amp;IF($I972=HD$4,"d","")&amp;IF($I973=HD$4,"f","")</f>
        <v/>
      </c>
      <c r="HE975" s="37" t="str">
        <f t="shared" ref="HE975" si="1081">IF(HA$10="W0","",IF(HE$4&lt;=$I973,IF(AND(MOD(HE$4,7)=MOD($I972,7),HE$4&lt;$I972+371),"s",""),""))&amp;IF($I972=HE$4,"d","")&amp;IF($I973=HE$4,"f","")</f>
        <v/>
      </c>
      <c r="HF975" s="33" t="str">
        <f t="shared" ref="HF975" si="1082">IF(HA$10="W0","",IF(HF$4&lt;=$I973,IF(AND(MOD(HF$4,7)=MOD($I972,7),HF$4&lt;$I972+371),"s",""),""))&amp;IF($I972=HF$4,"d","")&amp;IF($I973=HF$4,"f","")</f>
        <v/>
      </c>
      <c r="HG975" s="34" t="str">
        <f t="shared" ref="HG975" si="1083">IF(HA$10="W0","",IF(HG$4&lt;=$I973,IF(AND(MOD(HG$4,7)=MOD($I972,7),HG$4&lt;$I972+371),"s",""),""))&amp;IF($I972=HG$4,"d","")&amp;IF($I973=HG$4,"f","")</f>
        <v/>
      </c>
      <c r="HH975" s="36" t="str">
        <f t="shared" ref="HH975" si="1084">IF(HH$10="W0","",IF(HH$4&lt;=$I973,IF(AND(MOD(HH$4,7)=MOD($I972,7),HH$4&lt;$I972+371),"s",""),""))&amp;IF($I972=HH$4,"d","")&amp;IF($I973=HH$4,"f","")</f>
        <v/>
      </c>
      <c r="HI975" s="37" t="str">
        <f t="shared" ref="HI975" si="1085">IF(HH$10="W0","",IF(HI$4&lt;=$I973,IF(AND(MOD(HI$4,7)=MOD($I972,7),HI$4&lt;$I972+371),"s",""),""))&amp;IF($I972=HI$4,"d","")&amp;IF($I973=HI$4,"f","")</f>
        <v/>
      </c>
      <c r="HJ975" s="37" t="str">
        <f t="shared" ref="HJ975" si="1086">IF(HH$10="W0","",IF(HJ$4&lt;=$I973,IF(AND(MOD(HJ$4,7)=MOD($I972,7),HJ$4&lt;$I972+371),"s",""),""))&amp;IF($I972=HJ$4,"d","")&amp;IF($I973=HJ$4,"f","")</f>
        <v/>
      </c>
      <c r="HK975" s="37" t="str">
        <f t="shared" ref="HK975" si="1087">IF(HH$10="W0","",IF(HK$4&lt;=$I973,IF(AND(MOD(HK$4,7)=MOD($I972,7),HK$4&lt;$I972+371),"s",""),""))&amp;IF($I972=HK$4,"d","")&amp;IF($I973=HK$4,"f","")</f>
        <v/>
      </c>
      <c r="HL975" s="37" t="str">
        <f t="shared" ref="HL975" si="1088">IF(HH$10="W0","",IF(HL$4&lt;=$I973,IF(AND(MOD(HL$4,7)=MOD($I972,7),HL$4&lt;$I972+371),"s",""),""))&amp;IF($I972=HL$4,"d","")&amp;IF($I973=HL$4,"f","")</f>
        <v/>
      </c>
      <c r="HM975" s="33" t="str">
        <f t="shared" ref="HM975" si="1089">IF(HH$10="W0","",IF(HM$4&lt;=$I973,IF(AND(MOD(HM$4,7)=MOD($I972,7),HM$4&lt;$I972+371),"s",""),""))&amp;IF($I972=HM$4,"d","")&amp;IF($I973=HM$4,"f","")</f>
        <v/>
      </c>
      <c r="HN975" s="34" t="str">
        <f t="shared" ref="HN975" si="1090">IF(HH$10="W0","",IF(HN$4&lt;=$I973,IF(AND(MOD(HN$4,7)=MOD($I972,7),HN$4&lt;$I972+371),"s",""),""))&amp;IF($I972=HN$4,"d","")&amp;IF($I973=HN$4,"f","")</f>
        <v/>
      </c>
      <c r="HO975" s="36" t="str">
        <f t="shared" ref="HO975" si="1091">IF(HO$10="W0","",IF(HO$4&lt;=$I973,IF(AND(MOD(HO$4,7)=MOD($I972,7),HO$4&lt;$I972+371),"s",""),""))&amp;IF($I972=HO$4,"d","")&amp;IF($I973=HO$4,"f","")</f>
        <v/>
      </c>
      <c r="HP975" s="37" t="str">
        <f t="shared" ref="HP975" si="1092">IF(HO$10="W0","",IF(HP$4&lt;=$I973,IF(AND(MOD(HP$4,7)=MOD($I972,7),HP$4&lt;$I972+371),"s",""),""))&amp;IF($I972=HP$4,"d","")&amp;IF($I973=HP$4,"f","")</f>
        <v/>
      </c>
      <c r="HQ975" s="37" t="str">
        <f t="shared" ref="HQ975" si="1093">IF(HO$10="W0","",IF(HQ$4&lt;=$I973,IF(AND(MOD(HQ$4,7)=MOD($I972,7),HQ$4&lt;$I972+371),"s",""),""))&amp;IF($I972=HQ$4,"d","")&amp;IF($I973=HQ$4,"f","")</f>
        <v/>
      </c>
      <c r="HR975" s="37" t="str">
        <f t="shared" ref="HR975" si="1094">IF(HO$10="W0","",IF(HR$4&lt;=$I973,IF(AND(MOD(HR$4,7)=MOD($I972,7),HR$4&lt;$I972+371),"s",""),""))&amp;IF($I972=HR$4,"d","")&amp;IF($I973=HR$4,"f","")</f>
        <v/>
      </c>
      <c r="HS975" s="37" t="str">
        <f t="shared" ref="HS975" si="1095">IF(HO$10="W0","",IF(HS$4&lt;=$I973,IF(AND(MOD(HS$4,7)=MOD($I972,7),HS$4&lt;$I972+371),"s",""),""))&amp;IF($I972=HS$4,"d","")&amp;IF($I973=HS$4,"f","")</f>
        <v/>
      </c>
      <c r="HT975" s="33" t="str">
        <f t="shared" ref="HT975" si="1096">IF(HO$10="W0","",IF(HT$4&lt;=$I973,IF(AND(MOD(HT$4,7)=MOD($I972,7),HT$4&lt;$I972+371),"s",""),""))&amp;IF($I972=HT$4,"d","")&amp;IF($I973=HT$4,"f","")</f>
        <v/>
      </c>
      <c r="HU975" s="34" t="str">
        <f t="shared" ref="HU975" si="1097">IF(HO$10="W0","",IF(HU$4&lt;=$I973,IF(AND(MOD(HU$4,7)=MOD($I972,7),HU$4&lt;$I972+371),"s",""),""))&amp;IF($I972=HU$4,"d","")&amp;IF($I973=HU$4,"f","")</f>
        <v/>
      </c>
      <c r="HV975" s="36" t="str">
        <f t="shared" ref="HV975" si="1098">IF(HV$10="W0","",IF(HV$4&lt;=$I973,IF(AND(MOD(HV$4,7)=MOD($I972,7),HV$4&lt;$I972+371),"s",""),""))&amp;IF($I972=HV$4,"d","")&amp;IF($I973=HV$4,"f","")</f>
        <v/>
      </c>
      <c r="HW975" s="37" t="str">
        <f t="shared" ref="HW975" si="1099">IF(HV$10="W0","",IF(HW$4&lt;=$I973,IF(AND(MOD(HW$4,7)=MOD($I972,7),HW$4&lt;$I972+371),"s",""),""))&amp;IF($I972=HW$4,"d","")&amp;IF($I973=HW$4,"f","")</f>
        <v/>
      </c>
      <c r="HX975" s="37" t="str">
        <f t="shared" ref="HX975" si="1100">IF(HV$10="W0","",IF(HX$4&lt;=$I973,IF(AND(MOD(HX$4,7)=MOD($I972,7),HX$4&lt;$I972+371),"s",""),""))&amp;IF($I972=HX$4,"d","")&amp;IF($I973=HX$4,"f","")</f>
        <v/>
      </c>
      <c r="HY975" s="37" t="str">
        <f t="shared" ref="HY975" si="1101">IF(HV$10="W0","",IF(HY$4&lt;=$I973,IF(AND(MOD(HY$4,7)=MOD($I972,7),HY$4&lt;$I972+371),"s",""),""))&amp;IF($I972=HY$4,"d","")&amp;IF($I973=HY$4,"f","")</f>
        <v/>
      </c>
      <c r="HZ975" s="37" t="str">
        <f t="shared" ref="HZ975" si="1102">IF(HV$10="W0","",IF(HZ$4&lt;=$I973,IF(AND(MOD(HZ$4,7)=MOD($I972,7),HZ$4&lt;$I972+371),"s",""),""))&amp;IF($I972=HZ$4,"d","")&amp;IF($I973=HZ$4,"f","")</f>
        <v/>
      </c>
      <c r="IA975" s="33" t="str">
        <f t="shared" ref="IA975" si="1103">IF(HV$10="W0","",IF(IA$4&lt;=$I973,IF(AND(MOD(IA$4,7)=MOD($I972,7),IA$4&lt;$I972+371),"s",""),""))&amp;IF($I972=IA$4,"d","")&amp;IF($I973=IA$4,"f","")</f>
        <v/>
      </c>
      <c r="IB975" s="34" t="str">
        <f t="shared" ref="IB975" si="1104">IF(HV$10="W0","",IF(IB$4&lt;=$I973,IF(AND(MOD(IB$4,7)=MOD($I972,7),IB$4&lt;$I972+371),"s",""),""))&amp;IF($I972=IB$4,"d","")&amp;IF($I973=IB$4,"f","")</f>
        <v/>
      </c>
      <c r="IC975" s="36" t="str">
        <f t="shared" ref="IC975" si="1105">IF(IC$10="W0","",IF(IC$4&lt;=$I973,IF(AND(MOD(IC$4,7)=MOD($I972,7),IC$4&lt;$I972+371),"s",""),""))&amp;IF($I972=IC$4,"d","")&amp;IF($I973=IC$4,"f","")</f>
        <v/>
      </c>
      <c r="ID975" s="37" t="str">
        <f t="shared" ref="ID975" si="1106">IF(IC$10="W0","",IF(ID$4&lt;=$I973,IF(AND(MOD(ID$4,7)=MOD($I972,7),ID$4&lt;$I972+371),"s",""),""))&amp;IF($I972=ID$4,"d","")&amp;IF($I973=ID$4,"f","")</f>
        <v/>
      </c>
      <c r="IE975" s="37" t="str">
        <f t="shared" ref="IE975" si="1107">IF(IC$10="W0","",IF(IE$4&lt;=$I973,IF(AND(MOD(IE$4,7)=MOD($I972,7),IE$4&lt;$I972+371),"s",""),""))&amp;IF($I972=IE$4,"d","")&amp;IF($I973=IE$4,"f","")</f>
        <v/>
      </c>
      <c r="IF975" s="37" t="str">
        <f t="shared" ref="IF975" si="1108">IF(IC$10="W0","",IF(IF$4&lt;=$I973,IF(AND(MOD(IF$4,7)=MOD($I972,7),IF$4&lt;$I972+371),"s",""),""))&amp;IF($I972=IF$4,"d","")&amp;IF($I973=IF$4,"f","")</f>
        <v/>
      </c>
      <c r="IG975" s="37" t="str">
        <f t="shared" ref="IG975" si="1109">IF(IC$10="W0","",IF(IG$4&lt;=$I973,IF(AND(MOD(IG$4,7)=MOD($I972,7),IG$4&lt;$I972+371),"s",""),""))&amp;IF($I972=IG$4,"d","")&amp;IF($I973=IG$4,"f","")</f>
        <v/>
      </c>
      <c r="IH975" s="33" t="str">
        <f t="shared" ref="IH975" si="1110">IF(IC$10="W0","",IF(IH$4&lt;=$I973,IF(AND(MOD(IH$4,7)=MOD($I972,7),IH$4&lt;$I972+371),"s",""),""))&amp;IF($I972=IH$4,"d","")&amp;IF($I973=IH$4,"f","")</f>
        <v/>
      </c>
      <c r="II975" s="34" t="str">
        <f t="shared" ref="II975" si="1111">IF(IC$10="W0","",IF(II$4&lt;=$I973,IF(AND(MOD(II$4,7)=MOD($I972,7),II$4&lt;$I972+371),"s",""),""))&amp;IF($I972=II$4,"d","")&amp;IF($I973=II$4,"f","")</f>
        <v/>
      </c>
      <c r="IJ975" s="36" t="str">
        <f t="shared" ref="IJ975" si="1112">IF(IJ$10="W0","",IF(IJ$4&lt;=$I973,IF(AND(MOD(IJ$4,7)=MOD($I972,7),IJ$4&lt;$I972+371),"s",""),""))&amp;IF($I972=IJ$4,"d","")&amp;IF($I973=IJ$4,"f","")</f>
        <v/>
      </c>
      <c r="IK975" s="37" t="str">
        <f t="shared" ref="IK975" si="1113">IF(IJ$10="W0","",IF(IK$4&lt;=$I973,IF(AND(MOD(IK$4,7)=MOD($I972,7),IK$4&lt;$I972+371),"s",""),""))&amp;IF($I972=IK$4,"d","")&amp;IF($I973=IK$4,"f","")</f>
        <v/>
      </c>
      <c r="IL975" s="37" t="str">
        <f t="shared" ref="IL975" si="1114">IF(IJ$10="W0","",IF(IL$4&lt;=$I973,IF(AND(MOD(IL$4,7)=MOD($I972,7),IL$4&lt;$I972+371),"s",""),""))&amp;IF($I972=IL$4,"d","")&amp;IF($I973=IL$4,"f","")</f>
        <v/>
      </c>
      <c r="IM975" s="37" t="str">
        <f t="shared" ref="IM975" si="1115">IF(IJ$10="W0","",IF(IM$4&lt;=$I973,IF(AND(MOD(IM$4,7)=MOD($I972,7),IM$4&lt;$I972+371),"s",""),""))&amp;IF($I972=IM$4,"d","")&amp;IF($I973=IM$4,"f","")</f>
        <v/>
      </c>
      <c r="IN975" s="37" t="str">
        <f t="shared" ref="IN975" si="1116">IF(IJ$10="W0","",IF(IN$4&lt;=$I973,IF(AND(MOD(IN$4,7)=MOD($I972,7),IN$4&lt;$I972+371),"s",""),""))&amp;IF($I972=IN$4,"d","")&amp;IF($I973=IN$4,"f","")</f>
        <v/>
      </c>
      <c r="IO975" s="33" t="str">
        <f t="shared" ref="IO975" si="1117">IF(IJ$10="W0","",IF(IO$4&lt;=$I973,IF(AND(MOD(IO$4,7)=MOD($I972,7),IO$4&lt;$I972+371),"s",""),""))&amp;IF($I972=IO$4,"d","")&amp;IF($I973=IO$4,"f","")</f>
        <v/>
      </c>
      <c r="IP975" s="34" t="str">
        <f t="shared" ref="IP975" si="1118">IF(IJ$10="W0","",IF(IP$4&lt;=$I973,IF(AND(MOD(IP$4,7)=MOD($I972,7),IP$4&lt;$I972+371),"s",""),""))&amp;IF($I972=IP$4,"d","")&amp;IF($I973=IP$4,"f","")</f>
        <v/>
      </c>
      <c r="IQ975" s="36" t="str">
        <f t="shared" ref="IQ975" si="1119">IF(IQ$10="W0","",IF(IQ$4&lt;=$I973,IF(AND(MOD(IQ$4,7)=MOD($I972,7),IQ$4&lt;$I972+371),"s",""),""))&amp;IF($I972=IQ$4,"d","")&amp;IF($I973=IQ$4,"f","")</f>
        <v/>
      </c>
      <c r="IR975" s="37" t="str">
        <f t="shared" ref="IR975" si="1120">IF(IQ$10="W0","",IF(IR$4&lt;=$I973,IF(AND(MOD(IR$4,7)=MOD($I972,7),IR$4&lt;$I972+371),"s",""),""))&amp;IF($I972=IR$4,"d","")&amp;IF($I973=IR$4,"f","")</f>
        <v/>
      </c>
      <c r="IS975" s="37" t="str">
        <f t="shared" ref="IS975" si="1121">IF(IQ$10="W0","",IF(IS$4&lt;=$I973,IF(AND(MOD(IS$4,7)=MOD($I972,7),IS$4&lt;$I972+371),"s",""),""))&amp;IF($I972=IS$4,"d","")&amp;IF($I973=IS$4,"f","")</f>
        <v/>
      </c>
      <c r="IT975" s="37" t="str">
        <f t="shared" ref="IT975" si="1122">IF(IQ$10="W0","",IF(IT$4&lt;=$I973,IF(AND(MOD(IT$4,7)=MOD($I972,7),IT$4&lt;$I972+371),"s",""),""))&amp;IF($I972=IT$4,"d","")&amp;IF($I973=IT$4,"f","")</f>
        <v/>
      </c>
      <c r="IU975" s="37" t="str">
        <f t="shared" ref="IU975" si="1123">IF(IQ$10="W0","",IF(IU$4&lt;=$I973,IF(AND(MOD(IU$4,7)=MOD($I972,7),IU$4&lt;$I972+371),"s",""),""))&amp;IF($I972=IU$4,"d","")&amp;IF($I973=IU$4,"f","")</f>
        <v/>
      </c>
      <c r="IV975" s="33" t="str">
        <f t="shared" ref="IV975" si="1124">IF(IQ$10="W0","",IF(IV$4&lt;=$I973,IF(AND(MOD(IV$4,7)=MOD($I972,7),IV$4&lt;$I972+371),"s",""),""))&amp;IF($I972=IV$4,"d","")&amp;IF($I973=IV$4,"f","")</f>
        <v/>
      </c>
      <c r="IW975" s="34" t="str">
        <f t="shared" ref="IW975" si="1125">IF(IQ$10="W0","",IF(IW$4&lt;=$I973,IF(AND(MOD(IW$4,7)=MOD($I972,7),IW$4&lt;$I972+371),"s",""),""))&amp;IF($I972=IW$4,"d","")&amp;IF($I973=IW$4,"f","")</f>
        <v/>
      </c>
      <c r="IX975" s="36" t="str">
        <f t="shared" ref="IX975" si="1126">IF(IX$10="W0","",IF(IX$4&lt;=$I973,IF(AND(MOD(IX$4,7)=MOD($I972,7),IX$4&lt;$I972+371),"s",""),""))&amp;IF($I972=IX$4,"d","")&amp;IF($I973=IX$4,"f","")</f>
        <v/>
      </c>
      <c r="IY975" s="37" t="str">
        <f t="shared" ref="IY975" si="1127">IF(IX$10="W0","",IF(IY$4&lt;=$I973,IF(AND(MOD(IY$4,7)=MOD($I972,7),IY$4&lt;$I972+371),"s",""),""))&amp;IF($I972=IY$4,"d","")&amp;IF($I973=IY$4,"f","")</f>
        <v/>
      </c>
      <c r="IZ975" s="37" t="str">
        <f t="shared" ref="IZ975" si="1128">IF(IX$10="W0","",IF(IZ$4&lt;=$I973,IF(AND(MOD(IZ$4,7)=MOD($I972,7),IZ$4&lt;$I972+371),"s",""),""))&amp;IF($I972=IZ$4,"d","")&amp;IF($I973=IZ$4,"f","")</f>
        <v/>
      </c>
      <c r="JA975" s="37" t="str">
        <f t="shared" ref="JA975" si="1129">IF(IX$10="W0","",IF(JA$4&lt;=$I973,IF(AND(MOD(JA$4,7)=MOD($I972,7),JA$4&lt;$I972+371),"s",""),""))&amp;IF($I972=JA$4,"d","")&amp;IF($I973=JA$4,"f","")</f>
        <v/>
      </c>
      <c r="JB975" s="37" t="str">
        <f t="shared" ref="JB975" si="1130">IF(IX$10="W0","",IF(JB$4&lt;=$I973,IF(AND(MOD(JB$4,7)=MOD($I972,7),JB$4&lt;$I972+371),"s",""),""))&amp;IF($I972=JB$4,"d","")&amp;IF($I973=JB$4,"f","")</f>
        <v/>
      </c>
      <c r="JC975" s="33" t="str">
        <f t="shared" ref="JC975" si="1131">IF(IX$10="W0","",IF(JC$4&lt;=$I973,IF(AND(MOD(JC$4,7)=MOD($I972,7),JC$4&lt;$I972+371),"s",""),""))&amp;IF($I972=JC$4,"d","")&amp;IF($I973=JC$4,"f","")</f>
        <v/>
      </c>
      <c r="JD975" s="34" t="str">
        <f t="shared" ref="JD975" si="1132">IF(IX$10="W0","",IF(JD$4&lt;=$I973,IF(AND(MOD(JD$4,7)=MOD($I972,7),JD$4&lt;$I972+371),"s",""),""))&amp;IF($I972=JD$4,"d","")&amp;IF($I973=JD$4,"f","")</f>
        <v/>
      </c>
      <c r="JE975" s="36" t="str">
        <f t="shared" ref="JE975" si="1133">IF(JE$10="W0","",IF(JE$4&lt;=$I973,IF(AND(MOD(JE$4,7)=MOD($I972,7),JE$4&lt;$I972+371),"s",""),""))&amp;IF($I972=JE$4,"d","")&amp;IF($I973=JE$4,"f","")</f>
        <v/>
      </c>
      <c r="JF975" s="37" t="str">
        <f t="shared" ref="JF975" si="1134">IF(JE$10="W0","",IF(JF$4&lt;=$I973,IF(AND(MOD(JF$4,7)=MOD($I972,7),JF$4&lt;$I972+371),"s",""),""))&amp;IF($I972=JF$4,"d","")&amp;IF($I973=JF$4,"f","")</f>
        <v/>
      </c>
      <c r="JG975" s="37" t="str">
        <f t="shared" ref="JG975" si="1135">IF(JE$10="W0","",IF(JG$4&lt;=$I973,IF(AND(MOD(JG$4,7)=MOD($I972,7),JG$4&lt;$I972+371),"s",""),""))&amp;IF($I972=JG$4,"d","")&amp;IF($I973=JG$4,"f","")</f>
        <v/>
      </c>
      <c r="JH975" s="37" t="str">
        <f t="shared" ref="JH975" si="1136">IF(JE$10="W0","",IF(JH$4&lt;=$I973,IF(AND(MOD(JH$4,7)=MOD($I972,7),JH$4&lt;$I972+371),"s",""),""))&amp;IF($I972=JH$4,"d","")&amp;IF($I973=JH$4,"f","")</f>
        <v/>
      </c>
      <c r="JI975" s="37" t="str">
        <f t="shared" ref="JI975" si="1137">IF(JE$10="W0","",IF(JI$4&lt;=$I973,IF(AND(MOD(JI$4,7)=MOD($I972,7),JI$4&lt;$I972+371),"s",""),""))&amp;IF($I972=JI$4,"d","")&amp;IF($I973=JI$4,"f","")</f>
        <v/>
      </c>
      <c r="JJ975" s="33" t="str">
        <f t="shared" ref="JJ975" si="1138">IF(JE$10="W0","",IF(JJ$4&lt;=$I973,IF(AND(MOD(JJ$4,7)=MOD($I972,7),JJ$4&lt;$I972+371),"s",""),""))&amp;IF($I972=JJ$4,"d","")&amp;IF($I973=JJ$4,"f","")</f>
        <v/>
      </c>
      <c r="JK975" s="34" t="str">
        <f t="shared" ref="JK975" si="1139">IF(JE$10="W0","",IF(JK$4&lt;=$I973,IF(AND(MOD(JK$4,7)=MOD($I972,7),JK$4&lt;$I972+371),"s",""),""))&amp;IF($I972=JK$4,"d","")&amp;IF($I973=JK$4,"f","")</f>
        <v/>
      </c>
      <c r="JL975" s="36" t="str">
        <f t="shared" ref="JL975" si="1140">IF(JL$10="W0","",IF(JL$4&lt;=$I973,IF(AND(MOD(JL$4,7)=MOD($I972,7),JL$4&lt;$I972+371),"s",""),""))&amp;IF($I972=JL$4,"d","")&amp;IF($I973=JL$4,"f","")</f>
        <v/>
      </c>
      <c r="JM975" s="37" t="str">
        <f t="shared" ref="JM975" si="1141">IF(JL$10="W0","",IF(JM$4&lt;=$I973,IF(AND(MOD(JM$4,7)=MOD($I972,7),JM$4&lt;$I972+371),"s",""),""))&amp;IF($I972=JM$4,"d","")&amp;IF($I973=JM$4,"f","")</f>
        <v/>
      </c>
      <c r="JN975" s="37" t="str">
        <f t="shared" ref="JN975" si="1142">IF(JL$10="W0","",IF(JN$4&lt;=$I973,IF(AND(MOD(JN$4,7)=MOD($I972,7),JN$4&lt;$I972+371),"s",""),""))&amp;IF($I972=JN$4,"d","")&amp;IF($I973=JN$4,"f","")</f>
        <v/>
      </c>
      <c r="JO975" s="37" t="str">
        <f t="shared" ref="JO975" si="1143">IF(JL$10="W0","",IF(JO$4&lt;=$I973,IF(AND(MOD(JO$4,7)=MOD($I972,7),JO$4&lt;$I972+371),"s",""),""))&amp;IF($I972=JO$4,"d","")&amp;IF($I973=JO$4,"f","")</f>
        <v/>
      </c>
      <c r="JP975" s="37" t="str">
        <f t="shared" ref="JP975" si="1144">IF(JL$10="W0","",IF(JP$4&lt;=$I973,IF(AND(MOD(JP$4,7)=MOD($I972,7),JP$4&lt;$I972+371),"s",""),""))&amp;IF($I972=JP$4,"d","")&amp;IF($I973=JP$4,"f","")</f>
        <v/>
      </c>
      <c r="JQ975" s="33" t="str">
        <f t="shared" ref="JQ975" si="1145">IF(JL$10="W0","",IF(JQ$4&lt;=$I973,IF(AND(MOD(JQ$4,7)=MOD($I972,7),JQ$4&lt;$I972+371),"s",""),""))&amp;IF($I972=JQ$4,"d","")&amp;IF($I973=JQ$4,"f","")</f>
        <v/>
      </c>
      <c r="JR975" s="34" t="str">
        <f t="shared" ref="JR975" si="1146">IF(JL$10="W0","",IF(JR$4&lt;=$I973,IF(AND(MOD(JR$4,7)=MOD($I972,7),JR$4&lt;$I972+371),"s",""),""))&amp;IF($I972=JR$4,"d","")&amp;IF($I973=JR$4,"f","")</f>
        <v/>
      </c>
      <c r="JS975" s="36" t="str">
        <f t="shared" ref="JS975" si="1147">IF(JS$10="W0","",IF(JS$4&lt;=$I973,IF(AND(MOD(JS$4,7)=MOD($I972,7),JS$4&lt;$I972+371),"s",""),""))&amp;IF($I972=JS$4,"d","")&amp;IF($I973=JS$4,"f","")</f>
        <v/>
      </c>
      <c r="JT975" s="37" t="str">
        <f t="shared" ref="JT975" si="1148">IF(JS$10="W0","",IF(JT$4&lt;=$I973,IF(AND(MOD(JT$4,7)=MOD($I972,7),JT$4&lt;$I972+371),"s",""),""))&amp;IF($I972=JT$4,"d","")&amp;IF($I973=JT$4,"f","")</f>
        <v/>
      </c>
      <c r="JU975" s="37" t="str">
        <f t="shared" ref="JU975" si="1149">IF(JS$10="W0","",IF(JU$4&lt;=$I973,IF(AND(MOD(JU$4,7)=MOD($I972,7),JU$4&lt;$I972+371),"s",""),""))&amp;IF($I972=JU$4,"d","")&amp;IF($I973=JU$4,"f","")</f>
        <v/>
      </c>
      <c r="JV975" s="37" t="str">
        <f t="shared" ref="JV975" si="1150">IF(JS$10="W0","",IF(JV$4&lt;=$I973,IF(AND(MOD(JV$4,7)=MOD($I972,7),JV$4&lt;$I972+371),"s",""),""))&amp;IF($I972=JV$4,"d","")&amp;IF($I973=JV$4,"f","")</f>
        <v/>
      </c>
      <c r="JW975" s="37" t="str">
        <f t="shared" ref="JW975" si="1151">IF(JS$10="W0","",IF(JW$4&lt;=$I973,IF(AND(MOD(JW$4,7)=MOD($I972,7),JW$4&lt;$I972+371),"s",""),""))&amp;IF($I972=JW$4,"d","")&amp;IF($I973=JW$4,"f","")</f>
        <v/>
      </c>
      <c r="JX975" s="33" t="str">
        <f t="shared" ref="JX975" si="1152">IF(JS$10="W0","",IF(JX$4&lt;=$I973,IF(AND(MOD(JX$4,7)=MOD($I972,7),JX$4&lt;$I972+371),"s",""),""))&amp;IF($I972=JX$4,"d","")&amp;IF($I973=JX$4,"f","")</f>
        <v/>
      </c>
      <c r="JY975" s="34" t="str">
        <f t="shared" ref="JY975" si="1153">IF(JS$10="W0","",IF(JY$4&lt;=$I973,IF(AND(MOD(JY$4,7)=MOD($I972,7),JY$4&lt;$I972+371),"s",""),""))&amp;IF($I972=JY$4,"d","")&amp;IF($I973=JY$4,"f","")</f>
        <v/>
      </c>
      <c r="JZ975" s="36" t="str">
        <f t="shared" ref="JZ975" si="1154">IF(JZ$10="W0","",IF(JZ$4&lt;=$I973,IF(AND(MOD(JZ$4,7)=MOD($I972,7),JZ$4&lt;$I972+371),"s",""),""))&amp;IF($I972=JZ$4,"d","")&amp;IF($I973=JZ$4,"f","")</f>
        <v/>
      </c>
      <c r="KA975" s="37" t="str">
        <f t="shared" ref="KA975" si="1155">IF(JZ$10="W0","",IF(KA$4&lt;=$I973,IF(AND(MOD(KA$4,7)=MOD($I972,7),KA$4&lt;$I972+371),"s",""),""))&amp;IF($I972=KA$4,"d","")&amp;IF($I973=KA$4,"f","")</f>
        <v/>
      </c>
      <c r="KB975" s="37" t="str">
        <f t="shared" ref="KB975" si="1156">IF(JZ$10="W0","",IF(KB$4&lt;=$I973,IF(AND(MOD(KB$4,7)=MOD($I972,7),KB$4&lt;$I972+371),"s",""),""))&amp;IF($I972=KB$4,"d","")&amp;IF($I973=KB$4,"f","")</f>
        <v/>
      </c>
      <c r="KC975" s="37" t="str">
        <f t="shared" ref="KC975" si="1157">IF(JZ$10="W0","",IF(KC$4&lt;=$I973,IF(AND(MOD(KC$4,7)=MOD($I972,7),KC$4&lt;$I972+371),"s",""),""))&amp;IF($I972=KC$4,"d","")&amp;IF($I973=KC$4,"f","")</f>
        <v/>
      </c>
      <c r="KD975" s="37" t="str">
        <f t="shared" ref="KD975" si="1158">IF(JZ$10="W0","",IF(KD$4&lt;=$I973,IF(AND(MOD(KD$4,7)=MOD($I972,7),KD$4&lt;$I972+371),"s",""),""))&amp;IF($I972=KD$4,"d","")&amp;IF($I973=KD$4,"f","")</f>
        <v/>
      </c>
      <c r="KE975" s="33" t="str">
        <f t="shared" ref="KE975" si="1159">IF(JZ$10="W0","",IF(KE$4&lt;=$I973,IF(AND(MOD(KE$4,7)=MOD($I972,7),KE$4&lt;$I972+371),"s",""),""))&amp;IF($I972=KE$4,"d","")&amp;IF($I973=KE$4,"f","")</f>
        <v/>
      </c>
      <c r="KF975" s="34" t="str">
        <f t="shared" ref="KF975" si="1160">IF(JZ$10="W0","",IF(KF$4&lt;=$I973,IF(AND(MOD(KF$4,7)=MOD($I972,7),KF$4&lt;$I972+371),"s",""),""))&amp;IF($I972=KF$4,"d","")&amp;IF($I973=KF$4,"f","")</f>
        <v/>
      </c>
      <c r="KG975" s="36" t="str">
        <f t="shared" ref="KG975" si="1161">IF(KG$10="W0","",IF(KG$4&lt;=$I973,IF(AND(MOD(KG$4,7)=MOD($I972,7),KG$4&lt;$I972+371),"s",""),""))&amp;IF($I972=KG$4,"d","")&amp;IF($I973=KG$4,"f","")</f>
        <v/>
      </c>
      <c r="KH975" s="37" t="str">
        <f t="shared" ref="KH975" si="1162">IF(KG$10="W0","",IF(KH$4&lt;=$I973,IF(AND(MOD(KH$4,7)=MOD($I972,7),KH$4&lt;$I972+371),"s",""),""))&amp;IF($I972=KH$4,"d","")&amp;IF($I973=KH$4,"f","")</f>
        <v/>
      </c>
      <c r="KI975" s="37" t="str">
        <f t="shared" ref="KI975" si="1163">IF(KG$10="W0","",IF(KI$4&lt;=$I973,IF(AND(MOD(KI$4,7)=MOD($I972,7),KI$4&lt;$I972+371),"s",""),""))&amp;IF($I972=KI$4,"d","")&amp;IF($I973=KI$4,"f","")</f>
        <v/>
      </c>
      <c r="KJ975" s="37" t="str">
        <f t="shared" ref="KJ975" si="1164">IF(KG$10="W0","",IF(KJ$4&lt;=$I973,IF(AND(MOD(KJ$4,7)=MOD($I972,7),KJ$4&lt;$I972+371),"s",""),""))&amp;IF($I972=KJ$4,"d","")&amp;IF($I973=KJ$4,"f","")</f>
        <v/>
      </c>
      <c r="KK975" s="37" t="str">
        <f t="shared" ref="KK975" si="1165">IF(KG$10="W0","",IF(KK$4&lt;=$I973,IF(AND(MOD(KK$4,7)=MOD($I972,7),KK$4&lt;$I972+371),"s",""),""))&amp;IF($I972=KK$4,"d","")&amp;IF($I973=KK$4,"f","")</f>
        <v/>
      </c>
      <c r="KL975" s="33" t="str">
        <f t="shared" ref="KL975" si="1166">IF(KG$10="W0","",IF(KL$4&lt;=$I973,IF(AND(MOD(KL$4,7)=MOD($I972,7),KL$4&lt;$I972+371),"s",""),""))&amp;IF($I972=KL$4,"d","")&amp;IF($I973=KL$4,"f","")</f>
        <v/>
      </c>
      <c r="KM975" s="34" t="str">
        <f t="shared" ref="KM975" si="1167">IF(KG$10="W0","",IF(KM$4&lt;=$I973,IF(AND(MOD(KM$4,7)=MOD($I972,7),KM$4&lt;$I972+371),"s",""),""))&amp;IF($I972=KM$4,"d","")&amp;IF($I973=KM$4,"f","")</f>
        <v/>
      </c>
      <c r="KN975" s="36" t="str">
        <f t="shared" ref="KN975" si="1168">IF(KN$10="W0","",IF(KN$4&lt;=$I973,IF(AND(MOD(KN$4,7)=MOD($I972,7),KN$4&lt;$I972+371),"s",""),""))&amp;IF($I972=KN$4,"d","")&amp;IF($I973=KN$4,"f","")</f>
        <v/>
      </c>
      <c r="KO975" s="37" t="str">
        <f t="shared" ref="KO975" si="1169">IF(KN$10="W0","",IF(KO$4&lt;=$I973,IF(AND(MOD(KO$4,7)=MOD($I972,7),KO$4&lt;$I972+371),"s",""),""))&amp;IF($I972=KO$4,"d","")&amp;IF($I973=KO$4,"f","")</f>
        <v/>
      </c>
      <c r="KP975" s="37" t="str">
        <f t="shared" ref="KP975" si="1170">IF(KN$10="W0","",IF(KP$4&lt;=$I973,IF(AND(MOD(KP$4,7)=MOD($I972,7),KP$4&lt;$I972+371),"s",""),""))&amp;IF($I972=KP$4,"d","")&amp;IF($I973=KP$4,"f","")</f>
        <v/>
      </c>
      <c r="KQ975" s="37" t="str">
        <f t="shared" ref="KQ975" si="1171">IF(KN$10="W0","",IF(KQ$4&lt;=$I973,IF(AND(MOD(KQ$4,7)=MOD($I972,7),KQ$4&lt;$I972+371),"s",""),""))&amp;IF($I972=KQ$4,"d","")&amp;IF($I973=KQ$4,"f","")</f>
        <v/>
      </c>
      <c r="KR975" s="37" t="str">
        <f t="shared" ref="KR975" si="1172">IF(KN$10="W0","",IF(KR$4&lt;=$I973,IF(AND(MOD(KR$4,7)=MOD($I972,7),KR$4&lt;$I972+371),"s",""),""))&amp;IF($I972=KR$4,"d","")&amp;IF($I973=KR$4,"f","")</f>
        <v/>
      </c>
      <c r="KS975" s="33" t="str">
        <f t="shared" ref="KS975" si="1173">IF(KN$10="W0","",IF(KS$4&lt;=$I973,IF(AND(MOD(KS$4,7)=MOD($I972,7),KS$4&lt;$I972+371),"s",""),""))&amp;IF($I972=KS$4,"d","")&amp;IF($I973=KS$4,"f","")</f>
        <v/>
      </c>
      <c r="KT975" s="34" t="str">
        <f t="shared" ref="KT975" si="1174">IF(KN$10="W0","",IF(KT$4&lt;=$I973,IF(AND(MOD(KT$4,7)=MOD($I972,7),KT$4&lt;$I972+371),"s",""),""))&amp;IF($I972=KT$4,"d","")&amp;IF($I973=KT$4,"f","")</f>
        <v/>
      </c>
      <c r="KU975" s="36" t="str">
        <f t="shared" ref="KU975" si="1175">IF(KU$10="W0","",IF(KU$4&lt;=$I973,IF(AND(MOD(KU$4,7)=MOD($I972,7),KU$4&lt;$I972+371),"s",""),""))&amp;IF($I972=KU$4,"d","")&amp;IF($I973=KU$4,"f","")</f>
        <v/>
      </c>
      <c r="KV975" s="37" t="str">
        <f t="shared" ref="KV975" si="1176">IF(KU$10="W0","",IF(KV$4&lt;=$I973,IF(AND(MOD(KV$4,7)=MOD($I972,7),KV$4&lt;$I972+371),"s",""),""))&amp;IF($I972=KV$4,"d","")&amp;IF($I973=KV$4,"f","")</f>
        <v/>
      </c>
      <c r="KW975" s="37" t="str">
        <f t="shared" ref="KW975" si="1177">IF(KU$10="W0","",IF(KW$4&lt;=$I973,IF(AND(MOD(KW$4,7)=MOD($I972,7),KW$4&lt;$I972+371),"s",""),""))&amp;IF($I972=KW$4,"d","")&amp;IF($I973=KW$4,"f","")</f>
        <v/>
      </c>
      <c r="KX975" s="37" t="str">
        <f t="shared" ref="KX975" si="1178">IF(KU$10="W0","",IF(KX$4&lt;=$I973,IF(AND(MOD(KX$4,7)=MOD($I972,7),KX$4&lt;$I972+371),"s",""),""))&amp;IF($I972=KX$4,"d","")&amp;IF($I973=KX$4,"f","")</f>
        <v/>
      </c>
      <c r="KY975" s="37" t="str">
        <f t="shared" ref="KY975" si="1179">IF(KU$10="W0","",IF(KY$4&lt;=$I973,IF(AND(MOD(KY$4,7)=MOD($I972,7),KY$4&lt;$I972+371),"s",""),""))&amp;IF($I972=KY$4,"d","")&amp;IF($I973=KY$4,"f","")</f>
        <v/>
      </c>
      <c r="KZ975" s="33" t="str">
        <f t="shared" ref="KZ975" si="1180">IF(KU$10="W0","",IF(KZ$4&lt;=$I973,IF(AND(MOD(KZ$4,7)=MOD($I972,7),KZ$4&lt;$I972+371),"s",""),""))&amp;IF($I972=KZ$4,"d","")&amp;IF($I973=KZ$4,"f","")</f>
        <v/>
      </c>
      <c r="LA975" s="34" t="str">
        <f t="shared" ref="LA975" si="1181">IF(KU$10="W0","",IF(LA$4&lt;=$I973,IF(AND(MOD(LA$4,7)=MOD($I972,7),LA$4&lt;$I972+371),"s",""),""))&amp;IF($I972=LA$4,"d","")&amp;IF($I973=LA$4,"f","")</f>
        <v/>
      </c>
      <c r="LB975" s="36" t="str">
        <f t="shared" ref="LB975" si="1182">IF(LB$10="W0","",IF(LB$4&lt;=$I973,IF(AND(MOD(LB$4,7)=MOD($I972,7),LB$4&lt;$I972+371),"s",""),""))&amp;IF($I972=LB$4,"d","")&amp;IF($I973=LB$4,"f","")</f>
        <v/>
      </c>
      <c r="LC975" s="37" t="str">
        <f t="shared" ref="LC975" si="1183">IF(LB$10="W0","",IF(LC$4&lt;=$I973,IF(AND(MOD(LC$4,7)=MOD($I972,7),LC$4&lt;$I972+371),"s",""),""))&amp;IF($I972=LC$4,"d","")&amp;IF($I973=LC$4,"f","")</f>
        <v/>
      </c>
      <c r="LD975" s="37" t="str">
        <f t="shared" ref="LD975" si="1184">IF(LB$10="W0","",IF(LD$4&lt;=$I973,IF(AND(MOD(LD$4,7)=MOD($I972,7),LD$4&lt;$I972+371),"s",""),""))&amp;IF($I972=LD$4,"d","")&amp;IF($I973=LD$4,"f","")</f>
        <v/>
      </c>
      <c r="LE975" s="37" t="str">
        <f t="shared" ref="LE975" si="1185">IF(LB$10="W0","",IF(LE$4&lt;=$I973,IF(AND(MOD(LE$4,7)=MOD($I972,7),LE$4&lt;$I972+371),"s",""),""))&amp;IF($I972=LE$4,"d","")&amp;IF($I973=LE$4,"f","")</f>
        <v/>
      </c>
      <c r="LF975" s="37" t="str">
        <f t="shared" ref="LF975" si="1186">IF(LB$10="W0","",IF(LF$4&lt;=$I973,IF(AND(MOD(LF$4,7)=MOD($I972,7),LF$4&lt;$I972+371),"s",""),""))&amp;IF($I972=LF$4,"d","")&amp;IF($I973=LF$4,"f","")</f>
        <v/>
      </c>
      <c r="LG975" s="33" t="str">
        <f t="shared" ref="LG975" si="1187">IF(LB$10="W0","",IF(LG$4&lt;=$I973,IF(AND(MOD(LG$4,7)=MOD($I972,7),LG$4&lt;$I972+371),"s",""),""))&amp;IF($I972=LG$4,"d","")&amp;IF($I973=LG$4,"f","")</f>
        <v/>
      </c>
      <c r="LH975" s="34" t="str">
        <f t="shared" ref="LH975" si="1188">IF(LB$10="W0","",IF(LH$4&lt;=$I973,IF(AND(MOD(LH$4,7)=MOD($I972,7),LH$4&lt;$I972+371),"s",""),""))&amp;IF($I972=LH$4,"d","")&amp;IF($I973=LH$4,"f","")</f>
        <v/>
      </c>
      <c r="LI975" s="36" t="str">
        <f t="shared" ref="LI975" si="1189">IF(LI$10="W0","",IF(LI$4&lt;=$I973,IF(AND(MOD(LI$4,7)=MOD($I972,7),LI$4&lt;$I972+371),"s",""),""))&amp;IF($I972=LI$4,"d","")&amp;IF($I973=LI$4,"f","")</f>
        <v/>
      </c>
      <c r="LJ975" s="37" t="str">
        <f t="shared" ref="LJ975" si="1190">IF(LI$10="W0","",IF(LJ$4&lt;=$I973,IF(AND(MOD(LJ$4,7)=MOD($I972,7),LJ$4&lt;$I972+371),"s",""),""))&amp;IF($I972=LJ$4,"d","")&amp;IF($I973=LJ$4,"f","")</f>
        <v/>
      </c>
      <c r="LK975" s="37" t="str">
        <f t="shared" ref="LK975" si="1191">IF(LI$10="W0","",IF(LK$4&lt;=$I973,IF(AND(MOD(LK$4,7)=MOD($I972,7),LK$4&lt;$I972+371),"s",""),""))&amp;IF($I972=LK$4,"d","")&amp;IF($I973=LK$4,"f","")</f>
        <v/>
      </c>
      <c r="LL975" s="37" t="str">
        <f t="shared" ref="LL975" si="1192">IF(LI$10="W0","",IF(LL$4&lt;=$I973,IF(AND(MOD(LL$4,7)=MOD($I972,7),LL$4&lt;$I972+371),"s",""),""))&amp;IF($I972=LL$4,"d","")&amp;IF($I973=LL$4,"f","")</f>
        <v/>
      </c>
      <c r="LM975" s="37" t="str">
        <f t="shared" ref="LM975" si="1193">IF(LI$10="W0","",IF(LM$4&lt;=$I973,IF(AND(MOD(LM$4,7)=MOD($I972,7),LM$4&lt;$I972+371),"s",""),""))&amp;IF($I972=LM$4,"d","")&amp;IF($I973=LM$4,"f","")</f>
        <v/>
      </c>
      <c r="LN975" s="33" t="str">
        <f t="shared" ref="LN975" si="1194">IF(LI$10="W0","",IF(LN$4&lt;=$I973,IF(AND(MOD(LN$4,7)=MOD($I972,7),LN$4&lt;$I972+371),"s",""),""))&amp;IF($I972=LN$4,"d","")&amp;IF($I973=LN$4,"f","")</f>
        <v/>
      </c>
      <c r="LO975" s="34" t="str">
        <f t="shared" ref="LO975" si="1195">IF(LI$10="W0","",IF(LO$4&lt;=$I973,IF(AND(MOD(LO$4,7)=MOD($I972,7),LO$4&lt;$I972+371),"s",""),""))&amp;IF($I972=LO$4,"d","")&amp;IF($I973=LO$4,"f","")</f>
        <v/>
      </c>
      <c r="LP975" s="36" t="str">
        <f t="shared" ref="LP975" si="1196">IF(LP$10="W0","",IF(LP$4&lt;=$I973,IF(AND(MOD(LP$4,7)=MOD($I972,7),LP$4&lt;$I972+371),"s",""),""))&amp;IF($I972=LP$4,"d","")&amp;IF($I973=LP$4,"f","")</f>
        <v/>
      </c>
      <c r="LQ975" s="37" t="str">
        <f t="shared" ref="LQ975" si="1197">IF(LP$10="W0","",IF(LQ$4&lt;=$I973,IF(AND(MOD(LQ$4,7)=MOD($I972,7),LQ$4&lt;$I972+371),"s",""),""))&amp;IF($I972=LQ$4,"d","")&amp;IF($I973=LQ$4,"f","")</f>
        <v/>
      </c>
      <c r="LR975" s="37" t="str">
        <f t="shared" ref="LR975" si="1198">IF(LP$10="W0","",IF(LR$4&lt;=$I973,IF(AND(MOD(LR$4,7)=MOD($I972,7),LR$4&lt;$I972+371),"s",""),""))&amp;IF($I972=LR$4,"d","")&amp;IF($I973=LR$4,"f","")</f>
        <v/>
      </c>
      <c r="LS975" s="37" t="str">
        <f t="shared" ref="LS975" si="1199">IF(LP$10="W0","",IF(LS$4&lt;=$I973,IF(AND(MOD(LS$4,7)=MOD($I972,7),LS$4&lt;$I972+371),"s",""),""))&amp;IF($I972=LS$4,"d","")&amp;IF($I973=LS$4,"f","")</f>
        <v/>
      </c>
      <c r="LT975" s="37" t="str">
        <f t="shared" ref="LT975" si="1200">IF(LP$10="W0","",IF(LT$4&lt;=$I973,IF(AND(MOD(LT$4,7)=MOD($I972,7),LT$4&lt;$I972+371),"s",""),""))&amp;IF($I972=LT$4,"d","")&amp;IF($I973=LT$4,"f","")</f>
        <v/>
      </c>
      <c r="LU975" s="33" t="str">
        <f t="shared" ref="LU975" si="1201">IF(LP$10="W0","",IF(LU$4&lt;=$I973,IF(AND(MOD(LU$4,7)=MOD($I972,7),LU$4&lt;$I972+371),"s",""),""))&amp;IF($I972=LU$4,"d","")&amp;IF($I973=LU$4,"f","")</f>
        <v/>
      </c>
      <c r="LV975" s="34" t="str">
        <f t="shared" ref="LV975" si="1202">IF(LP$10="W0","",IF(LV$4&lt;=$I973,IF(AND(MOD(LV$4,7)=MOD($I972,7),LV$4&lt;$I972+371),"s",""),""))&amp;IF($I972=LV$4,"d","")&amp;IF($I973=LV$4,"f","")</f>
        <v/>
      </c>
      <c r="LW975" s="36" t="str">
        <f t="shared" ref="LW975" si="1203">IF(LW$10="W0","",IF(LW$4&lt;=$I973,IF(AND(MOD(LW$4,7)=MOD($I972,7),LW$4&lt;$I972+371),"s",""),""))&amp;IF($I972=LW$4,"d","")&amp;IF($I973=LW$4,"f","")</f>
        <v/>
      </c>
      <c r="LX975" s="37" t="str">
        <f t="shared" ref="LX975" si="1204">IF(LW$10="W0","",IF(LX$4&lt;=$I973,IF(AND(MOD(LX$4,7)=MOD($I972,7),LX$4&lt;$I972+371),"s",""),""))&amp;IF($I972=LX$4,"d","")&amp;IF($I973=LX$4,"f","")</f>
        <v/>
      </c>
      <c r="LY975" s="37" t="str">
        <f t="shared" ref="LY975" si="1205">IF(LW$10="W0","",IF(LY$4&lt;=$I973,IF(AND(MOD(LY$4,7)=MOD($I972,7),LY$4&lt;$I972+371),"s",""),""))&amp;IF($I972=LY$4,"d","")&amp;IF($I973=LY$4,"f","")</f>
        <v/>
      </c>
      <c r="LZ975" s="37" t="str">
        <f t="shared" ref="LZ975" si="1206">IF(LW$10="W0","",IF(LZ$4&lt;=$I973,IF(AND(MOD(LZ$4,7)=MOD($I972,7),LZ$4&lt;$I972+371),"s",""),""))&amp;IF($I972=LZ$4,"d","")&amp;IF($I973=LZ$4,"f","")</f>
        <v/>
      </c>
      <c r="MA975" s="37" t="str">
        <f t="shared" ref="MA975" si="1207">IF(LW$10="W0","",IF(MA$4&lt;=$I973,IF(AND(MOD(MA$4,7)=MOD($I972,7),MA$4&lt;$I972+371),"s",""),""))&amp;IF($I972=MA$4,"d","")&amp;IF($I973=MA$4,"f","")</f>
        <v/>
      </c>
      <c r="MB975" s="33" t="str">
        <f t="shared" ref="MB975" si="1208">IF(LW$10="W0","",IF(MB$4&lt;=$I973,IF(AND(MOD(MB$4,7)=MOD($I972,7),MB$4&lt;$I972+371),"s",""),""))&amp;IF($I972=MB$4,"d","")&amp;IF($I973=MB$4,"f","")</f>
        <v/>
      </c>
      <c r="MC975" s="34" t="str">
        <f t="shared" ref="MC975" si="1209">IF(LW$10="W0","",IF(MC$4&lt;=$I973,IF(AND(MOD(MC$4,7)=MOD($I972,7),MC$4&lt;$I972+371),"s",""),""))&amp;IF($I972=MC$4,"d","")&amp;IF($I973=MC$4,"f","")</f>
        <v/>
      </c>
      <c r="MD975" s="36" t="str">
        <f t="shared" ref="MD975" si="1210">IF(MD$10="W0","",IF(MD$4&lt;=$I973,IF(AND(MOD(MD$4,7)=MOD($I972,7),MD$4&lt;$I972+371),"s",""),""))&amp;IF($I972=MD$4,"d","")&amp;IF($I973=MD$4,"f","")</f>
        <v/>
      </c>
      <c r="ME975" s="37" t="str">
        <f t="shared" ref="ME975" si="1211">IF(MD$10="W0","",IF(ME$4&lt;=$I973,IF(AND(MOD(ME$4,7)=MOD($I972,7),ME$4&lt;$I972+371),"s",""),""))&amp;IF($I972=ME$4,"d","")&amp;IF($I973=ME$4,"f","")</f>
        <v/>
      </c>
      <c r="MF975" s="37" t="str">
        <f t="shared" ref="MF975" si="1212">IF(MD$10="W0","",IF(MF$4&lt;=$I973,IF(AND(MOD(MF$4,7)=MOD($I972,7),MF$4&lt;$I972+371),"s",""),""))&amp;IF($I972=MF$4,"d","")&amp;IF($I973=MF$4,"f","")</f>
        <v/>
      </c>
      <c r="MG975" s="37" t="str">
        <f t="shared" ref="MG975" si="1213">IF(MD$10="W0","",IF(MG$4&lt;=$I973,IF(AND(MOD(MG$4,7)=MOD($I972,7),MG$4&lt;$I972+371),"s",""),""))&amp;IF($I972=MG$4,"d","")&amp;IF($I973=MG$4,"f","")</f>
        <v/>
      </c>
      <c r="MH975" s="37" t="str">
        <f t="shared" ref="MH975" si="1214">IF(MD$10="W0","",IF(MH$4&lt;=$I973,IF(AND(MOD(MH$4,7)=MOD($I972,7),MH$4&lt;$I972+371),"s",""),""))&amp;IF($I972=MH$4,"d","")&amp;IF($I973=MH$4,"f","")</f>
        <v/>
      </c>
      <c r="MI975" s="33" t="str">
        <f t="shared" ref="MI975" si="1215">IF(MD$10="W0","",IF(MI$4&lt;=$I973,IF(AND(MOD(MI$4,7)=MOD($I972,7),MI$4&lt;$I972+371),"s",""),""))&amp;IF($I972=MI$4,"d","")&amp;IF($I973=MI$4,"f","")</f>
        <v/>
      </c>
      <c r="MJ975" s="34" t="str">
        <f t="shared" ref="MJ975" si="1216">IF(MD$10="W0","",IF(MJ$4&lt;=$I973,IF(AND(MOD(MJ$4,7)=MOD($I972,7),MJ$4&lt;$I972+371),"s",""),""))&amp;IF($I972=MJ$4,"d","")&amp;IF($I973=MJ$4,"f","")</f>
        <v/>
      </c>
      <c r="MK975" s="36" t="str">
        <f t="shared" ref="MK975" si="1217">IF(MK$10="W0","",IF(MK$4&lt;=$I973,IF(AND(MOD(MK$4,7)=MOD($I972,7),MK$4&lt;$I972+371),"s",""),""))&amp;IF($I972=MK$4,"d","")&amp;IF($I973=MK$4,"f","")</f>
        <v/>
      </c>
      <c r="ML975" s="37" t="str">
        <f t="shared" ref="ML975" si="1218">IF(MK$10="W0","",IF(ML$4&lt;=$I973,IF(AND(MOD(ML$4,7)=MOD($I972,7),ML$4&lt;$I972+371),"s",""),""))&amp;IF($I972=ML$4,"d","")&amp;IF($I973=ML$4,"f","")</f>
        <v/>
      </c>
      <c r="MM975" s="37" t="str">
        <f t="shared" ref="MM975" si="1219">IF(MK$10="W0","",IF(MM$4&lt;=$I973,IF(AND(MOD(MM$4,7)=MOD($I972,7),MM$4&lt;$I972+371),"s",""),""))&amp;IF($I972=MM$4,"d","")&amp;IF($I973=MM$4,"f","")</f>
        <v/>
      </c>
      <c r="MN975" s="37" t="str">
        <f t="shared" ref="MN975" si="1220">IF(MK$10="W0","",IF(MN$4&lt;=$I973,IF(AND(MOD(MN$4,7)=MOD($I972,7),MN$4&lt;$I972+371),"s",""),""))&amp;IF($I972=MN$4,"d","")&amp;IF($I973=MN$4,"f","")</f>
        <v/>
      </c>
      <c r="MO975" s="37" t="str">
        <f t="shared" ref="MO975" si="1221">IF(MK$10="W0","",IF(MO$4&lt;=$I973,IF(AND(MOD(MO$4,7)=MOD($I972,7),MO$4&lt;$I972+371),"s",""),""))&amp;IF($I972=MO$4,"d","")&amp;IF($I973=MO$4,"f","")</f>
        <v/>
      </c>
      <c r="MP975" s="33" t="str">
        <f t="shared" ref="MP975" si="1222">IF(MK$10="W0","",IF(MP$4&lt;=$I973,IF(AND(MOD(MP$4,7)=MOD($I972,7),MP$4&lt;$I972+371),"s",""),""))&amp;IF($I972=MP$4,"d","")&amp;IF($I973=MP$4,"f","")</f>
        <v/>
      </c>
      <c r="MQ975" s="34" t="str">
        <f t="shared" ref="MQ975" si="1223">IF(MK$10="W0","",IF(MQ$4&lt;=$I973,IF(AND(MOD(MQ$4,7)=MOD($I972,7),MQ$4&lt;$I972+371),"s",""),""))&amp;IF($I972=MQ$4,"d","")&amp;IF($I973=MQ$4,"f","")</f>
        <v/>
      </c>
      <c r="MR975" s="36" t="str">
        <f t="shared" ref="MR975" si="1224">IF(MR$10="W0","",IF(MR$4&lt;=$I973,IF(AND(MOD(MR$4,7)=MOD($I972,7),MR$4&lt;$I972+371),"s",""),""))&amp;IF($I972=MR$4,"d","")&amp;IF($I973=MR$4,"f","")</f>
        <v/>
      </c>
      <c r="MS975" s="37" t="str">
        <f t="shared" ref="MS975" si="1225">IF(MR$10="W0","",IF(MS$4&lt;=$I973,IF(AND(MOD(MS$4,7)=MOD($I972,7),MS$4&lt;$I972+371),"s",""),""))&amp;IF($I972=MS$4,"d","")&amp;IF($I973=MS$4,"f","")</f>
        <v/>
      </c>
      <c r="MT975" s="37" t="str">
        <f t="shared" ref="MT975" si="1226">IF(MR$10="W0","",IF(MT$4&lt;=$I973,IF(AND(MOD(MT$4,7)=MOD($I972,7),MT$4&lt;$I972+371),"s",""),""))&amp;IF($I972=MT$4,"d","")&amp;IF($I973=MT$4,"f","")</f>
        <v/>
      </c>
      <c r="MU975" s="37" t="str">
        <f t="shared" ref="MU975" si="1227">IF(MR$10="W0","",IF(MU$4&lt;=$I973,IF(AND(MOD(MU$4,7)=MOD($I972,7),MU$4&lt;$I972+371),"s",""),""))&amp;IF($I972=MU$4,"d","")&amp;IF($I973=MU$4,"f","")</f>
        <v/>
      </c>
      <c r="MV975" s="37" t="str">
        <f t="shared" ref="MV975" si="1228">IF(MR$10="W0","",IF(MV$4&lt;=$I973,IF(AND(MOD(MV$4,7)=MOD($I972,7),MV$4&lt;$I972+371),"s",""),""))&amp;IF($I972=MV$4,"d","")&amp;IF($I973=MV$4,"f","")</f>
        <v/>
      </c>
      <c r="MW975" s="33" t="str">
        <f t="shared" ref="MW975" si="1229">IF(MR$10="W0","",IF(MW$4&lt;=$I973,IF(AND(MOD(MW$4,7)=MOD($I972,7),MW$4&lt;$I972+371),"s",""),""))&amp;IF($I972=MW$4,"d","")&amp;IF($I973=MW$4,"f","")</f>
        <v/>
      </c>
      <c r="MX975" s="34" t="str">
        <f t="shared" ref="MX975" si="1230">IF(MR$10="W0","",IF(MX$4&lt;=$I973,IF(AND(MOD(MX$4,7)=MOD($I972,7),MX$4&lt;$I972+371),"s",""),""))&amp;IF($I972=MX$4,"d","")&amp;IF($I973=MX$4,"f","")</f>
        <v/>
      </c>
      <c r="MY975" s="36" t="str">
        <f t="shared" ref="MY975" si="1231">IF(MY$10="W0","",IF(MY$4&lt;=$I973,IF(AND(MOD(MY$4,7)=MOD($I972,7),MY$4&lt;$I972+371),"s",""),""))&amp;IF($I972=MY$4,"d","")&amp;IF($I973=MY$4,"f","")</f>
        <v/>
      </c>
      <c r="MZ975" s="37" t="str">
        <f t="shared" ref="MZ975" si="1232">IF(MY$10="W0","",IF(MZ$4&lt;=$I973,IF(AND(MOD(MZ$4,7)=MOD($I972,7),MZ$4&lt;$I972+371),"s",""),""))&amp;IF($I972=MZ$4,"d","")&amp;IF($I973=MZ$4,"f","")</f>
        <v/>
      </c>
      <c r="NA975" s="37" t="str">
        <f t="shared" ref="NA975" si="1233">IF(MY$10="W0","",IF(NA$4&lt;=$I973,IF(AND(MOD(NA$4,7)=MOD($I972,7),NA$4&lt;$I972+371),"s",""),""))&amp;IF($I972=NA$4,"d","")&amp;IF($I973=NA$4,"f","")</f>
        <v/>
      </c>
      <c r="NB975" s="37" t="str">
        <f t="shared" ref="NB975" si="1234">IF(MY$10="W0","",IF(NB$4&lt;=$I973,IF(AND(MOD(NB$4,7)=MOD($I972,7),NB$4&lt;$I972+371),"s",""),""))&amp;IF($I972=NB$4,"d","")&amp;IF($I973=NB$4,"f","")</f>
        <v/>
      </c>
      <c r="NC975" s="37" t="str">
        <f t="shared" ref="NC975" si="1235">IF(MY$10="W0","",IF(NC$4&lt;=$I973,IF(AND(MOD(NC$4,7)=MOD($I972,7),NC$4&lt;$I972+371),"s",""),""))&amp;IF($I972=NC$4,"d","")&amp;IF($I973=NC$4,"f","")</f>
        <v/>
      </c>
      <c r="ND975" s="33" t="str">
        <f t="shared" ref="ND975" si="1236">IF(MY$10="W0","",IF(ND$4&lt;=$I973,IF(AND(MOD(ND$4,7)=MOD($I972,7),ND$4&lt;$I972+371),"s",""),""))&amp;IF($I972=ND$4,"d","")&amp;IF($I973=ND$4,"f","")</f>
        <v/>
      </c>
      <c r="NE975" s="34" t="str">
        <f t="shared" ref="NE975" si="1237">IF(MY$10="W0","",IF(NE$4&lt;=$I973,IF(AND(MOD(NE$4,7)=MOD($I972,7),NE$4&lt;$I972+371),"s",""),""))&amp;IF($I972=NE$4,"d","")&amp;IF($I973=NE$4,"f","")</f>
        <v/>
      </c>
      <c r="NF975" s="36" t="str">
        <f t="shared" ref="NF975" si="1238">IF(NF$10="W0","",IF(NF$4&lt;=$I973,IF(AND(MOD(NF$4,7)=MOD($I972,7),NF$4&lt;$I972+371),"s",""),""))&amp;IF($I972=NF$4,"d","")&amp;IF($I973=NF$4,"f","")</f>
        <v/>
      </c>
      <c r="NG975" s="37" t="str">
        <f t="shared" ref="NG975" si="1239">IF(NF$10="W0","",IF(NG$4&lt;=$I973,IF(AND(MOD(NG$4,7)=MOD($I972,7),NG$4&lt;$I972+371),"s",""),""))&amp;IF($I972=NG$4,"d","")&amp;IF($I973=NG$4,"f","")</f>
        <v/>
      </c>
      <c r="NH975" s="37" t="str">
        <f t="shared" ref="NH975" si="1240">IF(NF$10="W0","",IF(NH$4&lt;=$I973,IF(AND(MOD(NH$4,7)=MOD($I972,7),NH$4&lt;$I972+371),"s",""),""))&amp;IF($I972=NH$4,"d","")&amp;IF($I973=NH$4,"f","")</f>
        <v/>
      </c>
      <c r="NI975" s="37" t="str">
        <f t="shared" ref="NI975" si="1241">IF(NF$10="W0","",IF(NI$4&lt;=$I973,IF(AND(MOD(NI$4,7)=MOD($I972,7),NI$4&lt;$I972+371),"s",""),""))&amp;IF($I972=NI$4,"d","")&amp;IF($I973=NI$4,"f","")</f>
        <v/>
      </c>
      <c r="NJ975" s="37" t="str">
        <f t="shared" ref="NJ975" si="1242">IF(NF$10="W0","",IF(NJ$4&lt;=$I973,IF(AND(MOD(NJ$4,7)=MOD($I972,7),NJ$4&lt;$I972+371),"s",""),""))&amp;IF($I972=NJ$4,"d","")&amp;IF($I973=NJ$4,"f","")</f>
        <v/>
      </c>
      <c r="NK975" s="33" t="str">
        <f t="shared" ref="NK975" si="1243">IF(NF$10="W0","",IF(NK$4&lt;=$I973,IF(AND(MOD(NK$4,7)=MOD($I972,7),NK$4&lt;$I972+371),"s",""),""))&amp;IF($I972=NK$4,"d","")&amp;IF($I973=NK$4,"f","")</f>
        <v/>
      </c>
      <c r="NL975" s="34" t="str">
        <f t="shared" ref="NL975" si="1244">IF(NF$10="W0","",IF(NL$4&lt;=$I973,IF(AND(MOD(NL$4,7)=MOD($I972,7),NL$4&lt;$I972+371),"s",""),""))&amp;IF($I972=NL$4,"d","")&amp;IF($I973=NL$4,"f","")</f>
        <v/>
      </c>
      <c r="NM975" s="36" t="str">
        <f t="shared" ref="NM975" si="1245">IF(NM$10="W0","",IF(NM$4&lt;=$I973,IF(AND(MOD(NM$4,7)=MOD($I972,7),NM$4&lt;$I972+371),"s",""),""))&amp;IF($I972=NM$4,"d","")&amp;IF($I973=NM$4,"f","")</f>
        <v/>
      </c>
      <c r="NN975" s="37" t="str">
        <f t="shared" ref="NN975" si="1246">IF(NM$10="W0","",IF(NN$4&lt;=$I973,IF(AND(MOD(NN$4,7)=MOD($I972,7),NN$4&lt;$I972+371),"s",""),""))&amp;IF($I972=NN$4,"d","")&amp;IF($I973=NN$4,"f","")</f>
        <v/>
      </c>
      <c r="NO975" s="37" t="str">
        <f t="shared" ref="NO975" si="1247">IF(NM$10="W0","",IF(NO$4&lt;=$I973,IF(AND(MOD(NO$4,7)=MOD($I972,7),NO$4&lt;$I972+371),"s",""),""))&amp;IF($I972=NO$4,"d","")&amp;IF($I973=NO$4,"f","")</f>
        <v/>
      </c>
      <c r="NP975" s="37" t="str">
        <f t="shared" ref="NP975" si="1248">IF(NM$10="W0","",IF(NP$4&lt;=$I973,IF(AND(MOD(NP$4,7)=MOD($I972,7),NP$4&lt;$I972+371),"s",""),""))&amp;IF($I972=NP$4,"d","")&amp;IF($I973=NP$4,"f","")</f>
        <v/>
      </c>
      <c r="NQ975" s="37" t="str">
        <f t="shared" ref="NQ975" si="1249">IF(NM$10="W0","",IF(NQ$4&lt;=$I973,IF(AND(MOD(NQ$4,7)=MOD($I972,7),NQ$4&lt;$I972+371),"s",""),""))&amp;IF($I972=NQ$4,"d","")&amp;IF($I973=NQ$4,"f","")</f>
        <v/>
      </c>
      <c r="NR975" s="33" t="str">
        <f t="shared" ref="NR975" si="1250">IF(NM$10="W0","",IF(NR$4&lt;=$I973,IF(AND(MOD(NR$4,7)=MOD($I972,7),NR$4&lt;$I972+371),"s",""),""))&amp;IF($I972=NR$4,"d","")&amp;IF($I973=NR$4,"f","")</f>
        <v/>
      </c>
      <c r="NS975" s="34" t="str">
        <f t="shared" ref="NS975" si="1251">IF(NM$10="W0","",IF(NS$4&lt;=$I973,IF(AND(MOD(NS$4,7)=MOD($I972,7),NS$4&lt;$I972+371),"s",""),""))&amp;IF($I972=NS$4,"d","")&amp;IF($I973=NS$4,"f","")</f>
        <v/>
      </c>
      <c r="NT975" s="36" t="str">
        <f t="shared" ref="NT975" si="1252">IF(NT$10="W0","",IF(NT$4&lt;=$I973,IF(AND(MOD(NT$4,7)=MOD($I972,7),NT$4&lt;$I972+371),"s",""),""))&amp;IF($I972=NT$4,"d","")&amp;IF($I973=NT$4,"f","")</f>
        <v/>
      </c>
      <c r="NU975" s="37" t="str">
        <f t="shared" ref="NU975" si="1253">IF(NT$10="W0","",IF(NU$4&lt;=$I973,IF(AND(MOD(NU$4,7)=MOD($I972,7),NU$4&lt;$I972+371),"s",""),""))&amp;IF($I972=NU$4,"d","")&amp;IF($I973=NU$4,"f","")</f>
        <v/>
      </c>
      <c r="NV975" s="37" t="str">
        <f t="shared" ref="NV975" si="1254">IF(NT$10="W0","",IF(NV$4&lt;=$I973,IF(AND(MOD(NV$4,7)=MOD($I972,7),NV$4&lt;$I972+371),"s",""),""))&amp;IF($I972=NV$4,"d","")&amp;IF($I973=NV$4,"f","")</f>
        <v/>
      </c>
      <c r="NW975" s="37" t="str">
        <f t="shared" ref="NW975" si="1255">IF(NT$10="W0","",IF(NW$4&lt;=$I973,IF(AND(MOD(NW$4,7)=MOD($I972,7),NW$4&lt;$I972+371),"s",""),""))&amp;IF($I972=NW$4,"d","")&amp;IF($I973=NW$4,"f","")</f>
        <v/>
      </c>
      <c r="NX975" s="37" t="str">
        <f t="shared" ref="NX975" si="1256">IF(NT$10="W0","",IF(NX$4&lt;=$I973,IF(AND(MOD(NX$4,7)=MOD($I972,7),NX$4&lt;$I972+371),"s",""),""))&amp;IF($I972=NX$4,"d","")&amp;IF($I973=NX$4,"f","")</f>
        <v/>
      </c>
      <c r="NY975" s="33" t="str">
        <f t="shared" ref="NY975" si="1257">IF(NT$10="W0","",IF(NY$4&lt;=$I973,IF(AND(MOD(NY$4,7)=MOD($I972,7),NY$4&lt;$I972+371),"s",""),""))&amp;IF($I972=NY$4,"d","")&amp;IF($I973=NY$4,"f","")</f>
        <v/>
      </c>
      <c r="NZ975" s="34" t="str">
        <f t="shared" ref="NZ975" si="1258">IF(NT$10="W0","",IF(NZ$4&lt;=$I973,IF(AND(MOD(NZ$4,7)=MOD($I972,7),NZ$4&lt;$I972+371),"s",""),""))&amp;IF($I972=NZ$4,"d","")&amp;IF($I973=NZ$4,"f","")</f>
        <v/>
      </c>
    </row>
  </sheetData>
  <mergeCells count="776">
    <mergeCell ref="JS974:JY974"/>
    <mergeCell ref="JZ974:KF974"/>
    <mergeCell ref="KG974:KM974"/>
    <mergeCell ref="KN974:KT974"/>
    <mergeCell ref="KU974:LA974"/>
    <mergeCell ref="LB974:LH974"/>
    <mergeCell ref="LI974:LO974"/>
    <mergeCell ref="LP974:LV974"/>
    <mergeCell ref="HH974:HN974"/>
    <mergeCell ref="HO974:HU974"/>
    <mergeCell ref="HV974:IB974"/>
    <mergeCell ref="IC974:II974"/>
    <mergeCell ref="IJ974:IP974"/>
    <mergeCell ref="IQ974:IW974"/>
    <mergeCell ref="IX974:JD974"/>
    <mergeCell ref="JE974:JK974"/>
    <mergeCell ref="JL974:JR974"/>
    <mergeCell ref="EW974:FC974"/>
    <mergeCell ref="FD974:FJ974"/>
    <mergeCell ref="FK974:FQ974"/>
    <mergeCell ref="FR974:FX974"/>
    <mergeCell ref="FY974:GE974"/>
    <mergeCell ref="GF974:GL974"/>
    <mergeCell ref="GM974:GS974"/>
    <mergeCell ref="GT974:GZ974"/>
    <mergeCell ref="HA974:HG974"/>
    <mergeCell ref="CL974:CR974"/>
    <mergeCell ref="CS974:CY974"/>
    <mergeCell ref="CZ974:DF974"/>
    <mergeCell ref="DG974:DM974"/>
    <mergeCell ref="DN974:DT974"/>
    <mergeCell ref="DU974:EA974"/>
    <mergeCell ref="EB974:EH974"/>
    <mergeCell ref="EI974:EO974"/>
    <mergeCell ref="EP974:EV974"/>
    <mergeCell ref="MD972:MJ972"/>
    <mergeCell ref="MK972:MQ972"/>
    <mergeCell ref="EI973:EO973"/>
    <mergeCell ref="EP973:EV973"/>
    <mergeCell ref="EW973:FC973"/>
    <mergeCell ref="FD973:FJ973"/>
    <mergeCell ref="FK973:FQ973"/>
    <mergeCell ref="FR973:FX973"/>
    <mergeCell ref="FY973:GE973"/>
    <mergeCell ref="GF973:GL973"/>
    <mergeCell ref="GM973:GS973"/>
    <mergeCell ref="GT973:GZ973"/>
    <mergeCell ref="HA973:HG973"/>
    <mergeCell ref="HH973:HN973"/>
    <mergeCell ref="HO973:HU973"/>
    <mergeCell ref="HV973:IB973"/>
    <mergeCell ref="IC973:II973"/>
    <mergeCell ref="IJ973:IP973"/>
    <mergeCell ref="IQ973:IW973"/>
    <mergeCell ref="IX973:JD973"/>
    <mergeCell ref="JE973:JK973"/>
    <mergeCell ref="JL973:JR973"/>
    <mergeCell ref="JS973:JY973"/>
    <mergeCell ref="JZ973:KF973"/>
    <mergeCell ref="MY974:NE974"/>
    <mergeCell ref="NF974:NL974"/>
    <mergeCell ref="NM974:NS974"/>
    <mergeCell ref="NT974:NZ974"/>
    <mergeCell ref="MR972:MX972"/>
    <mergeCell ref="MY972:NE972"/>
    <mergeCell ref="NF972:NL972"/>
    <mergeCell ref="NM972:NS972"/>
    <mergeCell ref="NT972:NZ972"/>
    <mergeCell ref="MR973:MX973"/>
    <mergeCell ref="MY973:NE973"/>
    <mergeCell ref="NF973:NL973"/>
    <mergeCell ref="NM973:NS973"/>
    <mergeCell ref="NT973:NZ973"/>
    <mergeCell ref="AV973:BB973"/>
    <mergeCell ref="BC973:BI973"/>
    <mergeCell ref="BJ973:BP973"/>
    <mergeCell ref="BQ973:BW973"/>
    <mergeCell ref="BX973:CD973"/>
    <mergeCell ref="LW974:MC974"/>
    <mergeCell ref="MD974:MJ974"/>
    <mergeCell ref="MK974:MQ974"/>
    <mergeCell ref="MR974:MX974"/>
    <mergeCell ref="KG973:KM973"/>
    <mergeCell ref="KN973:KT973"/>
    <mergeCell ref="KU973:LA973"/>
    <mergeCell ref="LB973:LH973"/>
    <mergeCell ref="LI973:LO973"/>
    <mergeCell ref="LP973:LV973"/>
    <mergeCell ref="LW973:MC973"/>
    <mergeCell ref="MD973:MJ973"/>
    <mergeCell ref="MK973:MQ973"/>
    <mergeCell ref="AV974:BB974"/>
    <mergeCell ref="BC974:BI974"/>
    <mergeCell ref="BJ974:BP974"/>
    <mergeCell ref="BQ974:BW974"/>
    <mergeCell ref="BX974:CD974"/>
    <mergeCell ref="CE974:CK974"/>
    <mergeCell ref="CE973:CK973"/>
    <mergeCell ref="CL973:CR973"/>
    <mergeCell ref="CS973:CY973"/>
    <mergeCell ref="CZ973:DF973"/>
    <mergeCell ref="DG973:DM973"/>
    <mergeCell ref="DN973:DT973"/>
    <mergeCell ref="DU973:EA973"/>
    <mergeCell ref="EB973:EH973"/>
    <mergeCell ref="JS972:JY972"/>
    <mergeCell ref="EW972:FC972"/>
    <mergeCell ref="FD972:FJ972"/>
    <mergeCell ref="FK972:FQ972"/>
    <mergeCell ref="FR972:FX972"/>
    <mergeCell ref="FY972:GE972"/>
    <mergeCell ref="GF972:GL972"/>
    <mergeCell ref="GM972:GS972"/>
    <mergeCell ref="GT972:GZ972"/>
    <mergeCell ref="HA972:HG972"/>
    <mergeCell ref="CL972:CR972"/>
    <mergeCell ref="CS972:CY972"/>
    <mergeCell ref="CZ972:DF972"/>
    <mergeCell ref="DG972:DM972"/>
    <mergeCell ref="DN972:DT972"/>
    <mergeCell ref="DU972:EA972"/>
    <mergeCell ref="LP972:LV972"/>
    <mergeCell ref="LW972:MC972"/>
    <mergeCell ref="HH972:HN972"/>
    <mergeCell ref="HO972:HU972"/>
    <mergeCell ref="HV972:IB972"/>
    <mergeCell ref="IC972:II972"/>
    <mergeCell ref="IJ972:IP972"/>
    <mergeCell ref="IQ972:IW972"/>
    <mergeCell ref="IX972:JD972"/>
    <mergeCell ref="JE972:JK972"/>
    <mergeCell ref="JL972:JR972"/>
    <mergeCell ref="EB972:EH972"/>
    <mergeCell ref="EI972:EO972"/>
    <mergeCell ref="EP972:EV972"/>
    <mergeCell ref="KG971:KM971"/>
    <mergeCell ref="KN971:KT971"/>
    <mergeCell ref="KU971:LA971"/>
    <mergeCell ref="LB971:LH971"/>
    <mergeCell ref="LI971:LO971"/>
    <mergeCell ref="LP971:LV971"/>
    <mergeCell ref="FK971:FQ971"/>
    <mergeCell ref="FR971:FX971"/>
    <mergeCell ref="FY971:GE971"/>
    <mergeCell ref="GF971:GL971"/>
    <mergeCell ref="GM971:GS971"/>
    <mergeCell ref="GT971:GZ971"/>
    <mergeCell ref="HA971:HG971"/>
    <mergeCell ref="HH971:HN971"/>
    <mergeCell ref="HO971:HU971"/>
    <mergeCell ref="JZ972:KF972"/>
    <mergeCell ref="KG972:KM972"/>
    <mergeCell ref="KN972:KT972"/>
    <mergeCell ref="KU972:LA972"/>
    <mergeCell ref="LB972:LH972"/>
    <mergeCell ref="LI972:LO972"/>
    <mergeCell ref="MD971:MJ971"/>
    <mergeCell ref="MK971:MQ971"/>
    <mergeCell ref="HV971:IB971"/>
    <mergeCell ref="IC971:II971"/>
    <mergeCell ref="IJ971:IP971"/>
    <mergeCell ref="IQ971:IW971"/>
    <mergeCell ref="IX971:JD971"/>
    <mergeCell ref="JE971:JK971"/>
    <mergeCell ref="JL971:JR971"/>
    <mergeCell ref="JS971:JY971"/>
    <mergeCell ref="JZ971:KF971"/>
    <mergeCell ref="DG971:DM971"/>
    <mergeCell ref="DN971:DT971"/>
    <mergeCell ref="DU971:EA971"/>
    <mergeCell ref="EB971:EH971"/>
    <mergeCell ref="EI971:EO971"/>
    <mergeCell ref="EP971:EV971"/>
    <mergeCell ref="EW971:FC971"/>
    <mergeCell ref="FD971:FJ971"/>
    <mergeCell ref="LW971:MC971"/>
    <mergeCell ref="K971:K975"/>
    <mergeCell ref="L971:L975"/>
    <mergeCell ref="M971:M975"/>
    <mergeCell ref="N971:N975"/>
    <mergeCell ref="O971:O975"/>
    <mergeCell ref="T971:Z971"/>
    <mergeCell ref="AA971:AG971"/>
    <mergeCell ref="AH971:AN971"/>
    <mergeCell ref="AO971:AU971"/>
    <mergeCell ref="T973:Z973"/>
    <mergeCell ref="AA973:AG973"/>
    <mergeCell ref="AH973:AN973"/>
    <mergeCell ref="AO973:AU973"/>
    <mergeCell ref="T974:Z974"/>
    <mergeCell ref="AA974:AG974"/>
    <mergeCell ref="AH974:AN974"/>
    <mergeCell ref="AO974:AU974"/>
    <mergeCell ref="MY971:NE971"/>
    <mergeCell ref="NF971:NL971"/>
    <mergeCell ref="NM971:NS971"/>
    <mergeCell ref="NT971:NZ971"/>
    <mergeCell ref="T972:Z972"/>
    <mergeCell ref="AA972:AG972"/>
    <mergeCell ref="AH972:AN972"/>
    <mergeCell ref="AO972:AU972"/>
    <mergeCell ref="AV972:BB972"/>
    <mergeCell ref="BC972:BI972"/>
    <mergeCell ref="BJ972:BP972"/>
    <mergeCell ref="BQ972:BW972"/>
    <mergeCell ref="BX972:CD972"/>
    <mergeCell ref="CE972:CK972"/>
    <mergeCell ref="AV971:BB971"/>
    <mergeCell ref="BC971:BI971"/>
    <mergeCell ref="BJ971:BP971"/>
    <mergeCell ref="BQ971:BW971"/>
    <mergeCell ref="BX971:CD971"/>
    <mergeCell ref="CE971:CK971"/>
    <mergeCell ref="CL971:CR971"/>
    <mergeCell ref="CS971:CY971"/>
    <mergeCell ref="MR971:MX971"/>
    <mergeCell ref="CZ971:DF971"/>
    <mergeCell ref="KG5:LK5"/>
    <mergeCell ref="LL5:MO5"/>
    <mergeCell ref="MP5:NT5"/>
    <mergeCell ref="NU5:NZ5"/>
    <mergeCell ref="U5:AX5"/>
    <mergeCell ref="AY5:BZ5"/>
    <mergeCell ref="CA5:DE5"/>
    <mergeCell ref="DF5:EI5"/>
    <mergeCell ref="EJ5:FN5"/>
    <mergeCell ref="FO5:GR5"/>
    <mergeCell ref="GS5:HW5"/>
    <mergeCell ref="HX5:JB5"/>
    <mergeCell ref="JC5:KF5"/>
    <mergeCell ref="IJ6:IP6"/>
    <mergeCell ref="IQ6:IW6"/>
    <mergeCell ref="IX6:JD6"/>
    <mergeCell ref="JE6:JK6"/>
    <mergeCell ref="JL6:JR6"/>
    <mergeCell ref="MY6:NE6"/>
    <mergeCell ref="NF6:NL6"/>
    <mergeCell ref="NM6:NS6"/>
    <mergeCell ref="NT6:NZ6"/>
    <mergeCell ref="LI6:LO6"/>
    <mergeCell ref="LP6:LV6"/>
    <mergeCell ref="LW6:MC6"/>
    <mergeCell ref="MD6:MJ6"/>
    <mergeCell ref="MK6:MQ6"/>
    <mergeCell ref="MR6:MX6"/>
    <mergeCell ref="JS6:JY6"/>
    <mergeCell ref="JZ6:KF6"/>
    <mergeCell ref="KG6:KM6"/>
    <mergeCell ref="KN6:KT6"/>
    <mergeCell ref="KU6:LA6"/>
    <mergeCell ref="LB6:LH6"/>
    <mergeCell ref="AA9:AG9"/>
    <mergeCell ref="AH9:AN9"/>
    <mergeCell ref="AO9:AU9"/>
    <mergeCell ref="AV9:BB9"/>
    <mergeCell ref="BC9:BI9"/>
    <mergeCell ref="BJ9:BP9"/>
    <mergeCell ref="K9:K13"/>
    <mergeCell ref="L9:L13"/>
    <mergeCell ref="M9:M13"/>
    <mergeCell ref="K1:N1"/>
    <mergeCell ref="T2:Z2"/>
    <mergeCell ref="AA2:AG2"/>
    <mergeCell ref="AH2:AN2"/>
    <mergeCell ref="AO2:AU2"/>
    <mergeCell ref="AV2:BB2"/>
    <mergeCell ref="CS2:CY2"/>
    <mergeCell ref="CZ2:DF2"/>
    <mergeCell ref="DG2:DM2"/>
    <mergeCell ref="DN2:DT2"/>
    <mergeCell ref="DU2:EA2"/>
    <mergeCell ref="EB2:EH2"/>
    <mergeCell ref="BC2:BI2"/>
    <mergeCell ref="BJ2:BP2"/>
    <mergeCell ref="BQ2:BW2"/>
    <mergeCell ref="BX2:CD2"/>
    <mergeCell ref="CE2:CK2"/>
    <mergeCell ref="CL2:CR2"/>
    <mergeCell ref="FY2:GE2"/>
    <mergeCell ref="GF2:GL2"/>
    <mergeCell ref="GM2:GS2"/>
    <mergeCell ref="GT2:GZ2"/>
    <mergeCell ref="HA2:HG2"/>
    <mergeCell ref="HH2:HN2"/>
    <mergeCell ref="EI2:EO2"/>
    <mergeCell ref="EP2:EV2"/>
    <mergeCell ref="EW2:FC2"/>
    <mergeCell ref="FD2:FJ2"/>
    <mergeCell ref="FK2:FQ2"/>
    <mergeCell ref="FR2:FX2"/>
    <mergeCell ref="JE2:JK2"/>
    <mergeCell ref="JL2:JR2"/>
    <mergeCell ref="JS2:JY2"/>
    <mergeCell ref="JZ2:KF2"/>
    <mergeCell ref="KG2:KM2"/>
    <mergeCell ref="KN2:KT2"/>
    <mergeCell ref="HO2:HU2"/>
    <mergeCell ref="HV2:IB2"/>
    <mergeCell ref="IC2:II2"/>
    <mergeCell ref="IJ2:IP2"/>
    <mergeCell ref="IQ2:IW2"/>
    <mergeCell ref="IX2:JD2"/>
    <mergeCell ref="MK2:MQ2"/>
    <mergeCell ref="MR2:MX2"/>
    <mergeCell ref="MY2:NE2"/>
    <mergeCell ref="NF2:NL2"/>
    <mergeCell ref="NM2:NS2"/>
    <mergeCell ref="NT2:NZ2"/>
    <mergeCell ref="KU2:LA2"/>
    <mergeCell ref="LB2:LH2"/>
    <mergeCell ref="LI2:LO2"/>
    <mergeCell ref="LP2:LV2"/>
    <mergeCell ref="LW2:MC2"/>
    <mergeCell ref="MD2:MJ2"/>
    <mergeCell ref="AA6:AG6"/>
    <mergeCell ref="AH6:AN6"/>
    <mergeCell ref="AO6:AU6"/>
    <mergeCell ref="AV6:BB6"/>
    <mergeCell ref="BC6:BI6"/>
    <mergeCell ref="BJ6:BP6"/>
    <mergeCell ref="K6:K8"/>
    <mergeCell ref="L6:L8"/>
    <mergeCell ref="N6:N8"/>
    <mergeCell ref="O6:O8"/>
    <mergeCell ref="P6:P8"/>
    <mergeCell ref="T6:Z6"/>
    <mergeCell ref="DG6:DM6"/>
    <mergeCell ref="DN6:DT6"/>
    <mergeCell ref="DU6:EA6"/>
    <mergeCell ref="EB6:EH6"/>
    <mergeCell ref="EI6:EO6"/>
    <mergeCell ref="EP6:EV6"/>
    <mergeCell ref="BQ6:BW6"/>
    <mergeCell ref="BX6:CD6"/>
    <mergeCell ref="CE6:CK6"/>
    <mergeCell ref="CL6:CR6"/>
    <mergeCell ref="CS6:CY6"/>
    <mergeCell ref="CZ6:DF6"/>
    <mergeCell ref="GM6:GS6"/>
    <mergeCell ref="GT6:GZ6"/>
    <mergeCell ref="HA6:HG6"/>
    <mergeCell ref="HH6:HN6"/>
    <mergeCell ref="HO6:HU6"/>
    <mergeCell ref="HV6:IB6"/>
    <mergeCell ref="EW6:FC6"/>
    <mergeCell ref="FD6:FJ6"/>
    <mergeCell ref="FK6:FQ6"/>
    <mergeCell ref="FR6:FX6"/>
    <mergeCell ref="FY6:GE6"/>
    <mergeCell ref="GF6:GL6"/>
    <mergeCell ref="IC6:II6"/>
    <mergeCell ref="N9:N13"/>
    <mergeCell ref="O9:O13"/>
    <mergeCell ref="T9:Z9"/>
    <mergeCell ref="BJ10:BP10"/>
    <mergeCell ref="T12:Z12"/>
    <mergeCell ref="AA12:AG12"/>
    <mergeCell ref="AH12:AN12"/>
    <mergeCell ref="AO12:AU12"/>
    <mergeCell ref="AV12:BB12"/>
    <mergeCell ref="BC12:BI12"/>
    <mergeCell ref="DU9:EA9"/>
    <mergeCell ref="EB9:EH9"/>
    <mergeCell ref="EI9:EO9"/>
    <mergeCell ref="EP9:EV9"/>
    <mergeCell ref="BQ9:BW9"/>
    <mergeCell ref="BX9:CD9"/>
    <mergeCell ref="CE9:CK9"/>
    <mergeCell ref="CL9:CR9"/>
    <mergeCell ref="CS9:CY9"/>
    <mergeCell ref="CZ9:DF9"/>
    <mergeCell ref="BQ10:BW10"/>
    <mergeCell ref="BX10:CD10"/>
    <mergeCell ref="CE10:CK10"/>
    <mergeCell ref="NT9:NZ9"/>
    <mergeCell ref="T10:Z10"/>
    <mergeCell ref="AA10:AG10"/>
    <mergeCell ref="AH10:AN10"/>
    <mergeCell ref="AO10:AU10"/>
    <mergeCell ref="AV10:BB10"/>
    <mergeCell ref="BC10:BI10"/>
    <mergeCell ref="LI9:LO9"/>
    <mergeCell ref="LP9:LV9"/>
    <mergeCell ref="LW9:MC9"/>
    <mergeCell ref="MD9:MJ9"/>
    <mergeCell ref="MK9:MQ9"/>
    <mergeCell ref="MR9:MX9"/>
    <mergeCell ref="JS9:JY9"/>
    <mergeCell ref="JZ9:KF9"/>
    <mergeCell ref="KG9:KM9"/>
    <mergeCell ref="KN9:KT9"/>
    <mergeCell ref="KU9:LA9"/>
    <mergeCell ref="LB9:LH9"/>
    <mergeCell ref="IC9:II9"/>
    <mergeCell ref="IJ9:IP9"/>
    <mergeCell ref="IQ9:IW9"/>
    <mergeCell ref="IX9:JD9"/>
    <mergeCell ref="JE9:JK9"/>
    <mergeCell ref="CL10:CR10"/>
    <mergeCell ref="CS10:CY10"/>
    <mergeCell ref="MY9:NE9"/>
    <mergeCell ref="NF9:NL9"/>
    <mergeCell ref="NM9:NS9"/>
    <mergeCell ref="JL9:JR9"/>
    <mergeCell ref="GM9:GS9"/>
    <mergeCell ref="GT9:GZ9"/>
    <mergeCell ref="HA9:HG9"/>
    <mergeCell ref="HH9:HN9"/>
    <mergeCell ref="HO9:HU9"/>
    <mergeCell ref="HV9:IB9"/>
    <mergeCell ref="EW9:FC9"/>
    <mergeCell ref="FD9:FJ9"/>
    <mergeCell ref="FK9:FQ9"/>
    <mergeCell ref="FR9:FX9"/>
    <mergeCell ref="FY9:GE9"/>
    <mergeCell ref="GF9:GL9"/>
    <mergeCell ref="DG9:DM9"/>
    <mergeCell ref="DN9:DT9"/>
    <mergeCell ref="EP10:EV10"/>
    <mergeCell ref="EW10:FC10"/>
    <mergeCell ref="FD10:FJ10"/>
    <mergeCell ref="FK10:FQ10"/>
    <mergeCell ref="FR10:FX10"/>
    <mergeCell ref="FY10:GE10"/>
    <mergeCell ref="CZ10:DF10"/>
    <mergeCell ref="DG10:DM10"/>
    <mergeCell ref="DN10:DT10"/>
    <mergeCell ref="DU10:EA10"/>
    <mergeCell ref="EB10:EH10"/>
    <mergeCell ref="EI10:EO10"/>
    <mergeCell ref="IJ10:IP10"/>
    <mergeCell ref="IQ10:IW10"/>
    <mergeCell ref="IX10:JD10"/>
    <mergeCell ref="JE10:JK10"/>
    <mergeCell ref="GF10:GL10"/>
    <mergeCell ref="GM10:GS10"/>
    <mergeCell ref="GT10:GZ10"/>
    <mergeCell ref="HA10:HG10"/>
    <mergeCell ref="HH10:HN10"/>
    <mergeCell ref="HO10:HU10"/>
    <mergeCell ref="MR10:MX10"/>
    <mergeCell ref="MY10:NE10"/>
    <mergeCell ref="NF10:NL10"/>
    <mergeCell ref="NM10:NS10"/>
    <mergeCell ref="NT10:NZ10"/>
    <mergeCell ref="T11:Z11"/>
    <mergeCell ref="AA11:AG11"/>
    <mergeCell ref="AH11:AN11"/>
    <mergeCell ref="AO11:AU11"/>
    <mergeCell ref="AV11:BB11"/>
    <mergeCell ref="LB10:LH10"/>
    <mergeCell ref="LI10:LO10"/>
    <mergeCell ref="LP10:LV10"/>
    <mergeCell ref="LW10:MC10"/>
    <mergeCell ref="MD10:MJ10"/>
    <mergeCell ref="MK10:MQ10"/>
    <mergeCell ref="JL10:JR10"/>
    <mergeCell ref="JS10:JY10"/>
    <mergeCell ref="JZ10:KF10"/>
    <mergeCell ref="KG10:KM10"/>
    <mergeCell ref="KN10:KT10"/>
    <mergeCell ref="KU10:LA10"/>
    <mergeCell ref="HV10:IB10"/>
    <mergeCell ref="IC10:II10"/>
    <mergeCell ref="CS11:CY11"/>
    <mergeCell ref="CZ11:DF11"/>
    <mergeCell ref="DG11:DM11"/>
    <mergeCell ref="DN11:DT11"/>
    <mergeCell ref="DU11:EA11"/>
    <mergeCell ref="EB11:EH11"/>
    <mergeCell ref="BC11:BI11"/>
    <mergeCell ref="BJ11:BP11"/>
    <mergeCell ref="BQ11:BW11"/>
    <mergeCell ref="BX11:CD11"/>
    <mergeCell ref="CE11:CK11"/>
    <mergeCell ref="CL11:CR11"/>
    <mergeCell ref="GT11:GZ11"/>
    <mergeCell ref="HA11:HG11"/>
    <mergeCell ref="HH11:HN11"/>
    <mergeCell ref="EI11:EO11"/>
    <mergeCell ref="EP11:EV11"/>
    <mergeCell ref="EW11:FC11"/>
    <mergeCell ref="FD11:FJ11"/>
    <mergeCell ref="FK11:FQ11"/>
    <mergeCell ref="FR11:FX11"/>
    <mergeCell ref="FY11:GE11"/>
    <mergeCell ref="GF11:GL11"/>
    <mergeCell ref="GM11:GS11"/>
    <mergeCell ref="NF11:NL11"/>
    <mergeCell ref="NM11:NS11"/>
    <mergeCell ref="NT11:NZ11"/>
    <mergeCell ref="KU11:LA11"/>
    <mergeCell ref="LB11:LH11"/>
    <mergeCell ref="LI11:LO11"/>
    <mergeCell ref="LP11:LV11"/>
    <mergeCell ref="LW11:MC11"/>
    <mergeCell ref="MD11:MJ11"/>
    <mergeCell ref="MK11:MQ11"/>
    <mergeCell ref="MR11:MX11"/>
    <mergeCell ref="MY11:NE11"/>
    <mergeCell ref="JE11:JK11"/>
    <mergeCell ref="JL11:JR11"/>
    <mergeCell ref="JS11:JY11"/>
    <mergeCell ref="JZ11:KF11"/>
    <mergeCell ref="KG11:KM11"/>
    <mergeCell ref="KN11:KT11"/>
    <mergeCell ref="HO11:HU11"/>
    <mergeCell ref="HV11:IB11"/>
    <mergeCell ref="IC11:II11"/>
    <mergeCell ref="IJ11:IP11"/>
    <mergeCell ref="IQ11:IW11"/>
    <mergeCell ref="IX11:JD11"/>
    <mergeCell ref="MR12:MX12"/>
    <mergeCell ref="MY12:NE12"/>
    <mergeCell ref="NF12:NL12"/>
    <mergeCell ref="NM12:NS12"/>
    <mergeCell ref="NT12:NZ12"/>
    <mergeCell ref="LB12:LH12"/>
    <mergeCell ref="LI12:LO12"/>
    <mergeCell ref="LP12:LV12"/>
    <mergeCell ref="LW12:MC12"/>
    <mergeCell ref="MD12:MJ12"/>
    <mergeCell ref="MK12:MQ12"/>
    <mergeCell ref="CZ12:DF12"/>
    <mergeCell ref="DG12:DM12"/>
    <mergeCell ref="DN12:DT12"/>
    <mergeCell ref="DU12:EA12"/>
    <mergeCell ref="EB12:EH12"/>
    <mergeCell ref="EI12:EO12"/>
    <mergeCell ref="BJ12:BP12"/>
    <mergeCell ref="BQ12:BW12"/>
    <mergeCell ref="BX12:CD12"/>
    <mergeCell ref="CE12:CK12"/>
    <mergeCell ref="CL12:CR12"/>
    <mergeCell ref="CS12:CY12"/>
    <mergeCell ref="GF12:GL12"/>
    <mergeCell ref="GM12:GS12"/>
    <mergeCell ref="GT12:GZ12"/>
    <mergeCell ref="HA12:HG12"/>
    <mergeCell ref="HH12:HN12"/>
    <mergeCell ref="HO12:HU12"/>
    <mergeCell ref="EP12:EV12"/>
    <mergeCell ref="EW12:FC12"/>
    <mergeCell ref="FD12:FJ12"/>
    <mergeCell ref="FK12:FQ12"/>
    <mergeCell ref="FR12:FX12"/>
    <mergeCell ref="FY12:GE12"/>
    <mergeCell ref="JL12:JR12"/>
    <mergeCell ref="JS12:JY12"/>
    <mergeCell ref="JZ12:KF12"/>
    <mergeCell ref="KG12:KM12"/>
    <mergeCell ref="KN12:KT12"/>
    <mergeCell ref="KU12:LA12"/>
    <mergeCell ref="HV12:IB12"/>
    <mergeCell ref="IC12:II12"/>
    <mergeCell ref="IJ12:IP12"/>
    <mergeCell ref="IQ12:IW12"/>
    <mergeCell ref="IX12:JD12"/>
    <mergeCell ref="JE12:JK12"/>
    <mergeCell ref="K14:K18"/>
    <mergeCell ref="L14:L18"/>
    <mergeCell ref="M14:M18"/>
    <mergeCell ref="N14:N18"/>
    <mergeCell ref="O14:O18"/>
    <mergeCell ref="T14:Z14"/>
    <mergeCell ref="AA14:AG14"/>
    <mergeCell ref="AH14:AN14"/>
    <mergeCell ref="AO14:AU14"/>
    <mergeCell ref="AV14:BB14"/>
    <mergeCell ref="BC14:BI14"/>
    <mergeCell ref="BJ14:BP14"/>
    <mergeCell ref="BQ14:BW14"/>
    <mergeCell ref="BX14:CD14"/>
    <mergeCell ref="CE14:CK14"/>
    <mergeCell ref="CL14:CR14"/>
    <mergeCell ref="CS14:CY14"/>
    <mergeCell ref="CZ14:DF14"/>
    <mergeCell ref="DG14:DM14"/>
    <mergeCell ref="DN14:DT14"/>
    <mergeCell ref="DU14:EA14"/>
    <mergeCell ref="EB14:EH14"/>
    <mergeCell ref="EI14:EO14"/>
    <mergeCell ref="EP14:EV14"/>
    <mergeCell ref="EW14:FC14"/>
    <mergeCell ref="FD14:FJ14"/>
    <mergeCell ref="FK14:FQ14"/>
    <mergeCell ref="FR14:FX14"/>
    <mergeCell ref="FY14:GE14"/>
    <mergeCell ref="GF14:GL14"/>
    <mergeCell ref="GM14:GS14"/>
    <mergeCell ref="GT14:GZ14"/>
    <mergeCell ref="HA14:HG14"/>
    <mergeCell ref="HH14:HN14"/>
    <mergeCell ref="HO14:HU14"/>
    <mergeCell ref="HV14:IB14"/>
    <mergeCell ref="IC14:II14"/>
    <mergeCell ref="IJ14:IP14"/>
    <mergeCell ref="IQ14:IW14"/>
    <mergeCell ref="IX14:JD14"/>
    <mergeCell ref="JE14:JK14"/>
    <mergeCell ref="JL14:JR14"/>
    <mergeCell ref="JS14:JY14"/>
    <mergeCell ref="JZ14:KF14"/>
    <mergeCell ref="KG14:KM14"/>
    <mergeCell ref="KN14:KT14"/>
    <mergeCell ref="KU14:LA14"/>
    <mergeCell ref="LB14:LH14"/>
    <mergeCell ref="LI14:LO14"/>
    <mergeCell ref="LP14:LV14"/>
    <mergeCell ref="LW14:MC14"/>
    <mergeCell ref="MD14:MJ14"/>
    <mergeCell ref="MK14:MQ14"/>
    <mergeCell ref="MR14:MX14"/>
    <mergeCell ref="MY14:NE14"/>
    <mergeCell ref="NF14:NL14"/>
    <mergeCell ref="NM14:NS14"/>
    <mergeCell ref="NT14:NZ14"/>
    <mergeCell ref="T15:Z15"/>
    <mergeCell ref="AA15:AG15"/>
    <mergeCell ref="AH15:AN15"/>
    <mergeCell ref="AO15:AU15"/>
    <mergeCell ref="AV15:BB15"/>
    <mergeCell ref="BC15:BI15"/>
    <mergeCell ref="BJ15:BP15"/>
    <mergeCell ref="BQ15:BW15"/>
    <mergeCell ref="BX15:CD15"/>
    <mergeCell ref="CE15:CK15"/>
    <mergeCell ref="CL15:CR15"/>
    <mergeCell ref="CS15:CY15"/>
    <mergeCell ref="CZ15:DF15"/>
    <mergeCell ref="DG15:DM15"/>
    <mergeCell ref="DN15:DT15"/>
    <mergeCell ref="DU15:EA15"/>
    <mergeCell ref="EB15:EH15"/>
    <mergeCell ref="EI15:EO15"/>
    <mergeCell ref="EP15:EV15"/>
    <mergeCell ref="EW15:FC15"/>
    <mergeCell ref="FD15:FJ15"/>
    <mergeCell ref="FK15:FQ15"/>
    <mergeCell ref="FR15:FX15"/>
    <mergeCell ref="FY15:GE15"/>
    <mergeCell ref="GF15:GL15"/>
    <mergeCell ref="GM15:GS15"/>
    <mergeCell ref="GT15:GZ15"/>
    <mergeCell ref="HA15:HG15"/>
    <mergeCell ref="HH15:HN15"/>
    <mergeCell ref="HO15:HU15"/>
    <mergeCell ref="HV15:IB15"/>
    <mergeCell ref="IC15:II15"/>
    <mergeCell ref="IJ15:IP15"/>
    <mergeCell ref="IQ15:IW15"/>
    <mergeCell ref="IX15:JD15"/>
    <mergeCell ref="JE15:JK15"/>
    <mergeCell ref="JL15:JR15"/>
    <mergeCell ref="JS15:JY15"/>
    <mergeCell ref="JZ15:KF15"/>
    <mergeCell ref="KG15:KM15"/>
    <mergeCell ref="KN15:KT15"/>
    <mergeCell ref="KU15:LA15"/>
    <mergeCell ref="LB15:LH15"/>
    <mergeCell ref="LI15:LO15"/>
    <mergeCell ref="LP15:LV15"/>
    <mergeCell ref="LW15:MC15"/>
    <mergeCell ref="MD15:MJ15"/>
    <mergeCell ref="MK15:MQ15"/>
    <mergeCell ref="MR15:MX15"/>
    <mergeCell ref="MY15:NE15"/>
    <mergeCell ref="NF15:NL15"/>
    <mergeCell ref="NM15:NS15"/>
    <mergeCell ref="NT15:NZ15"/>
    <mergeCell ref="T16:Z16"/>
    <mergeCell ref="AA16:AG16"/>
    <mergeCell ref="AH16:AN16"/>
    <mergeCell ref="AO16:AU16"/>
    <mergeCell ref="AV16:BB16"/>
    <mergeCell ref="BC16:BI16"/>
    <mergeCell ref="BJ16:BP16"/>
    <mergeCell ref="BQ16:BW16"/>
    <mergeCell ref="BX16:CD16"/>
    <mergeCell ref="CE16:CK16"/>
    <mergeCell ref="CL16:CR16"/>
    <mergeCell ref="CS16:CY16"/>
    <mergeCell ref="CZ16:DF16"/>
    <mergeCell ref="DG16:DM16"/>
    <mergeCell ref="DN16:DT16"/>
    <mergeCell ref="DU16:EA16"/>
    <mergeCell ref="EB16:EH16"/>
    <mergeCell ref="EI16:EO16"/>
    <mergeCell ref="EP16:EV16"/>
    <mergeCell ref="EW16:FC16"/>
    <mergeCell ref="FD16:FJ16"/>
    <mergeCell ref="FK16:FQ16"/>
    <mergeCell ref="FR16:FX16"/>
    <mergeCell ref="FY16:GE16"/>
    <mergeCell ref="GF16:GL16"/>
    <mergeCell ref="GM16:GS16"/>
    <mergeCell ref="GT16:GZ16"/>
    <mergeCell ref="HA16:HG16"/>
    <mergeCell ref="HH16:HN16"/>
    <mergeCell ref="HO16:HU16"/>
    <mergeCell ref="HV16:IB16"/>
    <mergeCell ref="IC16:II16"/>
    <mergeCell ref="IJ16:IP16"/>
    <mergeCell ref="IQ16:IW16"/>
    <mergeCell ref="IX16:JD16"/>
    <mergeCell ref="JE16:JK16"/>
    <mergeCell ref="JL16:JR16"/>
    <mergeCell ref="JS16:JY16"/>
    <mergeCell ref="JZ16:KF16"/>
    <mergeCell ref="KG16:KM16"/>
    <mergeCell ref="KN16:KT16"/>
    <mergeCell ref="KU16:LA16"/>
    <mergeCell ref="LB16:LH16"/>
    <mergeCell ref="LI16:LO16"/>
    <mergeCell ref="LP16:LV16"/>
    <mergeCell ref="LW16:MC16"/>
    <mergeCell ref="MD16:MJ16"/>
    <mergeCell ref="MK16:MQ16"/>
    <mergeCell ref="MR16:MX16"/>
    <mergeCell ref="MY16:NE16"/>
    <mergeCell ref="NF16:NL16"/>
    <mergeCell ref="NM16:NS16"/>
    <mergeCell ref="NT16:NZ16"/>
    <mergeCell ref="T17:Z17"/>
    <mergeCell ref="AA17:AG17"/>
    <mergeCell ref="AH17:AN17"/>
    <mergeCell ref="AO17:AU17"/>
    <mergeCell ref="AV17:BB17"/>
    <mergeCell ref="BC17:BI17"/>
    <mergeCell ref="BJ17:BP17"/>
    <mergeCell ref="BQ17:BW17"/>
    <mergeCell ref="BX17:CD17"/>
    <mergeCell ref="CE17:CK17"/>
    <mergeCell ref="CL17:CR17"/>
    <mergeCell ref="CS17:CY17"/>
    <mergeCell ref="CZ17:DF17"/>
    <mergeCell ref="DG17:DM17"/>
    <mergeCell ref="DN17:DT17"/>
    <mergeCell ref="DU17:EA17"/>
    <mergeCell ref="EB17:EH17"/>
    <mergeCell ref="EI17:EO17"/>
    <mergeCell ref="EP17:EV17"/>
    <mergeCell ref="EW17:FC17"/>
    <mergeCell ref="FD17:FJ17"/>
    <mergeCell ref="FK17:FQ17"/>
    <mergeCell ref="FR17:FX17"/>
    <mergeCell ref="FY17:GE17"/>
    <mergeCell ref="GF17:GL17"/>
    <mergeCell ref="GM17:GS17"/>
    <mergeCell ref="GT17:GZ17"/>
    <mergeCell ref="HA17:HG17"/>
    <mergeCell ref="HH17:HN17"/>
    <mergeCell ref="HO17:HU17"/>
    <mergeCell ref="HV17:IB17"/>
    <mergeCell ref="IC17:II17"/>
    <mergeCell ref="IJ17:IP17"/>
    <mergeCell ref="IQ17:IW17"/>
    <mergeCell ref="IX17:JD17"/>
    <mergeCell ref="JE17:JK17"/>
    <mergeCell ref="JL17:JR17"/>
    <mergeCell ref="JS17:JY17"/>
    <mergeCell ref="JZ17:KF17"/>
    <mergeCell ref="KG17:KM17"/>
    <mergeCell ref="KN17:KT17"/>
    <mergeCell ref="KU17:LA17"/>
    <mergeCell ref="LB17:LH17"/>
    <mergeCell ref="NT17:NZ17"/>
    <mergeCell ref="LI17:LO17"/>
    <mergeCell ref="LP17:LV17"/>
    <mergeCell ref="LW17:MC17"/>
    <mergeCell ref="MD17:MJ17"/>
    <mergeCell ref="MK17:MQ17"/>
    <mergeCell ref="MR17:MX17"/>
    <mergeCell ref="MY17:NE17"/>
    <mergeCell ref="NF17:NL17"/>
    <mergeCell ref="NM17:NS17"/>
  </mergeCells>
  <conditionalFormatting sqref="O1:O7 O976:O1048576 O19:O970">
    <cfRule type="containsText" dxfId="346" priority="17462" operator="containsText" text="courte">
      <formula>NOT(ISERROR(SEARCH("courte",O1)))</formula>
    </cfRule>
    <cfRule type="containsText" dxfId="345" priority="17463" operator="containsText" text="Parking">
      <formula>NOT(ISERROR(SEARCH("Parking",O1)))</formula>
    </cfRule>
  </conditionalFormatting>
  <conditionalFormatting sqref="O9:O13">
    <cfRule type="containsText" dxfId="344" priority="16445" operator="containsText" text="Cour">
      <formula>NOT(ISERROR(SEARCH("Cour",O9)))</formula>
    </cfRule>
    <cfRule type="containsText" dxfId="343" priority="16446" operator="containsText" text="Lon">
      <formula>NOT(ISERROR(SEARCH("Lon",O9)))</formula>
    </cfRule>
  </conditionalFormatting>
  <conditionalFormatting sqref="O9:O13">
    <cfRule type="containsText" dxfId="342" priority="16443" operator="containsText" text="courte">
      <formula>NOT(ISERROR(SEARCH("courte",O9)))</formula>
    </cfRule>
    <cfRule type="containsText" dxfId="341" priority="16444" operator="containsText" text="Parking">
      <formula>NOT(ISERROR(SEARCH("Parking",O9)))</formula>
    </cfRule>
  </conditionalFormatting>
  <conditionalFormatting sqref="T8:NZ8">
    <cfRule type="expression" dxfId="340" priority="16222">
      <formula>T$4=TODAY()</formula>
    </cfRule>
  </conditionalFormatting>
  <conditionalFormatting sqref="OF13:OG13 OM13:ON13 OT13:OU13">
    <cfRule type="expression" dxfId="339" priority="16064">
      <formula>OF$4=TODAY()</formula>
    </cfRule>
  </conditionalFormatting>
  <conditionalFormatting sqref="OA13:OU13">
    <cfRule type="expression" dxfId="338" priority="16062">
      <formula>"$I$39=X$4"</formula>
    </cfRule>
  </conditionalFormatting>
  <conditionalFormatting sqref="OA13:OU13">
    <cfRule type="containsText" dxfId="337" priority="16061" operator="containsText" text="x">
      <formula>NOT(ISERROR(SEARCH("x",OA13)))</formula>
    </cfRule>
  </conditionalFormatting>
  <conditionalFormatting sqref="A13:F13 OA13:XFD13 H13:S13">
    <cfRule type="containsText" dxfId="336" priority="14070" operator="containsText" text="s">
      <formula>NOT(ISERROR(SEARCH("s",A13)))</formula>
    </cfRule>
    <cfRule type="containsText" dxfId="335" priority="14071" operator="containsText" text="f">
      <formula>NOT(ISERROR(SEARCH("f",A13)))</formula>
    </cfRule>
    <cfRule type="containsText" dxfId="334" priority="14072" operator="containsText" text="d">
      <formula>NOT(ISERROR(SEARCH("d",A13)))</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33" priority="12396">
      <formula>BH$4=TODAY()</formula>
    </cfRule>
  </conditionalFormatting>
  <conditionalFormatting sqref="BC13:NZ13">
    <cfRule type="expression" dxfId="332" priority="12395">
      <formula>"$I$39=X$4"</formula>
    </cfRule>
  </conditionalFormatting>
  <conditionalFormatting sqref="BC13:NZ13">
    <cfRule type="containsText" dxfId="331" priority="12394" operator="containsText" text="x">
      <formula>NOT(ISERROR(SEARCH("x",BC13)))</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30" priority="12393">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9" priority="12392">
      <formula>BH$4=TODAY()</formula>
    </cfRule>
  </conditionalFormatting>
  <conditionalFormatting sqref="BC13:NZ13">
    <cfRule type="expression" dxfId="328" priority="12391">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7" priority="12390">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6" priority="12389">
      <formula>BH$4=TODAY()</formula>
    </cfRule>
  </conditionalFormatting>
  <conditionalFormatting sqref="BC13:NZ13">
    <cfRule type="expression" dxfId="325" priority="12388">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4" priority="12387">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3" priority="12386">
      <formula>BH$4=TODAY()</formula>
    </cfRule>
  </conditionalFormatting>
  <conditionalFormatting sqref="BC13:NZ13">
    <cfRule type="expression" dxfId="322" priority="12385">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1" priority="12384">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20" priority="12383">
      <formula>BH$4=TODAY()</formula>
    </cfRule>
  </conditionalFormatting>
  <conditionalFormatting sqref="BC13:NZ13">
    <cfRule type="expression" dxfId="319" priority="12382">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8" priority="12381">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7" priority="12380">
      <formula>BH$4=TODAY()</formula>
    </cfRule>
  </conditionalFormatting>
  <conditionalFormatting sqref="BC13:NZ13">
    <cfRule type="expression" dxfId="316" priority="12379">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5" priority="12378">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4" priority="12377">
      <formula>BH$4=TODAY()</formula>
    </cfRule>
  </conditionalFormatting>
  <conditionalFormatting sqref="BC13:NZ13">
    <cfRule type="expression" dxfId="313" priority="12376">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2" priority="12375">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11" priority="12374">
      <formula>BH$4=TODAY()</formula>
    </cfRule>
  </conditionalFormatting>
  <conditionalFormatting sqref="BC13:NZ13">
    <cfRule type="expression" dxfId="310" priority="12373">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9" priority="12372">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8" priority="12371">
      <formula>BH$4=TODAY()</formula>
    </cfRule>
  </conditionalFormatting>
  <conditionalFormatting sqref="BC13:NZ13">
    <cfRule type="expression" dxfId="307" priority="12370">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6" priority="12369">
      <formula>BH$4=TODAY()</formula>
    </cfRule>
  </conditionalFormatting>
  <conditionalFormatting sqref="BC13:NZ13">
    <cfRule type="expression" dxfId="305" priority="12368">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4" priority="12367">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3" priority="12366">
      <formula>BH$4=TODAY()</formula>
    </cfRule>
  </conditionalFormatting>
  <conditionalFormatting sqref="BC13:NZ13">
    <cfRule type="expression" dxfId="302" priority="12365">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1" priority="12364">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300" priority="12363">
      <formula>BH$4=TODAY()</formula>
    </cfRule>
  </conditionalFormatting>
  <conditionalFormatting sqref="BC13:NZ13">
    <cfRule type="expression" dxfId="299" priority="12362">
      <formula>"$I$39=X$4"</formula>
    </cfRule>
  </conditionalFormatting>
  <conditionalFormatting sqref="BC13:NZ13">
    <cfRule type="containsText" dxfId="298" priority="12359" operator="containsText" text="s">
      <formula>NOT(ISERROR(SEARCH("s",BC13)))</formula>
    </cfRule>
    <cfRule type="containsText" dxfId="297" priority="12360" operator="containsText" text="f">
      <formula>NOT(ISERROR(SEARCH("f",BC13)))</formula>
    </cfRule>
    <cfRule type="containsText" dxfId="296" priority="12361" operator="containsText" text="d">
      <formula>NOT(ISERROR(SEARCH("d",BC13)))</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95" priority="7385">
      <formula>Y$4=TODAY()</formula>
    </cfRule>
  </conditionalFormatting>
  <conditionalFormatting sqref="T975:NZ975">
    <cfRule type="expression" dxfId="294" priority="7384">
      <formula>"$I$39=X$4"</formula>
    </cfRule>
  </conditionalFormatting>
  <conditionalFormatting sqref="T975:NZ975">
    <cfRule type="containsText" dxfId="293" priority="7383" operator="containsText" text="x">
      <formula>NOT(ISERROR(SEARCH("x",T975)))</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92" priority="7382">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91" priority="7381">
      <formula>Y$4=TODAY()</formula>
    </cfRule>
  </conditionalFormatting>
  <conditionalFormatting sqref="T975:NZ975">
    <cfRule type="expression" dxfId="290" priority="7380">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9" priority="7379">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8" priority="7378">
      <formula>Y$4=TODAY()</formula>
    </cfRule>
  </conditionalFormatting>
  <conditionalFormatting sqref="T975:NZ975">
    <cfRule type="expression" dxfId="287" priority="7377">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6" priority="7376">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5" priority="7375">
      <formula>Y$4=TODAY()</formula>
    </cfRule>
  </conditionalFormatting>
  <conditionalFormatting sqref="T975:NZ975">
    <cfRule type="expression" dxfId="284" priority="7374">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3" priority="7373">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2" priority="7372">
      <formula>Y$4=TODAY()</formula>
    </cfRule>
  </conditionalFormatting>
  <conditionalFormatting sqref="T975:NZ975">
    <cfRule type="expression" dxfId="281" priority="7371">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80" priority="7370">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9" priority="7369">
      <formula>Y$4=TODAY()</formula>
    </cfRule>
  </conditionalFormatting>
  <conditionalFormatting sqref="T975:NZ975">
    <cfRule type="expression" dxfId="278" priority="7368">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7" priority="7367">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6" priority="7366">
      <formula>Y$4=TODAY()</formula>
    </cfRule>
  </conditionalFormatting>
  <conditionalFormatting sqref="T975:NZ975">
    <cfRule type="expression" dxfId="275" priority="7365">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4" priority="7364">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3" priority="7363">
      <formula>Y$4=TODAY()</formula>
    </cfRule>
  </conditionalFormatting>
  <conditionalFormatting sqref="T975:NZ975">
    <cfRule type="expression" dxfId="272" priority="7362">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1" priority="7361">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70" priority="7360">
      <formula>Y$4=TODAY()</formula>
    </cfRule>
  </conditionalFormatting>
  <conditionalFormatting sqref="T975:NZ975">
    <cfRule type="expression" dxfId="269" priority="7359">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68" priority="7358">
      <formula>Y$4=TODAY()</formula>
    </cfRule>
  </conditionalFormatting>
  <conditionalFormatting sqref="T975:NZ975">
    <cfRule type="expression" dxfId="267" priority="7357">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66" priority="7356">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65" priority="7355">
      <formula>Y$4=TODAY()</formula>
    </cfRule>
  </conditionalFormatting>
  <conditionalFormatting sqref="T975:NZ975">
    <cfRule type="expression" dxfId="264" priority="7354">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63" priority="7353">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262" priority="7352">
      <formula>Y$4=TODAY()</formula>
    </cfRule>
  </conditionalFormatting>
  <conditionalFormatting sqref="T975:NZ975">
    <cfRule type="expression" dxfId="261" priority="7351">
      <formula>"$I$39=X$4"</formula>
    </cfRule>
  </conditionalFormatting>
  <conditionalFormatting sqref="T975:NZ975">
    <cfRule type="containsText" dxfId="260" priority="7348" operator="containsText" text="s">
      <formula>NOT(ISERROR(SEARCH("s",T975)))</formula>
    </cfRule>
    <cfRule type="containsText" dxfId="259" priority="7349" operator="containsText" text="f">
      <formula>NOT(ISERROR(SEARCH("f",T975)))</formula>
    </cfRule>
    <cfRule type="containsText" dxfId="258" priority="7350" operator="containsText" text="d">
      <formula>NOT(ISERROR(SEARCH("d",T975)))</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257" priority="7391" operator="equal">
      <formula>"W52"</formula>
    </cfRule>
    <cfRule type="cellIs" dxfId="256" priority="7392" operator="equal">
      <formula>"W51"</formula>
    </cfRule>
    <cfRule type="cellIs" dxfId="255" priority="7393" operator="equal">
      <formula>"W50"</formula>
    </cfRule>
    <cfRule type="cellIs" dxfId="254" priority="7394" operator="equal">
      <formula>"W49"</formula>
    </cfRule>
    <cfRule type="cellIs" dxfId="253" priority="7395" operator="equal">
      <formula>"W48"</formula>
    </cfRule>
    <cfRule type="cellIs" dxfId="252" priority="7396" operator="equal">
      <formula>"W47"</formula>
    </cfRule>
    <cfRule type="cellIs" dxfId="251" priority="7397" operator="equal">
      <formula>"W46"</formula>
    </cfRule>
    <cfRule type="cellIs" dxfId="250" priority="7398" operator="equal">
      <formula>"W45"</formula>
    </cfRule>
    <cfRule type="cellIs" dxfId="249" priority="7399" operator="equal">
      <formula>"W44"</formula>
    </cfRule>
    <cfRule type="cellIs" dxfId="248" priority="7400" operator="equal">
      <formula>"W43"</formula>
    </cfRule>
    <cfRule type="cellIs" dxfId="247" priority="7401" operator="equal">
      <formula>"W42"</formula>
    </cfRule>
    <cfRule type="cellIs" dxfId="246" priority="7402" operator="equal">
      <formula>"W41"</formula>
    </cfRule>
    <cfRule type="cellIs" dxfId="245" priority="7403" operator="equal">
      <formula>"W40"</formula>
    </cfRule>
    <cfRule type="cellIs" dxfId="244" priority="7404" operator="equal">
      <formula>"W39"</formula>
    </cfRule>
    <cfRule type="cellIs" dxfId="243" priority="7405" operator="equal">
      <formula>"W38"</formula>
    </cfRule>
    <cfRule type="cellIs" dxfId="242" priority="7406" operator="equal">
      <formula>"W37"</formula>
    </cfRule>
    <cfRule type="cellIs" dxfId="241" priority="7407" operator="equal">
      <formula>"W36"</formula>
    </cfRule>
    <cfRule type="cellIs" dxfId="240" priority="7408" operator="equal">
      <formula>"W35"</formula>
    </cfRule>
    <cfRule type="cellIs" dxfId="239" priority="7409" operator="equal">
      <formula>"W34"</formula>
    </cfRule>
    <cfRule type="cellIs" dxfId="238" priority="7410" operator="equal">
      <formula>"W33"</formula>
    </cfRule>
    <cfRule type="cellIs" dxfId="237" priority="7411" operator="equal">
      <formula>"W32"</formula>
    </cfRule>
    <cfRule type="cellIs" dxfId="236" priority="7412" operator="equal">
      <formula>"W31"</formula>
    </cfRule>
    <cfRule type="cellIs" dxfId="235" priority="7413" operator="equal">
      <formula>"W30"</formula>
    </cfRule>
    <cfRule type="cellIs" dxfId="234" priority="7414" operator="equal">
      <formula>"W29"</formula>
    </cfRule>
    <cfRule type="cellIs" dxfId="233" priority="7415" operator="equal">
      <formula>"W28"</formula>
    </cfRule>
    <cfRule type="cellIs" dxfId="232" priority="7416" operator="equal">
      <formula>"W27"</formula>
    </cfRule>
    <cfRule type="cellIs" dxfId="231" priority="7417" operator="equal">
      <formula>"W26"</formula>
    </cfRule>
    <cfRule type="cellIs" dxfId="230" priority="7418" operator="equal">
      <formula>"W25"</formula>
    </cfRule>
    <cfRule type="cellIs" dxfId="229" priority="7419" operator="equal">
      <formula>"W24"</formula>
    </cfRule>
    <cfRule type="cellIs" dxfId="228" priority="7420" operator="equal">
      <formula>"W23"</formula>
    </cfRule>
    <cfRule type="cellIs" dxfId="227" priority="7421" operator="equal">
      <formula>"W22"</formula>
    </cfRule>
    <cfRule type="cellIs" dxfId="226" priority="7422" operator="equal">
      <formula>"W21"</formula>
    </cfRule>
    <cfRule type="cellIs" dxfId="225" priority="7423" operator="equal">
      <formula>"W20"</formula>
    </cfRule>
    <cfRule type="cellIs" dxfId="224" priority="7424" operator="equal">
      <formula>"W19"</formula>
    </cfRule>
    <cfRule type="cellIs" dxfId="223" priority="7425" operator="equal">
      <formula>"W16"</formula>
    </cfRule>
    <cfRule type="cellIs" dxfId="222" priority="7426" operator="equal">
      <formula>"W15"</formula>
    </cfRule>
    <cfRule type="cellIs" dxfId="221" priority="7427" operator="equal">
      <formula>"W14"</formula>
    </cfRule>
    <cfRule type="cellIs" dxfId="220" priority="7428" operator="equal">
      <formula>"W13"</formula>
    </cfRule>
    <cfRule type="cellIs" dxfId="219" priority="7429" operator="equal">
      <formula>"W12"</formula>
    </cfRule>
    <cfRule type="cellIs" dxfId="218" priority="7430" operator="equal">
      <formula>"W11"</formula>
    </cfRule>
    <cfRule type="cellIs" dxfId="217" priority="7431" operator="equal">
      <formula>"W10"</formula>
    </cfRule>
    <cfRule type="cellIs" dxfId="216" priority="7432" operator="equal">
      <formula>"W9"</formula>
    </cfRule>
    <cfRule type="cellIs" dxfId="215" priority="7433" operator="equal">
      <formula>"W8"</formula>
    </cfRule>
    <cfRule type="cellIs" dxfId="214" priority="7434" operator="equal">
      <formula>"W7"</formula>
    </cfRule>
    <cfRule type="cellIs" dxfId="213" priority="7435" operator="equal">
      <formula>"W6"</formula>
    </cfRule>
    <cfRule type="cellIs" dxfId="212" priority="7436" operator="equal">
      <formula>"W5"</formula>
    </cfRule>
    <cfRule type="cellIs" dxfId="211" priority="7437" operator="equal">
      <formula>"W4"</formula>
    </cfRule>
    <cfRule type="cellIs" dxfId="210" priority="7438" operator="equal">
      <formula>"W3"</formula>
    </cfRule>
    <cfRule type="cellIs" dxfId="209" priority="7439" operator="equal">
      <formula>"W2"</formula>
    </cfRule>
    <cfRule type="cellIs" dxfId="208" priority="7440" operator="equal">
      <formula>"W1"</formula>
    </cfRule>
    <cfRule type="cellIs" dxfId="207" priority="7441" operator="equal">
      <formula>"W0"</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206" priority="7389" operator="equal">
      <formula>"W18"</formula>
    </cfRule>
    <cfRule type="cellIs" dxfId="205" priority="7390" operator="equal">
      <formula>"W17"</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204" priority="7387" operator="equal">
      <formula>"W18"</formula>
    </cfRule>
    <cfRule type="cellIs" dxfId="203" priority="7388" operator="equal">
      <formula>"W17"</formula>
    </cfRule>
  </conditionalFormatting>
  <conditionalFormatting sqref="T972:NZ972">
    <cfRule type="containsText" dxfId="202" priority="7386" operator="containsText" text="départ">
      <formula>NOT(ISERROR(SEARCH("départ",T972)))</formula>
    </cfRule>
  </conditionalFormatting>
  <conditionalFormatting sqref="O971:O975">
    <cfRule type="containsText" dxfId="201" priority="7447" operator="containsText" text="Cour">
      <formula>NOT(ISERROR(SEARCH("Cour",O971)))</formula>
    </cfRule>
    <cfRule type="containsText" dxfId="200" priority="7448" operator="containsText" text="Lon">
      <formula>NOT(ISERROR(SEARCH("Lon",O971)))</formula>
    </cfRule>
  </conditionalFormatting>
  <conditionalFormatting sqref="O971:O975">
    <cfRule type="containsText" dxfId="199" priority="7445" operator="containsText" text="courte">
      <formula>NOT(ISERROR(SEARCH("courte",O971)))</formula>
    </cfRule>
    <cfRule type="containsText" dxfId="198" priority="7446" operator="containsText" text="Parking">
      <formula>NOT(ISERROR(SEARCH("Parking",O971)))</formula>
    </cfRule>
  </conditionalFormatting>
  <conditionalFormatting sqref="H975:S975">
    <cfRule type="containsText" dxfId="197" priority="7442" operator="containsText" text="s">
      <formula>NOT(ISERROR(SEARCH("s",H975)))</formula>
    </cfRule>
    <cfRule type="containsText" dxfId="196" priority="7443" operator="containsText" text="f">
      <formula>NOT(ISERROR(SEARCH("f",H975)))</formula>
    </cfRule>
    <cfRule type="containsText" dxfId="195" priority="7444" operator="containsText" text="d">
      <formula>NOT(ISERROR(SEARCH("d",H975)))</formula>
    </cfRule>
  </conditionalFormatting>
  <conditionalFormatting sqref="T13:X13 AO13:AS13 AV13:AZ13">
    <cfRule type="expression" dxfId="194" priority="2335">
      <formula>"$I$39=X$4"</formula>
    </cfRule>
  </conditionalFormatting>
  <conditionalFormatting sqref="T13:X13 AO13:AS13 AV13:AZ13">
    <cfRule type="containsText" dxfId="193" priority="2334" operator="containsText" text="x">
      <formula>NOT(ISERROR(SEARCH("x",T13)))</formula>
    </cfRule>
  </conditionalFormatting>
  <conditionalFormatting sqref="T13:X13 AO13:AS13 AV13:AZ13">
    <cfRule type="expression" dxfId="192" priority="2331">
      <formula>"$I$39=X$4"</formula>
    </cfRule>
  </conditionalFormatting>
  <conditionalFormatting sqref="T13:X13 AO13:AS13 AV13:AZ13">
    <cfRule type="expression" dxfId="191" priority="2328">
      <formula>"$I$39=X$4"</formula>
    </cfRule>
  </conditionalFormatting>
  <conditionalFormatting sqref="T13:X13 AO13:AS13 AV13:AZ13">
    <cfRule type="expression" dxfId="190" priority="2325">
      <formula>"$I$39=X$4"</formula>
    </cfRule>
  </conditionalFormatting>
  <conditionalFormatting sqref="T13:X13 AO13:AS13 AV13:AZ13">
    <cfRule type="expression" dxfId="189" priority="2322">
      <formula>"$I$39=X$4"</formula>
    </cfRule>
  </conditionalFormatting>
  <conditionalFormatting sqref="T13:X13 AO13:AS13 AV13:AZ13">
    <cfRule type="expression" dxfId="188" priority="2319">
      <formula>"$I$39=X$4"</formula>
    </cfRule>
  </conditionalFormatting>
  <conditionalFormatting sqref="T13:X13 AO13:AS13 AV13:AZ13">
    <cfRule type="expression" dxfId="187" priority="2316">
      <formula>"$I$39=X$4"</formula>
    </cfRule>
  </conditionalFormatting>
  <conditionalFormatting sqref="T13:X13 AO13:AS13 AV13:AZ13">
    <cfRule type="expression" dxfId="186" priority="2313">
      <formula>"$I$39=X$4"</formula>
    </cfRule>
  </conditionalFormatting>
  <conditionalFormatting sqref="T13:X13 AO13:AS13 AV13:AZ13">
    <cfRule type="expression" dxfId="185" priority="2310">
      <formula>"$I$39=X$4"</formula>
    </cfRule>
  </conditionalFormatting>
  <conditionalFormatting sqref="T13:X13 AO13:AS13 AV13:AZ13">
    <cfRule type="expression" dxfId="184" priority="2308">
      <formula>"$I$39=X$4"</formula>
    </cfRule>
  </conditionalFormatting>
  <conditionalFormatting sqref="T13:X13 AO13:AS13 AV13:AZ13">
    <cfRule type="expression" dxfId="183" priority="2305">
      <formula>"$I$39=X$4"</formula>
    </cfRule>
  </conditionalFormatting>
  <conditionalFormatting sqref="T13:X13 AO13:AS13 AV13:AZ13">
    <cfRule type="expression" dxfId="182" priority="2302">
      <formula>"$I$39=X$4"</formula>
    </cfRule>
  </conditionalFormatting>
  <conditionalFormatting sqref="T13:X13 AO13:AS13 AV13:AZ13">
    <cfRule type="containsText" dxfId="181" priority="2299" operator="containsText" text="s">
      <formula>NOT(ISERROR(SEARCH("s",T13)))</formula>
    </cfRule>
    <cfRule type="containsText" dxfId="180" priority="2300" operator="containsText" text="f">
      <formula>NOT(ISERROR(SEARCH("f",T13)))</formula>
    </cfRule>
    <cfRule type="containsText" dxfId="179" priority="2301" operator="containsText" text="d">
      <formula>NOT(ISERROR(SEARCH("d",T13)))</formula>
    </cfRule>
  </conditionalFormatting>
  <conditionalFormatting sqref="Y13:Z13 AT13:AU13 BA13:BB13">
    <cfRule type="expression" dxfId="178" priority="2298">
      <formula>Y$4=TODAY()</formula>
    </cfRule>
  </conditionalFormatting>
  <conditionalFormatting sqref="Y13:Z13 AT13:AU13 BA13:BB13">
    <cfRule type="expression" dxfId="177" priority="2297">
      <formula>"$I$39=X$4"</formula>
    </cfRule>
  </conditionalFormatting>
  <conditionalFormatting sqref="Y13:Z13 AT13:AU13 BA13:BB13">
    <cfRule type="containsText" dxfId="176" priority="2296" operator="containsText" text="x">
      <formula>NOT(ISERROR(SEARCH("x",Y13)))</formula>
    </cfRule>
  </conditionalFormatting>
  <conditionalFormatting sqref="Y13:Z13 AT13:AU13 BA13:BB13">
    <cfRule type="expression" dxfId="175" priority="2295">
      <formula>Y$4=TODAY()</formula>
    </cfRule>
  </conditionalFormatting>
  <conditionalFormatting sqref="Y13:Z13 AT13:AU13 BA13:BB13">
    <cfRule type="expression" dxfId="174" priority="2294">
      <formula>Y$4=TODAY()</formula>
    </cfRule>
  </conditionalFormatting>
  <conditionalFormatting sqref="Y13:Z13 AT13:AU13 BA13:BB13">
    <cfRule type="expression" dxfId="173" priority="2293">
      <formula>"$I$39=X$4"</formula>
    </cfRule>
  </conditionalFormatting>
  <conditionalFormatting sqref="Y13:Z13 AT13:AU13 BA13:BB13">
    <cfRule type="expression" dxfId="172" priority="2292">
      <formula>Y$4=TODAY()</formula>
    </cfRule>
  </conditionalFormatting>
  <conditionalFormatting sqref="Y13:Z13 AT13:AU13 BA13:BB13">
    <cfRule type="expression" dxfId="171" priority="2291">
      <formula>Y$4=TODAY()</formula>
    </cfRule>
  </conditionalFormatting>
  <conditionalFormatting sqref="Y13:Z13 AT13:AU13 BA13:BB13">
    <cfRule type="expression" dxfId="170" priority="2290">
      <formula>"$I$39=X$4"</formula>
    </cfRule>
  </conditionalFormatting>
  <conditionalFormatting sqref="Y13:Z13 AT13:AU13 BA13:BB13">
    <cfRule type="expression" dxfId="169" priority="2289">
      <formula>Y$4=TODAY()</formula>
    </cfRule>
  </conditionalFormatting>
  <conditionalFormatting sqref="Y13:Z13 AT13:AU13 BA13:BB13">
    <cfRule type="expression" dxfId="168" priority="2288">
      <formula>Y$4=TODAY()</formula>
    </cfRule>
  </conditionalFormatting>
  <conditionalFormatting sqref="Y13:Z13 AT13:AU13 BA13:BB13">
    <cfRule type="expression" dxfId="167" priority="2287">
      <formula>"$I$39=X$4"</formula>
    </cfRule>
  </conditionalFormatting>
  <conditionalFormatting sqref="Y13:Z13 AT13:AU13 BA13:BB13">
    <cfRule type="expression" dxfId="166" priority="2286">
      <formula>Y$4=TODAY()</formula>
    </cfRule>
  </conditionalFormatting>
  <conditionalFormatting sqref="Y13:Z13 AT13:AU13 BA13:BB13">
    <cfRule type="expression" dxfId="165" priority="2285">
      <formula>Y$4=TODAY()</formula>
    </cfRule>
  </conditionalFormatting>
  <conditionalFormatting sqref="Y13:Z13 AT13:AU13 BA13:BB13">
    <cfRule type="expression" dxfId="164" priority="2284">
      <formula>"$I$39=X$4"</formula>
    </cfRule>
  </conditionalFormatting>
  <conditionalFormatting sqref="Y13:Z13 AT13:AU13 BA13:BB13">
    <cfRule type="expression" dxfId="163" priority="2283">
      <formula>Y$4=TODAY()</formula>
    </cfRule>
  </conditionalFormatting>
  <conditionalFormatting sqref="Y13:Z13 AT13:AU13 BA13:BB13">
    <cfRule type="expression" dxfId="162" priority="2282">
      <formula>Y$4=TODAY()</formula>
    </cfRule>
  </conditionalFormatting>
  <conditionalFormatting sqref="Y13:Z13 AT13:AU13 BA13:BB13">
    <cfRule type="expression" dxfId="161" priority="2281">
      <formula>"$I$39=X$4"</formula>
    </cfRule>
  </conditionalFormatting>
  <conditionalFormatting sqref="Y13:Z13 AT13:AU13 BA13:BB13">
    <cfRule type="expression" dxfId="160" priority="2280">
      <formula>Y$4=TODAY()</formula>
    </cfRule>
  </conditionalFormatting>
  <conditionalFormatting sqref="Y13:Z13 AT13:AU13 BA13:BB13">
    <cfRule type="expression" dxfId="159" priority="2279">
      <formula>Y$4=TODAY()</formula>
    </cfRule>
  </conditionalFormatting>
  <conditionalFormatting sqref="Y13:Z13 AT13:AU13 BA13:BB13">
    <cfRule type="expression" dxfId="158" priority="2278">
      <formula>"$I$39=X$4"</formula>
    </cfRule>
  </conditionalFormatting>
  <conditionalFormatting sqref="Y13:Z13 AT13:AU13 BA13:BB13">
    <cfRule type="expression" dxfId="157" priority="2277">
      <formula>Y$4=TODAY()</formula>
    </cfRule>
  </conditionalFormatting>
  <conditionalFormatting sqref="Y13:Z13 AT13:AU13 BA13:BB13">
    <cfRule type="expression" dxfId="156" priority="2276">
      <formula>Y$4=TODAY()</formula>
    </cfRule>
  </conditionalFormatting>
  <conditionalFormatting sqref="Y13:Z13 AT13:AU13 BA13:BB13">
    <cfRule type="expression" dxfId="155" priority="2275">
      <formula>"$I$39=X$4"</formula>
    </cfRule>
  </conditionalFormatting>
  <conditionalFormatting sqref="Y13:Z13 AT13:AU13 BA13:BB13">
    <cfRule type="expression" dxfId="154" priority="2274">
      <formula>Y$4=TODAY()</formula>
    </cfRule>
  </conditionalFormatting>
  <conditionalFormatting sqref="Y13:Z13 AT13:AU13 BA13:BB13">
    <cfRule type="expression" dxfId="153" priority="2273">
      <formula>Y$4=TODAY()</formula>
    </cfRule>
  </conditionalFormatting>
  <conditionalFormatting sqref="Y13:Z13 AT13:AU13 BA13:BB13">
    <cfRule type="expression" dxfId="152" priority="2272">
      <formula>"$I$39=X$4"</formula>
    </cfRule>
  </conditionalFormatting>
  <conditionalFormatting sqref="Y13:Z13 AT13:AU13 BA13:BB13">
    <cfRule type="expression" dxfId="151" priority="2271">
      <formula>Y$4=TODAY()</formula>
    </cfRule>
  </conditionalFormatting>
  <conditionalFormatting sqref="Y13:Z13 AT13:AU13 BA13:BB13">
    <cfRule type="expression" dxfId="150" priority="2270">
      <formula>"$I$39=X$4"</formula>
    </cfRule>
  </conditionalFormatting>
  <conditionalFormatting sqref="Y13:Z13 AT13:AU13 BA13:BB13">
    <cfRule type="expression" dxfId="149" priority="2269">
      <formula>Y$4=TODAY()</formula>
    </cfRule>
  </conditionalFormatting>
  <conditionalFormatting sqref="Y13:Z13 AT13:AU13 BA13:BB13">
    <cfRule type="expression" dxfId="148" priority="2268">
      <formula>Y$4=TODAY()</formula>
    </cfRule>
  </conditionalFormatting>
  <conditionalFormatting sqref="Y13:Z13 AT13:AU13 BA13:BB13">
    <cfRule type="expression" dxfId="147" priority="2267">
      <formula>"$I$39=X$4"</formula>
    </cfRule>
  </conditionalFormatting>
  <conditionalFormatting sqref="Y13:Z13 AT13:AU13 BA13:BB13">
    <cfRule type="expression" dxfId="146" priority="2266">
      <formula>Y$4=TODAY()</formula>
    </cfRule>
  </conditionalFormatting>
  <conditionalFormatting sqref="Y13:Z13 AT13:AU13 BA13:BB13">
    <cfRule type="expression" dxfId="145" priority="2265">
      <formula>Y$4=TODAY()</formula>
    </cfRule>
  </conditionalFormatting>
  <conditionalFormatting sqref="Y13:Z13 AT13:AU13 BA13:BB13">
    <cfRule type="expression" dxfId="144" priority="2264">
      <formula>"$I$39=X$4"</formula>
    </cfRule>
  </conditionalFormatting>
  <conditionalFormatting sqref="Y13:Z13 AT13:AU13 BA13:BB13">
    <cfRule type="containsText" dxfId="143" priority="2261" operator="containsText" text="s">
      <formula>NOT(ISERROR(SEARCH("s",Y13)))</formula>
    </cfRule>
    <cfRule type="containsText" dxfId="142" priority="2262" operator="containsText" text="f">
      <formula>NOT(ISERROR(SEARCH("f",Y13)))</formula>
    </cfRule>
    <cfRule type="containsText" dxfId="141" priority="2263" operator="containsText" text="d">
      <formula>NOT(ISERROR(SEARCH("d",Y13)))</formula>
    </cfRule>
  </conditionalFormatting>
  <conditionalFormatting sqref="AA13:AE13">
    <cfRule type="expression" dxfId="140" priority="2206">
      <formula>"$I$39=X$4"</formula>
    </cfRule>
  </conditionalFormatting>
  <conditionalFormatting sqref="AA13:AE13">
    <cfRule type="containsText" dxfId="139" priority="2205" operator="containsText" text="x">
      <formula>NOT(ISERROR(SEARCH("x",AA13)))</formula>
    </cfRule>
  </conditionalFormatting>
  <conditionalFormatting sqref="AA13:AE13">
    <cfRule type="expression" dxfId="138" priority="2204">
      <formula>"$I$39=X$4"</formula>
    </cfRule>
  </conditionalFormatting>
  <conditionalFormatting sqref="AA13:AE13">
    <cfRule type="expression" dxfId="137" priority="2203">
      <formula>"$I$39=X$4"</formula>
    </cfRule>
  </conditionalFormatting>
  <conditionalFormatting sqref="AA13:AE13">
    <cfRule type="expression" dxfId="136" priority="2202">
      <formula>"$I$39=X$4"</formula>
    </cfRule>
  </conditionalFormatting>
  <conditionalFormatting sqref="AA13:AE13">
    <cfRule type="expression" dxfId="135" priority="2201">
      <formula>"$I$39=X$4"</formula>
    </cfRule>
  </conditionalFormatting>
  <conditionalFormatting sqref="AA13:AE13">
    <cfRule type="expression" dxfId="134" priority="2200">
      <formula>"$I$39=X$4"</formula>
    </cfRule>
  </conditionalFormatting>
  <conditionalFormatting sqref="AA13:AE13">
    <cfRule type="expression" dxfId="133" priority="2199">
      <formula>"$I$39=X$4"</formula>
    </cfRule>
  </conditionalFormatting>
  <conditionalFormatting sqref="AA13:AE13">
    <cfRule type="expression" dxfId="132" priority="2198">
      <formula>"$I$39=X$4"</formula>
    </cfRule>
  </conditionalFormatting>
  <conditionalFormatting sqref="AA13:AE13">
    <cfRule type="expression" dxfId="131" priority="2197">
      <formula>"$I$39=X$4"</formula>
    </cfRule>
  </conditionalFormatting>
  <conditionalFormatting sqref="AA13:AE13">
    <cfRule type="expression" dxfId="130" priority="2196">
      <formula>"$I$39=X$4"</formula>
    </cfRule>
  </conditionalFormatting>
  <conditionalFormatting sqref="AA13:AE13">
    <cfRule type="expression" dxfId="129" priority="2195">
      <formula>"$I$39=X$4"</formula>
    </cfRule>
  </conditionalFormatting>
  <conditionalFormatting sqref="AA13:AE13">
    <cfRule type="expression" dxfId="128" priority="2194">
      <formula>"$I$39=X$4"</formula>
    </cfRule>
  </conditionalFormatting>
  <conditionalFormatting sqref="AA13:AE13">
    <cfRule type="containsText" dxfId="127" priority="2191" operator="containsText" text="s">
      <formula>NOT(ISERROR(SEARCH("s",AA13)))</formula>
    </cfRule>
    <cfRule type="containsText" dxfId="126" priority="2192" operator="containsText" text="f">
      <formula>NOT(ISERROR(SEARCH("f",AA13)))</formula>
    </cfRule>
    <cfRule type="containsText" dxfId="125" priority="2193" operator="containsText" text="d">
      <formula>NOT(ISERROR(SEARCH("d",AA13)))</formula>
    </cfRule>
  </conditionalFormatting>
  <conditionalFormatting sqref="AF13:AG13">
    <cfRule type="expression" dxfId="124" priority="2190">
      <formula>AF$4=TODAY()</formula>
    </cfRule>
  </conditionalFormatting>
  <conditionalFormatting sqref="AF13:AG13">
    <cfRule type="expression" dxfId="123" priority="2189">
      <formula>"$I$39=X$4"</formula>
    </cfRule>
  </conditionalFormatting>
  <conditionalFormatting sqref="AF13:AG13">
    <cfRule type="containsText" dxfId="122" priority="2188" operator="containsText" text="x">
      <formula>NOT(ISERROR(SEARCH("x",AF13)))</formula>
    </cfRule>
  </conditionalFormatting>
  <conditionalFormatting sqref="AF13:AG13">
    <cfRule type="expression" dxfId="121" priority="2187">
      <formula>AF$4=TODAY()</formula>
    </cfRule>
  </conditionalFormatting>
  <conditionalFormatting sqref="AF13:AG13">
    <cfRule type="expression" dxfId="120" priority="2186">
      <formula>AF$4=TODAY()</formula>
    </cfRule>
  </conditionalFormatting>
  <conditionalFormatting sqref="AF13:AG13">
    <cfRule type="expression" dxfId="119" priority="2185">
      <formula>"$I$39=X$4"</formula>
    </cfRule>
  </conditionalFormatting>
  <conditionalFormatting sqref="AF13:AG13">
    <cfRule type="expression" dxfId="118" priority="2184">
      <formula>AF$4=TODAY()</formula>
    </cfRule>
  </conditionalFormatting>
  <conditionalFormatting sqref="AF13:AG13">
    <cfRule type="expression" dxfId="117" priority="2183">
      <formula>AF$4=TODAY()</formula>
    </cfRule>
  </conditionalFormatting>
  <conditionalFormatting sqref="AF13:AG13">
    <cfRule type="expression" dxfId="116" priority="2182">
      <formula>"$I$39=X$4"</formula>
    </cfRule>
  </conditionalFormatting>
  <conditionalFormatting sqref="AF13:AG13">
    <cfRule type="expression" dxfId="115" priority="2181">
      <formula>AF$4=TODAY()</formula>
    </cfRule>
  </conditionalFormatting>
  <conditionalFormatting sqref="AF13:AG13">
    <cfRule type="expression" dxfId="114" priority="2180">
      <formula>AF$4=TODAY()</formula>
    </cfRule>
  </conditionalFormatting>
  <conditionalFormatting sqref="AF13:AG13">
    <cfRule type="expression" dxfId="113" priority="2179">
      <formula>"$I$39=X$4"</formula>
    </cfRule>
  </conditionalFormatting>
  <conditionalFormatting sqref="AF13:AG13">
    <cfRule type="expression" dxfId="112" priority="2178">
      <formula>AF$4=TODAY()</formula>
    </cfRule>
  </conditionalFormatting>
  <conditionalFormatting sqref="AF13:AG13">
    <cfRule type="expression" dxfId="111" priority="2177">
      <formula>AF$4=TODAY()</formula>
    </cfRule>
  </conditionalFormatting>
  <conditionalFormatting sqref="AF13:AG13">
    <cfRule type="expression" dxfId="110" priority="2176">
      <formula>"$I$39=X$4"</formula>
    </cfRule>
  </conditionalFormatting>
  <conditionalFormatting sqref="AF13:AG13">
    <cfRule type="expression" dxfId="109" priority="2175">
      <formula>AF$4=TODAY()</formula>
    </cfRule>
  </conditionalFormatting>
  <conditionalFormatting sqref="AF13:AG13">
    <cfRule type="expression" dxfId="108" priority="2174">
      <formula>AF$4=TODAY()</formula>
    </cfRule>
  </conditionalFormatting>
  <conditionalFormatting sqref="AF13:AG13">
    <cfRule type="expression" dxfId="107" priority="2173">
      <formula>"$I$39=X$4"</formula>
    </cfRule>
  </conditionalFormatting>
  <conditionalFormatting sqref="AF13:AG13">
    <cfRule type="expression" dxfId="106" priority="2172">
      <formula>AF$4=TODAY()</formula>
    </cfRule>
  </conditionalFormatting>
  <conditionalFormatting sqref="AF13:AG13">
    <cfRule type="expression" dxfId="105" priority="2171">
      <formula>AF$4=TODAY()</formula>
    </cfRule>
  </conditionalFormatting>
  <conditionalFormatting sqref="AF13:AG13">
    <cfRule type="expression" dxfId="104" priority="2170">
      <formula>"$I$39=X$4"</formula>
    </cfRule>
  </conditionalFormatting>
  <conditionalFormatting sqref="AF13:AG13">
    <cfRule type="expression" dxfId="103" priority="2169">
      <formula>AF$4=TODAY()</formula>
    </cfRule>
  </conditionalFormatting>
  <conditionalFormatting sqref="AF13:AG13">
    <cfRule type="expression" dxfId="102" priority="2168">
      <formula>AF$4=TODAY()</formula>
    </cfRule>
  </conditionalFormatting>
  <conditionalFormatting sqref="AF13:AG13">
    <cfRule type="expression" dxfId="101" priority="2167">
      <formula>"$I$39=X$4"</formula>
    </cfRule>
  </conditionalFormatting>
  <conditionalFormatting sqref="AF13:AG13">
    <cfRule type="expression" dxfId="100" priority="2166">
      <formula>AF$4=TODAY()</formula>
    </cfRule>
  </conditionalFormatting>
  <conditionalFormatting sqref="AF13:AG13">
    <cfRule type="expression" dxfId="99" priority="2165">
      <formula>AF$4=TODAY()</formula>
    </cfRule>
  </conditionalFormatting>
  <conditionalFormatting sqref="AF13:AG13">
    <cfRule type="expression" dxfId="98" priority="2164">
      <formula>"$I$39=X$4"</formula>
    </cfRule>
  </conditionalFormatting>
  <conditionalFormatting sqref="AF13:AG13">
    <cfRule type="expression" dxfId="97" priority="2163">
      <formula>AF$4=TODAY()</formula>
    </cfRule>
  </conditionalFormatting>
  <conditionalFormatting sqref="AF13:AG13">
    <cfRule type="expression" dxfId="96" priority="2162">
      <formula>"$I$39=X$4"</formula>
    </cfRule>
  </conditionalFormatting>
  <conditionalFormatting sqref="AF13:AG13">
    <cfRule type="expression" dxfId="95" priority="2161">
      <formula>AF$4=TODAY()</formula>
    </cfRule>
  </conditionalFormatting>
  <conditionalFormatting sqref="AF13:AG13">
    <cfRule type="expression" dxfId="94" priority="2160">
      <formula>AF$4=TODAY()</formula>
    </cfRule>
  </conditionalFormatting>
  <conditionalFormatting sqref="AF13:AG13">
    <cfRule type="expression" dxfId="93" priority="2159">
      <formula>"$I$39=X$4"</formula>
    </cfRule>
  </conditionalFormatting>
  <conditionalFormatting sqref="AF13:AG13">
    <cfRule type="expression" dxfId="92" priority="2158">
      <formula>AF$4=TODAY()</formula>
    </cfRule>
  </conditionalFormatting>
  <conditionalFormatting sqref="AF13:AG13">
    <cfRule type="expression" dxfId="91" priority="2157">
      <formula>AF$4=TODAY()</formula>
    </cfRule>
  </conditionalFormatting>
  <conditionalFormatting sqref="AF13:AG13">
    <cfRule type="expression" dxfId="90" priority="2156">
      <formula>"$I$39=X$4"</formula>
    </cfRule>
  </conditionalFormatting>
  <conditionalFormatting sqref="AF13:AG13">
    <cfRule type="containsText" dxfId="89" priority="2153" operator="containsText" text="s">
      <formula>NOT(ISERROR(SEARCH("s",AF13)))</formula>
    </cfRule>
    <cfRule type="containsText" dxfId="88" priority="2154" operator="containsText" text="f">
      <formula>NOT(ISERROR(SEARCH("f",AF13)))</formula>
    </cfRule>
    <cfRule type="containsText" dxfId="87" priority="2155" operator="containsText" text="d">
      <formula>NOT(ISERROR(SEARCH("d",AF13)))</formula>
    </cfRule>
  </conditionalFormatting>
  <conditionalFormatting sqref="AH13:AL13">
    <cfRule type="expression" dxfId="86" priority="2152">
      <formula>"$I$39=X$4"</formula>
    </cfRule>
  </conditionalFormatting>
  <conditionalFormatting sqref="AH13:AL13">
    <cfRule type="containsText" dxfId="85" priority="2151" operator="containsText" text="x">
      <formula>NOT(ISERROR(SEARCH("x",AH13)))</formula>
    </cfRule>
  </conditionalFormatting>
  <conditionalFormatting sqref="AH13:AL13">
    <cfRule type="expression" dxfId="84" priority="2150">
      <formula>"$I$39=X$4"</formula>
    </cfRule>
  </conditionalFormatting>
  <conditionalFormatting sqref="AH13:AL13">
    <cfRule type="expression" dxfId="83" priority="2149">
      <formula>"$I$39=X$4"</formula>
    </cfRule>
  </conditionalFormatting>
  <conditionalFormatting sqref="AH13:AL13">
    <cfRule type="expression" dxfId="82" priority="2148">
      <formula>"$I$39=X$4"</formula>
    </cfRule>
  </conditionalFormatting>
  <conditionalFormatting sqref="AH13:AL13">
    <cfRule type="expression" dxfId="81" priority="2147">
      <formula>"$I$39=X$4"</formula>
    </cfRule>
  </conditionalFormatting>
  <conditionalFormatting sqref="AH13:AL13">
    <cfRule type="expression" dxfId="80" priority="2146">
      <formula>"$I$39=X$4"</formula>
    </cfRule>
  </conditionalFormatting>
  <conditionalFormatting sqref="AH13:AL13">
    <cfRule type="expression" dxfId="79" priority="2145">
      <formula>"$I$39=X$4"</formula>
    </cfRule>
  </conditionalFormatting>
  <conditionalFormatting sqref="AH13:AL13">
    <cfRule type="expression" dxfId="78" priority="2144">
      <formula>"$I$39=X$4"</formula>
    </cfRule>
  </conditionalFormatting>
  <conditionalFormatting sqref="AH13:AL13">
    <cfRule type="expression" dxfId="77" priority="2143">
      <formula>"$I$39=X$4"</formula>
    </cfRule>
  </conditionalFormatting>
  <conditionalFormatting sqref="AH13:AL13">
    <cfRule type="expression" dxfId="76" priority="2142">
      <formula>"$I$39=X$4"</formula>
    </cfRule>
  </conditionalFormatting>
  <conditionalFormatting sqref="AH13:AL13">
    <cfRule type="expression" dxfId="75" priority="2141">
      <formula>"$I$39=X$4"</formula>
    </cfRule>
  </conditionalFormatting>
  <conditionalFormatting sqref="AH13:AL13">
    <cfRule type="expression" dxfId="74" priority="2140">
      <formula>"$I$39=X$4"</formula>
    </cfRule>
  </conditionalFormatting>
  <conditionalFormatting sqref="AH13:AL13">
    <cfRule type="containsText" dxfId="73" priority="2137" operator="containsText" text="s">
      <formula>NOT(ISERROR(SEARCH("s",AH13)))</formula>
    </cfRule>
    <cfRule type="containsText" dxfId="72" priority="2138" operator="containsText" text="f">
      <formula>NOT(ISERROR(SEARCH("f",AH13)))</formula>
    </cfRule>
    <cfRule type="containsText" dxfId="71" priority="2139" operator="containsText" text="d">
      <formula>NOT(ISERROR(SEARCH("d",AH13)))</formula>
    </cfRule>
  </conditionalFormatting>
  <conditionalFormatting sqref="AM13:AN13">
    <cfRule type="expression" dxfId="70" priority="2136">
      <formula>AM$4=TODAY()</formula>
    </cfRule>
  </conditionalFormatting>
  <conditionalFormatting sqref="AM13:AN13">
    <cfRule type="expression" dxfId="69" priority="2135">
      <formula>"$I$39=X$4"</formula>
    </cfRule>
  </conditionalFormatting>
  <conditionalFormatting sqref="AM13:AN13">
    <cfRule type="containsText" dxfId="68" priority="2134" operator="containsText" text="x">
      <formula>NOT(ISERROR(SEARCH("x",AM13)))</formula>
    </cfRule>
  </conditionalFormatting>
  <conditionalFormatting sqref="AM13:AN13">
    <cfRule type="expression" dxfId="67" priority="2133">
      <formula>AM$4=TODAY()</formula>
    </cfRule>
  </conditionalFormatting>
  <conditionalFormatting sqref="AM13:AN13">
    <cfRule type="expression" dxfId="66" priority="2132">
      <formula>AM$4=TODAY()</formula>
    </cfRule>
  </conditionalFormatting>
  <conditionalFormatting sqref="AM13:AN13">
    <cfRule type="expression" dxfId="65" priority="2131">
      <formula>"$I$39=X$4"</formula>
    </cfRule>
  </conditionalFormatting>
  <conditionalFormatting sqref="AM13:AN13">
    <cfRule type="expression" dxfId="64" priority="2130">
      <formula>AM$4=TODAY()</formula>
    </cfRule>
  </conditionalFormatting>
  <conditionalFormatting sqref="AM13:AN13">
    <cfRule type="expression" dxfId="63" priority="2129">
      <formula>AM$4=TODAY()</formula>
    </cfRule>
  </conditionalFormatting>
  <conditionalFormatting sqref="AM13:AN13">
    <cfRule type="expression" dxfId="62" priority="2128">
      <formula>"$I$39=X$4"</formula>
    </cfRule>
  </conditionalFormatting>
  <conditionalFormatting sqref="AM13:AN13">
    <cfRule type="expression" dxfId="61" priority="2127">
      <formula>AM$4=TODAY()</formula>
    </cfRule>
  </conditionalFormatting>
  <conditionalFormatting sqref="AM13:AN13">
    <cfRule type="expression" dxfId="60" priority="2126">
      <formula>AM$4=TODAY()</formula>
    </cfRule>
  </conditionalFormatting>
  <conditionalFormatting sqref="AM13:AN13">
    <cfRule type="expression" dxfId="59" priority="2125">
      <formula>"$I$39=X$4"</formula>
    </cfRule>
  </conditionalFormatting>
  <conditionalFormatting sqref="AM13:AN13">
    <cfRule type="expression" dxfId="58" priority="2124">
      <formula>AM$4=TODAY()</formula>
    </cfRule>
  </conditionalFormatting>
  <conditionalFormatting sqref="AM13:AN13">
    <cfRule type="expression" dxfId="57" priority="2123">
      <formula>AM$4=TODAY()</formula>
    </cfRule>
  </conditionalFormatting>
  <conditionalFormatting sqref="AM13:AN13">
    <cfRule type="expression" dxfId="56" priority="2122">
      <formula>"$I$39=X$4"</formula>
    </cfRule>
  </conditionalFormatting>
  <conditionalFormatting sqref="AM13:AN13">
    <cfRule type="expression" dxfId="55" priority="2121">
      <formula>AM$4=TODAY()</formula>
    </cfRule>
  </conditionalFormatting>
  <conditionalFormatting sqref="AM13:AN13">
    <cfRule type="expression" dxfId="54" priority="2120">
      <formula>AM$4=TODAY()</formula>
    </cfRule>
  </conditionalFormatting>
  <conditionalFormatting sqref="AM13:AN13">
    <cfRule type="expression" dxfId="53" priority="2119">
      <formula>"$I$39=X$4"</formula>
    </cfRule>
  </conditionalFormatting>
  <conditionalFormatting sqref="AM13:AN13">
    <cfRule type="expression" dxfId="52" priority="2118">
      <formula>AM$4=TODAY()</formula>
    </cfRule>
  </conditionalFormatting>
  <conditionalFormatting sqref="AM13:AN13">
    <cfRule type="expression" dxfId="51" priority="2117">
      <formula>AM$4=TODAY()</formula>
    </cfRule>
  </conditionalFormatting>
  <conditionalFormatting sqref="AM13:AN13">
    <cfRule type="expression" dxfId="50" priority="2116">
      <formula>"$I$39=X$4"</formula>
    </cfRule>
  </conditionalFormatting>
  <conditionalFormatting sqref="AM13:AN13">
    <cfRule type="expression" dxfId="49" priority="2115">
      <formula>AM$4=TODAY()</formula>
    </cfRule>
  </conditionalFormatting>
  <conditionalFormatting sqref="AM13:AN13">
    <cfRule type="expression" dxfId="48" priority="2114">
      <formula>AM$4=TODAY()</formula>
    </cfRule>
  </conditionalFormatting>
  <conditionalFormatting sqref="AM13:AN13">
    <cfRule type="expression" dxfId="47" priority="2113">
      <formula>"$I$39=X$4"</formula>
    </cfRule>
  </conditionalFormatting>
  <conditionalFormatting sqref="AM13:AN13">
    <cfRule type="expression" dxfId="46" priority="2112">
      <formula>AM$4=TODAY()</formula>
    </cfRule>
  </conditionalFormatting>
  <conditionalFormatting sqref="AM13:AN13">
    <cfRule type="expression" dxfId="45" priority="2111">
      <formula>AM$4=TODAY()</formula>
    </cfRule>
  </conditionalFormatting>
  <conditionalFormatting sqref="AM13:AN13">
    <cfRule type="expression" dxfId="44" priority="2110">
      <formula>"$I$39=X$4"</formula>
    </cfRule>
  </conditionalFormatting>
  <conditionalFormatting sqref="AM13:AN13">
    <cfRule type="expression" dxfId="43" priority="2109">
      <formula>AM$4=TODAY()</formula>
    </cfRule>
  </conditionalFormatting>
  <conditionalFormatting sqref="AM13:AN13">
    <cfRule type="expression" dxfId="42" priority="2108">
      <formula>"$I$39=X$4"</formula>
    </cfRule>
  </conditionalFormatting>
  <conditionalFormatting sqref="AM13:AN13">
    <cfRule type="expression" dxfId="41" priority="2107">
      <formula>AM$4=TODAY()</formula>
    </cfRule>
  </conditionalFormatting>
  <conditionalFormatting sqref="AM13:AN13">
    <cfRule type="expression" dxfId="40" priority="2106">
      <formula>AM$4=TODAY()</formula>
    </cfRule>
  </conditionalFormatting>
  <conditionalFormatting sqref="AM13:AN13">
    <cfRule type="expression" dxfId="39" priority="2105">
      <formula>"$I$39=X$4"</formula>
    </cfRule>
  </conditionalFormatting>
  <conditionalFormatting sqref="AM13:AN13">
    <cfRule type="expression" dxfId="38" priority="2104">
      <formula>AM$4=TODAY()</formula>
    </cfRule>
  </conditionalFormatting>
  <conditionalFormatting sqref="AM13:AN13">
    <cfRule type="expression" dxfId="37" priority="2103">
      <formula>AM$4=TODAY()</formula>
    </cfRule>
  </conditionalFormatting>
  <conditionalFormatting sqref="AM13:AN13">
    <cfRule type="expression" dxfId="36" priority="2102">
      <formula>"$I$39=X$4"</formula>
    </cfRule>
  </conditionalFormatting>
  <conditionalFormatting sqref="AM13:AN13">
    <cfRule type="containsText" dxfId="35" priority="2099" operator="containsText" text="s">
      <formula>NOT(ISERROR(SEARCH("s",AM13)))</formula>
    </cfRule>
    <cfRule type="containsText" dxfId="34" priority="2100" operator="containsText" text="f">
      <formula>NOT(ISERROR(SEARCH("f",AM13)))</formula>
    </cfRule>
    <cfRule type="containsText" dxfId="33" priority="2101" operator="containsText" text="d">
      <formula>NOT(ISERROR(SEARCH("d",AM13)))</formula>
    </cfRule>
  </conditionalFormatting>
  <conditionalFormatting sqref="O14:O18">
    <cfRule type="containsText" dxfId="32" priority="2096" operator="containsText" text="Cour">
      <formula>NOT(ISERROR(SEARCH("Cour",O14)))</formula>
    </cfRule>
    <cfRule type="containsText" dxfId="31" priority="2097" operator="containsText" text="Lon">
      <formula>NOT(ISERROR(SEARCH("Lon",O14)))</formula>
    </cfRule>
  </conditionalFormatting>
  <conditionalFormatting sqref="O14:O18">
    <cfRule type="containsText" dxfId="30" priority="2094" operator="containsText" text="courte">
      <formula>NOT(ISERROR(SEARCH("courte",O14)))</formula>
    </cfRule>
    <cfRule type="containsText" dxfId="29" priority="2095" operator="containsText" text="Parking">
      <formula>NOT(ISERROR(SEARCH("Parking",O14)))</formula>
    </cfRule>
  </conditionalFormatting>
  <conditionalFormatting sqref="H18:Q18">
    <cfRule type="containsText" dxfId="28" priority="2066" operator="containsText" text="s">
      <formula>NOT(ISERROR(SEARCH("s",H18)))</formula>
    </cfRule>
    <cfRule type="containsText" dxfId="27" priority="2067" operator="containsText" text="f">
      <formula>NOT(ISERROR(SEARCH("f",H18)))</formula>
    </cfRule>
    <cfRule type="containsText" dxfId="26" priority="2068" operator="containsText" text="d">
      <formula>NOT(ISERROR(SEARCH("d",H18)))</formula>
    </cfRule>
  </conditionalFormatting>
  <conditionalFormatting sqref="T10:NZ17 T19:NZ1000 R18:NZ18">
    <cfRule type="cellIs" dxfId="25" priority="16366" operator="equal">
      <formula>"W23"</formula>
    </cfRule>
    <cfRule type="containsText" dxfId="24" priority="14069" operator="containsText" text="départ">
      <formula>NOT(ISERROR(SEARCH("départ",R10)))</formula>
    </cfRule>
    <cfRule type="cellIs" dxfId="23" priority="16333" operator="equal">
      <formula>"W18"</formula>
    </cfRule>
    <cfRule type="cellIs" dxfId="22" priority="16334" operator="equal">
      <formula>"W17"</formula>
    </cfRule>
    <cfRule type="cellIs" dxfId="21" priority="16365" operator="equal">
      <formula>"W24"</formula>
    </cfRule>
    <cfRule type="cellIs" dxfId="20" priority="16367" operator="equal">
      <formula>"W22"</formula>
    </cfRule>
    <cfRule type="cellIs" dxfId="19" priority="16368" operator="equal">
      <formula>"W21"</formula>
    </cfRule>
    <cfRule type="cellIs" dxfId="18" priority="16369" operator="equal">
      <formula>"W20"</formula>
    </cfRule>
    <cfRule type="cellIs" dxfId="17" priority="16370" operator="equal">
      <formula>"W19"</formula>
    </cfRule>
    <cfRule type="cellIs" dxfId="16" priority="16371" operator="equal">
      <formula>"W16"</formula>
    </cfRule>
    <cfRule type="cellIs" dxfId="15" priority="16372" operator="equal">
      <formula>"W15"</formula>
    </cfRule>
    <cfRule type="cellIs" dxfId="14" priority="16373" operator="equal">
      <formula>"W14"</formula>
    </cfRule>
    <cfRule type="cellIs" dxfId="13" priority="16374" operator="equal">
      <formula>"W13"</formula>
    </cfRule>
    <cfRule type="cellIs" dxfId="12" priority="16375" operator="equal">
      <formula>"W12"</formula>
    </cfRule>
    <cfRule type="cellIs" dxfId="11" priority="16376" operator="equal">
      <formula>"W11"</formula>
    </cfRule>
    <cfRule type="cellIs" dxfId="10" priority="16377" operator="equal">
      <formula>"W10"</formula>
    </cfRule>
    <cfRule type="cellIs" dxfId="9" priority="16378" operator="equal">
      <formula>"W9"</formula>
    </cfRule>
    <cfRule type="cellIs" dxfId="8" priority="16379" operator="equal">
      <formula>"W8"</formula>
    </cfRule>
    <cfRule type="cellIs" dxfId="7" priority="16380" operator="equal">
      <formula>"W7"</formula>
    </cfRule>
    <cfRule type="cellIs" dxfId="6" priority="16381" operator="equal">
      <formula>"W6"</formula>
    </cfRule>
    <cfRule type="cellIs" dxfId="5" priority="16382" operator="equal">
      <formula>"W5"</formula>
    </cfRule>
    <cfRule type="cellIs" dxfId="4" priority="16383" operator="equal">
      <formula>"W4"</formula>
    </cfRule>
    <cfRule type="cellIs" dxfId="3" priority="16384" operator="equal">
      <formula>"W3"</formula>
    </cfRule>
    <cfRule type="cellIs" dxfId="2" priority="16385" operator="equal">
      <formula>"W2"</formula>
    </cfRule>
    <cfRule type="cellIs" dxfId="1" priority="16386" operator="equal">
      <formula>"W1"</formula>
    </cfRule>
    <cfRule type="cellIs" dxfId="0" priority="16387" operator="equal">
      <formula>"W0"</formula>
    </cfRule>
  </conditionalFormatting>
  <dataValidations count="1">
    <dataValidation type="list" allowBlank="1" showInputMessage="1" showErrorMessage="1" sqref="N9:N18 N971:N975" xr:uid="{00000000-0002-0000-0000-000000000000}">
      <formula1>$OJ$6:$OJ$8</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Family</dc:creator>
  <cp:lastModifiedBy>DjiDji</cp:lastModifiedBy>
  <dcterms:created xsi:type="dcterms:W3CDTF">2018-12-20T16:51:11Z</dcterms:created>
  <dcterms:modified xsi:type="dcterms:W3CDTF">2018-12-25T11:15:47Z</dcterms:modified>
</cp:coreProperties>
</file>