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ECC47DA3-FB34-4D1A-BC8A-77D5BC749C48}" xr6:coauthVersionLast="43" xr6:coauthVersionMax="43" xr10:uidLastSave="{00000000-0000-0000-0000-000000000000}"/>
  <bookViews>
    <workbookView xWindow="30" yWindow="0" windowWidth="19170" windowHeight="14760" activeTab="1" xr2:uid="{24CD482A-7A04-48AD-9DF5-D84C98B3B000}"/>
  </bookViews>
  <sheets>
    <sheet name="Paramètres" sheetId="1" r:id="rId1"/>
    <sheet name="Feuil1" sheetId="3" r:id="rId2"/>
    <sheet name="Base" sheetId="2" r:id="rId3"/>
  </sheets>
  <definedNames>
    <definedName name="_xlnm._FilterDatabase" localSheetId="2" hidden="1">Base!$A$2:$J$216</definedName>
    <definedName name="base" localSheetId="2">Base!#REF!</definedName>
    <definedName name="base">#REF!</definedName>
    <definedName name="base1" localSheetId="2">Base!#REF!</definedName>
    <definedName name="base1">#REF!</definedName>
    <definedName name="Base2016" localSheetId="2">Base!#REF!</definedName>
    <definedName name="Base2016">#REF!</definedName>
    <definedName name="Base2017" localSheetId="2">Base!#REF!</definedName>
    <definedName name="Base2017">#REF!</definedName>
    <definedName name="basecap" localSheetId="2">Base!#REF!</definedName>
    <definedName name="baseqatar" localSheetId="2">Base!#REF!</definedName>
    <definedName name="baseqatar">#REF!</definedName>
    <definedName name="Codes" localSheetId="2">Base!$A$33:$J$216</definedName>
    <definedName name="Codes">#REF!</definedName>
    <definedName name="_xlnm.Criteria" localSheetId="2">Base!$A$2:$J$2</definedName>
    <definedName name="_xlnm.Print_Area" localSheetId="0">Paramètres!$B$4:$G$5</definedName>
  </definedNames>
  <calcPr calcId="181029"/>
  <pivotCaches>
    <pivotCache cacheId="9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16" i="2" l="1"/>
  <c r="I216" i="2"/>
  <c r="J215" i="2"/>
  <c r="I215" i="2"/>
  <c r="J214" i="2"/>
  <c r="I214" i="2"/>
  <c r="J213" i="2"/>
  <c r="I213" i="2"/>
  <c r="J212" i="2"/>
  <c r="I212" i="2"/>
  <c r="J211" i="2"/>
  <c r="I211" i="2"/>
  <c r="J210" i="2"/>
  <c r="I210" i="2"/>
  <c r="J209" i="2"/>
  <c r="I209" i="2"/>
  <c r="J208" i="2"/>
  <c r="I208" i="2"/>
  <c r="J207" i="2"/>
  <c r="I207" i="2"/>
  <c r="J206" i="2"/>
  <c r="I206" i="2"/>
  <c r="J205" i="2"/>
  <c r="I205" i="2"/>
  <c r="J204" i="2"/>
  <c r="I204" i="2"/>
  <c r="J203" i="2"/>
  <c r="I203" i="2"/>
  <c r="J202" i="2"/>
  <c r="I202" i="2"/>
  <c r="J201" i="2"/>
  <c r="I201" i="2"/>
  <c r="J200" i="2"/>
  <c r="I200" i="2"/>
  <c r="J199" i="2"/>
  <c r="I199" i="2"/>
  <c r="J198" i="2"/>
  <c r="I198" i="2"/>
  <c r="J197" i="2"/>
  <c r="I197" i="2"/>
  <c r="J196" i="2"/>
  <c r="I196" i="2"/>
  <c r="J195" i="2"/>
  <c r="I195" i="2"/>
  <c r="J194" i="2"/>
  <c r="I194" i="2"/>
  <c r="J193" i="2"/>
  <c r="I193" i="2"/>
  <c r="J192" i="2"/>
  <c r="I192" i="2"/>
  <c r="J191" i="2"/>
  <c r="I191" i="2"/>
  <c r="J190" i="2"/>
  <c r="I190" i="2"/>
  <c r="J189" i="2"/>
  <c r="I189" i="2"/>
  <c r="J188" i="2"/>
  <c r="I188" i="2"/>
  <c r="J187" i="2"/>
  <c r="I187" i="2"/>
  <c r="J186" i="2"/>
  <c r="I186" i="2"/>
  <c r="J185" i="2"/>
  <c r="I185" i="2"/>
  <c r="J184" i="2"/>
  <c r="I184" i="2"/>
  <c r="J183" i="2"/>
  <c r="I183" i="2"/>
  <c r="J182" i="2"/>
  <c r="I182" i="2"/>
  <c r="J181" i="2"/>
  <c r="I181" i="2"/>
  <c r="J180" i="2"/>
  <c r="I180" i="2"/>
  <c r="J179" i="2"/>
  <c r="I179" i="2"/>
  <c r="J178" i="2"/>
  <c r="I178" i="2"/>
  <c r="J177" i="2"/>
  <c r="I177" i="2"/>
  <c r="J176" i="2"/>
  <c r="I176" i="2"/>
  <c r="J175" i="2"/>
  <c r="I175" i="2"/>
  <c r="J174" i="2"/>
  <c r="I174" i="2"/>
  <c r="J173" i="2"/>
  <c r="I173" i="2"/>
  <c r="J172" i="2"/>
  <c r="I172" i="2"/>
  <c r="J171" i="2"/>
  <c r="I171" i="2"/>
  <c r="J170" i="2"/>
  <c r="I170" i="2"/>
  <c r="J169" i="2"/>
  <c r="I169" i="2"/>
  <c r="J168" i="2"/>
  <c r="I168" i="2"/>
  <c r="J167" i="2"/>
  <c r="I167" i="2"/>
  <c r="J166" i="2"/>
  <c r="I166" i="2"/>
  <c r="J165" i="2"/>
  <c r="I165" i="2"/>
  <c r="J164" i="2"/>
  <c r="I164" i="2"/>
  <c r="J163" i="2"/>
  <c r="I163" i="2"/>
  <c r="J162" i="2"/>
  <c r="I162" i="2"/>
  <c r="J161" i="2"/>
  <c r="I161" i="2"/>
  <c r="J160" i="2"/>
  <c r="I160" i="2"/>
  <c r="J159" i="2"/>
  <c r="I159" i="2"/>
  <c r="J158" i="2"/>
  <c r="I158" i="2"/>
  <c r="J157" i="2"/>
  <c r="I157" i="2"/>
  <c r="J156" i="2"/>
  <c r="I156" i="2"/>
  <c r="J155" i="2"/>
  <c r="I155" i="2"/>
  <c r="J154" i="2"/>
  <c r="I154" i="2"/>
  <c r="J153" i="2"/>
  <c r="I153" i="2"/>
  <c r="J152" i="2"/>
  <c r="I152" i="2"/>
  <c r="J151" i="2"/>
  <c r="I151" i="2"/>
  <c r="J150" i="2"/>
  <c r="I150" i="2"/>
  <c r="J149" i="2"/>
  <c r="I149" i="2"/>
  <c r="J148" i="2"/>
  <c r="I148" i="2"/>
  <c r="J147" i="2"/>
  <c r="I147" i="2"/>
  <c r="J146" i="2"/>
  <c r="I146" i="2"/>
  <c r="J145" i="2"/>
  <c r="I145" i="2"/>
  <c r="J144" i="2"/>
  <c r="I144" i="2"/>
  <c r="J143" i="2"/>
  <c r="I143" i="2"/>
  <c r="J142" i="2"/>
  <c r="I142" i="2"/>
  <c r="J141" i="2"/>
  <c r="I141" i="2"/>
  <c r="J140" i="2"/>
  <c r="I140" i="2"/>
  <c r="J139" i="2"/>
  <c r="I139" i="2"/>
  <c r="J138" i="2"/>
  <c r="I138" i="2"/>
  <c r="J137" i="2"/>
  <c r="I137" i="2"/>
  <c r="J136" i="2"/>
  <c r="I136" i="2"/>
  <c r="J135" i="2"/>
  <c r="I135" i="2"/>
  <c r="J134" i="2"/>
  <c r="I134" i="2"/>
  <c r="J133" i="2"/>
  <c r="I133" i="2"/>
  <c r="J132" i="2"/>
  <c r="I132" i="2"/>
  <c r="J131" i="2"/>
  <c r="I131" i="2"/>
  <c r="J130" i="2"/>
  <c r="I130" i="2"/>
  <c r="J129" i="2"/>
  <c r="I129" i="2"/>
  <c r="J128" i="2"/>
  <c r="I128" i="2"/>
  <c r="J127" i="2"/>
  <c r="I127" i="2"/>
  <c r="J126" i="2"/>
  <c r="I126" i="2"/>
  <c r="J125" i="2"/>
  <c r="I125" i="2"/>
  <c r="J124" i="2"/>
  <c r="I124" i="2"/>
  <c r="J123" i="2"/>
  <c r="I123" i="2"/>
  <c r="J122" i="2"/>
  <c r="I122" i="2"/>
  <c r="J121" i="2"/>
  <c r="I121" i="2"/>
  <c r="J120" i="2"/>
  <c r="I120" i="2"/>
  <c r="J119" i="2"/>
  <c r="I119" i="2"/>
  <c r="J118" i="2"/>
  <c r="I118" i="2"/>
  <c r="J117" i="2"/>
  <c r="I117" i="2"/>
  <c r="J116" i="2"/>
  <c r="I116" i="2"/>
  <c r="J115" i="2"/>
  <c r="I115" i="2"/>
  <c r="J114" i="2"/>
  <c r="I114" i="2"/>
  <c r="J113" i="2"/>
  <c r="I113" i="2"/>
  <c r="J112" i="2"/>
  <c r="I112" i="2"/>
  <c r="J111" i="2"/>
  <c r="I111" i="2"/>
  <c r="J110" i="2"/>
  <c r="I110" i="2"/>
  <c r="J109" i="2"/>
  <c r="I109" i="2"/>
  <c r="J108" i="2"/>
  <c r="I108" i="2"/>
  <c r="J107" i="2"/>
  <c r="I107" i="2"/>
  <c r="J106" i="2"/>
  <c r="I106" i="2"/>
  <c r="J105" i="2"/>
  <c r="I105" i="2"/>
  <c r="J104" i="2"/>
  <c r="I104" i="2"/>
  <c r="J103" i="2"/>
  <c r="I103" i="2"/>
  <c r="J102" i="2"/>
  <c r="I102" i="2"/>
  <c r="J101" i="2"/>
  <c r="I101" i="2"/>
  <c r="J100" i="2"/>
  <c r="I100" i="2"/>
  <c r="J99" i="2"/>
  <c r="I99" i="2"/>
  <c r="J98" i="2"/>
  <c r="I98" i="2"/>
  <c r="J97" i="2"/>
  <c r="I97" i="2"/>
  <c r="J96" i="2"/>
  <c r="I96" i="2"/>
  <c r="J95" i="2"/>
  <c r="I95" i="2"/>
  <c r="J94" i="2"/>
  <c r="I94" i="2"/>
  <c r="J93" i="2"/>
  <c r="I93" i="2"/>
  <c r="J92" i="2"/>
  <c r="I92" i="2"/>
  <c r="J91" i="2"/>
  <c r="I91" i="2"/>
  <c r="J90" i="2"/>
  <c r="I90" i="2"/>
  <c r="J89" i="2"/>
  <c r="I89" i="2"/>
  <c r="J88" i="2"/>
  <c r="I88" i="2"/>
  <c r="J87" i="2"/>
  <c r="I87" i="2"/>
  <c r="J86" i="2"/>
  <c r="I86" i="2"/>
  <c r="J85" i="2"/>
  <c r="I85" i="2"/>
  <c r="J84" i="2"/>
  <c r="I84" i="2"/>
  <c r="J83" i="2"/>
  <c r="I83" i="2"/>
  <c r="J82" i="2"/>
  <c r="I82" i="2"/>
  <c r="J81" i="2"/>
  <c r="I81" i="2"/>
  <c r="J80" i="2"/>
  <c r="I80" i="2"/>
  <c r="J79" i="2"/>
  <c r="I79" i="2"/>
  <c r="J78" i="2"/>
  <c r="I78" i="2"/>
  <c r="J77" i="2"/>
  <c r="I77" i="2"/>
  <c r="J76" i="2"/>
  <c r="I76" i="2"/>
  <c r="J75" i="2"/>
  <c r="I75" i="2"/>
  <c r="J74" i="2"/>
  <c r="I74" i="2"/>
  <c r="J73" i="2"/>
  <c r="I73" i="2"/>
  <c r="J72" i="2"/>
  <c r="I72" i="2"/>
  <c r="J71" i="2"/>
  <c r="I71" i="2"/>
  <c r="J70" i="2"/>
  <c r="I70" i="2"/>
  <c r="J69" i="2"/>
  <c r="I69" i="2"/>
  <c r="J68" i="2"/>
  <c r="I68" i="2"/>
  <c r="J67" i="2"/>
  <c r="I67" i="2"/>
  <c r="J66" i="2"/>
  <c r="I66" i="2"/>
  <c r="J65" i="2"/>
  <c r="I65" i="2"/>
  <c r="J64" i="2"/>
  <c r="I64" i="2"/>
  <c r="J63" i="2"/>
  <c r="I63" i="2"/>
  <c r="J62" i="2"/>
  <c r="I62" i="2"/>
  <c r="J61" i="2"/>
  <c r="I61" i="2"/>
  <c r="J60" i="2"/>
  <c r="I60" i="2"/>
  <c r="J59" i="2"/>
  <c r="I59" i="2"/>
  <c r="J58" i="2"/>
  <c r="I58" i="2"/>
  <c r="J57" i="2"/>
  <c r="I57" i="2"/>
  <c r="J56" i="2"/>
  <c r="I56" i="2"/>
  <c r="J55" i="2"/>
  <c r="I55" i="2"/>
  <c r="J54" i="2"/>
  <c r="I54" i="2"/>
  <c r="J53" i="2"/>
  <c r="I53" i="2"/>
  <c r="J52" i="2"/>
  <c r="I52" i="2"/>
  <c r="J51" i="2"/>
  <c r="I51" i="2"/>
  <c r="J50" i="2"/>
  <c r="I50" i="2"/>
  <c r="J49" i="2"/>
  <c r="I49" i="2"/>
  <c r="J48" i="2"/>
  <c r="I48" i="2"/>
  <c r="J47" i="2"/>
  <c r="I47" i="2"/>
  <c r="J46" i="2"/>
  <c r="I46" i="2"/>
  <c r="J45" i="2"/>
  <c r="I45" i="2"/>
  <c r="J44" i="2"/>
  <c r="I44" i="2"/>
  <c r="J43" i="2"/>
  <c r="I43" i="2"/>
  <c r="J42" i="2"/>
  <c r="I42" i="2"/>
  <c r="J41" i="2"/>
  <c r="I41" i="2"/>
  <c r="J40" i="2"/>
  <c r="I40" i="2"/>
  <c r="J39" i="2"/>
  <c r="I39" i="2"/>
  <c r="J38" i="2"/>
  <c r="I38" i="2"/>
  <c r="J37" i="2"/>
  <c r="I37" i="2"/>
  <c r="J36" i="2"/>
  <c r="I36" i="2"/>
  <c r="J35" i="2"/>
  <c r="I35" i="2"/>
  <c r="J34" i="2"/>
  <c r="I34" i="2"/>
  <c r="J33" i="2"/>
  <c r="I33" i="2"/>
  <c r="J32" i="2"/>
  <c r="I32" i="2"/>
  <c r="J31" i="2"/>
  <c r="I31" i="2"/>
  <c r="J30" i="2"/>
  <c r="I30" i="2"/>
  <c r="J29" i="2"/>
  <c r="I29" i="2"/>
  <c r="J28" i="2"/>
  <c r="I28" i="2"/>
  <c r="J27" i="2"/>
  <c r="I27" i="2"/>
  <c r="J26" i="2"/>
  <c r="I26" i="2"/>
  <c r="J25" i="2"/>
  <c r="I25" i="2"/>
  <c r="J24" i="2"/>
  <c r="I24" i="2"/>
  <c r="J23" i="2"/>
  <c r="I23" i="2"/>
  <c r="J22" i="2"/>
  <c r="I22" i="2"/>
  <c r="J21" i="2"/>
  <c r="I21" i="2"/>
  <c r="J20" i="2"/>
  <c r="I20" i="2"/>
  <c r="J19" i="2"/>
  <c r="I19" i="2"/>
  <c r="J18" i="2"/>
  <c r="I18" i="2"/>
  <c r="J17" i="2"/>
  <c r="I17" i="2"/>
  <c r="J16" i="2"/>
  <c r="I16" i="2"/>
  <c r="J15" i="2"/>
  <c r="I15" i="2"/>
  <c r="J14" i="2"/>
  <c r="I14" i="2"/>
  <c r="J13" i="2"/>
  <c r="I13" i="2"/>
  <c r="J12" i="2"/>
  <c r="I12" i="2"/>
  <c r="J11" i="2"/>
  <c r="I11" i="2"/>
  <c r="J10" i="2"/>
  <c r="I10" i="2"/>
  <c r="J9" i="2"/>
  <c r="I9" i="2"/>
  <c r="J8" i="2"/>
  <c r="I8" i="2"/>
  <c r="J7" i="2"/>
  <c r="I7" i="2"/>
  <c r="J6" i="2"/>
  <c r="I6" i="2"/>
  <c r="J5" i="2"/>
  <c r="I5" i="2"/>
  <c r="J4" i="2"/>
  <c r="I4" i="2"/>
  <c r="J3" i="2"/>
  <c r="I3" i="2"/>
  <c r="A1" i="1"/>
  <c r="D5" i="1" l="1"/>
  <c r="G5" i="1"/>
  <c r="I5" i="1"/>
  <c r="H4" i="1"/>
  <c r="E5" i="1"/>
  <c r="F5" i="1"/>
  <c r="C5" i="1"/>
  <c r="B8" i="1" l="1"/>
</calcChain>
</file>

<file path=xl/sharedStrings.xml><?xml version="1.0" encoding="utf-8"?>
<sst xmlns="http://schemas.openxmlformats.org/spreadsheetml/2006/main" count="1492" uniqueCount="362">
  <si>
    <t>Code Projet</t>
  </si>
  <si>
    <t>Année</t>
  </si>
  <si>
    <t>Devise</t>
  </si>
  <si>
    <t>Pays</t>
  </si>
  <si>
    <t>Ville</t>
  </si>
  <si>
    <t>Zone</t>
  </si>
  <si>
    <t>Type de projet</t>
  </si>
  <si>
    <t>8R-16-101</t>
  </si>
  <si>
    <t>Code LVMH</t>
  </si>
  <si>
    <t>Acceptation</t>
  </si>
  <si>
    <t>Projets acceptés par pays</t>
  </si>
  <si>
    <t>Projets acceptés par régions</t>
  </si>
  <si>
    <t>Standard</t>
  </si>
  <si>
    <t>ACCEPTE</t>
  </si>
  <si>
    <t>$</t>
  </si>
  <si>
    <t>14-8D007</t>
  </si>
  <si>
    <t>North America</t>
  </si>
  <si>
    <t>Canada</t>
  </si>
  <si>
    <t>Saint Catharines</t>
  </si>
  <si>
    <t>14-8D006</t>
  </si>
  <si>
    <t>Red Deer</t>
  </si>
  <si>
    <t>14-8D008</t>
  </si>
  <si>
    <t>Mississauga</t>
  </si>
  <si>
    <t>Spécial</t>
  </si>
  <si>
    <t>14-8D005</t>
  </si>
  <si>
    <t>USA</t>
  </si>
  <si>
    <t>Richmond</t>
  </si>
  <si>
    <t>14-8D003</t>
  </si>
  <si>
    <t>USA/Canada</t>
  </si>
  <si>
    <t>14-8D004</t>
  </si>
  <si>
    <t>San Francisco</t>
  </si>
  <si>
    <t>14-8D009</t>
  </si>
  <si>
    <t>Boston</t>
  </si>
  <si>
    <t>14-8D011</t>
  </si>
  <si>
    <t>Ft. Worth</t>
  </si>
  <si>
    <t>14-8D010</t>
  </si>
  <si>
    <t>Leawood</t>
  </si>
  <si>
    <t>NA</t>
  </si>
  <si>
    <t>14-8D012</t>
  </si>
  <si>
    <t>14 villes concernées</t>
  </si>
  <si>
    <t>14-8D013</t>
  </si>
  <si>
    <t>Toutes</t>
  </si>
  <si>
    <t>14-8R001</t>
  </si>
  <si>
    <t>toutes</t>
  </si>
  <si>
    <t>14-8R501</t>
  </si>
  <si>
    <t>Miami</t>
  </si>
  <si>
    <t>14-8R502</t>
  </si>
  <si>
    <t>Los Angeles</t>
  </si>
  <si>
    <t>14-8R002</t>
  </si>
  <si>
    <t>14-8R003</t>
  </si>
  <si>
    <t>14-8R004</t>
  </si>
  <si>
    <t>14-8R006</t>
  </si>
  <si>
    <t xml:space="preserve">Los Angeles </t>
  </si>
  <si>
    <t>14-8R005</t>
  </si>
  <si>
    <t>Freehold</t>
  </si>
  <si>
    <t>14-8R504</t>
  </si>
  <si>
    <t>Franklin, TN</t>
  </si>
  <si>
    <t>14-8R-504</t>
  </si>
  <si>
    <t>Arlington, VA</t>
  </si>
  <si>
    <t>14-8R-007</t>
  </si>
  <si>
    <t>London, ON</t>
  </si>
  <si>
    <t>14-8R-506</t>
  </si>
  <si>
    <t>Nanaimo</t>
  </si>
  <si>
    <t>14-8R-505</t>
  </si>
  <si>
    <t>Abbottsford</t>
  </si>
  <si>
    <t>14-8R-507</t>
  </si>
  <si>
    <t>All</t>
  </si>
  <si>
    <t>REFUSE</t>
  </si>
  <si>
    <t>14-8R-008</t>
  </si>
  <si>
    <t>Fairfax, VA</t>
  </si>
  <si>
    <t>14-8R-010</t>
  </si>
  <si>
    <t>New York</t>
  </si>
  <si>
    <t>14-8R-011</t>
  </si>
  <si>
    <t>14-8R-508</t>
  </si>
  <si>
    <t>13 magasins dans le pays</t>
  </si>
  <si>
    <t>14-8R-509</t>
  </si>
  <si>
    <t>15-8R-001</t>
  </si>
  <si>
    <t>15-8R-002</t>
  </si>
  <si>
    <t>15-8R-003</t>
  </si>
  <si>
    <t>Richmond Hill</t>
  </si>
  <si>
    <t>15-8R-004</t>
  </si>
  <si>
    <t>Toronto</t>
  </si>
  <si>
    <t>15-8R-005</t>
  </si>
  <si>
    <t>Calgary</t>
  </si>
  <si>
    <t>15-8R-006</t>
  </si>
  <si>
    <t>Edmonton</t>
  </si>
  <si>
    <t>15-8R-007</t>
  </si>
  <si>
    <t>Kansas City, MO</t>
  </si>
  <si>
    <t>15-8R-501</t>
  </si>
  <si>
    <t>Hingham</t>
  </si>
  <si>
    <t>15-8R-502</t>
  </si>
  <si>
    <t>Katy, Texas</t>
  </si>
  <si>
    <t>15-8R-503</t>
  </si>
  <si>
    <t>Monterrey, California</t>
  </si>
  <si>
    <t>15-8R-008</t>
  </si>
  <si>
    <t>15-8R-504</t>
  </si>
  <si>
    <t>15-8R-009</t>
  </si>
  <si>
    <t>15-8R-010</t>
  </si>
  <si>
    <t>Houston</t>
  </si>
  <si>
    <t>15-8R-014</t>
  </si>
  <si>
    <t>Stamford</t>
  </si>
  <si>
    <t>15-8R-015</t>
  </si>
  <si>
    <t>Philadelphie</t>
  </si>
  <si>
    <t>15-8R-016</t>
  </si>
  <si>
    <t>15-8R-017</t>
  </si>
  <si>
    <t>15-8R-018</t>
  </si>
  <si>
    <t>Charleston</t>
  </si>
  <si>
    <t>15-8R-019</t>
  </si>
  <si>
    <t>15-8R-021</t>
  </si>
  <si>
    <t>Miami Beach</t>
  </si>
  <si>
    <t>15-8R-020</t>
  </si>
  <si>
    <t>New Orleans</t>
  </si>
  <si>
    <t>15-8R-022</t>
  </si>
  <si>
    <t>15-8R-023</t>
  </si>
  <si>
    <t>San Jose</t>
  </si>
  <si>
    <t>15-8R-505</t>
  </si>
  <si>
    <t>San Francisco - California</t>
  </si>
  <si>
    <t>15-8R-024</t>
  </si>
  <si>
    <t>15-8R-025</t>
  </si>
  <si>
    <t>15-8R-026</t>
  </si>
  <si>
    <t>Newport</t>
  </si>
  <si>
    <t>15-8R-027</t>
  </si>
  <si>
    <t>Hackensack</t>
  </si>
  <si>
    <t>15-8R-028</t>
  </si>
  <si>
    <t>Las Vegas</t>
  </si>
  <si>
    <t>15-8R-029</t>
  </si>
  <si>
    <t>Southlake</t>
  </si>
  <si>
    <t>15-8R-030</t>
  </si>
  <si>
    <t>15-8R-031</t>
  </si>
  <si>
    <t>Chicago</t>
  </si>
  <si>
    <t>15-8R-032</t>
  </si>
  <si>
    <t>15-8R-033</t>
  </si>
  <si>
    <t>15-8R-506</t>
  </si>
  <si>
    <t>15-8R-507</t>
  </si>
  <si>
    <t>15-8R-508</t>
  </si>
  <si>
    <t>Brampton</t>
  </si>
  <si>
    <t>15-8R-034</t>
  </si>
  <si>
    <t>15-8R-509</t>
  </si>
  <si>
    <t>Atlanta</t>
  </si>
  <si>
    <t>15-8R-513</t>
  </si>
  <si>
    <t>Fremont</t>
  </si>
  <si>
    <t>15-8R-512</t>
  </si>
  <si>
    <t>Vaughan</t>
  </si>
  <si>
    <t>15-8R-511</t>
  </si>
  <si>
    <t>Merrifield</t>
  </si>
  <si>
    <t>15-8R-510</t>
  </si>
  <si>
    <t>Austin</t>
  </si>
  <si>
    <t>15-8R-515</t>
  </si>
  <si>
    <t>Various</t>
  </si>
  <si>
    <t>15-8R-514</t>
  </si>
  <si>
    <t>15-8R-516</t>
  </si>
  <si>
    <t>15-8R-036</t>
  </si>
  <si>
    <t>Perryman</t>
  </si>
  <si>
    <t>15-8R-518</t>
  </si>
  <si>
    <t>Head Office</t>
  </si>
  <si>
    <t>15-8R-517</t>
  </si>
  <si>
    <t>15-8R-035</t>
  </si>
  <si>
    <t>16-8R-002</t>
  </si>
  <si>
    <t>Orlando</t>
  </si>
  <si>
    <t>16-8R-020</t>
  </si>
  <si>
    <t>Stanford</t>
  </si>
  <si>
    <t>16-8R-021</t>
  </si>
  <si>
    <t>Costa Mesa</t>
  </si>
  <si>
    <t>16-8R-022</t>
  </si>
  <si>
    <t xml:space="preserve">16-8R-523 </t>
  </si>
  <si>
    <t>Oakville</t>
  </si>
  <si>
    <t>16-8R-005</t>
  </si>
  <si>
    <t>East Rutherford</t>
  </si>
  <si>
    <t>16-8R-006</t>
  </si>
  <si>
    <t>16-8R-518</t>
  </si>
  <si>
    <t>Seattle</t>
  </si>
  <si>
    <t>16-8R-519</t>
  </si>
  <si>
    <t>Germantown</t>
  </si>
  <si>
    <t>16-8R-521</t>
  </si>
  <si>
    <t>Phoenix</t>
  </si>
  <si>
    <t>16-8R-522</t>
  </si>
  <si>
    <t>16-8R-520</t>
  </si>
  <si>
    <t>Altamonte Springs</t>
  </si>
  <si>
    <t>16-8R-023</t>
  </si>
  <si>
    <t>Frisco</t>
  </si>
  <si>
    <t>16-8R-524</t>
  </si>
  <si>
    <t>Culver City</t>
  </si>
  <si>
    <t>16-8R-039</t>
  </si>
  <si>
    <t>Raleigh</t>
  </si>
  <si>
    <t>16-8R-032</t>
  </si>
  <si>
    <t>16-8R-010</t>
  </si>
  <si>
    <t>16-8R-525</t>
  </si>
  <si>
    <t>Marietta</t>
  </si>
  <si>
    <t>16-8R-030</t>
  </si>
  <si>
    <t>Willowbrook</t>
  </si>
  <si>
    <t>16-8R-012</t>
  </si>
  <si>
    <t>Washington</t>
  </si>
  <si>
    <t>16-8R-013</t>
  </si>
  <si>
    <t>Long Island</t>
  </si>
  <si>
    <t>16-8R-027</t>
  </si>
  <si>
    <t>Dallas</t>
  </si>
  <si>
    <t>16-8R-015</t>
  </si>
  <si>
    <t>Kapolei</t>
  </si>
  <si>
    <t>16-8R-026</t>
  </si>
  <si>
    <t>Philadelphia</t>
  </si>
  <si>
    <t>16-8R-017</t>
  </si>
  <si>
    <t>16-8R-018</t>
  </si>
  <si>
    <t>USA + Canada</t>
  </si>
  <si>
    <t>16-8R-019</t>
  </si>
  <si>
    <t>16-8R-526</t>
  </si>
  <si>
    <t>North Bethesda</t>
  </si>
  <si>
    <t>16-8R-024</t>
  </si>
  <si>
    <t>Quebec City</t>
  </si>
  <si>
    <t>16-8R-025</t>
  </si>
  <si>
    <t>16-8R-527</t>
  </si>
  <si>
    <t xml:space="preserve">Miami </t>
  </si>
  <si>
    <t>16-8R-011</t>
  </si>
  <si>
    <t>Milwaukee</t>
  </si>
  <si>
    <t>16-8R-014</t>
  </si>
  <si>
    <t>Short Hills</t>
  </si>
  <si>
    <t>16-8R-028</t>
  </si>
  <si>
    <t>Century City</t>
  </si>
  <si>
    <t>16-8R-530</t>
  </si>
  <si>
    <t>16-8R-529</t>
  </si>
  <si>
    <t>16-8R-528</t>
  </si>
  <si>
    <t>USA - Canada</t>
  </si>
  <si>
    <t>16-8R-029</t>
  </si>
  <si>
    <t>Tustin</t>
  </si>
  <si>
    <t>16-8R-531</t>
  </si>
  <si>
    <t>16-8R-016</t>
  </si>
  <si>
    <t>16-8R-031</t>
  </si>
  <si>
    <t>16-8R-035</t>
  </si>
  <si>
    <t>Oshawa</t>
  </si>
  <si>
    <t>16-8R-034</t>
  </si>
  <si>
    <t>16-8R-008</t>
  </si>
  <si>
    <t>Olive Branch</t>
  </si>
  <si>
    <t>16-8R-033</t>
  </si>
  <si>
    <t>16-8R-532</t>
  </si>
  <si>
    <t>16-8R-533</t>
  </si>
  <si>
    <t>Sudbury</t>
  </si>
  <si>
    <t>16-8R-534</t>
  </si>
  <si>
    <t>Thunder Bay</t>
  </si>
  <si>
    <t>16-8R-535</t>
  </si>
  <si>
    <t>Plano</t>
  </si>
  <si>
    <t>16-8R-038</t>
  </si>
  <si>
    <t>Corte Madera</t>
  </si>
  <si>
    <t>16-8R-009</t>
  </si>
  <si>
    <t>16-8R-007</t>
  </si>
  <si>
    <t>Scottsdale</t>
  </si>
  <si>
    <t>16-8R-001</t>
  </si>
  <si>
    <t>Bethesda</t>
  </si>
  <si>
    <t>16-8R-003</t>
  </si>
  <si>
    <t>Aventura</t>
  </si>
  <si>
    <t>17-8R-002</t>
  </si>
  <si>
    <t>17-8R-008</t>
  </si>
  <si>
    <t>17-8R-010</t>
  </si>
  <si>
    <t>17-8R-005</t>
  </si>
  <si>
    <t>17-8R-006</t>
  </si>
  <si>
    <t>17-8R-007</t>
  </si>
  <si>
    <t>Henderson</t>
  </si>
  <si>
    <t>17-8R-003</t>
  </si>
  <si>
    <t>17-8R-004</t>
  </si>
  <si>
    <t>17-8R-001</t>
  </si>
  <si>
    <t>17-8R-536</t>
  </si>
  <si>
    <t>Waterloo</t>
  </si>
  <si>
    <t>17-8R-537</t>
  </si>
  <si>
    <t>17-8R-538</t>
  </si>
  <si>
    <t>Hoboken</t>
  </si>
  <si>
    <t>17-8R-539</t>
  </si>
  <si>
    <t>Denver</t>
  </si>
  <si>
    <t>17-8R-540</t>
  </si>
  <si>
    <t>Fresno</t>
  </si>
  <si>
    <t>17-8R-541</t>
  </si>
  <si>
    <t>Anaheim</t>
  </si>
  <si>
    <t>17-8R-542</t>
  </si>
  <si>
    <t>Bayside</t>
  </si>
  <si>
    <t>17-8R-543</t>
  </si>
  <si>
    <t>Williamsburg</t>
  </si>
  <si>
    <t>17-8R-009</t>
  </si>
  <si>
    <t>17-8R-544</t>
  </si>
  <si>
    <t>North Wales</t>
  </si>
  <si>
    <t>17-8R-011</t>
  </si>
  <si>
    <t>17-8R-014</t>
  </si>
  <si>
    <t>Hollywood</t>
  </si>
  <si>
    <t>17-8R-012</t>
  </si>
  <si>
    <t>17-8R-016</t>
  </si>
  <si>
    <t>17-8R-013</t>
  </si>
  <si>
    <t>17-8R-017</t>
  </si>
  <si>
    <t>17-8R-545</t>
  </si>
  <si>
    <t>17-8R-546</t>
  </si>
  <si>
    <t>Santa Monica</t>
  </si>
  <si>
    <t>17-8R-547</t>
  </si>
  <si>
    <t>17-8R-018</t>
  </si>
  <si>
    <t>17-8R-019</t>
  </si>
  <si>
    <t>Irvine</t>
  </si>
  <si>
    <t>17-8R-020</t>
  </si>
  <si>
    <t>Studio city</t>
  </si>
  <si>
    <t>17-8R-021</t>
  </si>
  <si>
    <t>17-8R-022</t>
  </si>
  <si>
    <r>
      <t xml:space="preserve">8R-18-040 Spring Retrofits – US </t>
    </r>
    <r>
      <rPr>
        <sz val="11"/>
        <color indexed="8"/>
        <rFont val="Calibri"/>
        <family val="2"/>
      </rPr>
      <t xml:space="preserve">et 8R-18-042 Spring Retrofits - Canada </t>
    </r>
  </si>
  <si>
    <t>EN COURS</t>
  </si>
  <si>
    <t>8R-18-052</t>
  </si>
  <si>
    <t>17-8R-563</t>
  </si>
  <si>
    <t xml:space="preserve">Grand Prairie </t>
  </si>
  <si>
    <t>17-8R-564</t>
  </si>
  <si>
    <t>Chino Hills</t>
  </si>
  <si>
    <t>17-8R-565</t>
  </si>
  <si>
    <t>Concord</t>
  </si>
  <si>
    <t>17-8R-566</t>
  </si>
  <si>
    <t>Minneapolis</t>
  </si>
  <si>
    <t>8R-18-057</t>
  </si>
  <si>
    <t>8R-18-049A</t>
  </si>
  <si>
    <t>Metropolis</t>
  </si>
  <si>
    <t>8R-18-054</t>
  </si>
  <si>
    <t>Montréal</t>
  </si>
  <si>
    <t>8R-18-043</t>
  </si>
  <si>
    <t>17-8R-558</t>
  </si>
  <si>
    <t>Elizabeth</t>
  </si>
  <si>
    <t>17-8R-559</t>
  </si>
  <si>
    <t>Sherbrooke</t>
  </si>
  <si>
    <t>17-8R-560</t>
  </si>
  <si>
    <t>Small Box</t>
  </si>
  <si>
    <t>17-8R-561</t>
  </si>
  <si>
    <t xml:space="preserve">Sunrise </t>
  </si>
  <si>
    <t>17-8R-562</t>
  </si>
  <si>
    <t>Shrewsbury</t>
  </si>
  <si>
    <t>Grand Prairie</t>
  </si>
  <si>
    <t xml:space="preserve">8R-18-032 </t>
  </si>
  <si>
    <t>Fredericton</t>
  </si>
  <si>
    <t xml:space="preserve">8R-18-024 </t>
  </si>
  <si>
    <t>Daly City</t>
  </si>
  <si>
    <t>8R-18-025</t>
  </si>
  <si>
    <t>Alexandria</t>
  </si>
  <si>
    <t>Vancouver</t>
  </si>
  <si>
    <t>8R-18-062</t>
  </si>
  <si>
    <t>Coconut Creek</t>
  </si>
  <si>
    <t>8R-18-053</t>
  </si>
  <si>
    <t>Woodbury</t>
  </si>
  <si>
    <t>8R-18-028</t>
  </si>
  <si>
    <t>San Antonio</t>
  </si>
  <si>
    <t>8R-18-022</t>
  </si>
  <si>
    <t>8R-17-024</t>
  </si>
  <si>
    <t>8R-18-039</t>
  </si>
  <si>
    <t>8R-18-041</t>
  </si>
  <si>
    <t>8R-18-073</t>
  </si>
  <si>
    <t>8R-18-083</t>
  </si>
  <si>
    <t>8R-19-012</t>
  </si>
  <si>
    <t>8R-18-079</t>
  </si>
  <si>
    <t>8R-18-078</t>
  </si>
  <si>
    <t>8R-18-088</t>
  </si>
  <si>
    <t>8R-19-009</t>
  </si>
  <si>
    <t>Long Beach</t>
  </si>
  <si>
    <t>8R-19-029</t>
  </si>
  <si>
    <t>Brooklyn</t>
  </si>
  <si>
    <t>8R-19-035</t>
  </si>
  <si>
    <t>San Diego</t>
  </si>
  <si>
    <t>8R-19-039</t>
  </si>
  <si>
    <t>Hawaï</t>
  </si>
  <si>
    <t>New-York</t>
  </si>
  <si>
    <t>Paramètres</t>
  </si>
  <si>
    <t>USA2018ACCEPTEStandard</t>
  </si>
  <si>
    <t>&lt;-- me renvoie la première valeur de la matrice 'Base' correspondant à mon critère</t>
  </si>
  <si>
    <t>Quelle formule me permettrait de trouver les n-valeurs correspondant à mon critère ?</t>
  </si>
  <si>
    <t>Total général</t>
  </si>
  <si>
    <t>(Tous)</t>
  </si>
  <si>
    <t>Total 2015</t>
  </si>
  <si>
    <t>(Plusieurs éléments)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</si>
</sst>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1"/>
      <name val="Calibri"/>
      <family val="2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</font>
    <font>
      <sz val="11"/>
      <color indexed="8"/>
      <name val="Calibri"/>
      <family val="2"/>
    </font>
    <font>
      <i/>
      <sz val="11"/>
      <name val="Arial"/>
      <family val="2"/>
    </font>
    <font>
      <b/>
      <sz val="12"/>
      <name val="Arial"/>
      <family val="2"/>
    </font>
    <font>
      <sz val="14"/>
      <name val="Arial"/>
      <family val="2"/>
    </font>
    <font>
      <sz val="1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3" fillId="2" borderId="0" xfId="0" applyFont="1" applyFill="1" applyAlignment="1">
      <alignment horizontal="center" vertical="center"/>
    </xf>
    <xf numFmtId="0" fontId="0" fillId="0" borderId="0" xfId="0" applyFont="1"/>
    <xf numFmtId="0" fontId="2" fillId="0" borderId="0" xfId="0" applyFont="1"/>
    <xf numFmtId="0" fontId="4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0" fillId="0" borderId="0" xfId="0" applyFont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164" fontId="7" fillId="0" borderId="2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164" fontId="7" fillId="0" borderId="0" xfId="0" applyNumberFormat="1" applyFont="1" applyBorder="1" applyAlignment="1">
      <alignment horizontal="center" vertical="center"/>
    </xf>
    <xf numFmtId="0" fontId="8" fillId="0" borderId="0" xfId="0" applyFont="1"/>
    <xf numFmtId="0" fontId="0" fillId="3" borderId="0" xfId="0" applyFont="1" applyFill="1"/>
    <xf numFmtId="0" fontId="0" fillId="0" borderId="0" xfId="0" applyFont="1" applyAlignment="1">
      <alignment horizontal="center"/>
    </xf>
    <xf numFmtId="0" fontId="11" fillId="0" borderId="0" xfId="0" applyFont="1" applyAlignment="1">
      <alignment horizontal="center" vertical="center"/>
    </xf>
    <xf numFmtId="0" fontId="12" fillId="4" borderId="2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wrapText="1"/>
    </xf>
    <xf numFmtId="0" fontId="6" fillId="0" borderId="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0" borderId="0" xfId="0" applyFont="1" applyFill="1" applyBorder="1"/>
    <xf numFmtId="0" fontId="8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/>
    </xf>
    <xf numFmtId="0" fontId="8" fillId="0" borderId="0" xfId="0" applyFont="1" applyFill="1" applyBorder="1"/>
    <xf numFmtId="0" fontId="0" fillId="0" borderId="0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2" fillId="3" borderId="0" xfId="0" applyFont="1" applyFill="1"/>
    <xf numFmtId="0" fontId="0" fillId="0" borderId="0" xfId="0" pivotButt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0</xdr:row>
          <xdr:rowOff>0</xdr:rowOff>
        </xdr:from>
        <xdr:to>
          <xdr:col>1</xdr:col>
          <xdr:colOff>552450</xdr:colOff>
          <xdr:row>0</xdr:row>
          <xdr:rowOff>0</xdr:rowOff>
        </xdr:to>
        <xdr:sp macro="" textlink="">
          <xdr:nvSpPr>
            <xdr:cNvPr id="1025" name="CustomMemberDispatchertb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0</xdr:col>
          <xdr:colOff>19050</xdr:colOff>
          <xdr:row>0</xdr:row>
          <xdr:rowOff>0</xdr:rowOff>
        </xdr:to>
        <xdr:sp macro="" textlink="">
          <xdr:nvSpPr>
            <xdr:cNvPr id="2049" name="CustomMemberDispatchertb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DjiDji" refreshedDate="43574.512786458334" createdVersion="6" refreshedVersion="6" minRefreshableVersion="3" recordCount="214" xr:uid="{55770BC2-9287-4CF7-8B9D-0A6F2748F304}">
  <cacheSource type="worksheet">
    <worksheetSource ref="A2:J216" sheet="Base"/>
  </cacheSource>
  <cacheFields count="10">
    <cacheField name="Code LVMH" numFmtId="0">
      <sharedItems count="205">
        <s v="14-8D007"/>
        <s v="14-8D006"/>
        <s v="14-8D008"/>
        <s v="14-8D005"/>
        <s v="14-8D003"/>
        <s v="14-8D004"/>
        <s v="14-8D009"/>
        <s v="14-8D011"/>
        <s v="14-8D010"/>
        <s v="14-8D012"/>
        <s v="14-8D013"/>
        <s v="14-8R001"/>
        <s v="14-8R501"/>
        <s v="14-8R502"/>
        <s v="14-8R002"/>
        <s v="14-8R003"/>
        <s v="14-8R004"/>
        <s v="14-8R006"/>
        <s v="14-8R005"/>
        <s v="14-8R504"/>
        <s v="14-8R-504"/>
        <s v="14-8R-007"/>
        <s v="14-8R-506"/>
        <s v="14-8R-505"/>
        <s v="14-8R-507"/>
        <s v="14-8R-008"/>
        <s v="14-8R-010"/>
        <s v="14-8R-011"/>
        <s v="14-8R-508"/>
        <s v="14-8R-509"/>
        <s v="15-8R-001"/>
        <s v="15-8R-002"/>
        <s v="15-8R-003"/>
        <s v="15-8R-004"/>
        <s v="15-8R-005"/>
        <s v="15-8R-006"/>
        <s v="15-8R-007"/>
        <s v="15-8R-501"/>
        <s v="15-8R-502"/>
        <s v="15-8R-503"/>
        <s v="15-8R-008"/>
        <s v="15-8R-504"/>
        <s v="15-8R-009"/>
        <s v="15-8R-010"/>
        <s v="15-8R-014"/>
        <s v="15-8R-015"/>
        <s v="15-8R-016"/>
        <s v="15-8R-017"/>
        <s v="15-8R-018"/>
        <s v="15-8R-019"/>
        <s v="15-8R-021"/>
        <s v="15-8R-020"/>
        <s v="15-8R-022"/>
        <s v="15-8R-023"/>
        <s v="15-8R-505"/>
        <s v="15-8R-024"/>
        <s v="15-8R-025"/>
        <s v="15-8R-026"/>
        <s v="15-8R-027"/>
        <s v="15-8R-028"/>
        <s v="15-8R-029"/>
        <s v="15-8R-030"/>
        <s v="15-8R-031"/>
        <s v="15-8R-032"/>
        <s v="15-8R-033"/>
        <s v="15-8R-506"/>
        <s v="15-8R-507"/>
        <s v="15-8R-508"/>
        <s v="15-8R-034"/>
        <s v="15-8R-509"/>
        <s v="15-8R-513"/>
        <s v="15-8R-512"/>
        <s v="15-8R-511"/>
        <s v="15-8R-510"/>
        <s v="15-8R-515"/>
        <s v="15-8R-514"/>
        <s v="15-8R-516"/>
        <s v="15-8R-036"/>
        <s v="15-8R-518"/>
        <s v="15-8R-517"/>
        <s v="15-8R-035"/>
        <s v="16-8R-002"/>
        <s v="16-8R-020"/>
        <s v="16-8R-021"/>
        <s v="16-8R-022"/>
        <s v="16-8R-523 "/>
        <s v="16-8R-005"/>
        <s v="16-8R-006"/>
        <s v="16-8R-518"/>
        <s v="16-8R-519"/>
        <s v="16-8R-521"/>
        <s v="16-8R-522"/>
        <s v="16-8R-520"/>
        <s v="16-8R-023"/>
        <s v="16-8R-524"/>
        <s v="16-8R-039"/>
        <s v="16-8R-032"/>
        <s v="16-8R-010"/>
        <s v="16-8R-525"/>
        <s v="16-8R-030"/>
        <s v="16-8R-012"/>
        <s v="16-8R-013"/>
        <s v="16-8R-027"/>
        <s v="16-8R-015"/>
        <s v="16-8R-026"/>
        <s v="16-8R-017"/>
        <s v="16-8R-018"/>
        <s v="16-8R-019"/>
        <s v="16-8R-526"/>
        <s v="16-8R-024"/>
        <s v="16-8R-025"/>
        <s v="16-8R-527"/>
        <s v="16-8R-011"/>
        <s v="16-8R-014"/>
        <s v="16-8R-028"/>
        <s v="16-8R-530"/>
        <s v="16-8R-529"/>
        <s v="16-8R-528"/>
        <s v="16-8R-029"/>
        <s v="16-8R-531"/>
        <s v="16-8R-016"/>
        <s v="16-8R-031"/>
        <s v="16-8R-035"/>
        <s v="16-8R-034"/>
        <s v="16-8R-008"/>
        <s v="16-8R-033"/>
        <s v="16-8R-532"/>
        <s v="16-8R-533"/>
        <s v="16-8R-534"/>
        <s v="16-8R-535"/>
        <s v="16-8R-038"/>
        <s v="16-8R-009"/>
        <s v="16-8R-007"/>
        <s v="16-8R-001"/>
        <s v="16-8R-003"/>
        <s v="17-8R-002"/>
        <s v="17-8R-008"/>
        <s v="17-8R-010"/>
        <s v="17-8R-005"/>
        <s v="17-8R-006"/>
        <s v="17-8R-007"/>
        <s v="17-8R-003"/>
        <s v="17-8R-004"/>
        <s v="17-8R-001"/>
        <s v="17-8R-536"/>
        <s v="17-8R-537"/>
        <s v="17-8R-538"/>
        <s v="17-8R-539"/>
        <s v="17-8R-540"/>
        <s v="17-8R-541"/>
        <s v="17-8R-542"/>
        <s v="17-8R-543"/>
        <s v="17-8R-009"/>
        <s v="17-8R-544"/>
        <s v="17-8R-011"/>
        <s v="17-8R-014"/>
        <s v="17-8R-012"/>
        <s v="17-8R-016"/>
        <s v="17-8R-013"/>
        <s v="17-8R-017"/>
        <s v="17-8R-545"/>
        <s v="17-8R-546"/>
        <s v="17-8R-547"/>
        <s v="17-8R-018"/>
        <s v="17-8R-019"/>
        <s v="17-8R-020"/>
        <s v="17-8R-021"/>
        <s v="17-8R-022"/>
        <s v="8R-18-040 Spring Retrofits – US et 8R-18-042 Spring Retrofits - Canada "/>
        <s v="8R-18-052"/>
        <s v="17-8R-563"/>
        <s v="17-8R-564"/>
        <s v="17-8R-565"/>
        <s v="17-8R-566"/>
        <s v="8R-18-057"/>
        <s v="8R-18-049A"/>
        <s v="8R-18-054"/>
        <s v="8R-18-043"/>
        <s v="17-8R-558"/>
        <s v="17-8R-559"/>
        <s v="17-8R-560"/>
        <s v="17-8R-561"/>
        <s v="17-8R-562"/>
        <s v="8R-18-032 "/>
        <s v="8R-18-024 "/>
        <s v="8R-18-025"/>
        <s v="8R-18-062"/>
        <s v="8R-18-053"/>
        <s v="8R-18-028"/>
        <s v="8R-18-022"/>
        <s v="8R-17-024"/>
        <s v="8R-18-039"/>
        <s v="8R-18-041"/>
        <s v="8R-18-073"/>
        <s v="8R-18-083"/>
        <s v="8R-19-012"/>
        <s v="8R-18-079"/>
        <s v="8R-18-078"/>
        <s v="NA"/>
        <s v="8R-18-088"/>
        <s v="8R-19-009"/>
        <s v="8R-19-029"/>
        <s v="8R-19-035"/>
        <s v="8R-19-039"/>
        <s v="8R-16-101"/>
      </sharedItems>
    </cacheField>
    <cacheField name="Année" numFmtId="0">
      <sharedItems containsSemiMixedTypes="0" containsString="0" containsNumber="1" containsInteger="1" minValue="2014" maxValue="2019" count="6">
        <n v="2014"/>
        <n v="2015"/>
        <n v="2016"/>
        <n v="2017"/>
        <n v="2018"/>
        <n v="2019"/>
      </sharedItems>
    </cacheField>
    <cacheField name="Zone" numFmtId="0">
      <sharedItems count="1">
        <s v="North America"/>
      </sharedItems>
    </cacheField>
    <cacheField name="Pays" numFmtId="0">
      <sharedItems containsBlank="1" count="6">
        <s v="Canada"/>
        <s v="USA"/>
        <s v="USA/Canada"/>
        <m/>
        <s v="USA + Canada"/>
        <s v="USA - Canada"/>
      </sharedItems>
    </cacheField>
    <cacheField name="Ville" numFmtId="0">
      <sharedItems containsBlank="1" count="126">
        <s v="Saint Catharines"/>
        <s v="Red Deer"/>
        <s v="Mississauga"/>
        <s v="Richmond"/>
        <m/>
        <s v="San Francisco"/>
        <s v="Boston"/>
        <s v="Ft. Worth"/>
        <s v="Leawood"/>
        <s v="14 villes concernées"/>
        <s v="Toutes"/>
        <s v="Miami"/>
        <s v="Los Angeles"/>
        <s v="Los Angeles "/>
        <s v="Freehold"/>
        <s v="Franklin, TN"/>
        <s v="Arlington, VA"/>
        <s v="London, ON"/>
        <s v="Nanaimo"/>
        <s v="Abbottsford"/>
        <s v="All"/>
        <s v="Fairfax, VA"/>
        <s v="New York"/>
        <s v="13 magasins dans le pays"/>
        <s v="Richmond Hill"/>
        <s v="Toronto"/>
        <s v="Calgary"/>
        <s v="Edmonton"/>
        <s v="Kansas City, MO"/>
        <s v="Hingham"/>
        <s v="Katy, Texas"/>
        <s v="Monterrey, California"/>
        <s v="Houston"/>
        <s v="Stamford"/>
        <s v="Philadelphie"/>
        <s v="Charleston"/>
        <s v="Miami Beach"/>
        <s v="New Orleans"/>
        <s v="San Jose"/>
        <s v="San Francisco - California"/>
        <s v="Newport"/>
        <s v="Hackensack"/>
        <s v="Las Vegas"/>
        <s v="Southlake"/>
        <s v="Chicago"/>
        <s v="Brampton"/>
        <s v="Atlanta"/>
        <s v="Fremont"/>
        <s v="Vaughan"/>
        <s v="Merrifield"/>
        <s v="Austin"/>
        <s v="Various"/>
        <s v="Perryman"/>
        <s v="Head Office"/>
        <s v="Orlando"/>
        <s v="Stanford"/>
        <s v="Costa Mesa"/>
        <s v="Oakville"/>
        <s v="East Rutherford"/>
        <s v="Seattle"/>
        <s v="Germantown"/>
        <s v="Phoenix"/>
        <s v="Altamonte Springs"/>
        <s v="Frisco"/>
        <s v="Culver City"/>
        <s v="Raleigh"/>
        <s v="Marietta"/>
        <s v="Willowbrook"/>
        <s v="Washington"/>
        <s v="Long Island"/>
        <s v="Dallas"/>
        <s v="Kapolei"/>
        <s v="Philadelphia"/>
        <s v="North Bethesda"/>
        <s v="Quebec City"/>
        <s v="Miami "/>
        <s v="Milwaukee"/>
        <s v="Short Hills"/>
        <s v="Century City"/>
        <s v="Tustin"/>
        <s v="Oshawa"/>
        <s v="Olive Branch"/>
        <s v="Sudbury"/>
        <s v="Thunder Bay"/>
        <s v="Plano"/>
        <s v="Corte Madera"/>
        <s v="Scottsdale"/>
        <s v="Bethesda"/>
        <s v="Aventura"/>
        <s v="Henderson"/>
        <s v="Waterloo"/>
        <s v="Hoboken"/>
        <s v="Denver"/>
        <s v="Fresno"/>
        <s v="Anaheim"/>
        <s v="Bayside"/>
        <s v="Williamsburg"/>
        <s v="North Wales"/>
        <s v="Hollywood"/>
        <s v="Santa Monica"/>
        <s v="Irvine"/>
        <s v="Studio city"/>
        <s v="Grand Prairie "/>
        <s v="Chino Hills"/>
        <s v="Concord"/>
        <s v="Minneapolis"/>
        <s v="Metropolis"/>
        <s v="Montréal"/>
        <s v="Elizabeth"/>
        <s v="Sherbrooke"/>
        <s v="Small Box"/>
        <s v="Sunrise "/>
        <s v="Shrewsbury"/>
        <s v="Grand Prairie"/>
        <s v="Fredericton"/>
        <s v="Daly City"/>
        <s v="Alexandria"/>
        <s v="Vancouver"/>
        <s v="Coconut Creek"/>
        <s v="Woodbury"/>
        <s v="San Antonio"/>
        <s v="Long Beach"/>
        <s v="Brooklyn"/>
        <s v="San Diego"/>
        <s v="Hawaï"/>
        <s v="New-York"/>
      </sharedItems>
    </cacheField>
    <cacheField name="Type de projet" numFmtId="0">
      <sharedItems containsBlank="1" count="3">
        <s v="Standard"/>
        <s v="Spécial"/>
        <m/>
      </sharedItems>
    </cacheField>
    <cacheField name="Devise" numFmtId="0">
      <sharedItems count="1">
        <s v="$"/>
      </sharedItems>
    </cacheField>
    <cacheField name="Acceptation" numFmtId="0">
      <sharedItems containsBlank="1"/>
    </cacheField>
    <cacheField name="Projets acceptés par pays" numFmtId="0">
      <sharedItems count="40">
        <s v="Canada2014ACCEPTEStandard"/>
        <s v="Canada2014ACCEPTESpécial"/>
        <s v="USA2014ACCEPTEStandard"/>
        <s v="USA/Canada2014ACCEPTESpécial"/>
        <s v="USA2014ACCEPTESpécial"/>
        <s v="USA2015ACCEPTESpécial"/>
        <s v="USA2015ACCEPTEStandard"/>
        <s v="Canada2015ACCEPTEStandard"/>
        <s v="Canada2015ACCEPTESpécial"/>
        <s v="USA/Canada2015ACCEPTESpécial"/>
        <s v="2015ACCEPTESpécial"/>
        <s v="USA2016ACCEPTEStandard"/>
        <s v="USA2016ACCEPTESpécial"/>
        <s v="Canada2016ACCEPTEStandard"/>
        <s v="2016ACCEPTESpécial"/>
        <s v="Canada2016ACCEPTESpécial"/>
        <s v="USA + Canada2016ACCEPTESpécial"/>
        <s v="USA2016ACCEPTE"/>
        <s v="USA - Canada2016ACCEPTE"/>
        <s v="Canada2016ACCEPTE"/>
        <s v="USA2017ACCEPTESpécial"/>
        <s v="Canada2017ACCEPTESpécial"/>
        <s v="USA2017ACCEPTEStandard"/>
        <s v="USA + Canada2017ACCEPTESpécial"/>
        <s v="Canada2017ACCEPTE"/>
        <s v="USA + Canada2017ACCEPTE"/>
        <s v="USA2017ACCEPTE"/>
        <s v="USA + Canada2018EN COURSSpécial"/>
        <s v="USA2018ACCEPTEStandard"/>
        <s v="Canada2018ACCEPTEStandard"/>
        <s v="USA2018REFUSEStandard"/>
        <s v="Canada2018EN COURSSpécial"/>
        <s v="Canada2017ACCEPTEStandard"/>
        <s v="USA2018ACCEPTESpécial"/>
        <s v="USA2018ACCEPTE"/>
        <s v="Canada2018ACCEPTE"/>
        <s v="USA + Canada2018ACCEPTESpécial"/>
        <s v="USA2018Spécial"/>
        <s v="USA2019Standard"/>
        <s v="USA2019Spécial"/>
      </sharedItems>
    </cacheField>
    <cacheField name="Projets acceptés par régions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14">
  <r>
    <x v="0"/>
    <x v="0"/>
    <x v="0"/>
    <x v="0"/>
    <x v="0"/>
    <x v="0"/>
    <x v="0"/>
    <s v="ACCEPTE"/>
    <x v="0"/>
    <s v="North America2014ACCEPTEStandard"/>
  </r>
  <r>
    <x v="1"/>
    <x v="0"/>
    <x v="0"/>
    <x v="0"/>
    <x v="1"/>
    <x v="0"/>
    <x v="0"/>
    <s v="ACCEPTE"/>
    <x v="0"/>
    <s v="North America2014ACCEPTEStandard"/>
  </r>
  <r>
    <x v="2"/>
    <x v="0"/>
    <x v="0"/>
    <x v="0"/>
    <x v="2"/>
    <x v="1"/>
    <x v="0"/>
    <s v="ACCEPTE"/>
    <x v="1"/>
    <s v="North America2014ACCEPTESpécial"/>
  </r>
  <r>
    <x v="3"/>
    <x v="0"/>
    <x v="0"/>
    <x v="1"/>
    <x v="3"/>
    <x v="0"/>
    <x v="0"/>
    <s v="ACCEPTE"/>
    <x v="2"/>
    <s v="North America2014ACCEPTEStandard"/>
  </r>
  <r>
    <x v="4"/>
    <x v="0"/>
    <x v="0"/>
    <x v="2"/>
    <x v="4"/>
    <x v="1"/>
    <x v="0"/>
    <s v="ACCEPTE"/>
    <x v="3"/>
    <s v="North America2014ACCEPTESpécial"/>
  </r>
  <r>
    <x v="5"/>
    <x v="0"/>
    <x v="0"/>
    <x v="1"/>
    <x v="5"/>
    <x v="1"/>
    <x v="0"/>
    <s v="ACCEPTE"/>
    <x v="4"/>
    <s v="North America2014ACCEPTESpécial"/>
  </r>
  <r>
    <x v="6"/>
    <x v="0"/>
    <x v="0"/>
    <x v="1"/>
    <x v="6"/>
    <x v="0"/>
    <x v="0"/>
    <s v="ACCEPTE"/>
    <x v="2"/>
    <s v="North America2014ACCEPTEStandard"/>
  </r>
  <r>
    <x v="7"/>
    <x v="0"/>
    <x v="0"/>
    <x v="1"/>
    <x v="7"/>
    <x v="0"/>
    <x v="0"/>
    <s v="ACCEPTE"/>
    <x v="2"/>
    <s v="North America2014ACCEPTEStandard"/>
  </r>
  <r>
    <x v="8"/>
    <x v="0"/>
    <x v="0"/>
    <x v="1"/>
    <x v="8"/>
    <x v="0"/>
    <x v="0"/>
    <s v="ACCEPTE"/>
    <x v="2"/>
    <s v="North America2014ACCEPTEStandard"/>
  </r>
  <r>
    <x v="9"/>
    <x v="0"/>
    <x v="0"/>
    <x v="1"/>
    <x v="9"/>
    <x v="1"/>
    <x v="0"/>
    <s v="ACCEPTE"/>
    <x v="4"/>
    <s v="North America2014ACCEPTESpécial"/>
  </r>
  <r>
    <x v="10"/>
    <x v="0"/>
    <x v="0"/>
    <x v="2"/>
    <x v="10"/>
    <x v="1"/>
    <x v="0"/>
    <s v="ACCEPTE"/>
    <x v="3"/>
    <s v="North America2014ACCEPTESpécial"/>
  </r>
  <r>
    <x v="11"/>
    <x v="0"/>
    <x v="0"/>
    <x v="2"/>
    <x v="10"/>
    <x v="1"/>
    <x v="0"/>
    <s v="ACCEPTE"/>
    <x v="3"/>
    <s v="North America2014ACCEPTESpécial"/>
  </r>
  <r>
    <x v="12"/>
    <x v="0"/>
    <x v="0"/>
    <x v="1"/>
    <x v="11"/>
    <x v="0"/>
    <x v="0"/>
    <s v="ACCEPTE"/>
    <x v="2"/>
    <s v="North America2014ACCEPTEStandard"/>
  </r>
  <r>
    <x v="13"/>
    <x v="0"/>
    <x v="0"/>
    <x v="1"/>
    <x v="12"/>
    <x v="0"/>
    <x v="0"/>
    <s v="ACCEPTE"/>
    <x v="2"/>
    <s v="North America2014ACCEPTEStandard"/>
  </r>
  <r>
    <x v="14"/>
    <x v="0"/>
    <x v="0"/>
    <x v="1"/>
    <x v="5"/>
    <x v="1"/>
    <x v="0"/>
    <s v="ACCEPTE"/>
    <x v="4"/>
    <s v="North America2014ACCEPTESpécial"/>
  </r>
  <r>
    <x v="15"/>
    <x v="0"/>
    <x v="0"/>
    <x v="1"/>
    <x v="12"/>
    <x v="0"/>
    <x v="0"/>
    <s v="ACCEPTE"/>
    <x v="2"/>
    <s v="North America2014ACCEPTEStandard"/>
  </r>
  <r>
    <x v="16"/>
    <x v="0"/>
    <x v="0"/>
    <x v="1"/>
    <x v="5"/>
    <x v="0"/>
    <x v="0"/>
    <s v="ACCEPTE"/>
    <x v="2"/>
    <s v="North America2014ACCEPTEStandard"/>
  </r>
  <r>
    <x v="17"/>
    <x v="0"/>
    <x v="0"/>
    <x v="1"/>
    <x v="13"/>
    <x v="0"/>
    <x v="0"/>
    <s v="ACCEPTE"/>
    <x v="2"/>
    <s v="North America2014ACCEPTEStandard"/>
  </r>
  <r>
    <x v="18"/>
    <x v="0"/>
    <x v="0"/>
    <x v="1"/>
    <x v="14"/>
    <x v="0"/>
    <x v="0"/>
    <s v="ACCEPTE"/>
    <x v="2"/>
    <s v="North America2014ACCEPTEStandard"/>
  </r>
  <r>
    <x v="19"/>
    <x v="0"/>
    <x v="0"/>
    <x v="1"/>
    <x v="15"/>
    <x v="0"/>
    <x v="0"/>
    <s v="ACCEPTE"/>
    <x v="2"/>
    <s v="North America2014ACCEPTEStandard"/>
  </r>
  <r>
    <x v="20"/>
    <x v="0"/>
    <x v="0"/>
    <x v="1"/>
    <x v="16"/>
    <x v="0"/>
    <x v="0"/>
    <s v="ACCEPTE"/>
    <x v="2"/>
    <s v="North America2014ACCEPTEStandard"/>
  </r>
  <r>
    <x v="21"/>
    <x v="0"/>
    <x v="0"/>
    <x v="0"/>
    <x v="17"/>
    <x v="0"/>
    <x v="0"/>
    <s v="ACCEPTE"/>
    <x v="0"/>
    <s v="North America2014ACCEPTEStandard"/>
  </r>
  <r>
    <x v="22"/>
    <x v="0"/>
    <x v="0"/>
    <x v="0"/>
    <x v="18"/>
    <x v="0"/>
    <x v="0"/>
    <s v="ACCEPTE"/>
    <x v="0"/>
    <s v="North America2014ACCEPTEStandard"/>
  </r>
  <r>
    <x v="23"/>
    <x v="0"/>
    <x v="0"/>
    <x v="0"/>
    <x v="19"/>
    <x v="0"/>
    <x v="0"/>
    <s v="ACCEPTE"/>
    <x v="0"/>
    <s v="North America2014ACCEPTEStandard"/>
  </r>
  <r>
    <x v="24"/>
    <x v="0"/>
    <x v="0"/>
    <x v="1"/>
    <x v="20"/>
    <x v="1"/>
    <x v="0"/>
    <s v="ACCEPTE"/>
    <x v="4"/>
    <s v="North America2014ACCEPTESpécial"/>
  </r>
  <r>
    <x v="25"/>
    <x v="0"/>
    <x v="0"/>
    <x v="1"/>
    <x v="21"/>
    <x v="1"/>
    <x v="0"/>
    <s v="ACCEPTE"/>
    <x v="4"/>
    <s v="North America2014ACCEPTESpécial"/>
  </r>
  <r>
    <x v="26"/>
    <x v="0"/>
    <x v="0"/>
    <x v="1"/>
    <x v="22"/>
    <x v="1"/>
    <x v="0"/>
    <s v="ACCEPTE"/>
    <x v="4"/>
    <s v="North America2014ACCEPTESpécial"/>
  </r>
  <r>
    <x v="27"/>
    <x v="0"/>
    <x v="0"/>
    <x v="1"/>
    <x v="22"/>
    <x v="1"/>
    <x v="0"/>
    <s v="ACCEPTE"/>
    <x v="4"/>
    <s v="North America2014ACCEPTESpécial"/>
  </r>
  <r>
    <x v="28"/>
    <x v="0"/>
    <x v="0"/>
    <x v="1"/>
    <x v="23"/>
    <x v="1"/>
    <x v="0"/>
    <s v="ACCEPTE"/>
    <x v="4"/>
    <s v="North America2014ACCEPTESpécial"/>
  </r>
  <r>
    <x v="29"/>
    <x v="0"/>
    <x v="0"/>
    <x v="1"/>
    <x v="12"/>
    <x v="0"/>
    <x v="0"/>
    <s v="ACCEPTE"/>
    <x v="2"/>
    <s v="North America2014ACCEPTEStandard"/>
  </r>
  <r>
    <x v="30"/>
    <x v="1"/>
    <x v="0"/>
    <x v="1"/>
    <x v="6"/>
    <x v="1"/>
    <x v="0"/>
    <s v="ACCEPTE"/>
    <x v="5"/>
    <s v="North America2015ACCEPTESpécial"/>
  </r>
  <r>
    <x v="31"/>
    <x v="1"/>
    <x v="0"/>
    <x v="1"/>
    <x v="12"/>
    <x v="0"/>
    <x v="0"/>
    <s v="ACCEPTE"/>
    <x v="6"/>
    <s v="North America2015ACCEPTEStandard"/>
  </r>
  <r>
    <x v="32"/>
    <x v="1"/>
    <x v="0"/>
    <x v="0"/>
    <x v="24"/>
    <x v="0"/>
    <x v="0"/>
    <s v="ACCEPTE"/>
    <x v="7"/>
    <s v="North America2015ACCEPTEStandard"/>
  </r>
  <r>
    <x v="33"/>
    <x v="1"/>
    <x v="0"/>
    <x v="0"/>
    <x v="25"/>
    <x v="1"/>
    <x v="0"/>
    <s v="ACCEPTE"/>
    <x v="8"/>
    <s v="North America2015ACCEPTESpécial"/>
  </r>
  <r>
    <x v="34"/>
    <x v="1"/>
    <x v="0"/>
    <x v="0"/>
    <x v="26"/>
    <x v="1"/>
    <x v="0"/>
    <s v="ACCEPTE"/>
    <x v="8"/>
    <s v="North America2015ACCEPTESpécial"/>
  </r>
  <r>
    <x v="35"/>
    <x v="1"/>
    <x v="0"/>
    <x v="0"/>
    <x v="27"/>
    <x v="1"/>
    <x v="0"/>
    <s v="ACCEPTE"/>
    <x v="8"/>
    <s v="North America2015ACCEPTESpécial"/>
  </r>
  <r>
    <x v="36"/>
    <x v="1"/>
    <x v="0"/>
    <x v="1"/>
    <x v="28"/>
    <x v="0"/>
    <x v="0"/>
    <s v="ACCEPTE"/>
    <x v="6"/>
    <s v="North America2015ACCEPTEStandard"/>
  </r>
  <r>
    <x v="37"/>
    <x v="1"/>
    <x v="0"/>
    <x v="1"/>
    <x v="29"/>
    <x v="0"/>
    <x v="0"/>
    <s v="ACCEPTE"/>
    <x v="6"/>
    <s v="North America2015ACCEPTEStandard"/>
  </r>
  <r>
    <x v="38"/>
    <x v="1"/>
    <x v="0"/>
    <x v="1"/>
    <x v="30"/>
    <x v="0"/>
    <x v="0"/>
    <s v="ACCEPTE"/>
    <x v="6"/>
    <s v="North America2015ACCEPTEStandard"/>
  </r>
  <r>
    <x v="39"/>
    <x v="1"/>
    <x v="0"/>
    <x v="1"/>
    <x v="31"/>
    <x v="0"/>
    <x v="0"/>
    <s v="ACCEPTE"/>
    <x v="6"/>
    <s v="North America2015ACCEPTEStandard"/>
  </r>
  <r>
    <x v="40"/>
    <x v="1"/>
    <x v="0"/>
    <x v="2"/>
    <x v="10"/>
    <x v="1"/>
    <x v="0"/>
    <s v="ACCEPTE"/>
    <x v="9"/>
    <s v="North America2015ACCEPTESpécial"/>
  </r>
  <r>
    <x v="41"/>
    <x v="1"/>
    <x v="0"/>
    <x v="0"/>
    <x v="26"/>
    <x v="0"/>
    <x v="0"/>
    <s v="ACCEPTE"/>
    <x v="7"/>
    <s v="North America2015ACCEPTEStandard"/>
  </r>
  <r>
    <x v="42"/>
    <x v="1"/>
    <x v="0"/>
    <x v="1"/>
    <x v="12"/>
    <x v="1"/>
    <x v="0"/>
    <s v="ACCEPTE"/>
    <x v="5"/>
    <s v="North America2015ACCEPTESpécial"/>
  </r>
  <r>
    <x v="43"/>
    <x v="1"/>
    <x v="0"/>
    <x v="1"/>
    <x v="32"/>
    <x v="1"/>
    <x v="0"/>
    <s v="ACCEPTE"/>
    <x v="5"/>
    <s v="North America2015ACCEPTESpécial"/>
  </r>
  <r>
    <x v="44"/>
    <x v="1"/>
    <x v="0"/>
    <x v="1"/>
    <x v="33"/>
    <x v="0"/>
    <x v="0"/>
    <s v="ACCEPTE"/>
    <x v="6"/>
    <s v="North America2015ACCEPTEStandard"/>
  </r>
  <r>
    <x v="45"/>
    <x v="1"/>
    <x v="0"/>
    <x v="1"/>
    <x v="34"/>
    <x v="0"/>
    <x v="0"/>
    <s v="ACCEPTE"/>
    <x v="6"/>
    <s v="North America2015ACCEPTEStandard"/>
  </r>
  <r>
    <x v="46"/>
    <x v="1"/>
    <x v="0"/>
    <x v="1"/>
    <x v="32"/>
    <x v="0"/>
    <x v="0"/>
    <s v="ACCEPTE"/>
    <x v="6"/>
    <s v="North America2015ACCEPTEStandard"/>
  </r>
  <r>
    <x v="47"/>
    <x v="1"/>
    <x v="0"/>
    <x v="1"/>
    <x v="22"/>
    <x v="0"/>
    <x v="0"/>
    <s v="ACCEPTE"/>
    <x v="6"/>
    <s v="North America2015ACCEPTEStandard"/>
  </r>
  <r>
    <x v="48"/>
    <x v="1"/>
    <x v="0"/>
    <x v="1"/>
    <x v="35"/>
    <x v="0"/>
    <x v="0"/>
    <s v="ACCEPTE"/>
    <x v="6"/>
    <s v="North America2015ACCEPTEStandard"/>
  </r>
  <r>
    <x v="49"/>
    <x v="1"/>
    <x v="0"/>
    <x v="1"/>
    <x v="12"/>
    <x v="0"/>
    <x v="0"/>
    <s v="ACCEPTE"/>
    <x v="6"/>
    <s v="North America2015ACCEPTEStandard"/>
  </r>
  <r>
    <x v="50"/>
    <x v="1"/>
    <x v="0"/>
    <x v="1"/>
    <x v="36"/>
    <x v="0"/>
    <x v="0"/>
    <s v="ACCEPTE"/>
    <x v="6"/>
    <s v="North America2015ACCEPTEStandard"/>
  </r>
  <r>
    <x v="51"/>
    <x v="1"/>
    <x v="0"/>
    <x v="1"/>
    <x v="37"/>
    <x v="0"/>
    <x v="0"/>
    <s v="ACCEPTE"/>
    <x v="6"/>
    <s v="North America2015ACCEPTEStandard"/>
  </r>
  <r>
    <x v="52"/>
    <x v="1"/>
    <x v="0"/>
    <x v="1"/>
    <x v="12"/>
    <x v="1"/>
    <x v="0"/>
    <s v="ACCEPTE"/>
    <x v="5"/>
    <s v="North America2015ACCEPTESpécial"/>
  </r>
  <r>
    <x v="53"/>
    <x v="1"/>
    <x v="0"/>
    <x v="1"/>
    <x v="38"/>
    <x v="0"/>
    <x v="0"/>
    <s v="ACCEPTE"/>
    <x v="6"/>
    <s v="North America2015ACCEPTEStandard"/>
  </r>
  <r>
    <x v="54"/>
    <x v="1"/>
    <x v="0"/>
    <x v="1"/>
    <x v="39"/>
    <x v="1"/>
    <x v="0"/>
    <s v="ACCEPTE"/>
    <x v="5"/>
    <s v="North America2015ACCEPTESpécial"/>
  </r>
  <r>
    <x v="55"/>
    <x v="1"/>
    <x v="0"/>
    <x v="0"/>
    <x v="25"/>
    <x v="0"/>
    <x v="0"/>
    <s v="ACCEPTE"/>
    <x v="7"/>
    <s v="North America2015ACCEPTEStandard"/>
  </r>
  <r>
    <x v="56"/>
    <x v="1"/>
    <x v="0"/>
    <x v="1"/>
    <x v="11"/>
    <x v="0"/>
    <x v="0"/>
    <s v="ACCEPTE"/>
    <x v="6"/>
    <s v="North America2015ACCEPTEStandard"/>
  </r>
  <r>
    <x v="57"/>
    <x v="1"/>
    <x v="0"/>
    <x v="1"/>
    <x v="40"/>
    <x v="0"/>
    <x v="0"/>
    <s v="ACCEPTE"/>
    <x v="6"/>
    <s v="North America2015ACCEPTEStandard"/>
  </r>
  <r>
    <x v="58"/>
    <x v="1"/>
    <x v="0"/>
    <x v="1"/>
    <x v="41"/>
    <x v="0"/>
    <x v="0"/>
    <s v="ACCEPTE"/>
    <x v="6"/>
    <s v="North America2015ACCEPTEStandard"/>
  </r>
  <r>
    <x v="59"/>
    <x v="1"/>
    <x v="0"/>
    <x v="1"/>
    <x v="42"/>
    <x v="0"/>
    <x v="0"/>
    <s v="ACCEPTE"/>
    <x v="6"/>
    <s v="North America2015ACCEPTEStandard"/>
  </r>
  <r>
    <x v="60"/>
    <x v="1"/>
    <x v="0"/>
    <x v="1"/>
    <x v="43"/>
    <x v="0"/>
    <x v="0"/>
    <s v="ACCEPTE"/>
    <x v="6"/>
    <s v="North America2015ACCEPTEStandard"/>
  </r>
  <r>
    <x v="61"/>
    <x v="1"/>
    <x v="0"/>
    <x v="1"/>
    <x v="4"/>
    <x v="1"/>
    <x v="0"/>
    <s v="ACCEPTE"/>
    <x v="5"/>
    <s v="North America2015ACCEPTESpécial"/>
  </r>
  <r>
    <x v="62"/>
    <x v="1"/>
    <x v="0"/>
    <x v="1"/>
    <x v="44"/>
    <x v="0"/>
    <x v="0"/>
    <s v="ACCEPTE"/>
    <x v="6"/>
    <s v="North America2015ACCEPTEStandard"/>
  </r>
  <r>
    <x v="63"/>
    <x v="1"/>
    <x v="0"/>
    <x v="0"/>
    <x v="25"/>
    <x v="1"/>
    <x v="0"/>
    <s v="ACCEPTE"/>
    <x v="8"/>
    <s v="North America2015ACCEPTESpécial"/>
  </r>
  <r>
    <x v="64"/>
    <x v="1"/>
    <x v="0"/>
    <x v="0"/>
    <x v="25"/>
    <x v="1"/>
    <x v="0"/>
    <s v="ACCEPTE"/>
    <x v="8"/>
    <s v="North America2015ACCEPTESpécial"/>
  </r>
  <r>
    <x v="65"/>
    <x v="1"/>
    <x v="0"/>
    <x v="1"/>
    <x v="12"/>
    <x v="0"/>
    <x v="0"/>
    <s v="ACCEPTE"/>
    <x v="6"/>
    <s v="North America2015ACCEPTEStandard"/>
  </r>
  <r>
    <x v="66"/>
    <x v="1"/>
    <x v="0"/>
    <x v="1"/>
    <x v="32"/>
    <x v="0"/>
    <x v="0"/>
    <s v="ACCEPTE"/>
    <x v="6"/>
    <s v="North America2015ACCEPTEStandard"/>
  </r>
  <r>
    <x v="67"/>
    <x v="1"/>
    <x v="0"/>
    <x v="0"/>
    <x v="45"/>
    <x v="0"/>
    <x v="0"/>
    <s v="ACCEPTE"/>
    <x v="7"/>
    <s v="North America2015ACCEPTEStandard"/>
  </r>
  <r>
    <x v="68"/>
    <x v="1"/>
    <x v="0"/>
    <x v="3"/>
    <x v="4"/>
    <x v="1"/>
    <x v="0"/>
    <s v="ACCEPTE"/>
    <x v="10"/>
    <s v="North America2015ACCEPTESpécial"/>
  </r>
  <r>
    <x v="69"/>
    <x v="1"/>
    <x v="0"/>
    <x v="1"/>
    <x v="46"/>
    <x v="0"/>
    <x v="0"/>
    <s v="ACCEPTE"/>
    <x v="6"/>
    <s v="North America2015ACCEPTEStandard"/>
  </r>
  <r>
    <x v="70"/>
    <x v="1"/>
    <x v="0"/>
    <x v="1"/>
    <x v="47"/>
    <x v="0"/>
    <x v="0"/>
    <s v="ACCEPTE"/>
    <x v="6"/>
    <s v="North America2015ACCEPTEStandard"/>
  </r>
  <r>
    <x v="71"/>
    <x v="1"/>
    <x v="0"/>
    <x v="0"/>
    <x v="48"/>
    <x v="0"/>
    <x v="0"/>
    <s v="ACCEPTE"/>
    <x v="7"/>
    <s v="North America2015ACCEPTEStandard"/>
  </r>
  <r>
    <x v="72"/>
    <x v="1"/>
    <x v="0"/>
    <x v="1"/>
    <x v="49"/>
    <x v="0"/>
    <x v="0"/>
    <s v="ACCEPTE"/>
    <x v="6"/>
    <s v="North America2015ACCEPTEStandard"/>
  </r>
  <r>
    <x v="73"/>
    <x v="1"/>
    <x v="0"/>
    <x v="1"/>
    <x v="50"/>
    <x v="0"/>
    <x v="0"/>
    <s v="ACCEPTE"/>
    <x v="6"/>
    <s v="North America2015ACCEPTEStandard"/>
  </r>
  <r>
    <x v="74"/>
    <x v="1"/>
    <x v="0"/>
    <x v="1"/>
    <x v="51"/>
    <x v="1"/>
    <x v="0"/>
    <s v="ACCEPTE"/>
    <x v="5"/>
    <s v="North America2015ACCEPTESpécial"/>
  </r>
  <r>
    <x v="75"/>
    <x v="1"/>
    <x v="0"/>
    <x v="1"/>
    <x v="51"/>
    <x v="1"/>
    <x v="0"/>
    <s v="ACCEPTE"/>
    <x v="5"/>
    <s v="North America2015ACCEPTESpécial"/>
  </r>
  <r>
    <x v="76"/>
    <x v="1"/>
    <x v="0"/>
    <x v="1"/>
    <x v="32"/>
    <x v="0"/>
    <x v="0"/>
    <s v="ACCEPTE"/>
    <x v="6"/>
    <s v="North America2015ACCEPTEStandard"/>
  </r>
  <r>
    <x v="77"/>
    <x v="1"/>
    <x v="0"/>
    <x v="1"/>
    <x v="52"/>
    <x v="1"/>
    <x v="0"/>
    <s v="ACCEPTE"/>
    <x v="5"/>
    <s v="North America2015ACCEPTESpécial"/>
  </r>
  <r>
    <x v="78"/>
    <x v="1"/>
    <x v="0"/>
    <x v="1"/>
    <x v="53"/>
    <x v="1"/>
    <x v="0"/>
    <s v="ACCEPTE"/>
    <x v="5"/>
    <s v="North America2015ACCEPTESpécial"/>
  </r>
  <r>
    <x v="79"/>
    <x v="1"/>
    <x v="0"/>
    <x v="1"/>
    <x v="5"/>
    <x v="0"/>
    <x v="0"/>
    <s v="ACCEPTE"/>
    <x v="6"/>
    <s v="North America2015ACCEPTEStandard"/>
  </r>
  <r>
    <x v="80"/>
    <x v="1"/>
    <x v="0"/>
    <x v="3"/>
    <x v="4"/>
    <x v="1"/>
    <x v="0"/>
    <s v="ACCEPTE"/>
    <x v="10"/>
    <s v="North America2015ACCEPTESpécial"/>
  </r>
  <r>
    <x v="81"/>
    <x v="2"/>
    <x v="0"/>
    <x v="1"/>
    <x v="54"/>
    <x v="0"/>
    <x v="0"/>
    <s v="ACCEPTE"/>
    <x v="11"/>
    <s v="North America2016ACCEPTEStandard"/>
  </r>
  <r>
    <x v="82"/>
    <x v="2"/>
    <x v="0"/>
    <x v="1"/>
    <x v="55"/>
    <x v="1"/>
    <x v="0"/>
    <s v="ACCEPTE"/>
    <x v="12"/>
    <s v="North America2016ACCEPTESpécial"/>
  </r>
  <r>
    <x v="83"/>
    <x v="2"/>
    <x v="0"/>
    <x v="1"/>
    <x v="56"/>
    <x v="1"/>
    <x v="0"/>
    <s v="ACCEPTE"/>
    <x v="12"/>
    <s v="North America2016ACCEPTESpécial"/>
  </r>
  <r>
    <x v="84"/>
    <x v="2"/>
    <x v="0"/>
    <x v="1"/>
    <x v="12"/>
    <x v="1"/>
    <x v="0"/>
    <s v="ACCEPTE"/>
    <x v="12"/>
    <s v="North America2016ACCEPTESpécial"/>
  </r>
  <r>
    <x v="85"/>
    <x v="2"/>
    <x v="0"/>
    <x v="0"/>
    <x v="57"/>
    <x v="0"/>
    <x v="0"/>
    <s v="ACCEPTE"/>
    <x v="13"/>
    <s v="North America2016ACCEPTEStandard"/>
  </r>
  <r>
    <x v="86"/>
    <x v="2"/>
    <x v="0"/>
    <x v="1"/>
    <x v="58"/>
    <x v="0"/>
    <x v="0"/>
    <s v="ACCEPTE"/>
    <x v="11"/>
    <s v="North America2016ACCEPTEStandard"/>
  </r>
  <r>
    <x v="87"/>
    <x v="2"/>
    <x v="0"/>
    <x v="1"/>
    <x v="5"/>
    <x v="0"/>
    <x v="0"/>
    <s v="ACCEPTE"/>
    <x v="11"/>
    <s v="North America2016ACCEPTEStandard"/>
  </r>
  <r>
    <x v="88"/>
    <x v="2"/>
    <x v="0"/>
    <x v="1"/>
    <x v="59"/>
    <x v="0"/>
    <x v="0"/>
    <s v="ACCEPTE"/>
    <x v="11"/>
    <s v="North America2016ACCEPTEStandard"/>
  </r>
  <r>
    <x v="89"/>
    <x v="2"/>
    <x v="0"/>
    <x v="1"/>
    <x v="60"/>
    <x v="0"/>
    <x v="0"/>
    <s v="ACCEPTE"/>
    <x v="11"/>
    <s v="North America2016ACCEPTEStandard"/>
  </r>
  <r>
    <x v="90"/>
    <x v="2"/>
    <x v="0"/>
    <x v="1"/>
    <x v="61"/>
    <x v="0"/>
    <x v="0"/>
    <s v="ACCEPTE"/>
    <x v="11"/>
    <s v="North America2016ACCEPTEStandard"/>
  </r>
  <r>
    <x v="91"/>
    <x v="2"/>
    <x v="0"/>
    <x v="1"/>
    <x v="6"/>
    <x v="0"/>
    <x v="0"/>
    <s v="ACCEPTE"/>
    <x v="11"/>
    <s v="North America2016ACCEPTEStandard"/>
  </r>
  <r>
    <x v="92"/>
    <x v="2"/>
    <x v="0"/>
    <x v="1"/>
    <x v="62"/>
    <x v="0"/>
    <x v="0"/>
    <s v="ACCEPTE"/>
    <x v="11"/>
    <s v="North America2016ACCEPTEStandard"/>
  </r>
  <r>
    <x v="93"/>
    <x v="2"/>
    <x v="0"/>
    <x v="1"/>
    <x v="63"/>
    <x v="1"/>
    <x v="0"/>
    <s v="ACCEPTE"/>
    <x v="12"/>
    <s v="North America2016ACCEPTESpécial"/>
  </r>
  <r>
    <x v="94"/>
    <x v="2"/>
    <x v="0"/>
    <x v="1"/>
    <x v="64"/>
    <x v="0"/>
    <x v="0"/>
    <s v="ACCEPTE"/>
    <x v="11"/>
    <s v="North America2016ACCEPTEStandard"/>
  </r>
  <r>
    <x v="95"/>
    <x v="2"/>
    <x v="0"/>
    <x v="1"/>
    <x v="65"/>
    <x v="1"/>
    <x v="0"/>
    <s v="ACCEPTE"/>
    <x v="12"/>
    <s v="North America2016ACCEPTESpécial"/>
  </r>
  <r>
    <x v="96"/>
    <x v="2"/>
    <x v="0"/>
    <x v="1"/>
    <x v="6"/>
    <x v="1"/>
    <x v="0"/>
    <s v="ACCEPTE"/>
    <x v="12"/>
    <s v="North America2016ACCEPTESpécial"/>
  </r>
  <r>
    <x v="97"/>
    <x v="2"/>
    <x v="0"/>
    <x v="3"/>
    <x v="4"/>
    <x v="1"/>
    <x v="0"/>
    <s v="ACCEPTE"/>
    <x v="14"/>
    <s v="North America2016ACCEPTESpécial"/>
  </r>
  <r>
    <x v="98"/>
    <x v="2"/>
    <x v="0"/>
    <x v="1"/>
    <x v="66"/>
    <x v="0"/>
    <x v="0"/>
    <s v="ACCEPTE"/>
    <x v="11"/>
    <s v="North America2016ACCEPTEStandard"/>
  </r>
  <r>
    <x v="99"/>
    <x v="2"/>
    <x v="0"/>
    <x v="1"/>
    <x v="67"/>
    <x v="1"/>
    <x v="0"/>
    <s v="ACCEPTE"/>
    <x v="12"/>
    <s v="North America2016ACCEPTESpécial"/>
  </r>
  <r>
    <x v="100"/>
    <x v="2"/>
    <x v="0"/>
    <x v="1"/>
    <x v="68"/>
    <x v="0"/>
    <x v="0"/>
    <s v="ACCEPTE"/>
    <x v="11"/>
    <s v="North America2016ACCEPTEStandard"/>
  </r>
  <r>
    <x v="101"/>
    <x v="2"/>
    <x v="0"/>
    <x v="1"/>
    <x v="69"/>
    <x v="1"/>
    <x v="0"/>
    <s v="ACCEPTE"/>
    <x v="12"/>
    <s v="North America2016ACCEPTESpécial"/>
  </r>
  <r>
    <x v="102"/>
    <x v="2"/>
    <x v="0"/>
    <x v="1"/>
    <x v="70"/>
    <x v="1"/>
    <x v="0"/>
    <s v="ACCEPTE"/>
    <x v="12"/>
    <s v="North America2016ACCEPTESpécial"/>
  </r>
  <r>
    <x v="103"/>
    <x v="2"/>
    <x v="0"/>
    <x v="1"/>
    <x v="71"/>
    <x v="0"/>
    <x v="0"/>
    <s v="ACCEPTE"/>
    <x v="11"/>
    <s v="North America2016ACCEPTEStandard"/>
  </r>
  <r>
    <x v="104"/>
    <x v="2"/>
    <x v="0"/>
    <x v="1"/>
    <x v="72"/>
    <x v="1"/>
    <x v="0"/>
    <s v="ACCEPTE"/>
    <x v="12"/>
    <s v="North America2016ACCEPTESpécial"/>
  </r>
  <r>
    <x v="105"/>
    <x v="2"/>
    <x v="0"/>
    <x v="0"/>
    <x v="25"/>
    <x v="1"/>
    <x v="0"/>
    <s v="ACCEPTE"/>
    <x v="15"/>
    <s v="North America2016ACCEPTESpécial"/>
  </r>
  <r>
    <x v="106"/>
    <x v="2"/>
    <x v="0"/>
    <x v="4"/>
    <x v="4"/>
    <x v="1"/>
    <x v="0"/>
    <s v="ACCEPTE"/>
    <x v="16"/>
    <s v="North America2016ACCEPTESpécial"/>
  </r>
  <r>
    <x v="107"/>
    <x v="2"/>
    <x v="0"/>
    <x v="4"/>
    <x v="4"/>
    <x v="1"/>
    <x v="0"/>
    <s v="ACCEPTE"/>
    <x v="16"/>
    <s v="North America2016ACCEPTESpécial"/>
  </r>
  <r>
    <x v="108"/>
    <x v="2"/>
    <x v="0"/>
    <x v="1"/>
    <x v="73"/>
    <x v="0"/>
    <x v="0"/>
    <s v="ACCEPTE"/>
    <x v="11"/>
    <s v="North America2016ACCEPTEStandard"/>
  </r>
  <r>
    <x v="109"/>
    <x v="2"/>
    <x v="0"/>
    <x v="0"/>
    <x v="74"/>
    <x v="0"/>
    <x v="0"/>
    <s v="ACCEPTE"/>
    <x v="13"/>
    <s v="North America2016ACCEPTEStandard"/>
  </r>
  <r>
    <x v="110"/>
    <x v="2"/>
    <x v="0"/>
    <x v="1"/>
    <x v="22"/>
    <x v="0"/>
    <x v="0"/>
    <s v="ACCEPTE"/>
    <x v="11"/>
    <s v="North America2016ACCEPTEStandard"/>
  </r>
  <r>
    <x v="111"/>
    <x v="2"/>
    <x v="0"/>
    <x v="1"/>
    <x v="75"/>
    <x v="2"/>
    <x v="0"/>
    <s v="ACCEPTE"/>
    <x v="17"/>
    <s v="North America2016ACCEPTE"/>
  </r>
  <r>
    <x v="112"/>
    <x v="2"/>
    <x v="0"/>
    <x v="1"/>
    <x v="76"/>
    <x v="1"/>
    <x v="0"/>
    <s v="ACCEPTE"/>
    <x v="12"/>
    <s v="North America2016ACCEPTESpécial"/>
  </r>
  <r>
    <x v="113"/>
    <x v="2"/>
    <x v="0"/>
    <x v="1"/>
    <x v="77"/>
    <x v="1"/>
    <x v="0"/>
    <s v="ACCEPTE"/>
    <x v="12"/>
    <s v="North America2016ACCEPTESpécial"/>
  </r>
  <r>
    <x v="114"/>
    <x v="2"/>
    <x v="0"/>
    <x v="1"/>
    <x v="78"/>
    <x v="0"/>
    <x v="0"/>
    <s v="ACCEPTE"/>
    <x v="11"/>
    <s v="North America2016ACCEPTEStandard"/>
  </r>
  <r>
    <x v="115"/>
    <x v="2"/>
    <x v="0"/>
    <x v="1"/>
    <x v="46"/>
    <x v="2"/>
    <x v="0"/>
    <s v="ACCEPTE"/>
    <x v="17"/>
    <s v="North America2016ACCEPTE"/>
  </r>
  <r>
    <x v="116"/>
    <x v="2"/>
    <x v="0"/>
    <x v="1"/>
    <x v="54"/>
    <x v="2"/>
    <x v="0"/>
    <s v="ACCEPTE"/>
    <x v="17"/>
    <s v="North America2016ACCEPTE"/>
  </r>
  <r>
    <x v="117"/>
    <x v="2"/>
    <x v="0"/>
    <x v="5"/>
    <x v="51"/>
    <x v="2"/>
    <x v="0"/>
    <s v="ACCEPTE"/>
    <x v="18"/>
    <s v="North America2016ACCEPTE"/>
  </r>
  <r>
    <x v="118"/>
    <x v="2"/>
    <x v="0"/>
    <x v="1"/>
    <x v="79"/>
    <x v="0"/>
    <x v="0"/>
    <s v="ACCEPTE"/>
    <x v="11"/>
    <s v="North America2016ACCEPTEStandard"/>
  </r>
  <r>
    <x v="119"/>
    <x v="2"/>
    <x v="0"/>
    <x v="1"/>
    <x v="6"/>
    <x v="2"/>
    <x v="0"/>
    <s v="ACCEPTE"/>
    <x v="17"/>
    <s v="North America2016ACCEPTE"/>
  </r>
  <r>
    <x v="120"/>
    <x v="2"/>
    <x v="0"/>
    <x v="1"/>
    <x v="5"/>
    <x v="1"/>
    <x v="0"/>
    <s v="ACCEPTE"/>
    <x v="12"/>
    <s v="North America2016ACCEPTESpécial"/>
  </r>
  <r>
    <x v="121"/>
    <x v="2"/>
    <x v="0"/>
    <x v="1"/>
    <x v="22"/>
    <x v="0"/>
    <x v="0"/>
    <s v="ACCEPTE"/>
    <x v="11"/>
    <s v="North America2016ACCEPTEStandard"/>
  </r>
  <r>
    <x v="122"/>
    <x v="2"/>
    <x v="0"/>
    <x v="0"/>
    <x v="80"/>
    <x v="1"/>
    <x v="0"/>
    <s v="ACCEPTE"/>
    <x v="15"/>
    <s v="North America2016ACCEPTESpécial"/>
  </r>
  <r>
    <x v="123"/>
    <x v="2"/>
    <x v="0"/>
    <x v="0"/>
    <x v="25"/>
    <x v="1"/>
    <x v="0"/>
    <s v="ACCEPTE"/>
    <x v="15"/>
    <s v="North America2016ACCEPTESpécial"/>
  </r>
  <r>
    <x v="124"/>
    <x v="2"/>
    <x v="0"/>
    <x v="1"/>
    <x v="81"/>
    <x v="2"/>
    <x v="0"/>
    <s v="ACCEPTE"/>
    <x v="17"/>
    <s v="North America2016ACCEPTE"/>
  </r>
  <r>
    <x v="125"/>
    <x v="2"/>
    <x v="0"/>
    <x v="4"/>
    <x v="4"/>
    <x v="1"/>
    <x v="0"/>
    <s v="ACCEPTE"/>
    <x v="16"/>
    <s v="North America2016ACCEPTESpécial"/>
  </r>
  <r>
    <x v="126"/>
    <x v="2"/>
    <x v="0"/>
    <x v="0"/>
    <x v="27"/>
    <x v="2"/>
    <x v="0"/>
    <s v="ACCEPTE"/>
    <x v="19"/>
    <s v="North America2016ACCEPTE"/>
  </r>
  <r>
    <x v="127"/>
    <x v="2"/>
    <x v="0"/>
    <x v="0"/>
    <x v="82"/>
    <x v="2"/>
    <x v="0"/>
    <s v="ACCEPTE"/>
    <x v="19"/>
    <s v="North America2016ACCEPTE"/>
  </r>
  <r>
    <x v="128"/>
    <x v="2"/>
    <x v="0"/>
    <x v="0"/>
    <x v="83"/>
    <x v="2"/>
    <x v="0"/>
    <s v="ACCEPTE"/>
    <x v="19"/>
    <s v="North America2016ACCEPTE"/>
  </r>
  <r>
    <x v="129"/>
    <x v="2"/>
    <x v="0"/>
    <x v="1"/>
    <x v="84"/>
    <x v="2"/>
    <x v="0"/>
    <s v="ACCEPTE"/>
    <x v="17"/>
    <s v="North America2016ACCEPTE"/>
  </r>
  <r>
    <x v="130"/>
    <x v="2"/>
    <x v="0"/>
    <x v="1"/>
    <x v="85"/>
    <x v="0"/>
    <x v="0"/>
    <s v="ACCEPTE"/>
    <x v="11"/>
    <s v="North America2016ACCEPTEStandard"/>
  </r>
  <r>
    <x v="131"/>
    <x v="2"/>
    <x v="0"/>
    <x v="1"/>
    <x v="38"/>
    <x v="1"/>
    <x v="0"/>
    <s v="ACCEPTE"/>
    <x v="12"/>
    <s v="North America2016ACCEPTESpécial"/>
  </r>
  <r>
    <x v="132"/>
    <x v="2"/>
    <x v="0"/>
    <x v="1"/>
    <x v="86"/>
    <x v="1"/>
    <x v="0"/>
    <s v="ACCEPTE"/>
    <x v="12"/>
    <s v="North America2016ACCEPTESpécial"/>
  </r>
  <r>
    <x v="133"/>
    <x v="2"/>
    <x v="0"/>
    <x v="1"/>
    <x v="87"/>
    <x v="1"/>
    <x v="0"/>
    <s v="ACCEPTE"/>
    <x v="12"/>
    <s v="North America2016ACCEPTESpécial"/>
  </r>
  <r>
    <x v="134"/>
    <x v="2"/>
    <x v="0"/>
    <x v="1"/>
    <x v="88"/>
    <x v="1"/>
    <x v="0"/>
    <s v="ACCEPTE"/>
    <x v="12"/>
    <s v="North America2016ACCEPTESpécial"/>
  </r>
  <r>
    <x v="47"/>
    <x v="2"/>
    <x v="0"/>
    <x v="1"/>
    <x v="22"/>
    <x v="1"/>
    <x v="0"/>
    <s v="ACCEPTE"/>
    <x v="12"/>
    <s v="North America2016ACCEPTESpécial"/>
  </r>
  <r>
    <x v="135"/>
    <x v="3"/>
    <x v="0"/>
    <x v="1"/>
    <x v="4"/>
    <x v="1"/>
    <x v="0"/>
    <s v="ACCEPTE"/>
    <x v="20"/>
    <s v="North America2017ACCEPTESpécial"/>
  </r>
  <r>
    <x v="136"/>
    <x v="3"/>
    <x v="0"/>
    <x v="1"/>
    <x v="42"/>
    <x v="1"/>
    <x v="0"/>
    <s v="ACCEPTE"/>
    <x v="20"/>
    <s v="North America2017ACCEPTESpécial"/>
  </r>
  <r>
    <x v="137"/>
    <x v="3"/>
    <x v="0"/>
    <x v="1"/>
    <x v="4"/>
    <x v="1"/>
    <x v="0"/>
    <s v="ACCEPTE"/>
    <x v="20"/>
    <s v="North America2017ACCEPTESpécial"/>
  </r>
  <r>
    <x v="138"/>
    <x v="3"/>
    <x v="0"/>
    <x v="0"/>
    <x v="26"/>
    <x v="1"/>
    <x v="0"/>
    <s v="ACCEPTE"/>
    <x v="21"/>
    <s v="North America2017ACCEPTESpécial"/>
  </r>
  <r>
    <x v="139"/>
    <x v="3"/>
    <x v="0"/>
    <x v="1"/>
    <x v="41"/>
    <x v="0"/>
    <x v="0"/>
    <s v="ACCEPTE"/>
    <x v="22"/>
    <s v="North America2017ACCEPTEStandard"/>
  </r>
  <r>
    <x v="140"/>
    <x v="3"/>
    <x v="0"/>
    <x v="1"/>
    <x v="89"/>
    <x v="0"/>
    <x v="0"/>
    <s v="ACCEPTE"/>
    <x v="22"/>
    <s v="North America2017ACCEPTEStandard"/>
  </r>
  <r>
    <x v="141"/>
    <x v="3"/>
    <x v="0"/>
    <x v="1"/>
    <x v="22"/>
    <x v="1"/>
    <x v="0"/>
    <s v="ACCEPTE"/>
    <x v="20"/>
    <s v="North America2017ACCEPTESpécial"/>
  </r>
  <r>
    <x v="142"/>
    <x v="3"/>
    <x v="0"/>
    <x v="0"/>
    <x v="27"/>
    <x v="1"/>
    <x v="0"/>
    <s v="ACCEPTE"/>
    <x v="21"/>
    <s v="North America2017ACCEPTESpécial"/>
  </r>
  <r>
    <x v="143"/>
    <x v="3"/>
    <x v="0"/>
    <x v="4"/>
    <x v="4"/>
    <x v="1"/>
    <x v="0"/>
    <s v="ACCEPTE"/>
    <x v="23"/>
    <s v="North America2017ACCEPTESpécial"/>
  </r>
  <r>
    <x v="144"/>
    <x v="3"/>
    <x v="0"/>
    <x v="0"/>
    <x v="90"/>
    <x v="2"/>
    <x v="0"/>
    <s v="ACCEPTE"/>
    <x v="24"/>
    <s v="North America2017ACCEPTE"/>
  </r>
  <r>
    <x v="145"/>
    <x v="3"/>
    <x v="0"/>
    <x v="4"/>
    <x v="51"/>
    <x v="2"/>
    <x v="0"/>
    <s v="ACCEPTE"/>
    <x v="25"/>
    <s v="North America2017ACCEPTE"/>
  </r>
  <r>
    <x v="146"/>
    <x v="3"/>
    <x v="0"/>
    <x v="1"/>
    <x v="91"/>
    <x v="2"/>
    <x v="0"/>
    <s v="ACCEPTE"/>
    <x v="26"/>
    <s v="North America2017ACCEPTE"/>
  </r>
  <r>
    <x v="147"/>
    <x v="3"/>
    <x v="0"/>
    <x v="1"/>
    <x v="92"/>
    <x v="2"/>
    <x v="0"/>
    <s v="ACCEPTE"/>
    <x v="26"/>
    <s v="North America2017ACCEPTE"/>
  </r>
  <r>
    <x v="148"/>
    <x v="3"/>
    <x v="0"/>
    <x v="1"/>
    <x v="93"/>
    <x v="2"/>
    <x v="0"/>
    <s v="ACCEPTE"/>
    <x v="26"/>
    <s v="North America2017ACCEPTE"/>
  </r>
  <r>
    <x v="149"/>
    <x v="3"/>
    <x v="0"/>
    <x v="1"/>
    <x v="94"/>
    <x v="2"/>
    <x v="0"/>
    <s v="ACCEPTE"/>
    <x v="26"/>
    <s v="North America2017ACCEPTE"/>
  </r>
  <r>
    <x v="150"/>
    <x v="3"/>
    <x v="0"/>
    <x v="1"/>
    <x v="95"/>
    <x v="2"/>
    <x v="0"/>
    <s v="ACCEPTE"/>
    <x v="26"/>
    <s v="North America2017ACCEPTE"/>
  </r>
  <r>
    <x v="151"/>
    <x v="3"/>
    <x v="0"/>
    <x v="1"/>
    <x v="96"/>
    <x v="2"/>
    <x v="0"/>
    <s v="ACCEPTE"/>
    <x v="26"/>
    <s v="North America2017ACCEPTE"/>
  </r>
  <r>
    <x v="152"/>
    <x v="3"/>
    <x v="0"/>
    <x v="1"/>
    <x v="70"/>
    <x v="0"/>
    <x v="0"/>
    <s v="ACCEPTE"/>
    <x v="22"/>
    <s v="North America2017ACCEPTEStandard"/>
  </r>
  <r>
    <x v="153"/>
    <x v="3"/>
    <x v="0"/>
    <x v="1"/>
    <x v="97"/>
    <x v="2"/>
    <x v="0"/>
    <s v="ACCEPTE"/>
    <x v="26"/>
    <s v="North America2017ACCEPTE"/>
  </r>
  <r>
    <x v="154"/>
    <x v="3"/>
    <x v="0"/>
    <x v="1"/>
    <x v="32"/>
    <x v="1"/>
    <x v="0"/>
    <s v="ACCEPTE"/>
    <x v="20"/>
    <s v="North America2017ACCEPTESpécial"/>
  </r>
  <r>
    <x v="155"/>
    <x v="3"/>
    <x v="0"/>
    <x v="1"/>
    <x v="98"/>
    <x v="0"/>
    <x v="0"/>
    <s v="ACCEPTE"/>
    <x v="22"/>
    <s v="North America2017ACCEPTEStandard"/>
  </r>
  <r>
    <x v="156"/>
    <x v="3"/>
    <x v="0"/>
    <x v="1"/>
    <x v="22"/>
    <x v="1"/>
    <x v="0"/>
    <s v="ACCEPTE"/>
    <x v="20"/>
    <s v="North America2017ACCEPTESpécial"/>
  </r>
  <r>
    <x v="157"/>
    <x v="3"/>
    <x v="0"/>
    <x v="1"/>
    <x v="6"/>
    <x v="1"/>
    <x v="0"/>
    <s v="ACCEPTE"/>
    <x v="20"/>
    <s v="North America2017ACCEPTESpécial"/>
  </r>
  <r>
    <x v="158"/>
    <x v="3"/>
    <x v="0"/>
    <x v="4"/>
    <x v="4"/>
    <x v="1"/>
    <x v="0"/>
    <s v="ACCEPTE"/>
    <x v="23"/>
    <s v="North America2017ACCEPTESpécial"/>
  </r>
  <r>
    <x v="159"/>
    <x v="3"/>
    <x v="0"/>
    <x v="1"/>
    <x v="22"/>
    <x v="1"/>
    <x v="0"/>
    <s v="ACCEPTE"/>
    <x v="20"/>
    <s v="North America2017ACCEPTESpécial"/>
  </r>
  <r>
    <x v="160"/>
    <x v="3"/>
    <x v="0"/>
    <x v="1"/>
    <x v="6"/>
    <x v="0"/>
    <x v="0"/>
    <s v="ACCEPTE"/>
    <x v="22"/>
    <s v="North America2017ACCEPTEStandard"/>
  </r>
  <r>
    <x v="161"/>
    <x v="3"/>
    <x v="0"/>
    <x v="1"/>
    <x v="99"/>
    <x v="2"/>
    <x v="0"/>
    <s v="ACCEPTE"/>
    <x v="26"/>
    <s v="North America2017ACCEPTE"/>
  </r>
  <r>
    <x v="162"/>
    <x v="3"/>
    <x v="0"/>
    <x v="1"/>
    <x v="5"/>
    <x v="2"/>
    <x v="0"/>
    <s v="ACCEPTE"/>
    <x v="26"/>
    <s v="North America2017ACCEPTE"/>
  </r>
  <r>
    <x v="163"/>
    <x v="3"/>
    <x v="0"/>
    <x v="1"/>
    <x v="22"/>
    <x v="1"/>
    <x v="0"/>
    <s v="ACCEPTE"/>
    <x v="20"/>
    <s v="North America2017ACCEPTESpécial"/>
  </r>
  <r>
    <x v="164"/>
    <x v="3"/>
    <x v="0"/>
    <x v="1"/>
    <x v="100"/>
    <x v="0"/>
    <x v="0"/>
    <s v="ACCEPTE"/>
    <x v="22"/>
    <s v="North America2017ACCEPTEStandard"/>
  </r>
  <r>
    <x v="165"/>
    <x v="3"/>
    <x v="0"/>
    <x v="1"/>
    <x v="101"/>
    <x v="0"/>
    <x v="0"/>
    <s v="ACCEPTE"/>
    <x v="22"/>
    <s v="North America2017ACCEPTEStandard"/>
  </r>
  <r>
    <x v="166"/>
    <x v="3"/>
    <x v="0"/>
    <x v="1"/>
    <x v="71"/>
    <x v="0"/>
    <x v="0"/>
    <s v="ACCEPTE"/>
    <x v="22"/>
    <s v="North America2017ACCEPTEStandard"/>
  </r>
  <r>
    <x v="167"/>
    <x v="3"/>
    <x v="0"/>
    <x v="1"/>
    <x v="4"/>
    <x v="1"/>
    <x v="0"/>
    <s v="ACCEPTE"/>
    <x v="20"/>
    <s v="North America2017ACCEPTESpécial"/>
  </r>
  <r>
    <x v="168"/>
    <x v="4"/>
    <x v="0"/>
    <x v="4"/>
    <x v="51"/>
    <x v="1"/>
    <x v="0"/>
    <s v="EN COURS"/>
    <x v="27"/>
    <s v="North America2018EN COURSSpécial"/>
  </r>
  <r>
    <x v="169"/>
    <x v="4"/>
    <x v="0"/>
    <x v="1"/>
    <x v="5"/>
    <x v="0"/>
    <x v="0"/>
    <s v="ACCEPTE"/>
    <x v="28"/>
    <s v="North America2018ACCEPTEStandard"/>
  </r>
  <r>
    <x v="170"/>
    <x v="4"/>
    <x v="0"/>
    <x v="0"/>
    <x v="102"/>
    <x v="0"/>
    <x v="0"/>
    <s v="ACCEPTE"/>
    <x v="29"/>
    <s v="North America2018ACCEPTEStandard"/>
  </r>
  <r>
    <x v="171"/>
    <x v="4"/>
    <x v="0"/>
    <x v="1"/>
    <x v="103"/>
    <x v="0"/>
    <x v="0"/>
    <s v="ACCEPTE"/>
    <x v="28"/>
    <s v="North America2018ACCEPTEStandard"/>
  </r>
  <r>
    <x v="172"/>
    <x v="4"/>
    <x v="0"/>
    <x v="1"/>
    <x v="104"/>
    <x v="0"/>
    <x v="0"/>
    <s v="ACCEPTE"/>
    <x v="28"/>
    <s v="North America2018ACCEPTEStandard"/>
  </r>
  <r>
    <x v="173"/>
    <x v="4"/>
    <x v="0"/>
    <x v="1"/>
    <x v="105"/>
    <x v="0"/>
    <x v="0"/>
    <s v="ACCEPTE"/>
    <x v="28"/>
    <s v="North America2018ACCEPTEStandard"/>
  </r>
  <r>
    <x v="174"/>
    <x v="4"/>
    <x v="0"/>
    <x v="1"/>
    <x v="12"/>
    <x v="0"/>
    <x v="0"/>
    <s v="REFUSE"/>
    <x v="30"/>
    <s v="North America2018REFUSEStandard"/>
  </r>
  <r>
    <x v="175"/>
    <x v="4"/>
    <x v="0"/>
    <x v="0"/>
    <x v="106"/>
    <x v="1"/>
    <x v="0"/>
    <s v="EN COURS"/>
    <x v="31"/>
    <s v="North America2018EN COURSSpécial"/>
  </r>
  <r>
    <x v="176"/>
    <x v="4"/>
    <x v="0"/>
    <x v="0"/>
    <x v="107"/>
    <x v="1"/>
    <x v="0"/>
    <s v="EN COURS"/>
    <x v="31"/>
    <s v="North America2018EN COURSSpécial"/>
  </r>
  <r>
    <x v="177"/>
    <x v="4"/>
    <x v="0"/>
    <x v="4"/>
    <x v="51"/>
    <x v="1"/>
    <x v="0"/>
    <s v="EN COURS"/>
    <x v="27"/>
    <s v="North America2018EN COURSSpécial"/>
  </r>
  <r>
    <x v="178"/>
    <x v="3"/>
    <x v="0"/>
    <x v="1"/>
    <x v="108"/>
    <x v="0"/>
    <x v="0"/>
    <s v="ACCEPTE"/>
    <x v="22"/>
    <s v="North America2017ACCEPTEStandard"/>
  </r>
  <r>
    <x v="179"/>
    <x v="3"/>
    <x v="0"/>
    <x v="0"/>
    <x v="109"/>
    <x v="0"/>
    <x v="0"/>
    <s v="ACCEPTE"/>
    <x v="32"/>
    <s v="North America2017ACCEPTEStandard"/>
  </r>
  <r>
    <x v="180"/>
    <x v="3"/>
    <x v="0"/>
    <x v="0"/>
    <x v="110"/>
    <x v="0"/>
    <x v="0"/>
    <s v="ACCEPTE"/>
    <x v="32"/>
    <s v="North America2017ACCEPTEStandard"/>
  </r>
  <r>
    <x v="181"/>
    <x v="3"/>
    <x v="0"/>
    <x v="1"/>
    <x v="111"/>
    <x v="0"/>
    <x v="0"/>
    <s v="ACCEPTE"/>
    <x v="22"/>
    <s v="North America2017ACCEPTEStandard"/>
  </r>
  <r>
    <x v="182"/>
    <x v="3"/>
    <x v="0"/>
    <x v="1"/>
    <x v="112"/>
    <x v="0"/>
    <x v="0"/>
    <s v="ACCEPTE"/>
    <x v="22"/>
    <s v="North America2017ACCEPTEStandard"/>
  </r>
  <r>
    <x v="169"/>
    <x v="4"/>
    <x v="0"/>
    <x v="1"/>
    <x v="5"/>
    <x v="0"/>
    <x v="0"/>
    <s v="ACCEPTE"/>
    <x v="28"/>
    <s v="North America2018ACCEPTEStandard"/>
  </r>
  <r>
    <x v="170"/>
    <x v="4"/>
    <x v="0"/>
    <x v="0"/>
    <x v="113"/>
    <x v="0"/>
    <x v="0"/>
    <s v="ACCEPTE"/>
    <x v="29"/>
    <s v="North America2018ACCEPTEStandard"/>
  </r>
  <r>
    <x v="171"/>
    <x v="4"/>
    <x v="0"/>
    <x v="1"/>
    <x v="103"/>
    <x v="0"/>
    <x v="0"/>
    <s v="ACCEPTE"/>
    <x v="28"/>
    <s v="North America2018ACCEPTEStandard"/>
  </r>
  <r>
    <x v="172"/>
    <x v="4"/>
    <x v="0"/>
    <x v="1"/>
    <x v="104"/>
    <x v="0"/>
    <x v="0"/>
    <s v="ACCEPTE"/>
    <x v="28"/>
    <s v="North America2018ACCEPTEStandard"/>
  </r>
  <r>
    <x v="173"/>
    <x v="4"/>
    <x v="0"/>
    <x v="1"/>
    <x v="105"/>
    <x v="0"/>
    <x v="0"/>
    <s v="ACCEPTE"/>
    <x v="28"/>
    <s v="North America2018ACCEPTEStandard"/>
  </r>
  <r>
    <x v="174"/>
    <x v="4"/>
    <x v="0"/>
    <x v="1"/>
    <x v="12"/>
    <x v="0"/>
    <x v="0"/>
    <s v="ACCEPTE"/>
    <x v="28"/>
    <s v="North America2018ACCEPTEStandard"/>
  </r>
  <r>
    <x v="183"/>
    <x v="4"/>
    <x v="0"/>
    <x v="0"/>
    <x v="114"/>
    <x v="0"/>
    <x v="0"/>
    <s v="ACCEPTE"/>
    <x v="29"/>
    <s v="North America2018ACCEPTEStandard"/>
  </r>
  <r>
    <x v="184"/>
    <x v="4"/>
    <x v="0"/>
    <x v="1"/>
    <x v="115"/>
    <x v="0"/>
    <x v="0"/>
    <s v="ACCEPTE"/>
    <x v="28"/>
    <s v="North America2018ACCEPTEStandard"/>
  </r>
  <r>
    <x v="185"/>
    <x v="4"/>
    <x v="0"/>
    <x v="1"/>
    <x v="116"/>
    <x v="0"/>
    <x v="0"/>
    <s v="ACCEPTE"/>
    <x v="28"/>
    <s v="North America2018ACCEPTEStandard"/>
  </r>
  <r>
    <x v="175"/>
    <x v="4"/>
    <x v="0"/>
    <x v="0"/>
    <x v="117"/>
    <x v="0"/>
    <x v="0"/>
    <s v="ACCEPTE"/>
    <x v="29"/>
    <s v="North America2018ACCEPTEStandard"/>
  </r>
  <r>
    <x v="186"/>
    <x v="4"/>
    <x v="0"/>
    <x v="1"/>
    <x v="118"/>
    <x v="0"/>
    <x v="0"/>
    <s v="ACCEPTE"/>
    <x v="28"/>
    <s v="North America2018ACCEPTEStandard"/>
  </r>
  <r>
    <x v="187"/>
    <x v="4"/>
    <x v="0"/>
    <x v="1"/>
    <x v="119"/>
    <x v="0"/>
    <x v="0"/>
    <s v="ACCEPTE"/>
    <x v="28"/>
    <s v="North America2018ACCEPTEStandard"/>
  </r>
  <r>
    <x v="188"/>
    <x v="4"/>
    <x v="0"/>
    <x v="1"/>
    <x v="120"/>
    <x v="0"/>
    <x v="0"/>
    <s v="ACCEPTE"/>
    <x v="28"/>
    <s v="North America2018ACCEPTEStandard"/>
  </r>
  <r>
    <x v="189"/>
    <x v="4"/>
    <x v="0"/>
    <x v="1"/>
    <x v="5"/>
    <x v="0"/>
    <x v="0"/>
    <s v="ACCEPTE"/>
    <x v="28"/>
    <s v="North America2018ACCEPTEStandard"/>
  </r>
  <r>
    <x v="190"/>
    <x v="4"/>
    <x v="0"/>
    <x v="1"/>
    <x v="22"/>
    <x v="1"/>
    <x v="0"/>
    <s v="ACCEPTE"/>
    <x v="33"/>
    <s v="North America2018ACCEPTESpécial"/>
  </r>
  <r>
    <x v="191"/>
    <x v="4"/>
    <x v="0"/>
    <x v="1"/>
    <x v="51"/>
    <x v="2"/>
    <x v="0"/>
    <s v="ACCEPTE"/>
    <x v="34"/>
    <s v="North America2018ACCEPTE"/>
  </r>
  <r>
    <x v="192"/>
    <x v="4"/>
    <x v="0"/>
    <x v="0"/>
    <x v="51"/>
    <x v="2"/>
    <x v="0"/>
    <s v="ACCEPTE"/>
    <x v="35"/>
    <s v="North America2018ACCEPTE"/>
  </r>
  <r>
    <x v="193"/>
    <x v="4"/>
    <x v="0"/>
    <x v="1"/>
    <x v="12"/>
    <x v="1"/>
    <x v="0"/>
    <s v="ACCEPTE"/>
    <x v="33"/>
    <s v="North America2018ACCEPTESpécial"/>
  </r>
  <r>
    <x v="194"/>
    <x v="4"/>
    <x v="0"/>
    <x v="1"/>
    <x v="4"/>
    <x v="2"/>
    <x v="0"/>
    <s v="ACCEPTE"/>
    <x v="34"/>
    <s v="North America2018ACCEPTE"/>
  </r>
  <r>
    <x v="195"/>
    <x v="4"/>
    <x v="0"/>
    <x v="1"/>
    <x v="12"/>
    <x v="0"/>
    <x v="0"/>
    <s v="ACCEPTE"/>
    <x v="28"/>
    <s v="North America2018ACCEPTEStandard"/>
  </r>
  <r>
    <x v="196"/>
    <x v="4"/>
    <x v="0"/>
    <x v="1"/>
    <x v="4"/>
    <x v="2"/>
    <x v="0"/>
    <s v="ACCEPTE"/>
    <x v="34"/>
    <s v="North America2018ACCEPTE"/>
  </r>
  <r>
    <x v="197"/>
    <x v="4"/>
    <x v="0"/>
    <x v="1"/>
    <x v="4"/>
    <x v="2"/>
    <x v="0"/>
    <s v="ACCEPTE"/>
    <x v="34"/>
    <s v="North America2018ACCEPTE"/>
  </r>
  <r>
    <x v="198"/>
    <x v="4"/>
    <x v="0"/>
    <x v="4"/>
    <x v="4"/>
    <x v="1"/>
    <x v="0"/>
    <s v="ACCEPTE"/>
    <x v="36"/>
    <s v="North America2018ACCEPTESpécial"/>
  </r>
  <r>
    <x v="199"/>
    <x v="4"/>
    <x v="0"/>
    <x v="1"/>
    <x v="68"/>
    <x v="0"/>
    <x v="0"/>
    <s v="ACCEPTE"/>
    <x v="28"/>
    <s v="North America2018ACCEPTEStandard"/>
  </r>
  <r>
    <x v="198"/>
    <x v="4"/>
    <x v="0"/>
    <x v="1"/>
    <x v="4"/>
    <x v="1"/>
    <x v="0"/>
    <m/>
    <x v="37"/>
    <s v="North America2018Spécial"/>
  </r>
  <r>
    <x v="200"/>
    <x v="5"/>
    <x v="0"/>
    <x v="1"/>
    <x v="121"/>
    <x v="0"/>
    <x v="0"/>
    <m/>
    <x v="38"/>
    <s v="North America2019Standard"/>
  </r>
  <r>
    <x v="201"/>
    <x v="5"/>
    <x v="0"/>
    <x v="1"/>
    <x v="122"/>
    <x v="0"/>
    <x v="0"/>
    <m/>
    <x v="38"/>
    <s v="North America2019Standard"/>
  </r>
  <r>
    <x v="202"/>
    <x v="5"/>
    <x v="0"/>
    <x v="1"/>
    <x v="123"/>
    <x v="1"/>
    <x v="0"/>
    <m/>
    <x v="39"/>
    <s v="North America2019Spécial"/>
  </r>
  <r>
    <x v="203"/>
    <x v="5"/>
    <x v="0"/>
    <x v="1"/>
    <x v="124"/>
    <x v="1"/>
    <x v="0"/>
    <m/>
    <x v="39"/>
    <s v="North America2019Spécial"/>
  </r>
  <r>
    <x v="204"/>
    <x v="5"/>
    <x v="0"/>
    <x v="1"/>
    <x v="125"/>
    <x v="1"/>
    <x v="0"/>
    <m/>
    <x v="39"/>
    <s v="North America2019Spécial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2D5DC96-0305-4170-8B9E-DE822C51DCB3}" name="Tableau croisé dynamique1" cacheId="9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A4:E12" firstHeaderRow="1" firstDataRow="1" firstDataCol="5" rowPageCount="2" colPageCount="1"/>
  <pivotFields count="10">
    <pivotField axis="axisPage" compact="0" outline="0" showAll="0">
      <items count="206">
        <item x="4"/>
        <item x="5"/>
        <item x="3"/>
        <item x="1"/>
        <item x="0"/>
        <item x="2"/>
        <item x="6"/>
        <item x="8"/>
        <item x="7"/>
        <item x="9"/>
        <item x="10"/>
        <item x="11"/>
        <item x="14"/>
        <item x="15"/>
        <item x="16"/>
        <item x="18"/>
        <item x="17"/>
        <item x="21"/>
        <item x="25"/>
        <item x="26"/>
        <item x="27"/>
        <item x="12"/>
        <item x="13"/>
        <item x="19"/>
        <item x="20"/>
        <item x="23"/>
        <item x="22"/>
        <item x="24"/>
        <item x="28"/>
        <item x="29"/>
        <item x="30"/>
        <item x="31"/>
        <item x="32"/>
        <item x="33"/>
        <item x="34"/>
        <item x="35"/>
        <item x="36"/>
        <item x="40"/>
        <item x="42"/>
        <item x="43"/>
        <item x="44"/>
        <item x="45"/>
        <item x="46"/>
        <item x="47"/>
        <item x="48"/>
        <item x="49"/>
        <item x="51"/>
        <item x="50"/>
        <item x="52"/>
        <item x="53"/>
        <item x="55"/>
        <item x="56"/>
        <item x="57"/>
        <item x="58"/>
        <item x="59"/>
        <item x="60"/>
        <item x="61"/>
        <item x="62"/>
        <item x="63"/>
        <item x="64"/>
        <item x="68"/>
        <item x="80"/>
        <item x="77"/>
        <item x="37"/>
        <item x="38"/>
        <item x="39"/>
        <item x="41"/>
        <item x="54"/>
        <item x="65"/>
        <item x="66"/>
        <item x="67"/>
        <item x="69"/>
        <item x="73"/>
        <item x="72"/>
        <item x="71"/>
        <item x="70"/>
        <item x="75"/>
        <item x="74"/>
        <item x="76"/>
        <item x="79"/>
        <item x="78"/>
        <item x="133"/>
        <item x="81"/>
        <item x="134"/>
        <item x="86"/>
        <item x="87"/>
        <item x="132"/>
        <item x="124"/>
        <item x="131"/>
        <item x="97"/>
        <item x="112"/>
        <item x="100"/>
        <item x="101"/>
        <item x="113"/>
        <item x="103"/>
        <item x="120"/>
        <item x="105"/>
        <item x="106"/>
        <item x="107"/>
        <item x="82"/>
        <item x="83"/>
        <item x="84"/>
        <item x="93"/>
        <item x="109"/>
        <item x="110"/>
        <item x="104"/>
        <item x="102"/>
        <item x="114"/>
        <item x="118"/>
        <item x="99"/>
        <item x="121"/>
        <item x="96"/>
        <item x="125"/>
        <item x="123"/>
        <item x="122"/>
        <item x="130"/>
        <item x="95"/>
        <item x="88"/>
        <item x="89"/>
        <item x="92"/>
        <item x="90"/>
        <item x="91"/>
        <item x="85"/>
        <item x="94"/>
        <item x="98"/>
        <item x="108"/>
        <item x="111"/>
        <item x="117"/>
        <item x="116"/>
        <item x="115"/>
        <item x="119"/>
        <item x="126"/>
        <item x="127"/>
        <item x="128"/>
        <item x="129"/>
        <item x="143"/>
        <item x="135"/>
        <item x="141"/>
        <item x="142"/>
        <item x="138"/>
        <item x="139"/>
        <item x="140"/>
        <item x="136"/>
        <item x="152"/>
        <item x="137"/>
        <item x="154"/>
        <item x="156"/>
        <item x="158"/>
        <item x="155"/>
        <item x="157"/>
        <item x="159"/>
        <item x="163"/>
        <item x="164"/>
        <item x="165"/>
        <item x="166"/>
        <item x="167"/>
        <item x="144"/>
        <item x="145"/>
        <item x="146"/>
        <item x="147"/>
        <item x="148"/>
        <item x="149"/>
        <item x="150"/>
        <item x="151"/>
        <item x="153"/>
        <item x="160"/>
        <item x="161"/>
        <item x="162"/>
        <item x="178"/>
        <item x="179"/>
        <item x="180"/>
        <item x="181"/>
        <item x="182"/>
        <item x="170"/>
        <item x="171"/>
        <item x="172"/>
        <item x="173"/>
        <item x="204"/>
        <item x="190"/>
        <item x="189"/>
        <item x="184"/>
        <item x="185"/>
        <item x="188"/>
        <item x="183"/>
        <item x="191"/>
        <item x="168"/>
        <item x="192"/>
        <item x="177"/>
        <item x="175"/>
        <item x="169"/>
        <item x="187"/>
        <item x="176"/>
        <item x="174"/>
        <item x="186"/>
        <item x="193"/>
        <item x="197"/>
        <item x="196"/>
        <item x="194"/>
        <item x="199"/>
        <item x="200"/>
        <item x="195"/>
        <item x="201"/>
        <item x="202"/>
        <item x="203"/>
        <item x="198"/>
        <item t="default"/>
      </items>
    </pivotField>
    <pivotField axis="axisRow" compact="0" outline="0" showAll="0">
      <items count="7">
        <item x="0"/>
        <item x="1"/>
        <item x="2"/>
        <item x="3"/>
        <item x="4"/>
        <item x="5"/>
        <item t="default"/>
      </items>
    </pivotField>
    <pivotField axis="axisRow" compact="0" outline="0" showAll="0" defaultSubtotal="0">
      <items count="1">
        <item x="0"/>
      </items>
    </pivotField>
    <pivotField axis="axisRow" compact="0" outline="0" showAll="0" defaultSubtotal="0">
      <items count="6">
        <item x="0"/>
        <item x="1"/>
        <item x="5"/>
        <item x="4"/>
        <item x="2"/>
        <item x="3"/>
      </items>
    </pivotField>
    <pivotField axis="axisRow" compact="0" outline="0" showAll="0" defaultSubtotal="0">
      <items count="126">
        <item x="23"/>
        <item x="9"/>
        <item x="19"/>
        <item x="116"/>
        <item x="20"/>
        <item x="62"/>
        <item x="94"/>
        <item x="16"/>
        <item x="46"/>
        <item x="50"/>
        <item x="88"/>
        <item x="95"/>
        <item x="87"/>
        <item x="6"/>
        <item x="45"/>
        <item x="122"/>
        <item x="26"/>
        <item x="78"/>
        <item x="35"/>
        <item x="44"/>
        <item x="103"/>
        <item x="118"/>
        <item x="104"/>
        <item x="85"/>
        <item x="56"/>
        <item x="64"/>
        <item x="70"/>
        <item x="115"/>
        <item x="92"/>
        <item x="58"/>
        <item x="27"/>
        <item x="108"/>
        <item x="21"/>
        <item x="15"/>
        <item x="114"/>
        <item x="14"/>
        <item x="47"/>
        <item x="93"/>
        <item x="63"/>
        <item x="7"/>
        <item x="60"/>
        <item x="113"/>
        <item x="102"/>
        <item x="41"/>
        <item x="124"/>
        <item x="53"/>
        <item x="89"/>
        <item x="29"/>
        <item x="91"/>
        <item x="98"/>
        <item x="32"/>
        <item x="100"/>
        <item x="28"/>
        <item x="71"/>
        <item x="30"/>
        <item x="42"/>
        <item x="8"/>
        <item x="17"/>
        <item x="121"/>
        <item x="69"/>
        <item x="12"/>
        <item x="13"/>
        <item x="66"/>
        <item x="49"/>
        <item x="106"/>
        <item x="11"/>
        <item x="75"/>
        <item x="36"/>
        <item x="76"/>
        <item x="105"/>
        <item x="2"/>
        <item x="31"/>
        <item x="107"/>
        <item x="18"/>
        <item x="37"/>
        <item x="22"/>
        <item x="40"/>
        <item x="125"/>
        <item x="73"/>
        <item x="97"/>
        <item x="57"/>
        <item x="81"/>
        <item x="54"/>
        <item x="80"/>
        <item x="52"/>
        <item x="72"/>
        <item x="34"/>
        <item x="61"/>
        <item x="84"/>
        <item x="74"/>
        <item x="65"/>
        <item x="1"/>
        <item x="3"/>
        <item x="24"/>
        <item x="0"/>
        <item x="120"/>
        <item x="123"/>
        <item x="5"/>
        <item x="39"/>
        <item x="38"/>
        <item x="99"/>
        <item x="86"/>
        <item x="59"/>
        <item x="109"/>
        <item x="77"/>
        <item x="112"/>
        <item x="110"/>
        <item x="43"/>
        <item x="33"/>
        <item x="55"/>
        <item x="101"/>
        <item x="82"/>
        <item x="111"/>
        <item x="83"/>
        <item x="25"/>
        <item x="10"/>
        <item x="79"/>
        <item x="117"/>
        <item x="51"/>
        <item x="48"/>
        <item x="68"/>
        <item x="90"/>
        <item x="96"/>
        <item x="67"/>
        <item x="119"/>
        <item x="4"/>
      </items>
    </pivotField>
    <pivotField compact="0" outline="0" showAll="0" defaultSubtotal="0">
      <items count="3">
        <item x="1"/>
        <item x="0"/>
        <item x="2"/>
      </items>
    </pivotField>
    <pivotField axis="axisRow" compact="0" outline="0" showAll="0" defaultSubtotal="0">
      <items count="1">
        <item x="0"/>
      </items>
    </pivotField>
    <pivotField compact="0" outline="0" showAll="0"/>
    <pivotField axis="axisPage" compact="0" outline="0" multipleItemSelectionAllowed="1" showAll="0">
      <items count="41">
        <item h="1" x="10"/>
        <item h="1" x="14"/>
        <item h="1" x="1"/>
        <item h="1" x="0"/>
        <item x="8"/>
        <item x="7"/>
        <item h="1" x="19"/>
        <item h="1" x="15"/>
        <item h="1" x="13"/>
        <item h="1" x="24"/>
        <item h="1" x="21"/>
        <item h="1" x="32"/>
        <item h="1" x="35"/>
        <item h="1" x="29"/>
        <item h="1" x="31"/>
        <item h="1" x="18"/>
        <item h="1" x="16"/>
        <item h="1" x="25"/>
        <item h="1" x="23"/>
        <item h="1" x="36"/>
        <item h="1" x="27"/>
        <item h="1" x="3"/>
        <item h="1" x="9"/>
        <item h="1" x="4"/>
        <item h="1" x="2"/>
        <item h="1" x="5"/>
        <item h="1" x="6"/>
        <item h="1" x="17"/>
        <item h="1" x="12"/>
        <item h="1" x="11"/>
        <item h="1" x="26"/>
        <item h="1" x="20"/>
        <item h="1" x="22"/>
        <item h="1" x="34"/>
        <item h="1" x="33"/>
        <item h="1" x="28"/>
        <item h="1" x="30"/>
        <item h="1" x="37"/>
        <item h="1" x="39"/>
        <item h="1" x="38"/>
        <item t="default"/>
      </items>
    </pivotField>
    <pivotField compact="0" outline="0" showAll="0"/>
  </pivotFields>
  <rowFields count="5">
    <field x="1"/>
    <field x="6"/>
    <field x="3"/>
    <field x="4"/>
    <field x="2"/>
  </rowFields>
  <rowItems count="8">
    <i>
      <x v="1"/>
      <x/>
      <x/>
      <x v="14"/>
      <x/>
    </i>
    <i r="3">
      <x v="16"/>
      <x/>
    </i>
    <i r="3">
      <x v="30"/>
      <x/>
    </i>
    <i r="3">
      <x v="93"/>
      <x/>
    </i>
    <i r="3">
      <x v="114"/>
      <x/>
    </i>
    <i r="3">
      <x v="119"/>
      <x/>
    </i>
    <i t="default">
      <x v="1"/>
    </i>
    <i t="grand">
      <x/>
    </i>
  </rowItems>
  <colItems count="1">
    <i/>
  </colItems>
  <pageFields count="2">
    <pageField fld="0" hier="-1"/>
    <pageField fld="8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8EDC04-D6CE-4BDD-8A38-AA4A3348EEAC}">
  <sheetPr codeName="Sheet5">
    <tabColor theme="6" tint="0.59999389629810485"/>
    <pageSetUpPr fitToPage="1"/>
  </sheetPr>
  <dimension ref="A1:K10"/>
  <sheetViews>
    <sheetView showGridLines="0" topLeftCell="A2" workbookViewId="0">
      <selection activeCell="E15" sqref="E15"/>
    </sheetView>
  </sheetViews>
  <sheetFormatPr baseColWidth="10" defaultRowHeight="15" outlineLevelRow="1" x14ac:dyDescent="0.25"/>
  <cols>
    <col min="1" max="1" width="5.5703125" style="2" customWidth="1"/>
    <col min="2" max="2" width="14.28515625" style="2" bestFit="1" customWidth="1"/>
    <col min="3" max="3" width="10.140625" style="2" customWidth="1"/>
    <col min="4" max="4" width="7" style="2" bestFit="1" customWidth="1"/>
    <col min="5" max="6" width="16.7109375" style="2" customWidth="1"/>
    <col min="7" max="7" width="13.85546875" style="2" bestFit="1" customWidth="1"/>
    <col min="8" max="8" width="47" style="3" bestFit="1" customWidth="1"/>
    <col min="9" max="9" width="23.85546875" style="2" bestFit="1" customWidth="1"/>
    <col min="10" max="16384" width="11.42578125" style="2"/>
  </cols>
  <sheetData>
    <row r="1" spans="1:11" hidden="1" outlineLevel="1" x14ac:dyDescent="0.25">
      <c r="A1" s="1">
        <f ca="1">YEAR(TODAY())</f>
        <v>2019</v>
      </c>
    </row>
    <row r="2" spans="1:11" collapsed="1" x14ac:dyDescent="0.25">
      <c r="B2" s="4" t="s">
        <v>354</v>
      </c>
      <c r="C2" s="5"/>
      <c r="D2" s="5"/>
      <c r="E2" s="5"/>
    </row>
    <row r="4" spans="1:11" ht="15" customHeight="1" x14ac:dyDescent="0.25">
      <c r="B4" s="6" t="s">
        <v>0</v>
      </c>
      <c r="C4" s="6" t="s">
        <v>1</v>
      </c>
      <c r="D4" s="6" t="s">
        <v>2</v>
      </c>
      <c r="E4" s="6" t="s">
        <v>3</v>
      </c>
      <c r="F4" s="6" t="s">
        <v>4</v>
      </c>
      <c r="G4" s="6" t="s">
        <v>5</v>
      </c>
      <c r="H4" s="6" t="str">
        <f ca="1">"Code benchmark "&amp;$A$1-1</f>
        <v>Code benchmark 2018</v>
      </c>
      <c r="I4" s="7" t="s">
        <v>6</v>
      </c>
    </row>
    <row r="5" spans="1:11" s="8" customFormat="1" x14ac:dyDescent="0.25">
      <c r="B5" s="9" t="s">
        <v>349</v>
      </c>
      <c r="C5" s="10">
        <f>INDEX(Base!$A2:$J9527,MATCH(Paramètres!$B$5,Base!$A2:$A9527,0),MATCH(Paramètres!C$4:C$4,Base!$A$2:$J$2,0))</f>
        <v>2019</v>
      </c>
      <c r="D5" s="10" t="str">
        <f>INDEX(Base!$A2:$J9527,MATCH(Paramètres!$B$5,Base!$A2:$A9527,0),MATCH(Paramètres!D$4:D$4,Base!$A$2:$J$2,0))</f>
        <v>$</v>
      </c>
      <c r="E5" s="10" t="str">
        <f>INDEX(Base!$A2:$J9527,MATCH(Paramètres!$B$5,Base!$A2:$A9527,0),MATCH(Paramètres!E$4:E$4,Base!$A$2:$J$2,0))</f>
        <v>USA</v>
      </c>
      <c r="F5" s="10" t="str">
        <f>INDEX(Base!$A2:$J9527,MATCH(Paramètres!$B$5,Base!$A2:$A9527,0),MATCH(Paramètres!F$4:F$4,Base!$A$2:$J$2,0))</f>
        <v>San Diego</v>
      </c>
      <c r="G5" s="10" t="str">
        <f>INDEX(Base!$A2:$J9527,MATCH(Paramètres!$B$5,Base!$A2:$A9527,0),MATCH(Paramètres!G$4:G$4,Base!$A$2:$J$2,0))</f>
        <v>North America</v>
      </c>
      <c r="H5" s="11" t="s">
        <v>355</v>
      </c>
      <c r="I5" s="12" t="str">
        <f>VLOOKUP(B5,Base!$A$1:$J$9527,9,FALSE)</f>
        <v>USA2019Spécial</v>
      </c>
      <c r="J5" s="13"/>
      <c r="K5" s="13"/>
    </row>
    <row r="6" spans="1:11" s="8" customFormat="1" x14ac:dyDescent="0.25">
      <c r="B6" s="14"/>
      <c r="C6" s="15"/>
      <c r="D6" s="15"/>
      <c r="E6" s="15"/>
      <c r="F6" s="15"/>
      <c r="G6" s="15"/>
      <c r="H6" s="16"/>
      <c r="I6" s="13"/>
      <c r="J6" s="13"/>
      <c r="K6" s="13"/>
    </row>
    <row r="8" spans="1:11" x14ac:dyDescent="0.25">
      <c r="B8" s="19" t="str">
        <f>INDEX(Base!$A$2:$J$9527,MATCH(H5,Base!$I$2:$I$9527,0),1)</f>
        <v>8R-18-052</v>
      </c>
      <c r="C8" s="18" t="s">
        <v>356</v>
      </c>
      <c r="D8" s="18"/>
      <c r="E8" s="18"/>
      <c r="F8" s="18"/>
      <c r="G8" s="18"/>
      <c r="H8" s="32"/>
    </row>
    <row r="10" spans="1:11" x14ac:dyDescent="0.25">
      <c r="C10" s="18" t="s">
        <v>357</v>
      </c>
      <c r="D10" s="18"/>
      <c r="E10" s="18"/>
      <c r="F10" s="18"/>
      <c r="G10" s="18"/>
      <c r="H10" s="32"/>
    </row>
  </sheetData>
  <pageMargins left="0.7" right="0.7" top="0.75" bottom="0.75" header="0.3" footer="0.3"/>
  <pageSetup paperSize="9" scale="86" orientation="landscape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025" r:id="rId4" name="CustomMemberDispatchertb1">
          <controlPr defaultSize="0" autoLine="0" autoPict="0" r:id="rId5">
            <anchor moveWithCells="1" sizeWithCells="1">
              <from>
                <xdr:col>1</xdr:col>
                <xdr:colOff>0</xdr:colOff>
                <xdr:row>0</xdr:row>
                <xdr:rowOff>0</xdr:rowOff>
              </from>
              <to>
                <xdr:col>1</xdr:col>
                <xdr:colOff>552450</xdr:colOff>
                <xdr:row>0</xdr:row>
                <xdr:rowOff>0</xdr:rowOff>
              </to>
            </anchor>
          </controlPr>
        </control>
      </mc:Choice>
      <mc:Fallback>
        <control shapeId="1025" r:id="rId4" name="CustomMemberDispatchertb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D432AF-7226-4E2F-99DF-7A4FCB884492}">
  <dimension ref="A1:E12"/>
  <sheetViews>
    <sheetView tabSelected="1" workbookViewId="0">
      <selection activeCell="D7" sqref="D7"/>
    </sheetView>
  </sheetViews>
  <sheetFormatPr baseColWidth="10" defaultRowHeight="15" x14ac:dyDescent="0.25"/>
  <cols>
    <col min="1" max="1" width="12.5703125" bestFit="1" customWidth="1"/>
    <col min="2" max="2" width="9.28515625" bestFit="1" customWidth="1"/>
    <col min="3" max="3" width="12.85546875" bestFit="1" customWidth="1"/>
    <col min="4" max="4" width="23.140625" bestFit="1" customWidth="1"/>
    <col min="5" max="5" width="13.85546875" bestFit="1" customWidth="1"/>
    <col min="6" max="7" width="32.5703125" bestFit="1" customWidth="1"/>
  </cols>
  <sheetData>
    <row r="1" spans="1:5" x14ac:dyDescent="0.25">
      <c r="A1" s="33" t="s">
        <v>8</v>
      </c>
      <c r="B1" t="s">
        <v>359</v>
      </c>
    </row>
    <row r="2" spans="1:5" x14ac:dyDescent="0.25">
      <c r="A2" s="33" t="s">
        <v>10</v>
      </c>
      <c r="B2" t="s">
        <v>361</v>
      </c>
    </row>
    <row r="4" spans="1:5" x14ac:dyDescent="0.25">
      <c r="A4" s="33" t="s">
        <v>1</v>
      </c>
      <c r="B4" s="33" t="s">
        <v>2</v>
      </c>
      <c r="C4" s="33" t="s">
        <v>3</v>
      </c>
      <c r="D4" s="33" t="s">
        <v>4</v>
      </c>
      <c r="E4" s="33" t="s">
        <v>5</v>
      </c>
    </row>
    <row r="5" spans="1:5" x14ac:dyDescent="0.25">
      <c r="A5">
        <v>2015</v>
      </c>
      <c r="B5" t="s">
        <v>14</v>
      </c>
      <c r="C5" t="s">
        <v>17</v>
      </c>
      <c r="D5" t="s">
        <v>135</v>
      </c>
      <c r="E5" t="s">
        <v>16</v>
      </c>
    </row>
    <row r="6" spans="1:5" x14ac:dyDescent="0.25">
      <c r="D6" t="s">
        <v>83</v>
      </c>
      <c r="E6" t="s">
        <v>16</v>
      </c>
    </row>
    <row r="7" spans="1:5" x14ac:dyDescent="0.25">
      <c r="D7" t="s">
        <v>85</v>
      </c>
      <c r="E7" t="s">
        <v>16</v>
      </c>
    </row>
    <row r="8" spans="1:5" x14ac:dyDescent="0.25">
      <c r="D8" t="s">
        <v>79</v>
      </c>
      <c r="E8" t="s">
        <v>16</v>
      </c>
    </row>
    <row r="9" spans="1:5" x14ac:dyDescent="0.25">
      <c r="D9" t="s">
        <v>81</v>
      </c>
      <c r="E9" t="s">
        <v>16</v>
      </c>
    </row>
    <row r="10" spans="1:5" x14ac:dyDescent="0.25">
      <c r="D10" t="s">
        <v>142</v>
      </c>
      <c r="E10" t="s">
        <v>16</v>
      </c>
    </row>
    <row r="11" spans="1:5" x14ac:dyDescent="0.25">
      <c r="A11" t="s">
        <v>360</v>
      </c>
    </row>
    <row r="12" spans="1:5" x14ac:dyDescent="0.25">
      <c r="A12" t="s">
        <v>358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7D35A1-189D-4930-8D1E-331419DCC632}">
  <sheetPr codeName="Sheet4">
    <tabColor theme="9" tint="0.59999389629810485"/>
  </sheetPr>
  <dimension ref="A1:K216"/>
  <sheetViews>
    <sheetView showGridLines="0" zoomScale="70" zoomScaleNormal="70" workbookViewId="0">
      <pane ySplit="2" topLeftCell="A179" activePane="bottomLeft" state="frozen"/>
      <selection activeCell="I19" sqref="I19"/>
      <selection pane="bottomLeft" activeCell="A2" sqref="A2:J216"/>
    </sheetView>
  </sheetViews>
  <sheetFormatPr baseColWidth="10" defaultRowHeight="15" outlineLevelRow="2" outlineLevelCol="1" x14ac:dyDescent="0.25"/>
  <cols>
    <col min="1" max="1" width="13.28515625" style="31" customWidth="1"/>
    <col min="2" max="2" width="13.85546875" style="27" bestFit="1" customWidth="1"/>
    <col min="3" max="3" width="16" style="27" customWidth="1"/>
    <col min="4" max="4" width="17.42578125" style="27" bestFit="1" customWidth="1"/>
    <col min="5" max="5" width="27.5703125" style="27" customWidth="1"/>
    <col min="6" max="6" width="16.28515625" style="24" bestFit="1" customWidth="1"/>
    <col min="7" max="7" width="12.5703125" style="27" customWidth="1" outlineLevel="1"/>
    <col min="8" max="8" width="16.28515625" style="24" bestFit="1" customWidth="1"/>
    <col min="9" max="9" width="39.7109375" style="27" customWidth="1" outlineLevel="1"/>
    <col min="10" max="10" width="39.5703125" style="27" customWidth="1" outlineLevel="1"/>
    <col min="11" max="16384" width="11.42578125" style="29"/>
  </cols>
  <sheetData>
    <row r="1" spans="1:10" s="17" customFormat="1" ht="16.5" customHeight="1" x14ac:dyDescent="0.25">
      <c r="A1" s="20">
        <v>1</v>
      </c>
      <c r="B1" s="20">
        <v>2</v>
      </c>
      <c r="C1" s="20">
        <v>3</v>
      </c>
      <c r="D1" s="20">
        <v>4</v>
      </c>
      <c r="E1" s="20">
        <v>5</v>
      </c>
      <c r="F1" s="20">
        <v>9</v>
      </c>
      <c r="G1" s="20">
        <v>10</v>
      </c>
      <c r="H1" s="20">
        <v>15</v>
      </c>
      <c r="I1" s="20">
        <v>18</v>
      </c>
      <c r="J1" s="20">
        <v>19</v>
      </c>
    </row>
    <row r="2" spans="1:10" s="23" customFormat="1" ht="46.5" customHeight="1" x14ac:dyDescent="0.25">
      <c r="A2" s="21" t="s">
        <v>8</v>
      </c>
      <c r="B2" s="21" t="s">
        <v>1</v>
      </c>
      <c r="C2" s="21" t="s">
        <v>5</v>
      </c>
      <c r="D2" s="22" t="s">
        <v>3</v>
      </c>
      <c r="E2" s="22" t="s">
        <v>4</v>
      </c>
      <c r="F2" s="21" t="s">
        <v>6</v>
      </c>
      <c r="G2" s="21" t="s">
        <v>2</v>
      </c>
      <c r="H2" s="21" t="s">
        <v>9</v>
      </c>
      <c r="I2" s="22" t="s">
        <v>10</v>
      </c>
      <c r="J2" s="22" t="s">
        <v>11</v>
      </c>
    </row>
    <row r="3" spans="1:10" s="26" customFormat="1" ht="15" customHeight="1" outlineLevel="2" x14ac:dyDescent="0.25">
      <c r="A3" s="24" t="s">
        <v>15</v>
      </c>
      <c r="B3" s="24">
        <v>2014</v>
      </c>
      <c r="C3" s="24" t="s">
        <v>16</v>
      </c>
      <c r="D3" s="24" t="s">
        <v>17</v>
      </c>
      <c r="E3" s="24" t="s">
        <v>18</v>
      </c>
      <c r="F3" s="24" t="s">
        <v>12</v>
      </c>
      <c r="G3" s="25" t="s">
        <v>14</v>
      </c>
      <c r="H3" s="24" t="s">
        <v>13</v>
      </c>
      <c r="I3" s="25" t="str">
        <f t="shared" ref="I3:I66" si="0">CONCATENATE($D3,$B3,$H3,$F3)</f>
        <v>Canada2014ACCEPTEStandard</v>
      </c>
      <c r="J3" s="25" t="str">
        <f t="shared" ref="J3:J66" si="1">CONCATENATE($C3,$B3,$H3,$F3)</f>
        <v>North America2014ACCEPTEStandard</v>
      </c>
    </row>
    <row r="4" spans="1:10" s="26" customFormat="1" ht="15" customHeight="1" outlineLevel="2" x14ac:dyDescent="0.25">
      <c r="A4" s="24" t="s">
        <v>19</v>
      </c>
      <c r="B4" s="24">
        <v>2014</v>
      </c>
      <c r="C4" s="24" t="s">
        <v>16</v>
      </c>
      <c r="D4" s="24" t="s">
        <v>17</v>
      </c>
      <c r="E4" s="24" t="s">
        <v>20</v>
      </c>
      <c r="F4" s="24" t="s">
        <v>12</v>
      </c>
      <c r="G4" s="25" t="s">
        <v>14</v>
      </c>
      <c r="H4" s="24" t="s">
        <v>13</v>
      </c>
      <c r="I4" s="25" t="str">
        <f t="shared" si="0"/>
        <v>Canada2014ACCEPTEStandard</v>
      </c>
      <c r="J4" s="25" t="str">
        <f t="shared" si="1"/>
        <v>North America2014ACCEPTEStandard</v>
      </c>
    </row>
    <row r="5" spans="1:10" s="26" customFormat="1" ht="15" customHeight="1" outlineLevel="2" x14ac:dyDescent="0.25">
      <c r="A5" s="24" t="s">
        <v>21</v>
      </c>
      <c r="B5" s="24">
        <v>2014</v>
      </c>
      <c r="C5" s="24" t="s">
        <v>16</v>
      </c>
      <c r="D5" s="24" t="s">
        <v>17</v>
      </c>
      <c r="E5" s="24" t="s">
        <v>22</v>
      </c>
      <c r="F5" s="24" t="s">
        <v>23</v>
      </c>
      <c r="G5" s="25" t="s">
        <v>14</v>
      </c>
      <c r="H5" s="24" t="s">
        <v>13</v>
      </c>
      <c r="I5" s="25" t="str">
        <f t="shared" si="0"/>
        <v>Canada2014ACCEPTESpécial</v>
      </c>
      <c r="J5" s="25" t="str">
        <f t="shared" si="1"/>
        <v>North America2014ACCEPTESpécial</v>
      </c>
    </row>
    <row r="6" spans="1:10" s="26" customFormat="1" ht="15" customHeight="1" outlineLevel="2" x14ac:dyDescent="0.25">
      <c r="A6" s="24" t="s">
        <v>24</v>
      </c>
      <c r="B6" s="24">
        <v>2014</v>
      </c>
      <c r="C6" s="24" t="s">
        <v>16</v>
      </c>
      <c r="D6" s="24" t="s">
        <v>25</v>
      </c>
      <c r="E6" s="24" t="s">
        <v>26</v>
      </c>
      <c r="F6" s="24" t="s">
        <v>12</v>
      </c>
      <c r="G6" s="25" t="s">
        <v>14</v>
      </c>
      <c r="H6" s="24" t="s">
        <v>13</v>
      </c>
      <c r="I6" s="25" t="str">
        <f t="shared" si="0"/>
        <v>USA2014ACCEPTEStandard</v>
      </c>
      <c r="J6" s="25" t="str">
        <f t="shared" si="1"/>
        <v>North America2014ACCEPTEStandard</v>
      </c>
    </row>
    <row r="7" spans="1:10" s="26" customFormat="1" ht="15" customHeight="1" outlineLevel="2" x14ac:dyDescent="0.25">
      <c r="A7" s="24" t="s">
        <v>27</v>
      </c>
      <c r="B7" s="24">
        <v>2014</v>
      </c>
      <c r="C7" s="24" t="s">
        <v>16</v>
      </c>
      <c r="D7" s="24" t="s">
        <v>28</v>
      </c>
      <c r="E7" s="24"/>
      <c r="F7" s="24" t="s">
        <v>23</v>
      </c>
      <c r="G7" s="25" t="s">
        <v>14</v>
      </c>
      <c r="H7" s="24" t="s">
        <v>13</v>
      </c>
      <c r="I7" s="25" t="str">
        <f t="shared" si="0"/>
        <v>USA/Canada2014ACCEPTESpécial</v>
      </c>
      <c r="J7" s="25" t="str">
        <f t="shared" si="1"/>
        <v>North America2014ACCEPTESpécial</v>
      </c>
    </row>
    <row r="8" spans="1:10" s="26" customFormat="1" ht="15" customHeight="1" outlineLevel="2" x14ac:dyDescent="0.25">
      <c r="A8" s="24" t="s">
        <v>29</v>
      </c>
      <c r="B8" s="24">
        <v>2014</v>
      </c>
      <c r="C8" s="24" t="s">
        <v>16</v>
      </c>
      <c r="D8" s="24" t="s">
        <v>25</v>
      </c>
      <c r="E8" s="24" t="s">
        <v>30</v>
      </c>
      <c r="F8" s="24" t="s">
        <v>23</v>
      </c>
      <c r="G8" s="25" t="s">
        <v>14</v>
      </c>
      <c r="H8" s="24" t="s">
        <v>13</v>
      </c>
      <c r="I8" s="25" t="str">
        <f t="shared" si="0"/>
        <v>USA2014ACCEPTESpécial</v>
      </c>
      <c r="J8" s="25" t="str">
        <f t="shared" si="1"/>
        <v>North America2014ACCEPTESpécial</v>
      </c>
    </row>
    <row r="9" spans="1:10" s="26" customFormat="1" ht="15" customHeight="1" outlineLevel="2" x14ac:dyDescent="0.25">
      <c r="A9" s="24" t="s">
        <v>31</v>
      </c>
      <c r="B9" s="24">
        <v>2014</v>
      </c>
      <c r="C9" s="24" t="s">
        <v>16</v>
      </c>
      <c r="D9" s="24" t="s">
        <v>25</v>
      </c>
      <c r="E9" s="24" t="s">
        <v>32</v>
      </c>
      <c r="F9" s="24" t="s">
        <v>12</v>
      </c>
      <c r="G9" s="25" t="s">
        <v>14</v>
      </c>
      <c r="H9" s="24" t="s">
        <v>13</v>
      </c>
      <c r="I9" s="25" t="str">
        <f t="shared" si="0"/>
        <v>USA2014ACCEPTEStandard</v>
      </c>
      <c r="J9" s="25" t="str">
        <f t="shared" si="1"/>
        <v>North America2014ACCEPTEStandard</v>
      </c>
    </row>
    <row r="10" spans="1:10" s="26" customFormat="1" ht="15" customHeight="1" outlineLevel="2" x14ac:dyDescent="0.25">
      <c r="A10" s="24" t="s">
        <v>33</v>
      </c>
      <c r="B10" s="24">
        <v>2014</v>
      </c>
      <c r="C10" s="24" t="s">
        <v>16</v>
      </c>
      <c r="D10" s="24" t="s">
        <v>25</v>
      </c>
      <c r="E10" s="24" t="s">
        <v>34</v>
      </c>
      <c r="F10" s="24" t="s">
        <v>12</v>
      </c>
      <c r="G10" s="25" t="s">
        <v>14</v>
      </c>
      <c r="H10" s="24" t="s">
        <v>13</v>
      </c>
      <c r="I10" s="25" t="str">
        <f t="shared" si="0"/>
        <v>USA2014ACCEPTEStandard</v>
      </c>
      <c r="J10" s="25" t="str">
        <f t="shared" si="1"/>
        <v>North America2014ACCEPTEStandard</v>
      </c>
    </row>
    <row r="11" spans="1:10" s="26" customFormat="1" ht="15" customHeight="1" outlineLevel="2" x14ac:dyDescent="0.25">
      <c r="A11" s="24" t="s">
        <v>35</v>
      </c>
      <c r="B11" s="24">
        <v>2014</v>
      </c>
      <c r="C11" s="24" t="s">
        <v>16</v>
      </c>
      <c r="D11" s="24" t="s">
        <v>25</v>
      </c>
      <c r="E11" s="24" t="s">
        <v>36</v>
      </c>
      <c r="F11" s="24" t="s">
        <v>12</v>
      </c>
      <c r="G11" s="25" t="s">
        <v>14</v>
      </c>
      <c r="H11" s="24" t="s">
        <v>13</v>
      </c>
      <c r="I11" s="25" t="str">
        <f t="shared" si="0"/>
        <v>USA2014ACCEPTEStandard</v>
      </c>
      <c r="J11" s="25" t="str">
        <f t="shared" si="1"/>
        <v>North America2014ACCEPTEStandard</v>
      </c>
    </row>
    <row r="12" spans="1:10" s="26" customFormat="1" ht="15" customHeight="1" outlineLevel="2" x14ac:dyDescent="0.25">
      <c r="A12" s="24" t="s">
        <v>38</v>
      </c>
      <c r="B12" s="24">
        <v>2014</v>
      </c>
      <c r="C12" s="24" t="s">
        <v>16</v>
      </c>
      <c r="D12" s="24" t="s">
        <v>25</v>
      </c>
      <c r="E12" s="24" t="s">
        <v>39</v>
      </c>
      <c r="F12" s="24" t="s">
        <v>23</v>
      </c>
      <c r="G12" s="25" t="s">
        <v>14</v>
      </c>
      <c r="H12" s="24" t="s">
        <v>13</v>
      </c>
      <c r="I12" s="25" t="str">
        <f t="shared" si="0"/>
        <v>USA2014ACCEPTESpécial</v>
      </c>
      <c r="J12" s="25" t="str">
        <f t="shared" si="1"/>
        <v>North America2014ACCEPTESpécial</v>
      </c>
    </row>
    <row r="13" spans="1:10" s="26" customFormat="1" ht="15" customHeight="1" outlineLevel="2" x14ac:dyDescent="0.25">
      <c r="A13" s="24" t="s">
        <v>40</v>
      </c>
      <c r="B13" s="24">
        <v>2014</v>
      </c>
      <c r="C13" s="24" t="s">
        <v>16</v>
      </c>
      <c r="D13" s="24" t="s">
        <v>28</v>
      </c>
      <c r="E13" s="24" t="s">
        <v>41</v>
      </c>
      <c r="F13" s="24" t="s">
        <v>23</v>
      </c>
      <c r="G13" s="25" t="s">
        <v>14</v>
      </c>
      <c r="H13" s="24" t="s">
        <v>13</v>
      </c>
      <c r="I13" s="25" t="str">
        <f t="shared" si="0"/>
        <v>USA/Canada2014ACCEPTESpécial</v>
      </c>
      <c r="J13" s="25" t="str">
        <f t="shared" si="1"/>
        <v>North America2014ACCEPTESpécial</v>
      </c>
    </row>
    <row r="14" spans="1:10" s="26" customFormat="1" ht="15" customHeight="1" outlineLevel="2" x14ac:dyDescent="0.25">
      <c r="A14" s="24" t="s">
        <v>42</v>
      </c>
      <c r="B14" s="24">
        <v>2014</v>
      </c>
      <c r="C14" s="24" t="s">
        <v>16</v>
      </c>
      <c r="D14" s="24" t="s">
        <v>28</v>
      </c>
      <c r="E14" s="24" t="s">
        <v>43</v>
      </c>
      <c r="F14" s="24" t="s">
        <v>23</v>
      </c>
      <c r="G14" s="25" t="s">
        <v>14</v>
      </c>
      <c r="H14" s="24" t="s">
        <v>13</v>
      </c>
      <c r="I14" s="25" t="str">
        <f t="shared" si="0"/>
        <v>USA/Canada2014ACCEPTESpécial</v>
      </c>
      <c r="J14" s="25" t="str">
        <f t="shared" si="1"/>
        <v>North America2014ACCEPTESpécial</v>
      </c>
    </row>
    <row r="15" spans="1:10" s="26" customFormat="1" ht="15" customHeight="1" outlineLevel="2" x14ac:dyDescent="0.25">
      <c r="A15" s="24" t="s">
        <v>44</v>
      </c>
      <c r="B15" s="24">
        <v>2014</v>
      </c>
      <c r="C15" s="24" t="s">
        <v>16</v>
      </c>
      <c r="D15" s="24" t="s">
        <v>25</v>
      </c>
      <c r="E15" s="24" t="s">
        <v>45</v>
      </c>
      <c r="F15" s="24" t="s">
        <v>12</v>
      </c>
      <c r="G15" s="25" t="s">
        <v>14</v>
      </c>
      <c r="H15" s="24" t="s">
        <v>13</v>
      </c>
      <c r="I15" s="25" t="str">
        <f t="shared" si="0"/>
        <v>USA2014ACCEPTEStandard</v>
      </c>
      <c r="J15" s="25" t="str">
        <f t="shared" si="1"/>
        <v>North America2014ACCEPTEStandard</v>
      </c>
    </row>
    <row r="16" spans="1:10" s="26" customFormat="1" ht="15" customHeight="1" outlineLevel="2" x14ac:dyDescent="0.25">
      <c r="A16" s="24" t="s">
        <v>46</v>
      </c>
      <c r="B16" s="24">
        <v>2014</v>
      </c>
      <c r="C16" s="24" t="s">
        <v>16</v>
      </c>
      <c r="D16" s="24" t="s">
        <v>25</v>
      </c>
      <c r="E16" s="24" t="s">
        <v>47</v>
      </c>
      <c r="F16" s="24" t="s">
        <v>12</v>
      </c>
      <c r="G16" s="25" t="s">
        <v>14</v>
      </c>
      <c r="H16" s="24" t="s">
        <v>13</v>
      </c>
      <c r="I16" s="25" t="str">
        <f t="shared" si="0"/>
        <v>USA2014ACCEPTEStandard</v>
      </c>
      <c r="J16" s="25" t="str">
        <f t="shared" si="1"/>
        <v>North America2014ACCEPTEStandard</v>
      </c>
    </row>
    <row r="17" spans="1:10" s="26" customFormat="1" ht="15" customHeight="1" outlineLevel="2" x14ac:dyDescent="0.25">
      <c r="A17" s="24" t="s">
        <v>48</v>
      </c>
      <c r="B17" s="24">
        <v>2014</v>
      </c>
      <c r="C17" s="24" t="s">
        <v>16</v>
      </c>
      <c r="D17" s="24" t="s">
        <v>25</v>
      </c>
      <c r="E17" s="24" t="s">
        <v>30</v>
      </c>
      <c r="F17" s="24" t="s">
        <v>23</v>
      </c>
      <c r="G17" s="25" t="s">
        <v>14</v>
      </c>
      <c r="H17" s="24" t="s">
        <v>13</v>
      </c>
      <c r="I17" s="25" t="str">
        <f t="shared" si="0"/>
        <v>USA2014ACCEPTESpécial</v>
      </c>
      <c r="J17" s="25" t="str">
        <f t="shared" si="1"/>
        <v>North America2014ACCEPTESpécial</v>
      </c>
    </row>
    <row r="18" spans="1:10" s="26" customFormat="1" ht="15" customHeight="1" outlineLevel="2" x14ac:dyDescent="0.25">
      <c r="A18" s="24" t="s">
        <v>49</v>
      </c>
      <c r="B18" s="24">
        <v>2014</v>
      </c>
      <c r="C18" s="24" t="s">
        <v>16</v>
      </c>
      <c r="D18" s="24" t="s">
        <v>25</v>
      </c>
      <c r="E18" s="24" t="s">
        <v>47</v>
      </c>
      <c r="F18" s="24" t="s">
        <v>12</v>
      </c>
      <c r="G18" s="25" t="s">
        <v>14</v>
      </c>
      <c r="H18" s="24" t="s">
        <v>13</v>
      </c>
      <c r="I18" s="25" t="str">
        <f t="shared" si="0"/>
        <v>USA2014ACCEPTEStandard</v>
      </c>
      <c r="J18" s="25" t="str">
        <f t="shared" si="1"/>
        <v>North America2014ACCEPTEStandard</v>
      </c>
    </row>
    <row r="19" spans="1:10" s="26" customFormat="1" ht="15" customHeight="1" outlineLevel="2" x14ac:dyDescent="0.25">
      <c r="A19" s="24" t="s">
        <v>50</v>
      </c>
      <c r="B19" s="24">
        <v>2014</v>
      </c>
      <c r="C19" s="24" t="s">
        <v>16</v>
      </c>
      <c r="D19" s="24" t="s">
        <v>25</v>
      </c>
      <c r="E19" s="24" t="s">
        <v>30</v>
      </c>
      <c r="F19" s="24" t="s">
        <v>12</v>
      </c>
      <c r="G19" s="25" t="s">
        <v>14</v>
      </c>
      <c r="H19" s="24" t="s">
        <v>13</v>
      </c>
      <c r="I19" s="25" t="str">
        <f t="shared" si="0"/>
        <v>USA2014ACCEPTEStandard</v>
      </c>
      <c r="J19" s="25" t="str">
        <f t="shared" si="1"/>
        <v>North America2014ACCEPTEStandard</v>
      </c>
    </row>
    <row r="20" spans="1:10" s="26" customFormat="1" ht="15" customHeight="1" outlineLevel="2" x14ac:dyDescent="0.25">
      <c r="A20" s="24" t="s">
        <v>51</v>
      </c>
      <c r="B20" s="24">
        <v>2014</v>
      </c>
      <c r="C20" s="24" t="s">
        <v>16</v>
      </c>
      <c r="D20" s="24" t="s">
        <v>25</v>
      </c>
      <c r="E20" s="24" t="s">
        <v>52</v>
      </c>
      <c r="F20" s="24" t="s">
        <v>12</v>
      </c>
      <c r="G20" s="25" t="s">
        <v>14</v>
      </c>
      <c r="H20" s="24" t="s">
        <v>13</v>
      </c>
      <c r="I20" s="25" t="str">
        <f t="shared" si="0"/>
        <v>USA2014ACCEPTEStandard</v>
      </c>
      <c r="J20" s="25" t="str">
        <f t="shared" si="1"/>
        <v>North America2014ACCEPTEStandard</v>
      </c>
    </row>
    <row r="21" spans="1:10" s="26" customFormat="1" ht="15" customHeight="1" outlineLevel="2" x14ac:dyDescent="0.25">
      <c r="A21" s="24" t="s">
        <v>53</v>
      </c>
      <c r="B21" s="24">
        <v>2014</v>
      </c>
      <c r="C21" s="24" t="s">
        <v>16</v>
      </c>
      <c r="D21" s="24" t="s">
        <v>25</v>
      </c>
      <c r="E21" s="24" t="s">
        <v>54</v>
      </c>
      <c r="F21" s="24" t="s">
        <v>12</v>
      </c>
      <c r="G21" s="25" t="s">
        <v>14</v>
      </c>
      <c r="H21" s="24" t="s">
        <v>13</v>
      </c>
      <c r="I21" s="25" t="str">
        <f t="shared" si="0"/>
        <v>USA2014ACCEPTEStandard</v>
      </c>
      <c r="J21" s="25" t="str">
        <f t="shared" si="1"/>
        <v>North America2014ACCEPTEStandard</v>
      </c>
    </row>
    <row r="22" spans="1:10" s="26" customFormat="1" ht="15" customHeight="1" outlineLevel="2" x14ac:dyDescent="0.25">
      <c r="A22" s="24" t="s">
        <v>55</v>
      </c>
      <c r="B22" s="24">
        <v>2014</v>
      </c>
      <c r="C22" s="24" t="s">
        <v>16</v>
      </c>
      <c r="D22" s="24" t="s">
        <v>25</v>
      </c>
      <c r="E22" s="24" t="s">
        <v>56</v>
      </c>
      <c r="F22" s="24" t="s">
        <v>12</v>
      </c>
      <c r="G22" s="25" t="s">
        <v>14</v>
      </c>
      <c r="H22" s="24" t="s">
        <v>13</v>
      </c>
      <c r="I22" s="25" t="str">
        <f t="shared" si="0"/>
        <v>USA2014ACCEPTEStandard</v>
      </c>
      <c r="J22" s="25" t="str">
        <f t="shared" si="1"/>
        <v>North America2014ACCEPTEStandard</v>
      </c>
    </row>
    <row r="23" spans="1:10" s="26" customFormat="1" ht="15" customHeight="1" outlineLevel="2" x14ac:dyDescent="0.25">
      <c r="A23" s="24" t="s">
        <v>57</v>
      </c>
      <c r="B23" s="24">
        <v>2014</v>
      </c>
      <c r="C23" s="24" t="s">
        <v>16</v>
      </c>
      <c r="D23" s="24" t="s">
        <v>25</v>
      </c>
      <c r="E23" s="24" t="s">
        <v>58</v>
      </c>
      <c r="F23" s="24" t="s">
        <v>12</v>
      </c>
      <c r="G23" s="25" t="s">
        <v>14</v>
      </c>
      <c r="H23" s="24" t="s">
        <v>13</v>
      </c>
      <c r="I23" s="25" t="str">
        <f t="shared" si="0"/>
        <v>USA2014ACCEPTEStandard</v>
      </c>
      <c r="J23" s="25" t="str">
        <f t="shared" si="1"/>
        <v>North America2014ACCEPTEStandard</v>
      </c>
    </row>
    <row r="24" spans="1:10" s="26" customFormat="1" ht="15" customHeight="1" outlineLevel="2" x14ac:dyDescent="0.25">
      <c r="A24" s="24" t="s">
        <v>59</v>
      </c>
      <c r="B24" s="24">
        <v>2014</v>
      </c>
      <c r="C24" s="24" t="s">
        <v>16</v>
      </c>
      <c r="D24" s="24" t="s">
        <v>17</v>
      </c>
      <c r="E24" s="24" t="s">
        <v>60</v>
      </c>
      <c r="F24" s="24" t="s">
        <v>12</v>
      </c>
      <c r="G24" s="25" t="s">
        <v>14</v>
      </c>
      <c r="H24" s="24" t="s">
        <v>13</v>
      </c>
      <c r="I24" s="25" t="str">
        <f t="shared" si="0"/>
        <v>Canada2014ACCEPTEStandard</v>
      </c>
      <c r="J24" s="25" t="str">
        <f t="shared" si="1"/>
        <v>North America2014ACCEPTEStandard</v>
      </c>
    </row>
    <row r="25" spans="1:10" s="26" customFormat="1" ht="15" customHeight="1" outlineLevel="2" x14ac:dyDescent="0.25">
      <c r="A25" s="24" t="s">
        <v>61</v>
      </c>
      <c r="B25" s="24">
        <v>2014</v>
      </c>
      <c r="C25" s="24" t="s">
        <v>16</v>
      </c>
      <c r="D25" s="24" t="s">
        <v>17</v>
      </c>
      <c r="E25" s="24" t="s">
        <v>62</v>
      </c>
      <c r="F25" s="24" t="s">
        <v>12</v>
      </c>
      <c r="G25" s="25" t="s">
        <v>14</v>
      </c>
      <c r="H25" s="24" t="s">
        <v>13</v>
      </c>
      <c r="I25" s="25" t="str">
        <f t="shared" si="0"/>
        <v>Canada2014ACCEPTEStandard</v>
      </c>
      <c r="J25" s="25" t="str">
        <f t="shared" si="1"/>
        <v>North America2014ACCEPTEStandard</v>
      </c>
    </row>
    <row r="26" spans="1:10" s="26" customFormat="1" ht="15" customHeight="1" outlineLevel="2" x14ac:dyDescent="0.25">
      <c r="A26" s="24" t="s">
        <v>63</v>
      </c>
      <c r="B26" s="24">
        <v>2014</v>
      </c>
      <c r="C26" s="24" t="s">
        <v>16</v>
      </c>
      <c r="D26" s="24" t="s">
        <v>17</v>
      </c>
      <c r="E26" s="24" t="s">
        <v>64</v>
      </c>
      <c r="F26" s="24" t="s">
        <v>12</v>
      </c>
      <c r="G26" s="25" t="s">
        <v>14</v>
      </c>
      <c r="H26" s="24" t="s">
        <v>13</v>
      </c>
      <c r="I26" s="25" t="str">
        <f t="shared" si="0"/>
        <v>Canada2014ACCEPTEStandard</v>
      </c>
      <c r="J26" s="25" t="str">
        <f t="shared" si="1"/>
        <v>North America2014ACCEPTEStandard</v>
      </c>
    </row>
    <row r="27" spans="1:10" s="26" customFormat="1" ht="15" customHeight="1" outlineLevel="2" x14ac:dyDescent="0.25">
      <c r="A27" s="24" t="s">
        <v>65</v>
      </c>
      <c r="B27" s="24">
        <v>2014</v>
      </c>
      <c r="C27" s="24" t="s">
        <v>16</v>
      </c>
      <c r="D27" s="24" t="s">
        <v>25</v>
      </c>
      <c r="E27" s="24" t="s">
        <v>66</v>
      </c>
      <c r="F27" s="24" t="s">
        <v>23</v>
      </c>
      <c r="G27" s="25" t="s">
        <v>14</v>
      </c>
      <c r="H27" s="24" t="s">
        <v>13</v>
      </c>
      <c r="I27" s="25" t="str">
        <f t="shared" si="0"/>
        <v>USA2014ACCEPTESpécial</v>
      </c>
      <c r="J27" s="25" t="str">
        <f t="shared" si="1"/>
        <v>North America2014ACCEPTESpécial</v>
      </c>
    </row>
    <row r="28" spans="1:10" s="26" customFormat="1" ht="15" customHeight="1" outlineLevel="2" x14ac:dyDescent="0.25">
      <c r="A28" s="24" t="s">
        <v>68</v>
      </c>
      <c r="B28" s="24">
        <v>2014</v>
      </c>
      <c r="C28" s="24" t="s">
        <v>16</v>
      </c>
      <c r="D28" s="24" t="s">
        <v>25</v>
      </c>
      <c r="E28" s="24" t="s">
        <v>69</v>
      </c>
      <c r="F28" s="24" t="s">
        <v>23</v>
      </c>
      <c r="G28" s="25" t="s">
        <v>14</v>
      </c>
      <c r="H28" s="24" t="s">
        <v>13</v>
      </c>
      <c r="I28" s="25" t="str">
        <f t="shared" si="0"/>
        <v>USA2014ACCEPTESpécial</v>
      </c>
      <c r="J28" s="25" t="str">
        <f t="shared" si="1"/>
        <v>North America2014ACCEPTESpécial</v>
      </c>
    </row>
    <row r="29" spans="1:10" s="26" customFormat="1" ht="15" customHeight="1" outlineLevel="2" x14ac:dyDescent="0.25">
      <c r="A29" s="24" t="s">
        <v>70</v>
      </c>
      <c r="B29" s="24">
        <v>2014</v>
      </c>
      <c r="C29" s="24" t="s">
        <v>16</v>
      </c>
      <c r="D29" s="24" t="s">
        <v>25</v>
      </c>
      <c r="E29" s="24" t="s">
        <v>71</v>
      </c>
      <c r="F29" s="24" t="s">
        <v>23</v>
      </c>
      <c r="G29" s="25" t="s">
        <v>14</v>
      </c>
      <c r="H29" s="24" t="s">
        <v>13</v>
      </c>
      <c r="I29" s="25" t="str">
        <f t="shared" si="0"/>
        <v>USA2014ACCEPTESpécial</v>
      </c>
      <c r="J29" s="25" t="str">
        <f t="shared" si="1"/>
        <v>North America2014ACCEPTESpécial</v>
      </c>
    </row>
    <row r="30" spans="1:10" s="26" customFormat="1" ht="15" customHeight="1" outlineLevel="2" x14ac:dyDescent="0.25">
      <c r="A30" s="24" t="s">
        <v>72</v>
      </c>
      <c r="B30" s="24">
        <v>2014</v>
      </c>
      <c r="C30" s="24" t="s">
        <v>16</v>
      </c>
      <c r="D30" s="24" t="s">
        <v>25</v>
      </c>
      <c r="E30" s="24" t="s">
        <v>71</v>
      </c>
      <c r="F30" s="24" t="s">
        <v>23</v>
      </c>
      <c r="G30" s="25" t="s">
        <v>14</v>
      </c>
      <c r="H30" s="24" t="s">
        <v>13</v>
      </c>
      <c r="I30" s="25" t="str">
        <f t="shared" si="0"/>
        <v>USA2014ACCEPTESpécial</v>
      </c>
      <c r="J30" s="25" t="str">
        <f t="shared" si="1"/>
        <v>North America2014ACCEPTESpécial</v>
      </c>
    </row>
    <row r="31" spans="1:10" s="26" customFormat="1" ht="15" customHeight="1" outlineLevel="2" x14ac:dyDescent="0.25">
      <c r="A31" s="24" t="s">
        <v>73</v>
      </c>
      <c r="B31" s="24">
        <v>2014</v>
      </c>
      <c r="C31" s="24" t="s">
        <v>16</v>
      </c>
      <c r="D31" s="24" t="s">
        <v>25</v>
      </c>
      <c r="E31" s="24" t="s">
        <v>74</v>
      </c>
      <c r="F31" s="24" t="s">
        <v>23</v>
      </c>
      <c r="G31" s="25" t="s">
        <v>14</v>
      </c>
      <c r="H31" s="24" t="s">
        <v>13</v>
      </c>
      <c r="I31" s="25" t="str">
        <f t="shared" si="0"/>
        <v>USA2014ACCEPTESpécial</v>
      </c>
      <c r="J31" s="25" t="str">
        <f t="shared" si="1"/>
        <v>North America2014ACCEPTESpécial</v>
      </c>
    </row>
    <row r="32" spans="1:10" s="26" customFormat="1" ht="15" customHeight="1" outlineLevel="2" x14ac:dyDescent="0.25">
      <c r="A32" s="24" t="s">
        <v>75</v>
      </c>
      <c r="B32" s="24">
        <v>2014</v>
      </c>
      <c r="C32" s="24" t="s">
        <v>16</v>
      </c>
      <c r="D32" s="24" t="s">
        <v>25</v>
      </c>
      <c r="E32" s="24" t="s">
        <v>47</v>
      </c>
      <c r="F32" s="24" t="s">
        <v>12</v>
      </c>
      <c r="G32" s="25" t="s">
        <v>14</v>
      </c>
      <c r="H32" s="24" t="s">
        <v>13</v>
      </c>
      <c r="I32" s="25" t="str">
        <f t="shared" si="0"/>
        <v>USA2014ACCEPTEStandard</v>
      </c>
      <c r="J32" s="25" t="str">
        <f t="shared" si="1"/>
        <v>North America2014ACCEPTEStandard</v>
      </c>
    </row>
    <row r="33" spans="1:10" s="26" customFormat="1" ht="15" customHeight="1" outlineLevel="1" x14ac:dyDescent="0.25">
      <c r="A33" s="24" t="s">
        <v>76</v>
      </c>
      <c r="B33" s="24">
        <v>2015</v>
      </c>
      <c r="C33" s="24" t="s">
        <v>16</v>
      </c>
      <c r="D33" s="24" t="s">
        <v>25</v>
      </c>
      <c r="E33" s="24" t="s">
        <v>32</v>
      </c>
      <c r="F33" s="24" t="s">
        <v>23</v>
      </c>
      <c r="G33" s="25" t="s">
        <v>14</v>
      </c>
      <c r="H33" s="24" t="s">
        <v>13</v>
      </c>
      <c r="I33" s="25" t="str">
        <f t="shared" si="0"/>
        <v>USA2015ACCEPTESpécial</v>
      </c>
      <c r="J33" s="25" t="str">
        <f t="shared" si="1"/>
        <v>North America2015ACCEPTESpécial</v>
      </c>
    </row>
    <row r="34" spans="1:10" s="26" customFormat="1" ht="15" customHeight="1" outlineLevel="1" x14ac:dyDescent="0.25">
      <c r="A34" s="24" t="s">
        <v>77</v>
      </c>
      <c r="B34" s="24">
        <v>2015</v>
      </c>
      <c r="C34" s="24" t="s">
        <v>16</v>
      </c>
      <c r="D34" s="24" t="s">
        <v>25</v>
      </c>
      <c r="E34" s="24" t="s">
        <v>47</v>
      </c>
      <c r="F34" s="24" t="s">
        <v>12</v>
      </c>
      <c r="G34" s="25" t="s">
        <v>14</v>
      </c>
      <c r="H34" s="24" t="s">
        <v>13</v>
      </c>
      <c r="I34" s="25" t="str">
        <f t="shared" si="0"/>
        <v>USA2015ACCEPTEStandard</v>
      </c>
      <c r="J34" s="25" t="str">
        <f t="shared" si="1"/>
        <v>North America2015ACCEPTEStandard</v>
      </c>
    </row>
    <row r="35" spans="1:10" s="26" customFormat="1" ht="15" customHeight="1" outlineLevel="1" x14ac:dyDescent="0.25">
      <c r="A35" s="24" t="s">
        <v>78</v>
      </c>
      <c r="B35" s="24">
        <v>2015</v>
      </c>
      <c r="C35" s="24" t="s">
        <v>16</v>
      </c>
      <c r="D35" s="24" t="s">
        <v>17</v>
      </c>
      <c r="E35" s="24" t="s">
        <v>79</v>
      </c>
      <c r="F35" s="24" t="s">
        <v>12</v>
      </c>
      <c r="G35" s="25" t="s">
        <v>14</v>
      </c>
      <c r="H35" s="24" t="s">
        <v>13</v>
      </c>
      <c r="I35" s="25" t="str">
        <f t="shared" si="0"/>
        <v>Canada2015ACCEPTEStandard</v>
      </c>
      <c r="J35" s="25" t="str">
        <f t="shared" si="1"/>
        <v>North America2015ACCEPTEStandard</v>
      </c>
    </row>
    <row r="36" spans="1:10" s="26" customFormat="1" ht="15" customHeight="1" outlineLevel="1" x14ac:dyDescent="0.25">
      <c r="A36" s="24" t="s">
        <v>80</v>
      </c>
      <c r="B36" s="24">
        <v>2015</v>
      </c>
      <c r="C36" s="24" t="s">
        <v>16</v>
      </c>
      <c r="D36" s="24" t="s">
        <v>17</v>
      </c>
      <c r="E36" s="24" t="s">
        <v>81</v>
      </c>
      <c r="F36" s="24" t="s">
        <v>23</v>
      </c>
      <c r="G36" s="25" t="s">
        <v>14</v>
      </c>
      <c r="H36" s="24" t="s">
        <v>13</v>
      </c>
      <c r="I36" s="25" t="str">
        <f t="shared" si="0"/>
        <v>Canada2015ACCEPTESpécial</v>
      </c>
      <c r="J36" s="25" t="str">
        <f t="shared" si="1"/>
        <v>North America2015ACCEPTESpécial</v>
      </c>
    </row>
    <row r="37" spans="1:10" s="26" customFormat="1" ht="15" customHeight="1" outlineLevel="1" x14ac:dyDescent="0.25">
      <c r="A37" s="24" t="s">
        <v>82</v>
      </c>
      <c r="B37" s="24">
        <v>2015</v>
      </c>
      <c r="C37" s="24" t="s">
        <v>16</v>
      </c>
      <c r="D37" s="24" t="s">
        <v>17</v>
      </c>
      <c r="E37" s="24" t="s">
        <v>83</v>
      </c>
      <c r="F37" s="24" t="s">
        <v>23</v>
      </c>
      <c r="G37" s="25" t="s">
        <v>14</v>
      </c>
      <c r="H37" s="24" t="s">
        <v>13</v>
      </c>
      <c r="I37" s="25" t="str">
        <f t="shared" si="0"/>
        <v>Canada2015ACCEPTESpécial</v>
      </c>
      <c r="J37" s="25" t="str">
        <f t="shared" si="1"/>
        <v>North America2015ACCEPTESpécial</v>
      </c>
    </row>
    <row r="38" spans="1:10" s="26" customFormat="1" ht="15" customHeight="1" outlineLevel="1" x14ac:dyDescent="0.25">
      <c r="A38" s="24" t="s">
        <v>84</v>
      </c>
      <c r="B38" s="24">
        <v>2015</v>
      </c>
      <c r="C38" s="24" t="s">
        <v>16</v>
      </c>
      <c r="D38" s="24" t="s">
        <v>17</v>
      </c>
      <c r="E38" s="24" t="s">
        <v>85</v>
      </c>
      <c r="F38" s="24" t="s">
        <v>23</v>
      </c>
      <c r="G38" s="25" t="s">
        <v>14</v>
      </c>
      <c r="H38" s="24" t="s">
        <v>13</v>
      </c>
      <c r="I38" s="25" t="str">
        <f t="shared" si="0"/>
        <v>Canada2015ACCEPTESpécial</v>
      </c>
      <c r="J38" s="25" t="str">
        <f t="shared" si="1"/>
        <v>North America2015ACCEPTESpécial</v>
      </c>
    </row>
    <row r="39" spans="1:10" s="26" customFormat="1" ht="15" customHeight="1" outlineLevel="1" x14ac:dyDescent="0.25">
      <c r="A39" s="24" t="s">
        <v>86</v>
      </c>
      <c r="B39" s="24">
        <v>2015</v>
      </c>
      <c r="C39" s="24" t="s">
        <v>16</v>
      </c>
      <c r="D39" s="24" t="s">
        <v>25</v>
      </c>
      <c r="E39" s="24" t="s">
        <v>87</v>
      </c>
      <c r="F39" s="24" t="s">
        <v>12</v>
      </c>
      <c r="G39" s="25" t="s">
        <v>14</v>
      </c>
      <c r="H39" s="24" t="s">
        <v>13</v>
      </c>
      <c r="I39" s="25" t="str">
        <f t="shared" si="0"/>
        <v>USA2015ACCEPTEStandard</v>
      </c>
      <c r="J39" s="25" t="str">
        <f t="shared" si="1"/>
        <v>North America2015ACCEPTEStandard</v>
      </c>
    </row>
    <row r="40" spans="1:10" s="26" customFormat="1" ht="15" customHeight="1" outlineLevel="1" x14ac:dyDescent="0.25">
      <c r="A40" s="24" t="s">
        <v>88</v>
      </c>
      <c r="B40" s="24">
        <v>2015</v>
      </c>
      <c r="C40" s="24" t="s">
        <v>16</v>
      </c>
      <c r="D40" s="24" t="s">
        <v>25</v>
      </c>
      <c r="E40" s="24" t="s">
        <v>89</v>
      </c>
      <c r="F40" s="24" t="s">
        <v>12</v>
      </c>
      <c r="G40" s="25" t="s">
        <v>14</v>
      </c>
      <c r="H40" s="24" t="s">
        <v>13</v>
      </c>
      <c r="I40" s="25" t="str">
        <f t="shared" si="0"/>
        <v>USA2015ACCEPTEStandard</v>
      </c>
      <c r="J40" s="25" t="str">
        <f t="shared" si="1"/>
        <v>North America2015ACCEPTEStandard</v>
      </c>
    </row>
    <row r="41" spans="1:10" s="26" customFormat="1" ht="15" customHeight="1" outlineLevel="1" x14ac:dyDescent="0.25">
      <c r="A41" s="24" t="s">
        <v>90</v>
      </c>
      <c r="B41" s="24">
        <v>2015</v>
      </c>
      <c r="C41" s="24" t="s">
        <v>16</v>
      </c>
      <c r="D41" s="24" t="s">
        <v>25</v>
      </c>
      <c r="E41" s="24" t="s">
        <v>91</v>
      </c>
      <c r="F41" s="24" t="s">
        <v>12</v>
      </c>
      <c r="G41" s="25" t="s">
        <v>14</v>
      </c>
      <c r="H41" s="24" t="s">
        <v>13</v>
      </c>
      <c r="I41" s="25" t="str">
        <f t="shared" si="0"/>
        <v>USA2015ACCEPTEStandard</v>
      </c>
      <c r="J41" s="25" t="str">
        <f t="shared" si="1"/>
        <v>North America2015ACCEPTEStandard</v>
      </c>
    </row>
    <row r="42" spans="1:10" s="26" customFormat="1" ht="15" customHeight="1" outlineLevel="1" x14ac:dyDescent="0.25">
      <c r="A42" s="24" t="s">
        <v>92</v>
      </c>
      <c r="B42" s="24">
        <v>2015</v>
      </c>
      <c r="C42" s="24" t="s">
        <v>16</v>
      </c>
      <c r="D42" s="24" t="s">
        <v>25</v>
      </c>
      <c r="E42" s="24" t="s">
        <v>93</v>
      </c>
      <c r="F42" s="24" t="s">
        <v>12</v>
      </c>
      <c r="G42" s="25" t="s">
        <v>14</v>
      </c>
      <c r="H42" s="24" t="s">
        <v>13</v>
      </c>
      <c r="I42" s="25" t="str">
        <f t="shared" si="0"/>
        <v>USA2015ACCEPTEStandard</v>
      </c>
      <c r="J42" s="25" t="str">
        <f t="shared" si="1"/>
        <v>North America2015ACCEPTEStandard</v>
      </c>
    </row>
    <row r="43" spans="1:10" s="26" customFormat="1" ht="15" customHeight="1" outlineLevel="1" x14ac:dyDescent="0.25">
      <c r="A43" s="24" t="s">
        <v>94</v>
      </c>
      <c r="B43" s="24">
        <v>2015</v>
      </c>
      <c r="C43" s="24" t="s">
        <v>16</v>
      </c>
      <c r="D43" s="24" t="s">
        <v>28</v>
      </c>
      <c r="E43" s="24" t="s">
        <v>43</v>
      </c>
      <c r="F43" s="24" t="s">
        <v>23</v>
      </c>
      <c r="G43" s="25" t="s">
        <v>14</v>
      </c>
      <c r="H43" s="24" t="s">
        <v>13</v>
      </c>
      <c r="I43" s="25" t="str">
        <f t="shared" si="0"/>
        <v>USA/Canada2015ACCEPTESpécial</v>
      </c>
      <c r="J43" s="25" t="str">
        <f t="shared" si="1"/>
        <v>North America2015ACCEPTESpécial</v>
      </c>
    </row>
    <row r="44" spans="1:10" s="26" customFormat="1" ht="15" customHeight="1" outlineLevel="1" x14ac:dyDescent="0.25">
      <c r="A44" s="24" t="s">
        <v>95</v>
      </c>
      <c r="B44" s="24">
        <v>2015</v>
      </c>
      <c r="C44" s="24" t="s">
        <v>16</v>
      </c>
      <c r="D44" s="24" t="s">
        <v>17</v>
      </c>
      <c r="E44" s="24" t="s">
        <v>83</v>
      </c>
      <c r="F44" s="24" t="s">
        <v>12</v>
      </c>
      <c r="G44" s="25" t="s">
        <v>14</v>
      </c>
      <c r="H44" s="24" t="s">
        <v>13</v>
      </c>
      <c r="I44" s="25" t="str">
        <f t="shared" si="0"/>
        <v>Canada2015ACCEPTEStandard</v>
      </c>
      <c r="J44" s="25" t="str">
        <f t="shared" si="1"/>
        <v>North America2015ACCEPTEStandard</v>
      </c>
    </row>
    <row r="45" spans="1:10" s="26" customFormat="1" ht="15" customHeight="1" outlineLevel="1" x14ac:dyDescent="0.25">
      <c r="A45" s="24" t="s">
        <v>96</v>
      </c>
      <c r="B45" s="24">
        <v>2015</v>
      </c>
      <c r="C45" s="24" t="s">
        <v>16</v>
      </c>
      <c r="D45" s="24" t="s">
        <v>25</v>
      </c>
      <c r="E45" s="24" t="s">
        <v>47</v>
      </c>
      <c r="F45" s="24" t="s">
        <v>23</v>
      </c>
      <c r="G45" s="25" t="s">
        <v>14</v>
      </c>
      <c r="H45" s="24" t="s">
        <v>13</v>
      </c>
      <c r="I45" s="25" t="str">
        <f t="shared" si="0"/>
        <v>USA2015ACCEPTESpécial</v>
      </c>
      <c r="J45" s="25" t="str">
        <f t="shared" si="1"/>
        <v>North America2015ACCEPTESpécial</v>
      </c>
    </row>
    <row r="46" spans="1:10" s="26" customFormat="1" ht="15" customHeight="1" outlineLevel="1" x14ac:dyDescent="0.25">
      <c r="A46" s="24" t="s">
        <v>97</v>
      </c>
      <c r="B46" s="24">
        <v>2015</v>
      </c>
      <c r="C46" s="24" t="s">
        <v>16</v>
      </c>
      <c r="D46" s="24" t="s">
        <v>25</v>
      </c>
      <c r="E46" s="24" t="s">
        <v>98</v>
      </c>
      <c r="F46" s="24" t="s">
        <v>23</v>
      </c>
      <c r="G46" s="25" t="s">
        <v>14</v>
      </c>
      <c r="H46" s="24" t="s">
        <v>13</v>
      </c>
      <c r="I46" s="25" t="str">
        <f t="shared" si="0"/>
        <v>USA2015ACCEPTESpécial</v>
      </c>
      <c r="J46" s="25" t="str">
        <f t="shared" si="1"/>
        <v>North America2015ACCEPTESpécial</v>
      </c>
    </row>
    <row r="47" spans="1:10" s="26" customFormat="1" ht="15" customHeight="1" outlineLevel="1" x14ac:dyDescent="0.25">
      <c r="A47" s="24" t="s">
        <v>99</v>
      </c>
      <c r="B47" s="24">
        <v>2015</v>
      </c>
      <c r="C47" s="24" t="s">
        <v>16</v>
      </c>
      <c r="D47" s="24" t="s">
        <v>25</v>
      </c>
      <c r="E47" s="24" t="s">
        <v>100</v>
      </c>
      <c r="F47" s="24" t="s">
        <v>12</v>
      </c>
      <c r="G47" s="25" t="s">
        <v>14</v>
      </c>
      <c r="H47" s="24" t="s">
        <v>13</v>
      </c>
      <c r="I47" s="25" t="str">
        <f t="shared" si="0"/>
        <v>USA2015ACCEPTEStandard</v>
      </c>
      <c r="J47" s="25" t="str">
        <f t="shared" si="1"/>
        <v>North America2015ACCEPTEStandard</v>
      </c>
    </row>
    <row r="48" spans="1:10" s="26" customFormat="1" ht="15" customHeight="1" outlineLevel="1" x14ac:dyDescent="0.25">
      <c r="A48" s="24" t="s">
        <v>101</v>
      </c>
      <c r="B48" s="24">
        <v>2015</v>
      </c>
      <c r="C48" s="24" t="s">
        <v>16</v>
      </c>
      <c r="D48" s="24" t="s">
        <v>25</v>
      </c>
      <c r="E48" s="24" t="s">
        <v>102</v>
      </c>
      <c r="F48" s="24" t="s">
        <v>12</v>
      </c>
      <c r="G48" s="25" t="s">
        <v>14</v>
      </c>
      <c r="H48" s="24" t="s">
        <v>13</v>
      </c>
      <c r="I48" s="25" t="str">
        <f t="shared" si="0"/>
        <v>USA2015ACCEPTEStandard</v>
      </c>
      <c r="J48" s="25" t="str">
        <f t="shared" si="1"/>
        <v>North America2015ACCEPTEStandard</v>
      </c>
    </row>
    <row r="49" spans="1:10" s="26" customFormat="1" ht="15" customHeight="1" outlineLevel="1" x14ac:dyDescent="0.25">
      <c r="A49" s="24" t="s">
        <v>103</v>
      </c>
      <c r="B49" s="24">
        <v>2015</v>
      </c>
      <c r="C49" s="24" t="s">
        <v>16</v>
      </c>
      <c r="D49" s="24" t="s">
        <v>25</v>
      </c>
      <c r="E49" s="24" t="s">
        <v>98</v>
      </c>
      <c r="F49" s="24" t="s">
        <v>12</v>
      </c>
      <c r="G49" s="25" t="s">
        <v>14</v>
      </c>
      <c r="H49" s="24" t="s">
        <v>13</v>
      </c>
      <c r="I49" s="25" t="str">
        <f t="shared" si="0"/>
        <v>USA2015ACCEPTEStandard</v>
      </c>
      <c r="J49" s="25" t="str">
        <f t="shared" si="1"/>
        <v>North America2015ACCEPTEStandard</v>
      </c>
    </row>
    <row r="50" spans="1:10" s="26" customFormat="1" ht="15" customHeight="1" outlineLevel="1" x14ac:dyDescent="0.25">
      <c r="A50" s="24" t="s">
        <v>104</v>
      </c>
      <c r="B50" s="24">
        <v>2015</v>
      </c>
      <c r="C50" s="24" t="s">
        <v>16</v>
      </c>
      <c r="D50" s="24" t="s">
        <v>25</v>
      </c>
      <c r="E50" s="24" t="s">
        <v>71</v>
      </c>
      <c r="F50" s="24" t="s">
        <v>12</v>
      </c>
      <c r="G50" s="25" t="s">
        <v>14</v>
      </c>
      <c r="H50" s="24" t="s">
        <v>13</v>
      </c>
      <c r="I50" s="25" t="str">
        <f t="shared" si="0"/>
        <v>USA2015ACCEPTEStandard</v>
      </c>
      <c r="J50" s="25" t="str">
        <f t="shared" si="1"/>
        <v>North America2015ACCEPTEStandard</v>
      </c>
    </row>
    <row r="51" spans="1:10" s="26" customFormat="1" ht="15" customHeight="1" outlineLevel="2" x14ac:dyDescent="0.25">
      <c r="A51" s="24" t="s">
        <v>105</v>
      </c>
      <c r="B51" s="24">
        <v>2015</v>
      </c>
      <c r="C51" s="24" t="s">
        <v>16</v>
      </c>
      <c r="D51" s="24" t="s">
        <v>25</v>
      </c>
      <c r="E51" s="24" t="s">
        <v>106</v>
      </c>
      <c r="F51" s="24" t="s">
        <v>12</v>
      </c>
      <c r="G51" s="25" t="s">
        <v>14</v>
      </c>
      <c r="H51" s="24" t="s">
        <v>13</v>
      </c>
      <c r="I51" s="25" t="str">
        <f t="shared" si="0"/>
        <v>USA2015ACCEPTEStandard</v>
      </c>
      <c r="J51" s="25" t="str">
        <f t="shared" si="1"/>
        <v>North America2015ACCEPTEStandard</v>
      </c>
    </row>
    <row r="52" spans="1:10" s="26" customFormat="1" ht="15" customHeight="1" outlineLevel="2" x14ac:dyDescent="0.25">
      <c r="A52" s="24" t="s">
        <v>107</v>
      </c>
      <c r="B52" s="24">
        <v>2015</v>
      </c>
      <c r="C52" s="24" t="s">
        <v>16</v>
      </c>
      <c r="D52" s="24" t="s">
        <v>25</v>
      </c>
      <c r="E52" s="24" t="s">
        <v>47</v>
      </c>
      <c r="F52" s="24" t="s">
        <v>12</v>
      </c>
      <c r="G52" s="25" t="s">
        <v>14</v>
      </c>
      <c r="H52" s="24" t="s">
        <v>13</v>
      </c>
      <c r="I52" s="25" t="str">
        <f t="shared" si="0"/>
        <v>USA2015ACCEPTEStandard</v>
      </c>
      <c r="J52" s="25" t="str">
        <f t="shared" si="1"/>
        <v>North America2015ACCEPTEStandard</v>
      </c>
    </row>
    <row r="53" spans="1:10" s="26" customFormat="1" ht="15" customHeight="1" outlineLevel="2" x14ac:dyDescent="0.25">
      <c r="A53" s="24" t="s">
        <v>108</v>
      </c>
      <c r="B53" s="24">
        <v>2015</v>
      </c>
      <c r="C53" s="24" t="s">
        <v>16</v>
      </c>
      <c r="D53" s="24" t="s">
        <v>25</v>
      </c>
      <c r="E53" s="24" t="s">
        <v>109</v>
      </c>
      <c r="F53" s="24" t="s">
        <v>12</v>
      </c>
      <c r="G53" s="25" t="s">
        <v>14</v>
      </c>
      <c r="H53" s="24" t="s">
        <v>13</v>
      </c>
      <c r="I53" s="25" t="str">
        <f t="shared" si="0"/>
        <v>USA2015ACCEPTEStandard</v>
      </c>
      <c r="J53" s="25" t="str">
        <f t="shared" si="1"/>
        <v>North America2015ACCEPTEStandard</v>
      </c>
    </row>
    <row r="54" spans="1:10" s="26" customFormat="1" ht="15" customHeight="1" outlineLevel="2" x14ac:dyDescent="0.25">
      <c r="A54" s="24" t="s">
        <v>110</v>
      </c>
      <c r="B54" s="24">
        <v>2015</v>
      </c>
      <c r="C54" s="24" t="s">
        <v>16</v>
      </c>
      <c r="D54" s="24" t="s">
        <v>25</v>
      </c>
      <c r="E54" s="24" t="s">
        <v>111</v>
      </c>
      <c r="F54" s="24" t="s">
        <v>12</v>
      </c>
      <c r="G54" s="25" t="s">
        <v>14</v>
      </c>
      <c r="H54" s="24" t="s">
        <v>13</v>
      </c>
      <c r="I54" s="25" t="str">
        <f t="shared" si="0"/>
        <v>USA2015ACCEPTEStandard</v>
      </c>
      <c r="J54" s="25" t="str">
        <f t="shared" si="1"/>
        <v>North America2015ACCEPTEStandard</v>
      </c>
    </row>
    <row r="55" spans="1:10" s="26" customFormat="1" ht="15" customHeight="1" outlineLevel="2" x14ac:dyDescent="0.25">
      <c r="A55" s="24" t="s">
        <v>112</v>
      </c>
      <c r="B55" s="24">
        <v>2015</v>
      </c>
      <c r="C55" s="24" t="s">
        <v>16</v>
      </c>
      <c r="D55" s="24" t="s">
        <v>25</v>
      </c>
      <c r="E55" s="24" t="s">
        <v>47</v>
      </c>
      <c r="F55" s="24" t="s">
        <v>23</v>
      </c>
      <c r="G55" s="25" t="s">
        <v>14</v>
      </c>
      <c r="H55" s="24" t="s">
        <v>13</v>
      </c>
      <c r="I55" s="25" t="str">
        <f t="shared" si="0"/>
        <v>USA2015ACCEPTESpécial</v>
      </c>
      <c r="J55" s="25" t="str">
        <f t="shared" si="1"/>
        <v>North America2015ACCEPTESpécial</v>
      </c>
    </row>
    <row r="56" spans="1:10" s="26" customFormat="1" ht="15" customHeight="1" outlineLevel="2" x14ac:dyDescent="0.25">
      <c r="A56" s="24" t="s">
        <v>113</v>
      </c>
      <c r="B56" s="24">
        <v>2015</v>
      </c>
      <c r="C56" s="24" t="s">
        <v>16</v>
      </c>
      <c r="D56" s="24" t="s">
        <v>25</v>
      </c>
      <c r="E56" s="24" t="s">
        <v>114</v>
      </c>
      <c r="F56" s="24" t="s">
        <v>12</v>
      </c>
      <c r="G56" s="25" t="s">
        <v>14</v>
      </c>
      <c r="H56" s="24" t="s">
        <v>13</v>
      </c>
      <c r="I56" s="25" t="str">
        <f t="shared" si="0"/>
        <v>USA2015ACCEPTEStandard</v>
      </c>
      <c r="J56" s="25" t="str">
        <f t="shared" si="1"/>
        <v>North America2015ACCEPTEStandard</v>
      </c>
    </row>
    <row r="57" spans="1:10" s="26" customFormat="1" ht="15" customHeight="1" outlineLevel="2" x14ac:dyDescent="0.25">
      <c r="A57" s="24" t="s">
        <v>115</v>
      </c>
      <c r="B57" s="24">
        <v>2015</v>
      </c>
      <c r="C57" s="24" t="s">
        <v>16</v>
      </c>
      <c r="D57" s="24" t="s">
        <v>25</v>
      </c>
      <c r="E57" s="24" t="s">
        <v>116</v>
      </c>
      <c r="F57" s="24" t="s">
        <v>23</v>
      </c>
      <c r="G57" s="25" t="s">
        <v>14</v>
      </c>
      <c r="H57" s="24" t="s">
        <v>13</v>
      </c>
      <c r="I57" s="25" t="str">
        <f t="shared" si="0"/>
        <v>USA2015ACCEPTESpécial</v>
      </c>
      <c r="J57" s="25" t="str">
        <f t="shared" si="1"/>
        <v>North America2015ACCEPTESpécial</v>
      </c>
    </row>
    <row r="58" spans="1:10" s="26" customFormat="1" ht="15" customHeight="1" outlineLevel="2" x14ac:dyDescent="0.25">
      <c r="A58" s="24" t="s">
        <v>117</v>
      </c>
      <c r="B58" s="24">
        <v>2015</v>
      </c>
      <c r="C58" s="24" t="s">
        <v>16</v>
      </c>
      <c r="D58" s="24" t="s">
        <v>17</v>
      </c>
      <c r="E58" s="24" t="s">
        <v>81</v>
      </c>
      <c r="F58" s="24" t="s">
        <v>12</v>
      </c>
      <c r="G58" s="25" t="s">
        <v>14</v>
      </c>
      <c r="H58" s="24" t="s">
        <v>13</v>
      </c>
      <c r="I58" s="25" t="str">
        <f t="shared" si="0"/>
        <v>Canada2015ACCEPTEStandard</v>
      </c>
      <c r="J58" s="25" t="str">
        <f t="shared" si="1"/>
        <v>North America2015ACCEPTEStandard</v>
      </c>
    </row>
    <row r="59" spans="1:10" s="26" customFormat="1" ht="15" customHeight="1" outlineLevel="2" x14ac:dyDescent="0.25">
      <c r="A59" s="24" t="s">
        <v>118</v>
      </c>
      <c r="B59" s="24">
        <v>2015</v>
      </c>
      <c r="C59" s="24" t="s">
        <v>16</v>
      </c>
      <c r="D59" s="24" t="s">
        <v>25</v>
      </c>
      <c r="E59" s="24" t="s">
        <v>45</v>
      </c>
      <c r="F59" s="24" t="s">
        <v>12</v>
      </c>
      <c r="G59" s="25" t="s">
        <v>14</v>
      </c>
      <c r="H59" s="24" t="s">
        <v>13</v>
      </c>
      <c r="I59" s="25" t="str">
        <f t="shared" si="0"/>
        <v>USA2015ACCEPTEStandard</v>
      </c>
      <c r="J59" s="25" t="str">
        <f t="shared" si="1"/>
        <v>North America2015ACCEPTEStandard</v>
      </c>
    </row>
    <row r="60" spans="1:10" s="26" customFormat="1" ht="15" customHeight="1" outlineLevel="2" x14ac:dyDescent="0.25">
      <c r="A60" s="24" t="s">
        <v>119</v>
      </c>
      <c r="B60" s="24">
        <v>2015</v>
      </c>
      <c r="C60" s="24" t="s">
        <v>16</v>
      </c>
      <c r="D60" s="24" t="s">
        <v>25</v>
      </c>
      <c r="E60" s="24" t="s">
        <v>120</v>
      </c>
      <c r="F60" s="24" t="s">
        <v>12</v>
      </c>
      <c r="G60" s="25" t="s">
        <v>14</v>
      </c>
      <c r="H60" s="24" t="s">
        <v>13</v>
      </c>
      <c r="I60" s="25" t="str">
        <f t="shared" si="0"/>
        <v>USA2015ACCEPTEStandard</v>
      </c>
      <c r="J60" s="25" t="str">
        <f t="shared" si="1"/>
        <v>North America2015ACCEPTEStandard</v>
      </c>
    </row>
    <row r="61" spans="1:10" s="26" customFormat="1" ht="15" customHeight="1" outlineLevel="2" x14ac:dyDescent="0.25">
      <c r="A61" s="24" t="s">
        <v>121</v>
      </c>
      <c r="B61" s="24">
        <v>2015</v>
      </c>
      <c r="C61" s="24" t="s">
        <v>16</v>
      </c>
      <c r="D61" s="24" t="s">
        <v>25</v>
      </c>
      <c r="E61" s="24" t="s">
        <v>122</v>
      </c>
      <c r="F61" s="24" t="s">
        <v>12</v>
      </c>
      <c r="G61" s="25" t="s">
        <v>14</v>
      </c>
      <c r="H61" s="24" t="s">
        <v>13</v>
      </c>
      <c r="I61" s="25" t="str">
        <f t="shared" si="0"/>
        <v>USA2015ACCEPTEStandard</v>
      </c>
      <c r="J61" s="25" t="str">
        <f t="shared" si="1"/>
        <v>North America2015ACCEPTEStandard</v>
      </c>
    </row>
    <row r="62" spans="1:10" s="26" customFormat="1" ht="15" customHeight="1" outlineLevel="2" x14ac:dyDescent="0.25">
      <c r="A62" s="24" t="s">
        <v>123</v>
      </c>
      <c r="B62" s="24">
        <v>2015</v>
      </c>
      <c r="C62" s="24" t="s">
        <v>16</v>
      </c>
      <c r="D62" s="24" t="s">
        <v>25</v>
      </c>
      <c r="E62" s="24" t="s">
        <v>124</v>
      </c>
      <c r="F62" s="24" t="s">
        <v>12</v>
      </c>
      <c r="G62" s="25" t="s">
        <v>14</v>
      </c>
      <c r="H62" s="24" t="s">
        <v>13</v>
      </c>
      <c r="I62" s="25" t="str">
        <f t="shared" si="0"/>
        <v>USA2015ACCEPTEStandard</v>
      </c>
      <c r="J62" s="25" t="str">
        <f t="shared" si="1"/>
        <v>North America2015ACCEPTEStandard</v>
      </c>
    </row>
    <row r="63" spans="1:10" s="26" customFormat="1" ht="15" customHeight="1" outlineLevel="2" x14ac:dyDescent="0.25">
      <c r="A63" s="24" t="s">
        <v>125</v>
      </c>
      <c r="B63" s="24">
        <v>2015</v>
      </c>
      <c r="C63" s="24" t="s">
        <v>16</v>
      </c>
      <c r="D63" s="24" t="s">
        <v>25</v>
      </c>
      <c r="E63" s="24" t="s">
        <v>126</v>
      </c>
      <c r="F63" s="24" t="s">
        <v>12</v>
      </c>
      <c r="G63" s="25" t="s">
        <v>14</v>
      </c>
      <c r="H63" s="24" t="s">
        <v>13</v>
      </c>
      <c r="I63" s="25" t="str">
        <f t="shared" si="0"/>
        <v>USA2015ACCEPTEStandard</v>
      </c>
      <c r="J63" s="25" t="str">
        <f t="shared" si="1"/>
        <v>North America2015ACCEPTEStandard</v>
      </c>
    </row>
    <row r="64" spans="1:10" s="26" customFormat="1" ht="15" customHeight="1" outlineLevel="2" x14ac:dyDescent="0.25">
      <c r="A64" s="24" t="s">
        <v>127</v>
      </c>
      <c r="B64" s="24">
        <v>2015</v>
      </c>
      <c r="C64" s="24" t="s">
        <v>16</v>
      </c>
      <c r="D64" s="24" t="s">
        <v>25</v>
      </c>
      <c r="E64" s="24"/>
      <c r="F64" s="24" t="s">
        <v>23</v>
      </c>
      <c r="G64" s="25" t="s">
        <v>14</v>
      </c>
      <c r="H64" s="24" t="s">
        <v>13</v>
      </c>
      <c r="I64" s="25" t="str">
        <f t="shared" si="0"/>
        <v>USA2015ACCEPTESpécial</v>
      </c>
      <c r="J64" s="25" t="str">
        <f t="shared" si="1"/>
        <v>North America2015ACCEPTESpécial</v>
      </c>
    </row>
    <row r="65" spans="1:10" s="26" customFormat="1" ht="15" customHeight="1" outlineLevel="2" x14ac:dyDescent="0.25">
      <c r="A65" s="24" t="s">
        <v>128</v>
      </c>
      <c r="B65" s="24">
        <v>2015</v>
      </c>
      <c r="C65" s="24" t="s">
        <v>16</v>
      </c>
      <c r="D65" s="24" t="s">
        <v>25</v>
      </c>
      <c r="E65" s="24" t="s">
        <v>129</v>
      </c>
      <c r="F65" s="24" t="s">
        <v>12</v>
      </c>
      <c r="G65" s="25" t="s">
        <v>14</v>
      </c>
      <c r="H65" s="24" t="s">
        <v>13</v>
      </c>
      <c r="I65" s="25" t="str">
        <f t="shared" si="0"/>
        <v>USA2015ACCEPTEStandard</v>
      </c>
      <c r="J65" s="25" t="str">
        <f t="shared" si="1"/>
        <v>North America2015ACCEPTEStandard</v>
      </c>
    </row>
    <row r="66" spans="1:10" s="26" customFormat="1" ht="15" customHeight="1" outlineLevel="2" x14ac:dyDescent="0.25">
      <c r="A66" s="24" t="s">
        <v>130</v>
      </c>
      <c r="B66" s="24">
        <v>2015</v>
      </c>
      <c r="C66" s="24" t="s">
        <v>16</v>
      </c>
      <c r="D66" s="24" t="s">
        <v>17</v>
      </c>
      <c r="E66" s="24" t="s">
        <v>81</v>
      </c>
      <c r="F66" s="24" t="s">
        <v>23</v>
      </c>
      <c r="G66" s="25" t="s">
        <v>14</v>
      </c>
      <c r="H66" s="24" t="s">
        <v>13</v>
      </c>
      <c r="I66" s="25" t="str">
        <f t="shared" si="0"/>
        <v>Canada2015ACCEPTESpécial</v>
      </c>
      <c r="J66" s="25" t="str">
        <f t="shared" si="1"/>
        <v>North America2015ACCEPTESpécial</v>
      </c>
    </row>
    <row r="67" spans="1:10" s="26" customFormat="1" ht="15" customHeight="1" outlineLevel="2" x14ac:dyDescent="0.25">
      <c r="A67" s="24" t="s">
        <v>131</v>
      </c>
      <c r="B67" s="24">
        <v>2015</v>
      </c>
      <c r="C67" s="24" t="s">
        <v>16</v>
      </c>
      <c r="D67" s="24" t="s">
        <v>17</v>
      </c>
      <c r="E67" s="24" t="s">
        <v>81</v>
      </c>
      <c r="F67" s="24" t="s">
        <v>23</v>
      </c>
      <c r="G67" s="25" t="s">
        <v>14</v>
      </c>
      <c r="H67" s="24" t="s">
        <v>13</v>
      </c>
      <c r="I67" s="25" t="str">
        <f t="shared" ref="I67:I130" si="2">CONCATENATE($D67,$B67,$H67,$F67)</f>
        <v>Canada2015ACCEPTESpécial</v>
      </c>
      <c r="J67" s="25" t="str">
        <f t="shared" ref="J67:J130" si="3">CONCATENATE($C67,$B67,$H67,$F67)</f>
        <v>North America2015ACCEPTESpécial</v>
      </c>
    </row>
    <row r="68" spans="1:10" s="26" customFormat="1" ht="15" customHeight="1" outlineLevel="2" x14ac:dyDescent="0.25">
      <c r="A68" s="24" t="s">
        <v>132</v>
      </c>
      <c r="B68" s="24">
        <v>2015</v>
      </c>
      <c r="C68" s="24" t="s">
        <v>16</v>
      </c>
      <c r="D68" s="24" t="s">
        <v>25</v>
      </c>
      <c r="E68" s="24" t="s">
        <v>47</v>
      </c>
      <c r="F68" s="24" t="s">
        <v>12</v>
      </c>
      <c r="G68" s="25" t="s">
        <v>14</v>
      </c>
      <c r="H68" s="24" t="s">
        <v>13</v>
      </c>
      <c r="I68" s="25" t="str">
        <f t="shared" si="2"/>
        <v>USA2015ACCEPTEStandard</v>
      </c>
      <c r="J68" s="25" t="str">
        <f t="shared" si="3"/>
        <v>North America2015ACCEPTEStandard</v>
      </c>
    </row>
    <row r="69" spans="1:10" s="26" customFormat="1" ht="15" customHeight="1" outlineLevel="2" x14ac:dyDescent="0.25">
      <c r="A69" s="24" t="s">
        <v>133</v>
      </c>
      <c r="B69" s="24">
        <v>2015</v>
      </c>
      <c r="C69" s="24" t="s">
        <v>16</v>
      </c>
      <c r="D69" s="24" t="s">
        <v>25</v>
      </c>
      <c r="E69" s="24" t="s">
        <v>98</v>
      </c>
      <c r="F69" s="24" t="s">
        <v>12</v>
      </c>
      <c r="G69" s="25" t="s">
        <v>14</v>
      </c>
      <c r="H69" s="24" t="s">
        <v>13</v>
      </c>
      <c r="I69" s="25" t="str">
        <f t="shared" si="2"/>
        <v>USA2015ACCEPTEStandard</v>
      </c>
      <c r="J69" s="25" t="str">
        <f t="shared" si="3"/>
        <v>North America2015ACCEPTEStandard</v>
      </c>
    </row>
    <row r="70" spans="1:10" s="26" customFormat="1" ht="15" customHeight="1" outlineLevel="2" x14ac:dyDescent="0.25">
      <c r="A70" s="24" t="s">
        <v>134</v>
      </c>
      <c r="B70" s="24">
        <v>2015</v>
      </c>
      <c r="C70" s="24" t="s">
        <v>16</v>
      </c>
      <c r="D70" s="24" t="s">
        <v>17</v>
      </c>
      <c r="E70" s="24" t="s">
        <v>135</v>
      </c>
      <c r="F70" s="24" t="s">
        <v>12</v>
      </c>
      <c r="G70" s="25" t="s">
        <v>14</v>
      </c>
      <c r="H70" s="24" t="s">
        <v>13</v>
      </c>
      <c r="I70" s="25" t="str">
        <f t="shared" si="2"/>
        <v>Canada2015ACCEPTEStandard</v>
      </c>
      <c r="J70" s="25" t="str">
        <f t="shared" si="3"/>
        <v>North America2015ACCEPTEStandard</v>
      </c>
    </row>
    <row r="71" spans="1:10" s="26" customFormat="1" ht="15" customHeight="1" outlineLevel="2" x14ac:dyDescent="0.25">
      <c r="A71" s="24" t="s">
        <v>136</v>
      </c>
      <c r="B71" s="24">
        <v>2015</v>
      </c>
      <c r="C71" s="24" t="s">
        <v>16</v>
      </c>
      <c r="D71" s="24"/>
      <c r="E71" s="24"/>
      <c r="F71" s="24" t="s">
        <v>23</v>
      </c>
      <c r="G71" s="25" t="s">
        <v>14</v>
      </c>
      <c r="H71" s="24" t="s">
        <v>13</v>
      </c>
      <c r="I71" s="25" t="str">
        <f t="shared" si="2"/>
        <v>2015ACCEPTESpécial</v>
      </c>
      <c r="J71" s="25" t="str">
        <f t="shared" si="3"/>
        <v>North America2015ACCEPTESpécial</v>
      </c>
    </row>
    <row r="72" spans="1:10" s="26" customFormat="1" ht="15" customHeight="1" outlineLevel="2" x14ac:dyDescent="0.25">
      <c r="A72" s="24" t="s">
        <v>137</v>
      </c>
      <c r="B72" s="24">
        <v>2015</v>
      </c>
      <c r="C72" s="24" t="s">
        <v>16</v>
      </c>
      <c r="D72" s="24" t="s">
        <v>25</v>
      </c>
      <c r="E72" s="24" t="s">
        <v>138</v>
      </c>
      <c r="F72" s="24" t="s">
        <v>12</v>
      </c>
      <c r="G72" s="25" t="s">
        <v>14</v>
      </c>
      <c r="H72" s="24" t="s">
        <v>13</v>
      </c>
      <c r="I72" s="25" t="str">
        <f t="shared" si="2"/>
        <v>USA2015ACCEPTEStandard</v>
      </c>
      <c r="J72" s="25" t="str">
        <f t="shared" si="3"/>
        <v>North America2015ACCEPTEStandard</v>
      </c>
    </row>
    <row r="73" spans="1:10" s="26" customFormat="1" ht="15" customHeight="1" outlineLevel="2" x14ac:dyDescent="0.25">
      <c r="A73" s="24" t="s">
        <v>139</v>
      </c>
      <c r="B73" s="24">
        <v>2015</v>
      </c>
      <c r="C73" s="24" t="s">
        <v>16</v>
      </c>
      <c r="D73" s="24" t="s">
        <v>25</v>
      </c>
      <c r="E73" s="24" t="s">
        <v>140</v>
      </c>
      <c r="F73" s="24" t="s">
        <v>12</v>
      </c>
      <c r="G73" s="25" t="s">
        <v>14</v>
      </c>
      <c r="H73" s="24" t="s">
        <v>13</v>
      </c>
      <c r="I73" s="25" t="str">
        <f t="shared" si="2"/>
        <v>USA2015ACCEPTEStandard</v>
      </c>
      <c r="J73" s="25" t="str">
        <f t="shared" si="3"/>
        <v>North America2015ACCEPTEStandard</v>
      </c>
    </row>
    <row r="74" spans="1:10" s="26" customFormat="1" ht="15" customHeight="1" outlineLevel="2" x14ac:dyDescent="0.25">
      <c r="A74" s="24" t="s">
        <v>141</v>
      </c>
      <c r="B74" s="24">
        <v>2015</v>
      </c>
      <c r="C74" s="24" t="s">
        <v>16</v>
      </c>
      <c r="D74" s="24" t="s">
        <v>17</v>
      </c>
      <c r="E74" s="24" t="s">
        <v>142</v>
      </c>
      <c r="F74" s="24" t="s">
        <v>12</v>
      </c>
      <c r="G74" s="25" t="s">
        <v>14</v>
      </c>
      <c r="H74" s="24" t="s">
        <v>13</v>
      </c>
      <c r="I74" s="25" t="str">
        <f t="shared" si="2"/>
        <v>Canada2015ACCEPTEStandard</v>
      </c>
      <c r="J74" s="25" t="str">
        <f t="shared" si="3"/>
        <v>North America2015ACCEPTEStandard</v>
      </c>
    </row>
    <row r="75" spans="1:10" s="26" customFormat="1" ht="15" customHeight="1" outlineLevel="2" x14ac:dyDescent="0.25">
      <c r="A75" s="24" t="s">
        <v>143</v>
      </c>
      <c r="B75" s="24">
        <v>2015</v>
      </c>
      <c r="C75" s="24" t="s">
        <v>16</v>
      </c>
      <c r="D75" s="24" t="s">
        <v>25</v>
      </c>
      <c r="E75" s="24" t="s">
        <v>144</v>
      </c>
      <c r="F75" s="24" t="s">
        <v>12</v>
      </c>
      <c r="G75" s="25" t="s">
        <v>14</v>
      </c>
      <c r="H75" s="24" t="s">
        <v>13</v>
      </c>
      <c r="I75" s="25" t="str">
        <f t="shared" si="2"/>
        <v>USA2015ACCEPTEStandard</v>
      </c>
      <c r="J75" s="25" t="str">
        <f t="shared" si="3"/>
        <v>North America2015ACCEPTEStandard</v>
      </c>
    </row>
    <row r="76" spans="1:10" s="26" customFormat="1" ht="15" customHeight="1" outlineLevel="2" x14ac:dyDescent="0.25">
      <c r="A76" s="24" t="s">
        <v>145</v>
      </c>
      <c r="B76" s="24">
        <v>2015</v>
      </c>
      <c r="C76" s="24" t="s">
        <v>16</v>
      </c>
      <c r="D76" s="24" t="s">
        <v>25</v>
      </c>
      <c r="E76" s="24" t="s">
        <v>146</v>
      </c>
      <c r="F76" s="24" t="s">
        <v>12</v>
      </c>
      <c r="G76" s="25" t="s">
        <v>14</v>
      </c>
      <c r="H76" s="24" t="s">
        <v>13</v>
      </c>
      <c r="I76" s="25" t="str">
        <f t="shared" si="2"/>
        <v>USA2015ACCEPTEStandard</v>
      </c>
      <c r="J76" s="25" t="str">
        <f t="shared" si="3"/>
        <v>North America2015ACCEPTEStandard</v>
      </c>
    </row>
    <row r="77" spans="1:10" s="26" customFormat="1" ht="15" customHeight="1" outlineLevel="2" x14ac:dyDescent="0.25">
      <c r="A77" s="24" t="s">
        <v>147</v>
      </c>
      <c r="B77" s="24">
        <v>2015</v>
      </c>
      <c r="C77" s="24" t="s">
        <v>16</v>
      </c>
      <c r="D77" s="24" t="s">
        <v>25</v>
      </c>
      <c r="E77" s="24" t="s">
        <v>148</v>
      </c>
      <c r="F77" s="24" t="s">
        <v>23</v>
      </c>
      <c r="G77" s="25" t="s">
        <v>14</v>
      </c>
      <c r="H77" s="24" t="s">
        <v>13</v>
      </c>
      <c r="I77" s="25" t="str">
        <f t="shared" si="2"/>
        <v>USA2015ACCEPTESpécial</v>
      </c>
      <c r="J77" s="25" t="str">
        <f t="shared" si="3"/>
        <v>North America2015ACCEPTESpécial</v>
      </c>
    </row>
    <row r="78" spans="1:10" s="26" customFormat="1" ht="15" customHeight="1" outlineLevel="2" x14ac:dyDescent="0.25">
      <c r="A78" s="24" t="s">
        <v>149</v>
      </c>
      <c r="B78" s="24">
        <v>2015</v>
      </c>
      <c r="C78" s="24" t="s">
        <v>16</v>
      </c>
      <c r="D78" s="24" t="s">
        <v>25</v>
      </c>
      <c r="E78" s="24" t="s">
        <v>148</v>
      </c>
      <c r="F78" s="24" t="s">
        <v>23</v>
      </c>
      <c r="G78" s="25" t="s">
        <v>14</v>
      </c>
      <c r="H78" s="24" t="s">
        <v>13</v>
      </c>
      <c r="I78" s="25" t="str">
        <f t="shared" si="2"/>
        <v>USA2015ACCEPTESpécial</v>
      </c>
      <c r="J78" s="25" t="str">
        <f t="shared" si="3"/>
        <v>North America2015ACCEPTESpécial</v>
      </c>
    </row>
    <row r="79" spans="1:10" s="26" customFormat="1" ht="15" customHeight="1" outlineLevel="2" x14ac:dyDescent="0.25">
      <c r="A79" s="24" t="s">
        <v>150</v>
      </c>
      <c r="B79" s="24">
        <v>2015</v>
      </c>
      <c r="C79" s="24" t="s">
        <v>16</v>
      </c>
      <c r="D79" s="24" t="s">
        <v>25</v>
      </c>
      <c r="E79" s="24" t="s">
        <v>98</v>
      </c>
      <c r="F79" s="24" t="s">
        <v>12</v>
      </c>
      <c r="G79" s="25" t="s">
        <v>14</v>
      </c>
      <c r="H79" s="24" t="s">
        <v>13</v>
      </c>
      <c r="I79" s="25" t="str">
        <f t="shared" si="2"/>
        <v>USA2015ACCEPTEStandard</v>
      </c>
      <c r="J79" s="25" t="str">
        <f t="shared" si="3"/>
        <v>North America2015ACCEPTEStandard</v>
      </c>
    </row>
    <row r="80" spans="1:10" s="26" customFormat="1" ht="15" customHeight="1" outlineLevel="2" x14ac:dyDescent="0.25">
      <c r="A80" s="24" t="s">
        <v>151</v>
      </c>
      <c r="B80" s="24">
        <v>2015</v>
      </c>
      <c r="C80" s="24" t="s">
        <v>16</v>
      </c>
      <c r="D80" s="24" t="s">
        <v>25</v>
      </c>
      <c r="E80" s="24" t="s">
        <v>152</v>
      </c>
      <c r="F80" s="24" t="s">
        <v>23</v>
      </c>
      <c r="G80" s="25" t="s">
        <v>14</v>
      </c>
      <c r="H80" s="24" t="s">
        <v>13</v>
      </c>
      <c r="I80" s="25" t="str">
        <f t="shared" si="2"/>
        <v>USA2015ACCEPTESpécial</v>
      </c>
      <c r="J80" s="25" t="str">
        <f t="shared" si="3"/>
        <v>North America2015ACCEPTESpécial</v>
      </c>
    </row>
    <row r="81" spans="1:10" s="26" customFormat="1" ht="15" customHeight="1" outlineLevel="2" x14ac:dyDescent="0.25">
      <c r="A81" s="24" t="s">
        <v>153</v>
      </c>
      <c r="B81" s="24">
        <v>2015</v>
      </c>
      <c r="C81" s="24" t="s">
        <v>16</v>
      </c>
      <c r="D81" s="24" t="s">
        <v>25</v>
      </c>
      <c r="E81" s="24" t="s">
        <v>154</v>
      </c>
      <c r="F81" s="24" t="s">
        <v>23</v>
      </c>
      <c r="G81" s="25" t="s">
        <v>14</v>
      </c>
      <c r="H81" s="24" t="s">
        <v>13</v>
      </c>
      <c r="I81" s="25" t="str">
        <f t="shared" si="2"/>
        <v>USA2015ACCEPTESpécial</v>
      </c>
      <c r="J81" s="25" t="str">
        <f t="shared" si="3"/>
        <v>North America2015ACCEPTESpécial</v>
      </c>
    </row>
    <row r="82" spans="1:10" s="26" customFormat="1" ht="15" customHeight="1" outlineLevel="2" x14ac:dyDescent="0.25">
      <c r="A82" s="24" t="s">
        <v>155</v>
      </c>
      <c r="B82" s="24">
        <v>2015</v>
      </c>
      <c r="C82" s="24" t="s">
        <v>16</v>
      </c>
      <c r="D82" s="24" t="s">
        <v>25</v>
      </c>
      <c r="E82" s="24" t="s">
        <v>30</v>
      </c>
      <c r="F82" s="24" t="s">
        <v>12</v>
      </c>
      <c r="G82" s="25" t="s">
        <v>14</v>
      </c>
      <c r="H82" s="24" t="s">
        <v>13</v>
      </c>
      <c r="I82" s="25" t="str">
        <f t="shared" si="2"/>
        <v>USA2015ACCEPTEStandard</v>
      </c>
      <c r="J82" s="25" t="str">
        <f t="shared" si="3"/>
        <v>North America2015ACCEPTEStandard</v>
      </c>
    </row>
    <row r="83" spans="1:10" s="26" customFormat="1" ht="15" customHeight="1" outlineLevel="2" x14ac:dyDescent="0.25">
      <c r="A83" s="24" t="s">
        <v>156</v>
      </c>
      <c r="B83" s="24">
        <v>2015</v>
      </c>
      <c r="C83" s="24" t="s">
        <v>16</v>
      </c>
      <c r="D83" s="24"/>
      <c r="E83" s="24"/>
      <c r="F83" s="24" t="s">
        <v>23</v>
      </c>
      <c r="G83" s="25" t="s">
        <v>14</v>
      </c>
      <c r="H83" s="24" t="s">
        <v>13</v>
      </c>
      <c r="I83" s="25" t="str">
        <f t="shared" si="2"/>
        <v>2015ACCEPTESpécial</v>
      </c>
      <c r="J83" s="25" t="str">
        <f t="shared" si="3"/>
        <v>North America2015ACCEPTESpécial</v>
      </c>
    </row>
    <row r="84" spans="1:10" s="26" customFormat="1" ht="15" customHeight="1" outlineLevel="2" x14ac:dyDescent="0.25">
      <c r="A84" s="24" t="s">
        <v>157</v>
      </c>
      <c r="B84" s="24">
        <v>2016</v>
      </c>
      <c r="C84" s="24" t="s">
        <v>16</v>
      </c>
      <c r="D84" s="24" t="s">
        <v>25</v>
      </c>
      <c r="E84" s="24" t="s">
        <v>158</v>
      </c>
      <c r="F84" s="24" t="s">
        <v>12</v>
      </c>
      <c r="G84" s="25" t="s">
        <v>14</v>
      </c>
      <c r="H84" s="24" t="s">
        <v>13</v>
      </c>
      <c r="I84" s="25" t="str">
        <f t="shared" si="2"/>
        <v>USA2016ACCEPTEStandard</v>
      </c>
      <c r="J84" s="25" t="str">
        <f t="shared" si="3"/>
        <v>North America2016ACCEPTEStandard</v>
      </c>
    </row>
    <row r="85" spans="1:10" s="26" customFormat="1" ht="15" customHeight="1" outlineLevel="2" x14ac:dyDescent="0.25">
      <c r="A85" s="24" t="s">
        <v>159</v>
      </c>
      <c r="B85" s="24">
        <v>2016</v>
      </c>
      <c r="C85" s="24" t="s">
        <v>16</v>
      </c>
      <c r="D85" s="24" t="s">
        <v>25</v>
      </c>
      <c r="E85" s="24" t="s">
        <v>160</v>
      </c>
      <c r="F85" s="24" t="s">
        <v>23</v>
      </c>
      <c r="G85" s="25" t="s">
        <v>14</v>
      </c>
      <c r="H85" s="24" t="s">
        <v>13</v>
      </c>
      <c r="I85" s="25" t="str">
        <f t="shared" si="2"/>
        <v>USA2016ACCEPTESpécial</v>
      </c>
      <c r="J85" s="25" t="str">
        <f t="shared" si="3"/>
        <v>North America2016ACCEPTESpécial</v>
      </c>
    </row>
    <row r="86" spans="1:10" s="26" customFormat="1" ht="15" customHeight="1" outlineLevel="2" x14ac:dyDescent="0.25">
      <c r="A86" s="24" t="s">
        <v>161</v>
      </c>
      <c r="B86" s="24">
        <v>2016</v>
      </c>
      <c r="C86" s="24" t="s">
        <v>16</v>
      </c>
      <c r="D86" s="24" t="s">
        <v>25</v>
      </c>
      <c r="E86" s="24" t="s">
        <v>162</v>
      </c>
      <c r="F86" s="24" t="s">
        <v>23</v>
      </c>
      <c r="G86" s="25" t="s">
        <v>14</v>
      </c>
      <c r="H86" s="24" t="s">
        <v>13</v>
      </c>
      <c r="I86" s="25" t="str">
        <f t="shared" si="2"/>
        <v>USA2016ACCEPTESpécial</v>
      </c>
      <c r="J86" s="25" t="str">
        <f t="shared" si="3"/>
        <v>North America2016ACCEPTESpécial</v>
      </c>
    </row>
    <row r="87" spans="1:10" s="26" customFormat="1" ht="15" customHeight="1" outlineLevel="2" x14ac:dyDescent="0.25">
      <c r="A87" s="24" t="s">
        <v>163</v>
      </c>
      <c r="B87" s="24">
        <v>2016</v>
      </c>
      <c r="C87" s="24" t="s">
        <v>16</v>
      </c>
      <c r="D87" s="24" t="s">
        <v>25</v>
      </c>
      <c r="E87" s="24" t="s">
        <v>47</v>
      </c>
      <c r="F87" s="24" t="s">
        <v>23</v>
      </c>
      <c r="G87" s="25" t="s">
        <v>14</v>
      </c>
      <c r="H87" s="24" t="s">
        <v>13</v>
      </c>
      <c r="I87" s="25" t="str">
        <f t="shared" si="2"/>
        <v>USA2016ACCEPTESpécial</v>
      </c>
      <c r="J87" s="25" t="str">
        <f t="shared" si="3"/>
        <v>North America2016ACCEPTESpécial</v>
      </c>
    </row>
    <row r="88" spans="1:10" s="26" customFormat="1" ht="15" customHeight="1" outlineLevel="2" x14ac:dyDescent="0.25">
      <c r="A88" s="24" t="s">
        <v>164</v>
      </c>
      <c r="B88" s="24">
        <v>2016</v>
      </c>
      <c r="C88" s="24" t="s">
        <v>16</v>
      </c>
      <c r="D88" s="24" t="s">
        <v>17</v>
      </c>
      <c r="E88" s="24" t="s">
        <v>165</v>
      </c>
      <c r="F88" s="24" t="s">
        <v>12</v>
      </c>
      <c r="G88" s="25" t="s">
        <v>14</v>
      </c>
      <c r="H88" s="24" t="s">
        <v>13</v>
      </c>
      <c r="I88" s="25" t="str">
        <f t="shared" si="2"/>
        <v>Canada2016ACCEPTEStandard</v>
      </c>
      <c r="J88" s="25" t="str">
        <f t="shared" si="3"/>
        <v>North America2016ACCEPTEStandard</v>
      </c>
    </row>
    <row r="89" spans="1:10" s="26" customFormat="1" ht="15" customHeight="1" outlineLevel="2" x14ac:dyDescent="0.25">
      <c r="A89" s="24" t="s">
        <v>166</v>
      </c>
      <c r="B89" s="24">
        <v>2016</v>
      </c>
      <c r="C89" s="24" t="s">
        <v>16</v>
      </c>
      <c r="D89" s="24" t="s">
        <v>25</v>
      </c>
      <c r="E89" s="24" t="s">
        <v>167</v>
      </c>
      <c r="F89" s="24" t="s">
        <v>12</v>
      </c>
      <c r="G89" s="25" t="s">
        <v>14</v>
      </c>
      <c r="H89" s="24" t="s">
        <v>13</v>
      </c>
      <c r="I89" s="25" t="str">
        <f t="shared" si="2"/>
        <v>USA2016ACCEPTEStandard</v>
      </c>
      <c r="J89" s="25" t="str">
        <f t="shared" si="3"/>
        <v>North America2016ACCEPTEStandard</v>
      </c>
    </row>
    <row r="90" spans="1:10" s="26" customFormat="1" ht="15" customHeight="1" outlineLevel="2" x14ac:dyDescent="0.25">
      <c r="A90" s="24" t="s">
        <v>168</v>
      </c>
      <c r="B90" s="24">
        <v>2016</v>
      </c>
      <c r="C90" s="24" t="s">
        <v>16</v>
      </c>
      <c r="D90" s="24" t="s">
        <v>25</v>
      </c>
      <c r="E90" s="24" t="s">
        <v>30</v>
      </c>
      <c r="F90" s="24" t="s">
        <v>12</v>
      </c>
      <c r="G90" s="25" t="s">
        <v>14</v>
      </c>
      <c r="H90" s="24" t="s">
        <v>13</v>
      </c>
      <c r="I90" s="25" t="str">
        <f t="shared" si="2"/>
        <v>USA2016ACCEPTEStandard</v>
      </c>
      <c r="J90" s="25" t="str">
        <f t="shared" si="3"/>
        <v>North America2016ACCEPTEStandard</v>
      </c>
    </row>
    <row r="91" spans="1:10" s="26" customFormat="1" ht="15" customHeight="1" outlineLevel="2" x14ac:dyDescent="0.25">
      <c r="A91" s="24" t="s">
        <v>169</v>
      </c>
      <c r="B91" s="24">
        <v>2016</v>
      </c>
      <c r="C91" s="24" t="s">
        <v>16</v>
      </c>
      <c r="D91" s="24" t="s">
        <v>25</v>
      </c>
      <c r="E91" s="24" t="s">
        <v>170</v>
      </c>
      <c r="F91" s="24" t="s">
        <v>12</v>
      </c>
      <c r="G91" s="25" t="s">
        <v>14</v>
      </c>
      <c r="H91" s="24" t="s">
        <v>13</v>
      </c>
      <c r="I91" s="25" t="str">
        <f t="shared" si="2"/>
        <v>USA2016ACCEPTEStandard</v>
      </c>
      <c r="J91" s="25" t="str">
        <f t="shared" si="3"/>
        <v>North America2016ACCEPTEStandard</v>
      </c>
    </row>
    <row r="92" spans="1:10" s="26" customFormat="1" ht="15" customHeight="1" outlineLevel="2" x14ac:dyDescent="0.25">
      <c r="A92" s="24" t="s">
        <v>171</v>
      </c>
      <c r="B92" s="24">
        <v>2016</v>
      </c>
      <c r="C92" s="24" t="s">
        <v>16</v>
      </c>
      <c r="D92" s="24" t="s">
        <v>25</v>
      </c>
      <c r="E92" s="24" t="s">
        <v>172</v>
      </c>
      <c r="F92" s="24" t="s">
        <v>12</v>
      </c>
      <c r="G92" s="25" t="s">
        <v>14</v>
      </c>
      <c r="H92" s="24" t="s">
        <v>13</v>
      </c>
      <c r="I92" s="25" t="str">
        <f t="shared" si="2"/>
        <v>USA2016ACCEPTEStandard</v>
      </c>
      <c r="J92" s="25" t="str">
        <f t="shared" si="3"/>
        <v>North America2016ACCEPTEStandard</v>
      </c>
    </row>
    <row r="93" spans="1:10" s="26" customFormat="1" ht="15" customHeight="1" outlineLevel="2" x14ac:dyDescent="0.25">
      <c r="A93" s="24" t="s">
        <v>173</v>
      </c>
      <c r="B93" s="24">
        <v>2016</v>
      </c>
      <c r="C93" s="24" t="s">
        <v>16</v>
      </c>
      <c r="D93" s="24" t="s">
        <v>25</v>
      </c>
      <c r="E93" s="24" t="s">
        <v>174</v>
      </c>
      <c r="F93" s="24" t="s">
        <v>12</v>
      </c>
      <c r="G93" s="25" t="s">
        <v>14</v>
      </c>
      <c r="H93" s="24" t="s">
        <v>13</v>
      </c>
      <c r="I93" s="25" t="str">
        <f t="shared" si="2"/>
        <v>USA2016ACCEPTEStandard</v>
      </c>
      <c r="J93" s="25" t="str">
        <f t="shared" si="3"/>
        <v>North America2016ACCEPTEStandard</v>
      </c>
    </row>
    <row r="94" spans="1:10" s="26" customFormat="1" ht="15" customHeight="1" outlineLevel="2" x14ac:dyDescent="0.25">
      <c r="A94" s="24" t="s">
        <v>175</v>
      </c>
      <c r="B94" s="24">
        <v>2016</v>
      </c>
      <c r="C94" s="24" t="s">
        <v>16</v>
      </c>
      <c r="D94" s="24" t="s">
        <v>25</v>
      </c>
      <c r="E94" s="24" t="s">
        <v>32</v>
      </c>
      <c r="F94" s="24" t="s">
        <v>12</v>
      </c>
      <c r="G94" s="25" t="s">
        <v>14</v>
      </c>
      <c r="H94" s="24" t="s">
        <v>13</v>
      </c>
      <c r="I94" s="25" t="str">
        <f t="shared" si="2"/>
        <v>USA2016ACCEPTEStandard</v>
      </c>
      <c r="J94" s="25" t="str">
        <f t="shared" si="3"/>
        <v>North America2016ACCEPTEStandard</v>
      </c>
    </row>
    <row r="95" spans="1:10" s="26" customFormat="1" ht="15" customHeight="1" outlineLevel="2" x14ac:dyDescent="0.25">
      <c r="A95" s="24" t="s">
        <v>176</v>
      </c>
      <c r="B95" s="24">
        <v>2016</v>
      </c>
      <c r="C95" s="24" t="s">
        <v>16</v>
      </c>
      <c r="D95" s="24" t="s">
        <v>25</v>
      </c>
      <c r="E95" s="24" t="s">
        <v>177</v>
      </c>
      <c r="F95" s="24" t="s">
        <v>12</v>
      </c>
      <c r="G95" s="25" t="s">
        <v>14</v>
      </c>
      <c r="H95" s="24" t="s">
        <v>13</v>
      </c>
      <c r="I95" s="25" t="str">
        <f t="shared" si="2"/>
        <v>USA2016ACCEPTEStandard</v>
      </c>
      <c r="J95" s="25" t="str">
        <f t="shared" si="3"/>
        <v>North America2016ACCEPTEStandard</v>
      </c>
    </row>
    <row r="96" spans="1:10" s="26" customFormat="1" ht="15" customHeight="1" outlineLevel="2" x14ac:dyDescent="0.25">
      <c r="A96" s="24" t="s">
        <v>178</v>
      </c>
      <c r="B96" s="24">
        <v>2016</v>
      </c>
      <c r="C96" s="24" t="s">
        <v>16</v>
      </c>
      <c r="D96" s="24" t="s">
        <v>25</v>
      </c>
      <c r="E96" s="24" t="s">
        <v>179</v>
      </c>
      <c r="F96" s="24" t="s">
        <v>23</v>
      </c>
      <c r="G96" s="25" t="s">
        <v>14</v>
      </c>
      <c r="H96" s="24" t="s">
        <v>13</v>
      </c>
      <c r="I96" s="25" t="str">
        <f t="shared" si="2"/>
        <v>USA2016ACCEPTESpécial</v>
      </c>
      <c r="J96" s="25" t="str">
        <f t="shared" si="3"/>
        <v>North America2016ACCEPTESpécial</v>
      </c>
    </row>
    <row r="97" spans="1:10" s="26" customFormat="1" ht="15" customHeight="1" outlineLevel="2" x14ac:dyDescent="0.25">
      <c r="A97" s="24" t="s">
        <v>180</v>
      </c>
      <c r="B97" s="24">
        <v>2016</v>
      </c>
      <c r="C97" s="24" t="s">
        <v>16</v>
      </c>
      <c r="D97" s="24" t="s">
        <v>25</v>
      </c>
      <c r="E97" s="24" t="s">
        <v>181</v>
      </c>
      <c r="F97" s="24" t="s">
        <v>12</v>
      </c>
      <c r="G97" s="25" t="s">
        <v>14</v>
      </c>
      <c r="H97" s="24" t="s">
        <v>13</v>
      </c>
      <c r="I97" s="25" t="str">
        <f t="shared" si="2"/>
        <v>USA2016ACCEPTEStandard</v>
      </c>
      <c r="J97" s="25" t="str">
        <f t="shared" si="3"/>
        <v>North America2016ACCEPTEStandard</v>
      </c>
    </row>
    <row r="98" spans="1:10" s="26" customFormat="1" ht="15" customHeight="1" outlineLevel="2" x14ac:dyDescent="0.25">
      <c r="A98" s="24" t="s">
        <v>182</v>
      </c>
      <c r="B98" s="24">
        <v>2016</v>
      </c>
      <c r="C98" s="24" t="s">
        <v>16</v>
      </c>
      <c r="D98" s="24" t="s">
        <v>25</v>
      </c>
      <c r="E98" s="24" t="s">
        <v>183</v>
      </c>
      <c r="F98" s="24" t="s">
        <v>23</v>
      </c>
      <c r="G98" s="25" t="s">
        <v>14</v>
      </c>
      <c r="H98" s="24" t="s">
        <v>13</v>
      </c>
      <c r="I98" s="25" t="str">
        <f t="shared" si="2"/>
        <v>USA2016ACCEPTESpécial</v>
      </c>
      <c r="J98" s="25" t="str">
        <f t="shared" si="3"/>
        <v>North America2016ACCEPTESpécial</v>
      </c>
    </row>
    <row r="99" spans="1:10" s="26" customFormat="1" ht="15" customHeight="1" outlineLevel="2" x14ac:dyDescent="0.25">
      <c r="A99" s="24" t="s">
        <v>184</v>
      </c>
      <c r="B99" s="24">
        <v>2016</v>
      </c>
      <c r="C99" s="24" t="s">
        <v>16</v>
      </c>
      <c r="D99" s="24" t="s">
        <v>25</v>
      </c>
      <c r="E99" s="24" t="s">
        <v>32</v>
      </c>
      <c r="F99" s="24" t="s">
        <v>23</v>
      </c>
      <c r="G99" s="25" t="s">
        <v>14</v>
      </c>
      <c r="H99" s="24" t="s">
        <v>13</v>
      </c>
      <c r="I99" s="25" t="str">
        <f t="shared" si="2"/>
        <v>USA2016ACCEPTESpécial</v>
      </c>
      <c r="J99" s="25" t="str">
        <f t="shared" si="3"/>
        <v>North America2016ACCEPTESpécial</v>
      </c>
    </row>
    <row r="100" spans="1:10" s="26" customFormat="1" ht="15" customHeight="1" outlineLevel="2" x14ac:dyDescent="0.25">
      <c r="A100" s="24" t="s">
        <v>185</v>
      </c>
      <c r="B100" s="24">
        <v>2016</v>
      </c>
      <c r="C100" s="24" t="s">
        <v>16</v>
      </c>
      <c r="D100" s="24"/>
      <c r="E100" s="24"/>
      <c r="F100" s="24" t="s">
        <v>23</v>
      </c>
      <c r="G100" s="25" t="s">
        <v>14</v>
      </c>
      <c r="H100" s="24" t="s">
        <v>13</v>
      </c>
      <c r="I100" s="25" t="str">
        <f t="shared" si="2"/>
        <v>2016ACCEPTESpécial</v>
      </c>
      <c r="J100" s="25" t="str">
        <f t="shared" si="3"/>
        <v>North America2016ACCEPTESpécial</v>
      </c>
    </row>
    <row r="101" spans="1:10" s="26" customFormat="1" ht="15" customHeight="1" outlineLevel="2" x14ac:dyDescent="0.25">
      <c r="A101" s="24" t="s">
        <v>186</v>
      </c>
      <c r="B101" s="24">
        <v>2016</v>
      </c>
      <c r="C101" s="24" t="s">
        <v>16</v>
      </c>
      <c r="D101" s="24" t="s">
        <v>25</v>
      </c>
      <c r="E101" s="24" t="s">
        <v>187</v>
      </c>
      <c r="F101" s="24" t="s">
        <v>12</v>
      </c>
      <c r="G101" s="25" t="s">
        <v>14</v>
      </c>
      <c r="H101" s="24" t="s">
        <v>13</v>
      </c>
      <c r="I101" s="25" t="str">
        <f t="shared" si="2"/>
        <v>USA2016ACCEPTEStandard</v>
      </c>
      <c r="J101" s="25" t="str">
        <f t="shared" si="3"/>
        <v>North America2016ACCEPTEStandard</v>
      </c>
    </row>
    <row r="102" spans="1:10" s="26" customFormat="1" ht="15" customHeight="1" outlineLevel="2" x14ac:dyDescent="0.25">
      <c r="A102" s="24" t="s">
        <v>188</v>
      </c>
      <c r="B102" s="24">
        <v>2016</v>
      </c>
      <c r="C102" s="24" t="s">
        <v>16</v>
      </c>
      <c r="D102" s="24" t="s">
        <v>25</v>
      </c>
      <c r="E102" s="24" t="s">
        <v>189</v>
      </c>
      <c r="F102" s="24" t="s">
        <v>23</v>
      </c>
      <c r="G102" s="25" t="s">
        <v>14</v>
      </c>
      <c r="H102" s="24" t="s">
        <v>13</v>
      </c>
      <c r="I102" s="25" t="str">
        <f t="shared" si="2"/>
        <v>USA2016ACCEPTESpécial</v>
      </c>
      <c r="J102" s="25" t="str">
        <f t="shared" si="3"/>
        <v>North America2016ACCEPTESpécial</v>
      </c>
    </row>
    <row r="103" spans="1:10" ht="15" customHeight="1" outlineLevel="2" x14ac:dyDescent="0.25">
      <c r="A103" s="24" t="s">
        <v>190</v>
      </c>
      <c r="B103" s="24">
        <v>2016</v>
      </c>
      <c r="C103" s="24" t="s">
        <v>16</v>
      </c>
      <c r="D103" s="24" t="s">
        <v>25</v>
      </c>
      <c r="E103" s="24" t="s">
        <v>191</v>
      </c>
      <c r="F103" s="24" t="s">
        <v>12</v>
      </c>
      <c r="G103" s="25" t="s">
        <v>14</v>
      </c>
      <c r="H103" s="24" t="s">
        <v>13</v>
      </c>
      <c r="I103" s="25" t="str">
        <f t="shared" si="2"/>
        <v>USA2016ACCEPTEStandard</v>
      </c>
      <c r="J103" s="25" t="str">
        <f t="shared" si="3"/>
        <v>North America2016ACCEPTEStandard</v>
      </c>
    </row>
    <row r="104" spans="1:10" s="26" customFormat="1" ht="15" customHeight="1" outlineLevel="2" x14ac:dyDescent="0.25">
      <c r="A104" s="24" t="s">
        <v>192</v>
      </c>
      <c r="B104" s="24">
        <v>2016</v>
      </c>
      <c r="C104" s="24" t="s">
        <v>16</v>
      </c>
      <c r="D104" s="24" t="s">
        <v>25</v>
      </c>
      <c r="E104" s="24" t="s">
        <v>193</v>
      </c>
      <c r="F104" s="24" t="s">
        <v>23</v>
      </c>
      <c r="G104" s="25" t="s">
        <v>14</v>
      </c>
      <c r="H104" s="24" t="s">
        <v>13</v>
      </c>
      <c r="I104" s="25" t="str">
        <f t="shared" si="2"/>
        <v>USA2016ACCEPTESpécial</v>
      </c>
      <c r="J104" s="25" t="str">
        <f t="shared" si="3"/>
        <v>North America2016ACCEPTESpécial</v>
      </c>
    </row>
    <row r="105" spans="1:10" s="26" customFormat="1" ht="15" customHeight="1" outlineLevel="2" x14ac:dyDescent="0.25">
      <c r="A105" s="24" t="s">
        <v>194</v>
      </c>
      <c r="B105" s="24">
        <v>2016</v>
      </c>
      <c r="C105" s="24" t="s">
        <v>16</v>
      </c>
      <c r="D105" s="24" t="s">
        <v>25</v>
      </c>
      <c r="E105" s="24" t="s">
        <v>195</v>
      </c>
      <c r="F105" s="24" t="s">
        <v>23</v>
      </c>
      <c r="G105" s="25" t="s">
        <v>14</v>
      </c>
      <c r="H105" s="24" t="s">
        <v>13</v>
      </c>
      <c r="I105" s="25" t="str">
        <f t="shared" si="2"/>
        <v>USA2016ACCEPTESpécial</v>
      </c>
      <c r="J105" s="25" t="str">
        <f t="shared" si="3"/>
        <v>North America2016ACCEPTESpécial</v>
      </c>
    </row>
    <row r="106" spans="1:10" s="26" customFormat="1" ht="15" customHeight="1" outlineLevel="2" x14ac:dyDescent="0.25">
      <c r="A106" s="24" t="s">
        <v>196</v>
      </c>
      <c r="B106" s="24">
        <v>2016</v>
      </c>
      <c r="C106" s="24" t="s">
        <v>16</v>
      </c>
      <c r="D106" s="24" t="s">
        <v>25</v>
      </c>
      <c r="E106" s="24" t="s">
        <v>197</v>
      </c>
      <c r="F106" s="24" t="s">
        <v>12</v>
      </c>
      <c r="G106" s="25" t="s">
        <v>14</v>
      </c>
      <c r="H106" s="24" t="s">
        <v>13</v>
      </c>
      <c r="I106" s="25" t="str">
        <f t="shared" si="2"/>
        <v>USA2016ACCEPTEStandard</v>
      </c>
      <c r="J106" s="25" t="str">
        <f t="shared" si="3"/>
        <v>North America2016ACCEPTEStandard</v>
      </c>
    </row>
    <row r="107" spans="1:10" s="26" customFormat="1" ht="15" customHeight="1" outlineLevel="2" x14ac:dyDescent="0.25">
      <c r="A107" s="24" t="s">
        <v>198</v>
      </c>
      <c r="B107" s="24">
        <v>2016</v>
      </c>
      <c r="C107" s="24" t="s">
        <v>16</v>
      </c>
      <c r="D107" s="24" t="s">
        <v>25</v>
      </c>
      <c r="E107" s="24" t="s">
        <v>199</v>
      </c>
      <c r="F107" s="24" t="s">
        <v>23</v>
      </c>
      <c r="G107" s="25" t="s">
        <v>14</v>
      </c>
      <c r="H107" s="24" t="s">
        <v>13</v>
      </c>
      <c r="I107" s="25" t="str">
        <f t="shared" si="2"/>
        <v>USA2016ACCEPTESpécial</v>
      </c>
      <c r="J107" s="25" t="str">
        <f t="shared" si="3"/>
        <v>North America2016ACCEPTESpécial</v>
      </c>
    </row>
    <row r="108" spans="1:10" s="26" customFormat="1" ht="15" customHeight="1" outlineLevel="2" x14ac:dyDescent="0.25">
      <c r="A108" s="24" t="s">
        <v>200</v>
      </c>
      <c r="B108" s="24">
        <v>2016</v>
      </c>
      <c r="C108" s="24" t="s">
        <v>16</v>
      </c>
      <c r="D108" s="24" t="s">
        <v>17</v>
      </c>
      <c r="E108" s="24" t="s">
        <v>81</v>
      </c>
      <c r="F108" s="24" t="s">
        <v>23</v>
      </c>
      <c r="G108" s="25" t="s">
        <v>14</v>
      </c>
      <c r="H108" s="24" t="s">
        <v>13</v>
      </c>
      <c r="I108" s="25" t="str">
        <f t="shared" si="2"/>
        <v>Canada2016ACCEPTESpécial</v>
      </c>
      <c r="J108" s="25" t="str">
        <f t="shared" si="3"/>
        <v>North America2016ACCEPTESpécial</v>
      </c>
    </row>
    <row r="109" spans="1:10" s="26" customFormat="1" ht="15" customHeight="1" outlineLevel="2" x14ac:dyDescent="0.25">
      <c r="A109" s="24" t="s">
        <v>201</v>
      </c>
      <c r="B109" s="24">
        <v>2016</v>
      </c>
      <c r="C109" s="24" t="s">
        <v>16</v>
      </c>
      <c r="D109" s="24" t="s">
        <v>202</v>
      </c>
      <c r="E109" s="24"/>
      <c r="F109" s="24" t="s">
        <v>23</v>
      </c>
      <c r="G109" s="25" t="s">
        <v>14</v>
      </c>
      <c r="H109" s="24" t="s">
        <v>13</v>
      </c>
      <c r="I109" s="25" t="str">
        <f t="shared" si="2"/>
        <v>USA + Canada2016ACCEPTESpécial</v>
      </c>
      <c r="J109" s="25" t="str">
        <f t="shared" si="3"/>
        <v>North America2016ACCEPTESpécial</v>
      </c>
    </row>
    <row r="110" spans="1:10" s="26" customFormat="1" ht="15" customHeight="1" outlineLevel="2" x14ac:dyDescent="0.25">
      <c r="A110" s="24" t="s">
        <v>203</v>
      </c>
      <c r="B110" s="24">
        <v>2016</v>
      </c>
      <c r="C110" s="24" t="s">
        <v>16</v>
      </c>
      <c r="D110" s="24" t="s">
        <v>202</v>
      </c>
      <c r="E110" s="24"/>
      <c r="F110" s="24" t="s">
        <v>23</v>
      </c>
      <c r="G110" s="25" t="s">
        <v>14</v>
      </c>
      <c r="H110" s="24" t="s">
        <v>13</v>
      </c>
      <c r="I110" s="25" t="str">
        <f t="shared" si="2"/>
        <v>USA + Canada2016ACCEPTESpécial</v>
      </c>
      <c r="J110" s="25" t="str">
        <f t="shared" si="3"/>
        <v>North America2016ACCEPTESpécial</v>
      </c>
    </row>
    <row r="111" spans="1:10" s="26" customFormat="1" ht="15" customHeight="1" outlineLevel="2" x14ac:dyDescent="0.25">
      <c r="A111" s="24" t="s">
        <v>204</v>
      </c>
      <c r="B111" s="24">
        <v>2016</v>
      </c>
      <c r="C111" s="24" t="s">
        <v>16</v>
      </c>
      <c r="D111" s="24" t="s">
        <v>25</v>
      </c>
      <c r="E111" s="24" t="s">
        <v>205</v>
      </c>
      <c r="F111" s="24" t="s">
        <v>12</v>
      </c>
      <c r="G111" s="25" t="s">
        <v>14</v>
      </c>
      <c r="H111" s="24" t="s">
        <v>13</v>
      </c>
      <c r="I111" s="25" t="str">
        <f t="shared" si="2"/>
        <v>USA2016ACCEPTEStandard</v>
      </c>
      <c r="J111" s="25" t="str">
        <f t="shared" si="3"/>
        <v>North America2016ACCEPTEStandard</v>
      </c>
    </row>
    <row r="112" spans="1:10" s="26" customFormat="1" outlineLevel="2" x14ac:dyDescent="0.25">
      <c r="A112" s="24" t="s">
        <v>206</v>
      </c>
      <c r="B112" s="24">
        <v>2016</v>
      </c>
      <c r="C112" s="24" t="s">
        <v>16</v>
      </c>
      <c r="D112" s="24" t="s">
        <v>17</v>
      </c>
      <c r="E112" s="24" t="s">
        <v>207</v>
      </c>
      <c r="F112" s="24" t="s">
        <v>12</v>
      </c>
      <c r="G112" s="25" t="s">
        <v>14</v>
      </c>
      <c r="H112" s="24" t="s">
        <v>13</v>
      </c>
      <c r="I112" s="25" t="str">
        <f t="shared" si="2"/>
        <v>Canada2016ACCEPTEStandard</v>
      </c>
      <c r="J112" s="25" t="str">
        <f t="shared" si="3"/>
        <v>North America2016ACCEPTEStandard</v>
      </c>
    </row>
    <row r="113" spans="1:10" s="26" customFormat="1" outlineLevel="2" x14ac:dyDescent="0.25">
      <c r="A113" s="24" t="s">
        <v>208</v>
      </c>
      <c r="B113" s="24">
        <v>2016</v>
      </c>
      <c r="C113" s="24" t="s">
        <v>16</v>
      </c>
      <c r="D113" s="24" t="s">
        <v>25</v>
      </c>
      <c r="E113" s="24" t="s">
        <v>71</v>
      </c>
      <c r="F113" s="24" t="s">
        <v>12</v>
      </c>
      <c r="G113" s="25" t="s">
        <v>14</v>
      </c>
      <c r="H113" s="24" t="s">
        <v>13</v>
      </c>
      <c r="I113" s="25" t="str">
        <f t="shared" si="2"/>
        <v>USA2016ACCEPTEStandard</v>
      </c>
      <c r="J113" s="25" t="str">
        <f t="shared" si="3"/>
        <v>North America2016ACCEPTEStandard</v>
      </c>
    </row>
    <row r="114" spans="1:10" s="26" customFormat="1" outlineLevel="2" x14ac:dyDescent="0.25">
      <c r="A114" s="24" t="s">
        <v>209</v>
      </c>
      <c r="B114" s="24">
        <v>2016</v>
      </c>
      <c r="C114" s="24" t="s">
        <v>16</v>
      </c>
      <c r="D114" s="24" t="s">
        <v>25</v>
      </c>
      <c r="E114" s="24" t="s">
        <v>210</v>
      </c>
      <c r="F114" s="24"/>
      <c r="G114" s="25" t="s">
        <v>14</v>
      </c>
      <c r="H114" s="24" t="s">
        <v>13</v>
      </c>
      <c r="I114" s="25" t="str">
        <f t="shared" si="2"/>
        <v>USA2016ACCEPTE</v>
      </c>
      <c r="J114" s="25" t="str">
        <f t="shared" si="3"/>
        <v>North America2016ACCEPTE</v>
      </c>
    </row>
    <row r="115" spans="1:10" s="26" customFormat="1" outlineLevel="2" x14ac:dyDescent="0.25">
      <c r="A115" s="24" t="s">
        <v>211</v>
      </c>
      <c r="B115" s="24">
        <v>2016</v>
      </c>
      <c r="C115" s="24" t="s">
        <v>16</v>
      </c>
      <c r="D115" s="24" t="s">
        <v>25</v>
      </c>
      <c r="E115" s="24" t="s">
        <v>212</v>
      </c>
      <c r="F115" s="24" t="s">
        <v>23</v>
      </c>
      <c r="G115" s="25" t="s">
        <v>14</v>
      </c>
      <c r="H115" s="24" t="s">
        <v>13</v>
      </c>
      <c r="I115" s="25" t="str">
        <f t="shared" si="2"/>
        <v>USA2016ACCEPTESpécial</v>
      </c>
      <c r="J115" s="25" t="str">
        <f t="shared" si="3"/>
        <v>North America2016ACCEPTESpécial</v>
      </c>
    </row>
    <row r="116" spans="1:10" s="26" customFormat="1" ht="15" customHeight="1" outlineLevel="2" x14ac:dyDescent="0.25">
      <c r="A116" s="24" t="s">
        <v>213</v>
      </c>
      <c r="B116" s="24">
        <v>2016</v>
      </c>
      <c r="C116" s="24" t="s">
        <v>16</v>
      </c>
      <c r="D116" s="24" t="s">
        <v>25</v>
      </c>
      <c r="E116" s="24" t="s">
        <v>214</v>
      </c>
      <c r="F116" s="24" t="s">
        <v>23</v>
      </c>
      <c r="G116" s="25" t="s">
        <v>14</v>
      </c>
      <c r="H116" s="24" t="s">
        <v>13</v>
      </c>
      <c r="I116" s="25" t="str">
        <f t="shared" si="2"/>
        <v>USA2016ACCEPTESpécial</v>
      </c>
      <c r="J116" s="25" t="str">
        <f t="shared" si="3"/>
        <v>North America2016ACCEPTESpécial</v>
      </c>
    </row>
    <row r="117" spans="1:10" s="26" customFormat="1" ht="15" customHeight="1" outlineLevel="2" x14ac:dyDescent="0.25">
      <c r="A117" s="24" t="s">
        <v>215</v>
      </c>
      <c r="B117" s="24">
        <v>2016</v>
      </c>
      <c r="C117" s="24" t="s">
        <v>16</v>
      </c>
      <c r="D117" s="24" t="s">
        <v>25</v>
      </c>
      <c r="E117" s="24" t="s">
        <v>216</v>
      </c>
      <c r="F117" s="24" t="s">
        <v>12</v>
      </c>
      <c r="G117" s="25" t="s">
        <v>14</v>
      </c>
      <c r="H117" s="24" t="s">
        <v>13</v>
      </c>
      <c r="I117" s="25" t="str">
        <f t="shared" si="2"/>
        <v>USA2016ACCEPTEStandard</v>
      </c>
      <c r="J117" s="25" t="str">
        <f t="shared" si="3"/>
        <v>North America2016ACCEPTEStandard</v>
      </c>
    </row>
    <row r="118" spans="1:10" s="26" customFormat="1" ht="15" customHeight="1" outlineLevel="2" x14ac:dyDescent="0.25">
      <c r="A118" s="24" t="s">
        <v>217</v>
      </c>
      <c r="B118" s="24">
        <v>2016</v>
      </c>
      <c r="C118" s="24" t="s">
        <v>16</v>
      </c>
      <c r="D118" s="24" t="s">
        <v>25</v>
      </c>
      <c r="E118" s="24" t="s">
        <v>138</v>
      </c>
      <c r="F118" s="24"/>
      <c r="G118" s="25" t="s">
        <v>14</v>
      </c>
      <c r="H118" s="24" t="s">
        <v>13</v>
      </c>
      <c r="I118" s="25" t="str">
        <f t="shared" si="2"/>
        <v>USA2016ACCEPTE</v>
      </c>
      <c r="J118" s="25" t="str">
        <f t="shared" si="3"/>
        <v>North America2016ACCEPTE</v>
      </c>
    </row>
    <row r="119" spans="1:10" s="26" customFormat="1" ht="15" customHeight="1" outlineLevel="2" x14ac:dyDescent="0.25">
      <c r="A119" s="24" t="s">
        <v>218</v>
      </c>
      <c r="B119" s="24">
        <v>2016</v>
      </c>
      <c r="C119" s="24" t="s">
        <v>16</v>
      </c>
      <c r="D119" s="24" t="s">
        <v>25</v>
      </c>
      <c r="E119" s="24" t="s">
        <v>158</v>
      </c>
      <c r="F119" s="24"/>
      <c r="G119" s="25" t="s">
        <v>14</v>
      </c>
      <c r="H119" s="24" t="s">
        <v>13</v>
      </c>
      <c r="I119" s="25" t="str">
        <f t="shared" si="2"/>
        <v>USA2016ACCEPTE</v>
      </c>
      <c r="J119" s="25" t="str">
        <f t="shared" si="3"/>
        <v>North America2016ACCEPTE</v>
      </c>
    </row>
    <row r="120" spans="1:10" s="26" customFormat="1" ht="15" customHeight="1" outlineLevel="2" x14ac:dyDescent="0.25">
      <c r="A120" s="24" t="s">
        <v>219</v>
      </c>
      <c r="B120" s="24">
        <v>2016</v>
      </c>
      <c r="C120" s="24" t="s">
        <v>16</v>
      </c>
      <c r="D120" s="24" t="s">
        <v>220</v>
      </c>
      <c r="E120" s="24" t="s">
        <v>148</v>
      </c>
      <c r="F120" s="24"/>
      <c r="G120" s="25" t="s">
        <v>14</v>
      </c>
      <c r="H120" s="24" t="s">
        <v>13</v>
      </c>
      <c r="I120" s="25" t="str">
        <f t="shared" si="2"/>
        <v>USA - Canada2016ACCEPTE</v>
      </c>
      <c r="J120" s="25" t="str">
        <f t="shared" si="3"/>
        <v>North America2016ACCEPTE</v>
      </c>
    </row>
    <row r="121" spans="1:10" s="26" customFormat="1" ht="15" customHeight="1" outlineLevel="2" x14ac:dyDescent="0.25">
      <c r="A121" s="24" t="s">
        <v>221</v>
      </c>
      <c r="B121" s="24">
        <v>2016</v>
      </c>
      <c r="C121" s="24" t="s">
        <v>16</v>
      </c>
      <c r="D121" s="24" t="s">
        <v>25</v>
      </c>
      <c r="E121" s="24" t="s">
        <v>222</v>
      </c>
      <c r="F121" s="24" t="s">
        <v>12</v>
      </c>
      <c r="G121" s="25" t="s">
        <v>14</v>
      </c>
      <c r="H121" s="24" t="s">
        <v>13</v>
      </c>
      <c r="I121" s="25" t="str">
        <f t="shared" si="2"/>
        <v>USA2016ACCEPTEStandard</v>
      </c>
      <c r="J121" s="25" t="str">
        <f t="shared" si="3"/>
        <v>North America2016ACCEPTEStandard</v>
      </c>
    </row>
    <row r="122" spans="1:10" s="26" customFormat="1" ht="15" customHeight="1" outlineLevel="2" x14ac:dyDescent="0.25">
      <c r="A122" s="24" t="s">
        <v>223</v>
      </c>
      <c r="B122" s="24">
        <v>2016</v>
      </c>
      <c r="C122" s="24" t="s">
        <v>16</v>
      </c>
      <c r="D122" s="24" t="s">
        <v>25</v>
      </c>
      <c r="E122" s="24" t="s">
        <v>32</v>
      </c>
      <c r="F122" s="24"/>
      <c r="G122" s="25" t="s">
        <v>14</v>
      </c>
      <c r="H122" s="24" t="s">
        <v>13</v>
      </c>
      <c r="I122" s="25" t="str">
        <f t="shared" si="2"/>
        <v>USA2016ACCEPTE</v>
      </c>
      <c r="J122" s="25" t="str">
        <f t="shared" si="3"/>
        <v>North America2016ACCEPTE</v>
      </c>
    </row>
    <row r="123" spans="1:10" s="26" customFormat="1" outlineLevel="2" x14ac:dyDescent="0.25">
      <c r="A123" s="24" t="s">
        <v>224</v>
      </c>
      <c r="B123" s="24">
        <v>2016</v>
      </c>
      <c r="C123" s="24" t="s">
        <v>16</v>
      </c>
      <c r="D123" s="24" t="s">
        <v>25</v>
      </c>
      <c r="E123" s="24" t="s">
        <v>30</v>
      </c>
      <c r="F123" s="24" t="s">
        <v>23</v>
      </c>
      <c r="G123" s="25" t="s">
        <v>14</v>
      </c>
      <c r="H123" s="24" t="s">
        <v>13</v>
      </c>
      <c r="I123" s="25" t="str">
        <f t="shared" si="2"/>
        <v>USA2016ACCEPTESpécial</v>
      </c>
      <c r="J123" s="25" t="str">
        <f t="shared" si="3"/>
        <v>North America2016ACCEPTESpécial</v>
      </c>
    </row>
    <row r="124" spans="1:10" s="26" customFormat="1" ht="15" customHeight="1" outlineLevel="2" x14ac:dyDescent="0.25">
      <c r="A124" s="24" t="s">
        <v>225</v>
      </c>
      <c r="B124" s="24">
        <v>2016</v>
      </c>
      <c r="C124" s="24" t="s">
        <v>16</v>
      </c>
      <c r="D124" s="24" t="s">
        <v>25</v>
      </c>
      <c r="E124" s="24" t="s">
        <v>71</v>
      </c>
      <c r="F124" s="24" t="s">
        <v>12</v>
      </c>
      <c r="G124" s="25" t="s">
        <v>14</v>
      </c>
      <c r="H124" s="24" t="s">
        <v>13</v>
      </c>
      <c r="I124" s="25" t="str">
        <f t="shared" si="2"/>
        <v>USA2016ACCEPTEStandard</v>
      </c>
      <c r="J124" s="25" t="str">
        <f t="shared" si="3"/>
        <v>North America2016ACCEPTEStandard</v>
      </c>
    </row>
    <row r="125" spans="1:10" s="26" customFormat="1" ht="15" customHeight="1" outlineLevel="2" x14ac:dyDescent="0.25">
      <c r="A125" s="24" t="s">
        <v>226</v>
      </c>
      <c r="B125" s="24">
        <v>2016</v>
      </c>
      <c r="C125" s="24" t="s">
        <v>16</v>
      </c>
      <c r="D125" s="24" t="s">
        <v>17</v>
      </c>
      <c r="E125" s="24" t="s">
        <v>227</v>
      </c>
      <c r="F125" s="24" t="s">
        <v>23</v>
      </c>
      <c r="G125" s="25" t="s">
        <v>14</v>
      </c>
      <c r="H125" s="24" t="s">
        <v>13</v>
      </c>
      <c r="I125" s="25" t="str">
        <f t="shared" si="2"/>
        <v>Canada2016ACCEPTESpécial</v>
      </c>
      <c r="J125" s="25" t="str">
        <f t="shared" si="3"/>
        <v>North America2016ACCEPTESpécial</v>
      </c>
    </row>
    <row r="126" spans="1:10" s="26" customFormat="1" ht="15" customHeight="1" outlineLevel="2" x14ac:dyDescent="0.25">
      <c r="A126" s="24" t="s">
        <v>228</v>
      </c>
      <c r="B126" s="24">
        <v>2016</v>
      </c>
      <c r="C126" s="24" t="s">
        <v>16</v>
      </c>
      <c r="D126" s="24" t="s">
        <v>17</v>
      </c>
      <c r="E126" s="24" t="s">
        <v>81</v>
      </c>
      <c r="F126" s="24" t="s">
        <v>23</v>
      </c>
      <c r="G126" s="25" t="s">
        <v>14</v>
      </c>
      <c r="H126" s="24" t="s">
        <v>13</v>
      </c>
      <c r="I126" s="25" t="str">
        <f t="shared" si="2"/>
        <v>Canada2016ACCEPTESpécial</v>
      </c>
      <c r="J126" s="25" t="str">
        <f t="shared" si="3"/>
        <v>North America2016ACCEPTESpécial</v>
      </c>
    </row>
    <row r="127" spans="1:10" s="26" customFormat="1" ht="15" customHeight="1" outlineLevel="2" x14ac:dyDescent="0.25">
      <c r="A127" s="24" t="s">
        <v>229</v>
      </c>
      <c r="B127" s="24">
        <v>2016</v>
      </c>
      <c r="C127" s="24" t="s">
        <v>16</v>
      </c>
      <c r="D127" s="24" t="s">
        <v>25</v>
      </c>
      <c r="E127" s="24" t="s">
        <v>230</v>
      </c>
      <c r="F127" s="24"/>
      <c r="G127" s="25" t="s">
        <v>14</v>
      </c>
      <c r="H127" s="24" t="s">
        <v>13</v>
      </c>
      <c r="I127" s="25" t="str">
        <f t="shared" si="2"/>
        <v>USA2016ACCEPTE</v>
      </c>
      <c r="J127" s="25" t="str">
        <f t="shared" si="3"/>
        <v>North America2016ACCEPTE</v>
      </c>
    </row>
    <row r="128" spans="1:10" s="26" customFormat="1" ht="15" customHeight="1" outlineLevel="2" x14ac:dyDescent="0.25">
      <c r="A128" s="24" t="s">
        <v>231</v>
      </c>
      <c r="B128" s="24">
        <v>2016</v>
      </c>
      <c r="C128" s="24" t="s">
        <v>16</v>
      </c>
      <c r="D128" s="24" t="s">
        <v>202</v>
      </c>
      <c r="E128" s="24"/>
      <c r="F128" s="24" t="s">
        <v>23</v>
      </c>
      <c r="G128" s="25" t="s">
        <v>14</v>
      </c>
      <c r="H128" s="24" t="s">
        <v>13</v>
      </c>
      <c r="I128" s="25" t="str">
        <f t="shared" si="2"/>
        <v>USA + Canada2016ACCEPTESpécial</v>
      </c>
      <c r="J128" s="25" t="str">
        <f t="shared" si="3"/>
        <v>North America2016ACCEPTESpécial</v>
      </c>
    </row>
    <row r="129" spans="1:10" s="26" customFormat="1" ht="15" customHeight="1" outlineLevel="2" x14ac:dyDescent="0.25">
      <c r="A129" s="24" t="s">
        <v>232</v>
      </c>
      <c r="B129" s="24">
        <v>2016</v>
      </c>
      <c r="C129" s="24" t="s">
        <v>16</v>
      </c>
      <c r="D129" s="24" t="s">
        <v>17</v>
      </c>
      <c r="E129" s="24" t="s">
        <v>85</v>
      </c>
      <c r="F129" s="24"/>
      <c r="G129" s="25" t="s">
        <v>14</v>
      </c>
      <c r="H129" s="24" t="s">
        <v>13</v>
      </c>
      <c r="I129" s="25" t="str">
        <f t="shared" si="2"/>
        <v>Canada2016ACCEPTE</v>
      </c>
      <c r="J129" s="25" t="str">
        <f t="shared" si="3"/>
        <v>North America2016ACCEPTE</v>
      </c>
    </row>
    <row r="130" spans="1:10" s="26" customFormat="1" ht="15" customHeight="1" outlineLevel="2" x14ac:dyDescent="0.25">
      <c r="A130" s="24" t="s">
        <v>233</v>
      </c>
      <c r="B130" s="24">
        <v>2016</v>
      </c>
      <c r="C130" s="24" t="s">
        <v>16</v>
      </c>
      <c r="D130" s="24" t="s">
        <v>17</v>
      </c>
      <c r="E130" s="24" t="s">
        <v>234</v>
      </c>
      <c r="F130" s="24"/>
      <c r="G130" s="25" t="s">
        <v>14</v>
      </c>
      <c r="H130" s="24" t="s">
        <v>13</v>
      </c>
      <c r="I130" s="25" t="str">
        <f t="shared" si="2"/>
        <v>Canada2016ACCEPTE</v>
      </c>
      <c r="J130" s="25" t="str">
        <f t="shared" si="3"/>
        <v>North America2016ACCEPTE</v>
      </c>
    </row>
    <row r="131" spans="1:10" s="26" customFormat="1" ht="15" customHeight="1" outlineLevel="2" x14ac:dyDescent="0.25">
      <c r="A131" s="24" t="s">
        <v>235</v>
      </c>
      <c r="B131" s="24">
        <v>2016</v>
      </c>
      <c r="C131" s="24" t="s">
        <v>16</v>
      </c>
      <c r="D131" s="24" t="s">
        <v>17</v>
      </c>
      <c r="E131" s="24" t="s">
        <v>236</v>
      </c>
      <c r="F131" s="24"/>
      <c r="G131" s="25" t="s">
        <v>14</v>
      </c>
      <c r="H131" s="24" t="s">
        <v>13</v>
      </c>
      <c r="I131" s="25" t="str">
        <f t="shared" ref="I131:I194" si="4">CONCATENATE($D131,$B131,$H131,$F131)</f>
        <v>Canada2016ACCEPTE</v>
      </c>
      <c r="J131" s="25" t="str">
        <f t="shared" ref="J131:J194" si="5">CONCATENATE($C131,$B131,$H131,$F131)</f>
        <v>North America2016ACCEPTE</v>
      </c>
    </row>
    <row r="132" spans="1:10" s="26" customFormat="1" ht="15" customHeight="1" outlineLevel="2" x14ac:dyDescent="0.25">
      <c r="A132" s="24" t="s">
        <v>237</v>
      </c>
      <c r="B132" s="24">
        <v>2016</v>
      </c>
      <c r="C132" s="24" t="s">
        <v>16</v>
      </c>
      <c r="D132" s="24" t="s">
        <v>25</v>
      </c>
      <c r="E132" s="24" t="s">
        <v>238</v>
      </c>
      <c r="F132" s="24"/>
      <c r="G132" s="25" t="s">
        <v>14</v>
      </c>
      <c r="H132" s="24" t="s">
        <v>13</v>
      </c>
      <c r="I132" s="25" t="str">
        <f t="shared" si="4"/>
        <v>USA2016ACCEPTE</v>
      </c>
      <c r="J132" s="25" t="str">
        <f t="shared" si="5"/>
        <v>North America2016ACCEPTE</v>
      </c>
    </row>
    <row r="133" spans="1:10" s="26" customFormat="1" ht="15" customHeight="1" outlineLevel="2" x14ac:dyDescent="0.25">
      <c r="A133" s="24" t="s">
        <v>239</v>
      </c>
      <c r="B133" s="24">
        <v>2016</v>
      </c>
      <c r="C133" s="24" t="s">
        <v>16</v>
      </c>
      <c r="D133" s="24" t="s">
        <v>25</v>
      </c>
      <c r="E133" s="24" t="s">
        <v>240</v>
      </c>
      <c r="F133" s="24" t="s">
        <v>12</v>
      </c>
      <c r="G133" s="25" t="s">
        <v>14</v>
      </c>
      <c r="H133" s="24" t="s">
        <v>13</v>
      </c>
      <c r="I133" s="25" t="str">
        <f t="shared" si="4"/>
        <v>USA2016ACCEPTEStandard</v>
      </c>
      <c r="J133" s="25" t="str">
        <f t="shared" si="5"/>
        <v>North America2016ACCEPTEStandard</v>
      </c>
    </row>
    <row r="134" spans="1:10" s="26" customFormat="1" ht="15" customHeight="1" outlineLevel="2" x14ac:dyDescent="0.25">
      <c r="A134" s="24" t="s">
        <v>241</v>
      </c>
      <c r="B134" s="24">
        <v>2016</v>
      </c>
      <c r="C134" s="24" t="s">
        <v>16</v>
      </c>
      <c r="D134" s="24" t="s">
        <v>25</v>
      </c>
      <c r="E134" s="24" t="s">
        <v>114</v>
      </c>
      <c r="F134" s="24" t="s">
        <v>23</v>
      </c>
      <c r="G134" s="25" t="s">
        <v>14</v>
      </c>
      <c r="H134" s="24" t="s">
        <v>13</v>
      </c>
      <c r="I134" s="25" t="str">
        <f t="shared" si="4"/>
        <v>USA2016ACCEPTESpécial</v>
      </c>
      <c r="J134" s="25" t="str">
        <f t="shared" si="5"/>
        <v>North America2016ACCEPTESpécial</v>
      </c>
    </row>
    <row r="135" spans="1:10" s="26" customFormat="1" ht="15" customHeight="1" outlineLevel="2" x14ac:dyDescent="0.25">
      <c r="A135" s="24" t="s">
        <v>242</v>
      </c>
      <c r="B135" s="24">
        <v>2016</v>
      </c>
      <c r="C135" s="24" t="s">
        <v>16</v>
      </c>
      <c r="D135" s="24" t="s">
        <v>25</v>
      </c>
      <c r="E135" s="24" t="s">
        <v>243</v>
      </c>
      <c r="F135" s="24" t="s">
        <v>23</v>
      </c>
      <c r="G135" s="25" t="s">
        <v>14</v>
      </c>
      <c r="H135" s="24" t="s">
        <v>13</v>
      </c>
      <c r="I135" s="25" t="str">
        <f t="shared" si="4"/>
        <v>USA2016ACCEPTESpécial</v>
      </c>
      <c r="J135" s="25" t="str">
        <f t="shared" si="5"/>
        <v>North America2016ACCEPTESpécial</v>
      </c>
    </row>
    <row r="136" spans="1:10" s="26" customFormat="1" ht="15" customHeight="1" outlineLevel="2" x14ac:dyDescent="0.25">
      <c r="A136" s="24" t="s">
        <v>244</v>
      </c>
      <c r="B136" s="24">
        <v>2016</v>
      </c>
      <c r="C136" s="24" t="s">
        <v>16</v>
      </c>
      <c r="D136" s="24" t="s">
        <v>25</v>
      </c>
      <c r="E136" s="24" t="s">
        <v>245</v>
      </c>
      <c r="F136" s="24" t="s">
        <v>23</v>
      </c>
      <c r="G136" s="25" t="s">
        <v>14</v>
      </c>
      <c r="H136" s="24" t="s">
        <v>13</v>
      </c>
      <c r="I136" s="25" t="str">
        <f t="shared" si="4"/>
        <v>USA2016ACCEPTESpécial</v>
      </c>
      <c r="J136" s="25" t="str">
        <f t="shared" si="5"/>
        <v>North America2016ACCEPTESpécial</v>
      </c>
    </row>
    <row r="137" spans="1:10" s="26" customFormat="1" ht="15" customHeight="1" outlineLevel="2" x14ac:dyDescent="0.25">
      <c r="A137" s="24" t="s">
        <v>246</v>
      </c>
      <c r="B137" s="24">
        <v>2016</v>
      </c>
      <c r="C137" s="24" t="s">
        <v>16</v>
      </c>
      <c r="D137" s="24" t="s">
        <v>25</v>
      </c>
      <c r="E137" s="24" t="s">
        <v>247</v>
      </c>
      <c r="F137" s="24" t="s">
        <v>23</v>
      </c>
      <c r="G137" s="25" t="s">
        <v>14</v>
      </c>
      <c r="H137" s="24" t="s">
        <v>13</v>
      </c>
      <c r="I137" s="25" t="str">
        <f t="shared" si="4"/>
        <v>USA2016ACCEPTESpécial</v>
      </c>
      <c r="J137" s="25" t="str">
        <f t="shared" si="5"/>
        <v>North America2016ACCEPTESpécial</v>
      </c>
    </row>
    <row r="138" spans="1:10" s="26" customFormat="1" ht="15" customHeight="1" outlineLevel="2" x14ac:dyDescent="0.25">
      <c r="A138" s="24" t="s">
        <v>104</v>
      </c>
      <c r="B138" s="24">
        <v>2016</v>
      </c>
      <c r="C138" s="24" t="s">
        <v>16</v>
      </c>
      <c r="D138" s="24" t="s">
        <v>25</v>
      </c>
      <c r="E138" s="24" t="s">
        <v>71</v>
      </c>
      <c r="F138" s="24" t="s">
        <v>23</v>
      </c>
      <c r="G138" s="25" t="s">
        <v>14</v>
      </c>
      <c r="H138" s="24" t="s">
        <v>13</v>
      </c>
      <c r="I138" s="25" t="str">
        <f t="shared" si="4"/>
        <v>USA2016ACCEPTESpécial</v>
      </c>
      <c r="J138" s="25" t="str">
        <f t="shared" si="5"/>
        <v>North America2016ACCEPTESpécial</v>
      </c>
    </row>
    <row r="139" spans="1:10" s="26" customFormat="1" ht="15" customHeight="1" outlineLevel="1" x14ac:dyDescent="0.25">
      <c r="A139" s="24" t="s">
        <v>248</v>
      </c>
      <c r="B139" s="24">
        <v>2017</v>
      </c>
      <c r="C139" s="24" t="s">
        <v>16</v>
      </c>
      <c r="D139" s="24" t="s">
        <v>25</v>
      </c>
      <c r="E139" s="24"/>
      <c r="F139" s="24" t="s">
        <v>23</v>
      </c>
      <c r="G139" s="25" t="s">
        <v>14</v>
      </c>
      <c r="H139" s="24" t="s">
        <v>13</v>
      </c>
      <c r="I139" s="25" t="str">
        <f t="shared" si="4"/>
        <v>USA2017ACCEPTESpécial</v>
      </c>
      <c r="J139" s="25" t="str">
        <f t="shared" si="5"/>
        <v>North America2017ACCEPTESpécial</v>
      </c>
    </row>
    <row r="140" spans="1:10" s="26" customFormat="1" ht="15" customHeight="1" outlineLevel="1" x14ac:dyDescent="0.25">
      <c r="A140" s="24" t="s">
        <v>249</v>
      </c>
      <c r="B140" s="24">
        <v>2017</v>
      </c>
      <c r="C140" s="24" t="s">
        <v>16</v>
      </c>
      <c r="D140" s="24" t="s">
        <v>25</v>
      </c>
      <c r="E140" s="24" t="s">
        <v>124</v>
      </c>
      <c r="F140" s="24" t="s">
        <v>23</v>
      </c>
      <c r="G140" s="25" t="s">
        <v>14</v>
      </c>
      <c r="H140" s="24" t="s">
        <v>13</v>
      </c>
      <c r="I140" s="25" t="str">
        <f t="shared" si="4"/>
        <v>USA2017ACCEPTESpécial</v>
      </c>
      <c r="J140" s="25" t="str">
        <f t="shared" si="5"/>
        <v>North America2017ACCEPTESpécial</v>
      </c>
    </row>
    <row r="141" spans="1:10" s="26" customFormat="1" ht="15" customHeight="1" outlineLevel="1" x14ac:dyDescent="0.25">
      <c r="A141" s="24" t="s">
        <v>250</v>
      </c>
      <c r="B141" s="24">
        <v>2017</v>
      </c>
      <c r="C141" s="24" t="s">
        <v>16</v>
      </c>
      <c r="D141" s="24" t="s">
        <v>25</v>
      </c>
      <c r="E141" s="24"/>
      <c r="F141" s="24" t="s">
        <v>23</v>
      </c>
      <c r="G141" s="25" t="s">
        <v>14</v>
      </c>
      <c r="H141" s="24" t="s">
        <v>13</v>
      </c>
      <c r="I141" s="25" t="str">
        <f t="shared" si="4"/>
        <v>USA2017ACCEPTESpécial</v>
      </c>
      <c r="J141" s="25" t="str">
        <f t="shared" si="5"/>
        <v>North America2017ACCEPTESpécial</v>
      </c>
    </row>
    <row r="142" spans="1:10" s="26" customFormat="1" ht="15" customHeight="1" outlineLevel="1" x14ac:dyDescent="0.25">
      <c r="A142" s="24" t="s">
        <v>251</v>
      </c>
      <c r="B142" s="24">
        <v>2017</v>
      </c>
      <c r="C142" s="24" t="s">
        <v>16</v>
      </c>
      <c r="D142" s="24" t="s">
        <v>17</v>
      </c>
      <c r="E142" s="24" t="s">
        <v>83</v>
      </c>
      <c r="F142" s="24" t="s">
        <v>23</v>
      </c>
      <c r="G142" s="25" t="s">
        <v>14</v>
      </c>
      <c r="H142" s="24" t="s">
        <v>13</v>
      </c>
      <c r="I142" s="25" t="str">
        <f t="shared" si="4"/>
        <v>Canada2017ACCEPTESpécial</v>
      </c>
      <c r="J142" s="25" t="str">
        <f t="shared" si="5"/>
        <v>North America2017ACCEPTESpécial</v>
      </c>
    </row>
    <row r="143" spans="1:10" s="26" customFormat="1" ht="15" customHeight="1" outlineLevel="1" x14ac:dyDescent="0.25">
      <c r="A143" s="24" t="s">
        <v>252</v>
      </c>
      <c r="B143" s="24">
        <v>2017</v>
      </c>
      <c r="C143" s="24" t="s">
        <v>16</v>
      </c>
      <c r="D143" s="24" t="s">
        <v>25</v>
      </c>
      <c r="E143" s="24" t="s">
        <v>122</v>
      </c>
      <c r="F143" s="24" t="s">
        <v>12</v>
      </c>
      <c r="G143" s="25" t="s">
        <v>14</v>
      </c>
      <c r="H143" s="24" t="s">
        <v>13</v>
      </c>
      <c r="I143" s="25" t="str">
        <f t="shared" si="4"/>
        <v>USA2017ACCEPTEStandard</v>
      </c>
      <c r="J143" s="25" t="str">
        <f t="shared" si="5"/>
        <v>North America2017ACCEPTEStandard</v>
      </c>
    </row>
    <row r="144" spans="1:10" s="26" customFormat="1" ht="15" customHeight="1" outlineLevel="1" x14ac:dyDescent="0.25">
      <c r="A144" s="24" t="s">
        <v>253</v>
      </c>
      <c r="B144" s="24">
        <v>2017</v>
      </c>
      <c r="C144" s="24" t="s">
        <v>16</v>
      </c>
      <c r="D144" s="24" t="s">
        <v>25</v>
      </c>
      <c r="E144" s="24" t="s">
        <v>254</v>
      </c>
      <c r="F144" s="24" t="s">
        <v>12</v>
      </c>
      <c r="G144" s="25" t="s">
        <v>14</v>
      </c>
      <c r="H144" s="24" t="s">
        <v>13</v>
      </c>
      <c r="I144" s="25" t="str">
        <f t="shared" si="4"/>
        <v>USA2017ACCEPTEStandard</v>
      </c>
      <c r="J144" s="25" t="str">
        <f t="shared" si="5"/>
        <v>North America2017ACCEPTEStandard</v>
      </c>
    </row>
    <row r="145" spans="1:10" s="26" customFormat="1" ht="15" customHeight="1" outlineLevel="1" x14ac:dyDescent="0.25">
      <c r="A145" s="24" t="s">
        <v>255</v>
      </c>
      <c r="B145" s="24">
        <v>2017</v>
      </c>
      <c r="C145" s="24" t="s">
        <v>16</v>
      </c>
      <c r="D145" s="24" t="s">
        <v>25</v>
      </c>
      <c r="E145" s="24" t="s">
        <v>71</v>
      </c>
      <c r="F145" s="24" t="s">
        <v>23</v>
      </c>
      <c r="G145" s="25" t="s">
        <v>14</v>
      </c>
      <c r="H145" s="24" t="s">
        <v>13</v>
      </c>
      <c r="I145" s="25" t="str">
        <f t="shared" si="4"/>
        <v>USA2017ACCEPTESpécial</v>
      </c>
      <c r="J145" s="25" t="str">
        <f t="shared" si="5"/>
        <v>North America2017ACCEPTESpécial</v>
      </c>
    </row>
    <row r="146" spans="1:10" s="26" customFormat="1" ht="15" customHeight="1" outlineLevel="1" x14ac:dyDescent="0.25">
      <c r="A146" s="24" t="s">
        <v>256</v>
      </c>
      <c r="B146" s="24">
        <v>2017</v>
      </c>
      <c r="C146" s="24" t="s">
        <v>16</v>
      </c>
      <c r="D146" s="24" t="s">
        <v>17</v>
      </c>
      <c r="E146" s="24" t="s">
        <v>85</v>
      </c>
      <c r="F146" s="24" t="s">
        <v>23</v>
      </c>
      <c r="G146" s="25" t="s">
        <v>14</v>
      </c>
      <c r="H146" s="24" t="s">
        <v>13</v>
      </c>
      <c r="I146" s="25" t="str">
        <f t="shared" si="4"/>
        <v>Canada2017ACCEPTESpécial</v>
      </c>
      <c r="J146" s="25" t="str">
        <f t="shared" si="5"/>
        <v>North America2017ACCEPTESpécial</v>
      </c>
    </row>
    <row r="147" spans="1:10" s="26" customFormat="1" ht="15" customHeight="1" outlineLevel="1" x14ac:dyDescent="0.25">
      <c r="A147" s="24" t="s">
        <v>257</v>
      </c>
      <c r="B147" s="24">
        <v>2017</v>
      </c>
      <c r="C147" s="24" t="s">
        <v>16</v>
      </c>
      <c r="D147" s="24" t="s">
        <v>202</v>
      </c>
      <c r="E147" s="24"/>
      <c r="F147" s="24" t="s">
        <v>23</v>
      </c>
      <c r="G147" s="25" t="s">
        <v>14</v>
      </c>
      <c r="H147" s="24" t="s">
        <v>13</v>
      </c>
      <c r="I147" s="25" t="str">
        <f t="shared" si="4"/>
        <v>USA + Canada2017ACCEPTESpécial</v>
      </c>
      <c r="J147" s="25" t="str">
        <f t="shared" si="5"/>
        <v>North America2017ACCEPTESpécial</v>
      </c>
    </row>
    <row r="148" spans="1:10" s="26" customFormat="1" ht="15" customHeight="1" outlineLevel="1" x14ac:dyDescent="0.25">
      <c r="A148" s="24" t="s">
        <v>258</v>
      </c>
      <c r="B148" s="24">
        <v>2017</v>
      </c>
      <c r="C148" s="24" t="s">
        <v>16</v>
      </c>
      <c r="D148" s="24" t="s">
        <v>17</v>
      </c>
      <c r="E148" s="24" t="s">
        <v>259</v>
      </c>
      <c r="F148" s="24"/>
      <c r="G148" s="25" t="s">
        <v>14</v>
      </c>
      <c r="H148" s="24" t="s">
        <v>13</v>
      </c>
      <c r="I148" s="25" t="str">
        <f t="shared" si="4"/>
        <v>Canada2017ACCEPTE</v>
      </c>
      <c r="J148" s="25" t="str">
        <f t="shared" si="5"/>
        <v>North America2017ACCEPTE</v>
      </c>
    </row>
    <row r="149" spans="1:10" s="26" customFormat="1" ht="15" customHeight="1" outlineLevel="1" x14ac:dyDescent="0.25">
      <c r="A149" s="24" t="s">
        <v>260</v>
      </c>
      <c r="B149" s="24">
        <v>2017</v>
      </c>
      <c r="C149" s="24" t="s">
        <v>16</v>
      </c>
      <c r="D149" s="24" t="s">
        <v>202</v>
      </c>
      <c r="E149" s="24" t="s">
        <v>148</v>
      </c>
      <c r="F149" s="24"/>
      <c r="G149" s="25" t="s">
        <v>14</v>
      </c>
      <c r="H149" s="24" t="s">
        <v>13</v>
      </c>
      <c r="I149" s="25" t="str">
        <f t="shared" si="4"/>
        <v>USA + Canada2017ACCEPTE</v>
      </c>
      <c r="J149" s="25" t="str">
        <f t="shared" si="5"/>
        <v>North America2017ACCEPTE</v>
      </c>
    </row>
    <row r="150" spans="1:10" s="26" customFormat="1" ht="15" customHeight="1" outlineLevel="1" x14ac:dyDescent="0.25">
      <c r="A150" s="24" t="s">
        <v>261</v>
      </c>
      <c r="B150" s="24">
        <v>2017</v>
      </c>
      <c r="C150" s="24" t="s">
        <v>16</v>
      </c>
      <c r="D150" s="24" t="s">
        <v>25</v>
      </c>
      <c r="E150" s="24" t="s">
        <v>262</v>
      </c>
      <c r="F150" s="24"/>
      <c r="G150" s="25" t="s">
        <v>14</v>
      </c>
      <c r="H150" s="24" t="s">
        <v>13</v>
      </c>
      <c r="I150" s="25" t="str">
        <f t="shared" si="4"/>
        <v>USA2017ACCEPTE</v>
      </c>
      <c r="J150" s="25" t="str">
        <f t="shared" si="5"/>
        <v>North America2017ACCEPTE</v>
      </c>
    </row>
    <row r="151" spans="1:10" s="26" customFormat="1" ht="15" customHeight="1" outlineLevel="1" x14ac:dyDescent="0.25">
      <c r="A151" s="24" t="s">
        <v>263</v>
      </c>
      <c r="B151" s="24">
        <v>2017</v>
      </c>
      <c r="C151" s="24" t="s">
        <v>16</v>
      </c>
      <c r="D151" s="24" t="s">
        <v>25</v>
      </c>
      <c r="E151" s="24" t="s">
        <v>264</v>
      </c>
      <c r="F151" s="24"/>
      <c r="G151" s="25" t="s">
        <v>14</v>
      </c>
      <c r="H151" s="24" t="s">
        <v>13</v>
      </c>
      <c r="I151" s="25" t="str">
        <f t="shared" si="4"/>
        <v>USA2017ACCEPTE</v>
      </c>
      <c r="J151" s="25" t="str">
        <f t="shared" si="5"/>
        <v>North America2017ACCEPTE</v>
      </c>
    </row>
    <row r="152" spans="1:10" s="26" customFormat="1" ht="15" customHeight="1" outlineLevel="1" x14ac:dyDescent="0.25">
      <c r="A152" s="24" t="s">
        <v>265</v>
      </c>
      <c r="B152" s="24">
        <v>2017</v>
      </c>
      <c r="C152" s="24" t="s">
        <v>16</v>
      </c>
      <c r="D152" s="24" t="s">
        <v>25</v>
      </c>
      <c r="E152" s="24" t="s">
        <v>266</v>
      </c>
      <c r="F152" s="24"/>
      <c r="G152" s="25" t="s">
        <v>14</v>
      </c>
      <c r="H152" s="24" t="s">
        <v>13</v>
      </c>
      <c r="I152" s="25" t="str">
        <f t="shared" si="4"/>
        <v>USA2017ACCEPTE</v>
      </c>
      <c r="J152" s="25" t="str">
        <f t="shared" si="5"/>
        <v>North America2017ACCEPTE</v>
      </c>
    </row>
    <row r="153" spans="1:10" s="26" customFormat="1" ht="15" customHeight="1" outlineLevel="1" x14ac:dyDescent="0.25">
      <c r="A153" s="24" t="s">
        <v>267</v>
      </c>
      <c r="B153" s="24">
        <v>2017</v>
      </c>
      <c r="C153" s="24" t="s">
        <v>16</v>
      </c>
      <c r="D153" s="24" t="s">
        <v>25</v>
      </c>
      <c r="E153" s="24" t="s">
        <v>268</v>
      </c>
      <c r="F153" s="24"/>
      <c r="G153" s="25" t="s">
        <v>14</v>
      </c>
      <c r="H153" s="24" t="s">
        <v>13</v>
      </c>
      <c r="I153" s="25" t="str">
        <f t="shared" si="4"/>
        <v>USA2017ACCEPTE</v>
      </c>
      <c r="J153" s="25" t="str">
        <f t="shared" si="5"/>
        <v>North America2017ACCEPTE</v>
      </c>
    </row>
    <row r="154" spans="1:10" s="26" customFormat="1" ht="15" customHeight="1" outlineLevel="1" x14ac:dyDescent="0.25">
      <c r="A154" s="24" t="s">
        <v>269</v>
      </c>
      <c r="B154" s="24">
        <v>2017</v>
      </c>
      <c r="C154" s="24" t="s">
        <v>16</v>
      </c>
      <c r="D154" s="24" t="s">
        <v>25</v>
      </c>
      <c r="E154" s="24" t="s">
        <v>270</v>
      </c>
      <c r="F154" s="24"/>
      <c r="G154" s="25" t="s">
        <v>14</v>
      </c>
      <c r="H154" s="24" t="s">
        <v>13</v>
      </c>
      <c r="I154" s="25" t="str">
        <f t="shared" si="4"/>
        <v>USA2017ACCEPTE</v>
      </c>
      <c r="J154" s="25" t="str">
        <f t="shared" si="5"/>
        <v>North America2017ACCEPTE</v>
      </c>
    </row>
    <row r="155" spans="1:10" s="26" customFormat="1" ht="15" customHeight="1" outlineLevel="1" x14ac:dyDescent="0.25">
      <c r="A155" s="24" t="s">
        <v>271</v>
      </c>
      <c r="B155" s="24">
        <v>2017</v>
      </c>
      <c r="C155" s="24" t="s">
        <v>16</v>
      </c>
      <c r="D155" s="24" t="s">
        <v>25</v>
      </c>
      <c r="E155" s="24" t="s">
        <v>272</v>
      </c>
      <c r="F155" s="24"/>
      <c r="G155" s="25" t="s">
        <v>14</v>
      </c>
      <c r="H155" s="24" t="s">
        <v>13</v>
      </c>
      <c r="I155" s="25" t="str">
        <f t="shared" si="4"/>
        <v>USA2017ACCEPTE</v>
      </c>
      <c r="J155" s="25" t="str">
        <f t="shared" si="5"/>
        <v>North America2017ACCEPTE</v>
      </c>
    </row>
    <row r="156" spans="1:10" s="26" customFormat="1" ht="15" customHeight="1" outlineLevel="1" x14ac:dyDescent="0.25">
      <c r="A156" s="24" t="s">
        <v>273</v>
      </c>
      <c r="B156" s="24">
        <v>2017</v>
      </c>
      <c r="C156" s="24" t="s">
        <v>16</v>
      </c>
      <c r="D156" s="24" t="s">
        <v>25</v>
      </c>
      <c r="E156" s="24" t="s">
        <v>195</v>
      </c>
      <c r="F156" s="24" t="s">
        <v>12</v>
      </c>
      <c r="G156" s="25" t="s">
        <v>14</v>
      </c>
      <c r="H156" s="24" t="s">
        <v>13</v>
      </c>
      <c r="I156" s="25" t="str">
        <f t="shared" si="4"/>
        <v>USA2017ACCEPTEStandard</v>
      </c>
      <c r="J156" s="25" t="str">
        <f t="shared" si="5"/>
        <v>North America2017ACCEPTEStandard</v>
      </c>
    </row>
    <row r="157" spans="1:10" s="26" customFormat="1" ht="15" customHeight="1" outlineLevel="1" x14ac:dyDescent="0.25">
      <c r="A157" s="24" t="s">
        <v>274</v>
      </c>
      <c r="B157" s="24">
        <v>2017</v>
      </c>
      <c r="C157" s="24" t="s">
        <v>16</v>
      </c>
      <c r="D157" s="24" t="s">
        <v>25</v>
      </c>
      <c r="E157" s="24" t="s">
        <v>275</v>
      </c>
      <c r="F157" s="24"/>
      <c r="G157" s="25" t="s">
        <v>14</v>
      </c>
      <c r="H157" s="24" t="s">
        <v>13</v>
      </c>
      <c r="I157" s="25" t="str">
        <f t="shared" si="4"/>
        <v>USA2017ACCEPTE</v>
      </c>
      <c r="J157" s="25" t="str">
        <f t="shared" si="5"/>
        <v>North America2017ACCEPTE</v>
      </c>
    </row>
    <row r="158" spans="1:10" s="26" customFormat="1" ht="15" customHeight="1" outlineLevel="1" x14ac:dyDescent="0.25">
      <c r="A158" s="24" t="s">
        <v>276</v>
      </c>
      <c r="B158" s="24">
        <v>2017</v>
      </c>
      <c r="C158" s="24" t="s">
        <v>16</v>
      </c>
      <c r="D158" s="24" t="s">
        <v>25</v>
      </c>
      <c r="E158" s="24" t="s">
        <v>98</v>
      </c>
      <c r="F158" s="24" t="s">
        <v>23</v>
      </c>
      <c r="G158" s="25" t="s">
        <v>14</v>
      </c>
      <c r="H158" s="24" t="s">
        <v>13</v>
      </c>
      <c r="I158" s="25" t="str">
        <f t="shared" si="4"/>
        <v>USA2017ACCEPTESpécial</v>
      </c>
      <c r="J158" s="25" t="str">
        <f t="shared" si="5"/>
        <v>North America2017ACCEPTESpécial</v>
      </c>
    </row>
    <row r="159" spans="1:10" s="26" customFormat="1" ht="15" customHeight="1" outlineLevel="1" x14ac:dyDescent="0.25">
      <c r="A159" s="24" t="s">
        <v>277</v>
      </c>
      <c r="B159" s="24">
        <v>2017</v>
      </c>
      <c r="C159" s="24" t="s">
        <v>16</v>
      </c>
      <c r="D159" s="24" t="s">
        <v>25</v>
      </c>
      <c r="E159" s="24" t="s">
        <v>278</v>
      </c>
      <c r="F159" s="24" t="s">
        <v>12</v>
      </c>
      <c r="G159" s="25" t="s">
        <v>14</v>
      </c>
      <c r="H159" s="24" t="s">
        <v>13</v>
      </c>
      <c r="I159" s="25" t="str">
        <f t="shared" si="4"/>
        <v>USA2017ACCEPTEStandard</v>
      </c>
      <c r="J159" s="25" t="str">
        <f t="shared" si="5"/>
        <v>North America2017ACCEPTEStandard</v>
      </c>
    </row>
    <row r="160" spans="1:10" s="26" customFormat="1" ht="15" customHeight="1" outlineLevel="1" x14ac:dyDescent="0.25">
      <c r="A160" s="24" t="s">
        <v>279</v>
      </c>
      <c r="B160" s="24">
        <v>2017</v>
      </c>
      <c r="C160" s="24" t="s">
        <v>16</v>
      </c>
      <c r="D160" s="24" t="s">
        <v>25</v>
      </c>
      <c r="E160" s="24" t="s">
        <v>71</v>
      </c>
      <c r="F160" s="24" t="s">
        <v>23</v>
      </c>
      <c r="G160" s="25" t="s">
        <v>14</v>
      </c>
      <c r="H160" s="24" t="s">
        <v>13</v>
      </c>
      <c r="I160" s="25" t="str">
        <f t="shared" si="4"/>
        <v>USA2017ACCEPTESpécial</v>
      </c>
      <c r="J160" s="25" t="str">
        <f t="shared" si="5"/>
        <v>North America2017ACCEPTESpécial</v>
      </c>
    </row>
    <row r="161" spans="1:11" s="26" customFormat="1" ht="15" customHeight="1" outlineLevel="1" x14ac:dyDescent="0.25">
      <c r="A161" s="24" t="s">
        <v>280</v>
      </c>
      <c r="B161" s="24">
        <v>2017</v>
      </c>
      <c r="C161" s="24" t="s">
        <v>16</v>
      </c>
      <c r="D161" s="24" t="s">
        <v>25</v>
      </c>
      <c r="E161" s="24" t="s">
        <v>32</v>
      </c>
      <c r="F161" s="24" t="s">
        <v>23</v>
      </c>
      <c r="G161" s="25" t="s">
        <v>14</v>
      </c>
      <c r="H161" s="24" t="s">
        <v>13</v>
      </c>
      <c r="I161" s="25" t="str">
        <f t="shared" si="4"/>
        <v>USA2017ACCEPTESpécial</v>
      </c>
      <c r="J161" s="25" t="str">
        <f t="shared" si="5"/>
        <v>North America2017ACCEPTESpécial</v>
      </c>
    </row>
    <row r="162" spans="1:11" s="26" customFormat="1" ht="15" customHeight="1" outlineLevel="1" x14ac:dyDescent="0.25">
      <c r="A162" s="24" t="s">
        <v>281</v>
      </c>
      <c r="B162" s="24">
        <v>2017</v>
      </c>
      <c r="C162" s="24" t="s">
        <v>16</v>
      </c>
      <c r="D162" s="24" t="s">
        <v>202</v>
      </c>
      <c r="E162" s="24"/>
      <c r="F162" s="24" t="s">
        <v>23</v>
      </c>
      <c r="G162" s="25" t="s">
        <v>14</v>
      </c>
      <c r="H162" s="24" t="s">
        <v>13</v>
      </c>
      <c r="I162" s="25" t="str">
        <f t="shared" si="4"/>
        <v>USA + Canada2017ACCEPTESpécial</v>
      </c>
      <c r="J162" s="25" t="str">
        <f t="shared" si="5"/>
        <v>North America2017ACCEPTESpécial</v>
      </c>
    </row>
    <row r="163" spans="1:11" s="26" customFormat="1" ht="15" customHeight="1" outlineLevel="1" x14ac:dyDescent="0.25">
      <c r="A163" s="24" t="s">
        <v>282</v>
      </c>
      <c r="B163" s="24">
        <v>2017</v>
      </c>
      <c r="C163" s="24" t="s">
        <v>16</v>
      </c>
      <c r="D163" s="24" t="s">
        <v>25</v>
      </c>
      <c r="E163" s="24" t="s">
        <v>71</v>
      </c>
      <c r="F163" s="24" t="s">
        <v>23</v>
      </c>
      <c r="G163" s="25" t="s">
        <v>14</v>
      </c>
      <c r="H163" s="24" t="s">
        <v>13</v>
      </c>
      <c r="I163" s="25" t="str">
        <f t="shared" si="4"/>
        <v>USA2017ACCEPTESpécial</v>
      </c>
      <c r="J163" s="25" t="str">
        <f t="shared" si="5"/>
        <v>North America2017ACCEPTESpécial</v>
      </c>
    </row>
    <row r="164" spans="1:11" s="26" customFormat="1" ht="15" customHeight="1" outlineLevel="1" x14ac:dyDescent="0.25">
      <c r="A164" s="24" t="s">
        <v>283</v>
      </c>
      <c r="B164" s="24">
        <v>2017</v>
      </c>
      <c r="C164" s="24" t="s">
        <v>16</v>
      </c>
      <c r="D164" s="24" t="s">
        <v>25</v>
      </c>
      <c r="E164" s="24" t="s">
        <v>32</v>
      </c>
      <c r="F164" s="24" t="s">
        <v>12</v>
      </c>
      <c r="G164" s="25" t="s">
        <v>14</v>
      </c>
      <c r="H164" s="24" t="s">
        <v>13</v>
      </c>
      <c r="I164" s="25" t="str">
        <f t="shared" si="4"/>
        <v>USA2017ACCEPTEStandard</v>
      </c>
      <c r="J164" s="25" t="str">
        <f t="shared" si="5"/>
        <v>North America2017ACCEPTEStandard</v>
      </c>
    </row>
    <row r="165" spans="1:11" s="26" customFormat="1" ht="15" customHeight="1" outlineLevel="1" x14ac:dyDescent="0.25">
      <c r="A165" s="24" t="s">
        <v>284</v>
      </c>
      <c r="B165" s="24">
        <v>2017</v>
      </c>
      <c r="C165" s="24" t="s">
        <v>16</v>
      </c>
      <c r="D165" s="24" t="s">
        <v>25</v>
      </c>
      <c r="E165" s="24" t="s">
        <v>285</v>
      </c>
      <c r="F165" s="24"/>
      <c r="G165" s="25" t="s">
        <v>14</v>
      </c>
      <c r="H165" s="24" t="s">
        <v>13</v>
      </c>
      <c r="I165" s="25" t="str">
        <f t="shared" si="4"/>
        <v>USA2017ACCEPTE</v>
      </c>
      <c r="J165" s="25" t="str">
        <f t="shared" si="5"/>
        <v>North America2017ACCEPTE</v>
      </c>
    </row>
    <row r="166" spans="1:11" s="26" customFormat="1" ht="15" customHeight="1" outlineLevel="1" x14ac:dyDescent="0.25">
      <c r="A166" s="24" t="s">
        <v>286</v>
      </c>
      <c r="B166" s="24">
        <v>2017</v>
      </c>
      <c r="C166" s="24" t="s">
        <v>16</v>
      </c>
      <c r="D166" s="24" t="s">
        <v>25</v>
      </c>
      <c r="E166" s="24" t="s">
        <v>30</v>
      </c>
      <c r="F166" s="24"/>
      <c r="G166" s="25" t="s">
        <v>14</v>
      </c>
      <c r="H166" s="24" t="s">
        <v>13</v>
      </c>
      <c r="I166" s="25" t="str">
        <f t="shared" si="4"/>
        <v>USA2017ACCEPTE</v>
      </c>
      <c r="J166" s="25" t="str">
        <f t="shared" si="5"/>
        <v>North America2017ACCEPTE</v>
      </c>
    </row>
    <row r="167" spans="1:11" s="26" customFormat="1" ht="15" customHeight="1" outlineLevel="1" x14ac:dyDescent="0.25">
      <c r="A167" s="24" t="s">
        <v>287</v>
      </c>
      <c r="B167" s="24">
        <v>2017</v>
      </c>
      <c r="C167" s="24" t="s">
        <v>16</v>
      </c>
      <c r="D167" s="24" t="s">
        <v>25</v>
      </c>
      <c r="E167" s="24" t="s">
        <v>71</v>
      </c>
      <c r="F167" s="24" t="s">
        <v>23</v>
      </c>
      <c r="G167" s="25" t="s">
        <v>14</v>
      </c>
      <c r="H167" s="24" t="s">
        <v>13</v>
      </c>
      <c r="I167" s="25" t="str">
        <f t="shared" si="4"/>
        <v>USA2017ACCEPTESpécial</v>
      </c>
      <c r="J167" s="25" t="str">
        <f t="shared" si="5"/>
        <v>North America2017ACCEPTESpécial</v>
      </c>
    </row>
    <row r="168" spans="1:11" s="26" customFormat="1" ht="15" customHeight="1" outlineLevel="1" x14ac:dyDescent="0.25">
      <c r="A168" s="24" t="s">
        <v>288</v>
      </c>
      <c r="B168" s="24">
        <v>2017</v>
      </c>
      <c r="C168" s="24" t="s">
        <v>16</v>
      </c>
      <c r="D168" s="24" t="s">
        <v>25</v>
      </c>
      <c r="E168" s="24" t="s">
        <v>289</v>
      </c>
      <c r="F168" s="24" t="s">
        <v>12</v>
      </c>
      <c r="G168" s="25" t="s">
        <v>14</v>
      </c>
      <c r="H168" s="24" t="s">
        <v>13</v>
      </c>
      <c r="I168" s="25" t="str">
        <f t="shared" si="4"/>
        <v>USA2017ACCEPTEStandard</v>
      </c>
      <c r="J168" s="25" t="str">
        <f t="shared" si="5"/>
        <v>North America2017ACCEPTEStandard</v>
      </c>
    </row>
    <row r="169" spans="1:11" s="26" customFormat="1" ht="15" customHeight="1" outlineLevel="1" x14ac:dyDescent="0.25">
      <c r="A169" s="24" t="s">
        <v>290</v>
      </c>
      <c r="B169" s="24">
        <v>2017</v>
      </c>
      <c r="C169" s="24" t="s">
        <v>16</v>
      </c>
      <c r="D169" s="24" t="s">
        <v>25</v>
      </c>
      <c r="E169" s="24" t="s">
        <v>291</v>
      </c>
      <c r="F169" s="24" t="s">
        <v>12</v>
      </c>
      <c r="G169" s="25" t="s">
        <v>14</v>
      </c>
      <c r="H169" s="24" t="s">
        <v>13</v>
      </c>
      <c r="I169" s="25" t="str">
        <f t="shared" si="4"/>
        <v>USA2017ACCEPTEStandard</v>
      </c>
      <c r="J169" s="25" t="str">
        <f t="shared" si="5"/>
        <v>North America2017ACCEPTEStandard</v>
      </c>
    </row>
    <row r="170" spans="1:11" s="26" customFormat="1" ht="15" customHeight="1" outlineLevel="1" x14ac:dyDescent="0.25">
      <c r="A170" s="24" t="s">
        <v>292</v>
      </c>
      <c r="B170" s="24">
        <v>2017</v>
      </c>
      <c r="C170" s="24" t="s">
        <v>16</v>
      </c>
      <c r="D170" s="24" t="s">
        <v>25</v>
      </c>
      <c r="E170" s="24" t="s">
        <v>197</v>
      </c>
      <c r="F170" s="24" t="s">
        <v>12</v>
      </c>
      <c r="G170" s="25" t="s">
        <v>14</v>
      </c>
      <c r="H170" s="24" t="s">
        <v>13</v>
      </c>
      <c r="I170" s="25" t="str">
        <f t="shared" si="4"/>
        <v>USA2017ACCEPTEStandard</v>
      </c>
      <c r="J170" s="25" t="str">
        <f t="shared" si="5"/>
        <v>North America2017ACCEPTEStandard</v>
      </c>
    </row>
    <row r="171" spans="1:11" s="26" customFormat="1" ht="15" customHeight="1" outlineLevel="1" x14ac:dyDescent="0.25">
      <c r="A171" s="24" t="s">
        <v>293</v>
      </c>
      <c r="B171" s="24">
        <v>2017</v>
      </c>
      <c r="C171" s="24" t="s">
        <v>16</v>
      </c>
      <c r="D171" s="24" t="s">
        <v>25</v>
      </c>
      <c r="E171" s="24"/>
      <c r="F171" s="24" t="s">
        <v>23</v>
      </c>
      <c r="G171" s="25" t="s">
        <v>14</v>
      </c>
      <c r="H171" s="24" t="s">
        <v>13</v>
      </c>
      <c r="I171" s="25" t="str">
        <f t="shared" si="4"/>
        <v>USA2017ACCEPTESpécial</v>
      </c>
      <c r="J171" s="25" t="str">
        <f t="shared" si="5"/>
        <v>North America2017ACCEPTESpécial</v>
      </c>
    </row>
    <row r="172" spans="1:11" ht="15.75" customHeight="1" outlineLevel="1" x14ac:dyDescent="0.25">
      <c r="A172" s="30" t="s">
        <v>294</v>
      </c>
      <c r="B172" s="24">
        <v>2018</v>
      </c>
      <c r="C172" s="24" t="s">
        <v>16</v>
      </c>
      <c r="D172" s="24" t="s">
        <v>202</v>
      </c>
      <c r="E172" s="24" t="s">
        <v>148</v>
      </c>
      <c r="F172" s="24" t="s">
        <v>23</v>
      </c>
      <c r="G172" s="25" t="s">
        <v>14</v>
      </c>
      <c r="H172" s="24" t="s">
        <v>295</v>
      </c>
      <c r="I172" s="25" t="str">
        <f t="shared" si="4"/>
        <v>USA + Canada2018EN COURSSpécial</v>
      </c>
      <c r="J172" s="25" t="str">
        <f t="shared" si="5"/>
        <v>North America2018EN COURSSpécial</v>
      </c>
    </row>
    <row r="173" spans="1:11" s="27" customFormat="1" ht="15.75" customHeight="1" outlineLevel="1" x14ac:dyDescent="0.25">
      <c r="A173" s="24" t="s">
        <v>296</v>
      </c>
      <c r="B173" s="24">
        <v>2018</v>
      </c>
      <c r="C173" s="24" t="s">
        <v>16</v>
      </c>
      <c r="D173" s="24" t="s">
        <v>25</v>
      </c>
      <c r="E173" s="24" t="s">
        <v>30</v>
      </c>
      <c r="F173" s="24" t="s">
        <v>12</v>
      </c>
      <c r="G173" s="25" t="s">
        <v>14</v>
      </c>
      <c r="H173" s="24" t="s">
        <v>13</v>
      </c>
      <c r="I173" s="25" t="str">
        <f t="shared" si="4"/>
        <v>USA2018ACCEPTEStandard</v>
      </c>
      <c r="J173" s="25" t="str">
        <f t="shared" si="5"/>
        <v>North America2018ACCEPTEStandard</v>
      </c>
      <c r="K173" s="29"/>
    </row>
    <row r="174" spans="1:11" s="27" customFormat="1" ht="15" customHeight="1" outlineLevel="1" x14ac:dyDescent="0.25">
      <c r="A174" s="24" t="s">
        <v>297</v>
      </c>
      <c r="B174" s="24">
        <v>2018</v>
      </c>
      <c r="C174" s="24" t="s">
        <v>16</v>
      </c>
      <c r="D174" s="24" t="s">
        <v>17</v>
      </c>
      <c r="E174" s="24" t="s">
        <v>298</v>
      </c>
      <c r="F174" s="24" t="s">
        <v>12</v>
      </c>
      <c r="G174" s="25" t="s">
        <v>14</v>
      </c>
      <c r="H174" s="24" t="s">
        <v>13</v>
      </c>
      <c r="I174" s="25" t="str">
        <f t="shared" si="4"/>
        <v>Canada2018ACCEPTEStandard</v>
      </c>
      <c r="J174" s="25" t="str">
        <f t="shared" si="5"/>
        <v>North America2018ACCEPTEStandard</v>
      </c>
      <c r="K174" s="29"/>
    </row>
    <row r="175" spans="1:11" s="27" customFormat="1" ht="15" customHeight="1" outlineLevel="1" x14ac:dyDescent="0.25">
      <c r="A175" s="24" t="s">
        <v>299</v>
      </c>
      <c r="B175" s="24">
        <v>2018</v>
      </c>
      <c r="C175" s="24" t="s">
        <v>16</v>
      </c>
      <c r="D175" s="24" t="s">
        <v>25</v>
      </c>
      <c r="E175" s="24" t="s">
        <v>300</v>
      </c>
      <c r="F175" s="24" t="s">
        <v>12</v>
      </c>
      <c r="G175" s="25" t="s">
        <v>14</v>
      </c>
      <c r="H175" s="24" t="s">
        <v>13</v>
      </c>
      <c r="I175" s="25" t="str">
        <f t="shared" si="4"/>
        <v>USA2018ACCEPTEStandard</v>
      </c>
      <c r="J175" s="25" t="str">
        <f t="shared" si="5"/>
        <v>North America2018ACCEPTEStandard</v>
      </c>
      <c r="K175" s="29"/>
    </row>
    <row r="176" spans="1:11" s="27" customFormat="1" ht="15" customHeight="1" outlineLevel="1" x14ac:dyDescent="0.25">
      <c r="A176" s="24" t="s">
        <v>301</v>
      </c>
      <c r="B176" s="24">
        <v>2018</v>
      </c>
      <c r="C176" s="24" t="s">
        <v>16</v>
      </c>
      <c r="D176" s="24" t="s">
        <v>25</v>
      </c>
      <c r="E176" s="24" t="s">
        <v>302</v>
      </c>
      <c r="F176" s="24" t="s">
        <v>12</v>
      </c>
      <c r="G176" s="25" t="s">
        <v>14</v>
      </c>
      <c r="H176" s="24" t="s">
        <v>13</v>
      </c>
      <c r="I176" s="25" t="str">
        <f t="shared" si="4"/>
        <v>USA2018ACCEPTEStandard</v>
      </c>
      <c r="J176" s="25" t="str">
        <f t="shared" si="5"/>
        <v>North America2018ACCEPTEStandard</v>
      </c>
      <c r="K176" s="29"/>
    </row>
    <row r="177" spans="1:11" s="27" customFormat="1" ht="15" customHeight="1" outlineLevel="1" x14ac:dyDescent="0.25">
      <c r="A177" s="24" t="s">
        <v>303</v>
      </c>
      <c r="B177" s="24">
        <v>2018</v>
      </c>
      <c r="C177" s="24" t="s">
        <v>16</v>
      </c>
      <c r="D177" s="24" t="s">
        <v>25</v>
      </c>
      <c r="E177" s="24" t="s">
        <v>304</v>
      </c>
      <c r="F177" s="24" t="s">
        <v>12</v>
      </c>
      <c r="G177" s="25" t="s">
        <v>14</v>
      </c>
      <c r="H177" s="24" t="s">
        <v>13</v>
      </c>
      <c r="I177" s="25" t="str">
        <f t="shared" si="4"/>
        <v>USA2018ACCEPTEStandard</v>
      </c>
      <c r="J177" s="25" t="str">
        <f t="shared" si="5"/>
        <v>North America2018ACCEPTEStandard</v>
      </c>
      <c r="K177" s="29"/>
    </row>
    <row r="178" spans="1:11" s="27" customFormat="1" ht="15" customHeight="1" outlineLevel="1" x14ac:dyDescent="0.25">
      <c r="A178" s="24" t="s">
        <v>305</v>
      </c>
      <c r="B178" s="24">
        <v>2018</v>
      </c>
      <c r="C178" s="24" t="s">
        <v>16</v>
      </c>
      <c r="D178" s="24" t="s">
        <v>25</v>
      </c>
      <c r="E178" s="24" t="s">
        <v>47</v>
      </c>
      <c r="F178" s="24" t="s">
        <v>12</v>
      </c>
      <c r="G178" s="25" t="s">
        <v>14</v>
      </c>
      <c r="H178" s="24" t="s">
        <v>67</v>
      </c>
      <c r="I178" s="25" t="str">
        <f t="shared" si="4"/>
        <v>USA2018REFUSEStandard</v>
      </c>
      <c r="J178" s="25" t="str">
        <f t="shared" si="5"/>
        <v>North America2018REFUSEStandard</v>
      </c>
      <c r="K178" s="29"/>
    </row>
    <row r="179" spans="1:11" s="27" customFormat="1" ht="15" customHeight="1" outlineLevel="1" x14ac:dyDescent="0.25">
      <c r="A179" s="24" t="s">
        <v>306</v>
      </c>
      <c r="B179" s="24">
        <v>2018</v>
      </c>
      <c r="C179" s="24" t="s">
        <v>16</v>
      </c>
      <c r="D179" s="24" t="s">
        <v>17</v>
      </c>
      <c r="E179" s="24" t="s">
        <v>307</v>
      </c>
      <c r="F179" s="24" t="s">
        <v>23</v>
      </c>
      <c r="G179" s="25" t="s">
        <v>14</v>
      </c>
      <c r="H179" s="24" t="s">
        <v>295</v>
      </c>
      <c r="I179" s="25" t="str">
        <f t="shared" si="4"/>
        <v>Canada2018EN COURSSpécial</v>
      </c>
      <c r="J179" s="25" t="str">
        <f t="shared" si="5"/>
        <v>North America2018EN COURSSpécial</v>
      </c>
      <c r="K179" s="29"/>
    </row>
    <row r="180" spans="1:11" s="27" customFormat="1" ht="15" customHeight="1" outlineLevel="1" x14ac:dyDescent="0.25">
      <c r="A180" s="24" t="s">
        <v>308</v>
      </c>
      <c r="B180" s="24">
        <v>2018</v>
      </c>
      <c r="C180" s="24" t="s">
        <v>16</v>
      </c>
      <c r="D180" s="24" t="s">
        <v>17</v>
      </c>
      <c r="E180" s="24" t="s">
        <v>309</v>
      </c>
      <c r="F180" s="24" t="s">
        <v>23</v>
      </c>
      <c r="G180" s="25" t="s">
        <v>14</v>
      </c>
      <c r="H180" s="24" t="s">
        <v>295</v>
      </c>
      <c r="I180" s="25" t="str">
        <f t="shared" si="4"/>
        <v>Canada2018EN COURSSpécial</v>
      </c>
      <c r="J180" s="25" t="str">
        <f t="shared" si="5"/>
        <v>North America2018EN COURSSpécial</v>
      </c>
      <c r="K180" s="29"/>
    </row>
    <row r="181" spans="1:11" s="27" customFormat="1" ht="15" customHeight="1" outlineLevel="1" x14ac:dyDescent="0.25">
      <c r="A181" s="24" t="s">
        <v>310</v>
      </c>
      <c r="B181" s="24">
        <v>2018</v>
      </c>
      <c r="C181" s="24" t="s">
        <v>16</v>
      </c>
      <c r="D181" s="24" t="s">
        <v>202</v>
      </c>
      <c r="E181" s="24" t="s">
        <v>148</v>
      </c>
      <c r="F181" s="24" t="s">
        <v>23</v>
      </c>
      <c r="G181" s="25" t="s">
        <v>14</v>
      </c>
      <c r="H181" s="24" t="s">
        <v>295</v>
      </c>
      <c r="I181" s="25" t="str">
        <f t="shared" si="4"/>
        <v>USA + Canada2018EN COURSSpécial</v>
      </c>
      <c r="J181" s="25" t="str">
        <f t="shared" si="5"/>
        <v>North America2018EN COURSSpécial</v>
      </c>
      <c r="K181" s="29"/>
    </row>
    <row r="182" spans="1:11" s="27" customFormat="1" ht="15" customHeight="1" outlineLevel="1" x14ac:dyDescent="0.25">
      <c r="A182" s="24" t="s">
        <v>311</v>
      </c>
      <c r="B182" s="24">
        <v>2017</v>
      </c>
      <c r="C182" s="24" t="s">
        <v>16</v>
      </c>
      <c r="D182" s="24" t="s">
        <v>25</v>
      </c>
      <c r="E182" s="24" t="s">
        <v>312</v>
      </c>
      <c r="F182" s="24" t="s">
        <v>12</v>
      </c>
      <c r="G182" s="25" t="s">
        <v>14</v>
      </c>
      <c r="H182" s="24" t="s">
        <v>13</v>
      </c>
      <c r="I182" s="25" t="str">
        <f t="shared" si="4"/>
        <v>USA2017ACCEPTEStandard</v>
      </c>
      <c r="J182" s="25" t="str">
        <f t="shared" si="5"/>
        <v>North America2017ACCEPTEStandard</v>
      </c>
      <c r="K182" s="29"/>
    </row>
    <row r="183" spans="1:11" s="27" customFormat="1" ht="15" customHeight="1" outlineLevel="1" x14ac:dyDescent="0.25">
      <c r="A183" s="24" t="s">
        <v>313</v>
      </c>
      <c r="B183" s="24">
        <v>2017</v>
      </c>
      <c r="C183" s="24" t="s">
        <v>16</v>
      </c>
      <c r="D183" s="24" t="s">
        <v>17</v>
      </c>
      <c r="E183" s="24" t="s">
        <v>314</v>
      </c>
      <c r="F183" s="24" t="s">
        <v>12</v>
      </c>
      <c r="G183" s="25" t="s">
        <v>14</v>
      </c>
      <c r="H183" s="24" t="s">
        <v>13</v>
      </c>
      <c r="I183" s="25" t="str">
        <f t="shared" si="4"/>
        <v>Canada2017ACCEPTEStandard</v>
      </c>
      <c r="J183" s="25" t="str">
        <f t="shared" si="5"/>
        <v>North America2017ACCEPTEStandard</v>
      </c>
      <c r="K183" s="29"/>
    </row>
    <row r="184" spans="1:11" s="27" customFormat="1" ht="15" customHeight="1" outlineLevel="1" x14ac:dyDescent="0.25">
      <c r="A184" s="24" t="s">
        <v>315</v>
      </c>
      <c r="B184" s="24">
        <v>2017</v>
      </c>
      <c r="C184" s="24" t="s">
        <v>16</v>
      </c>
      <c r="D184" s="24" t="s">
        <v>17</v>
      </c>
      <c r="E184" s="24" t="s">
        <v>316</v>
      </c>
      <c r="F184" s="24" t="s">
        <v>12</v>
      </c>
      <c r="G184" s="25" t="s">
        <v>14</v>
      </c>
      <c r="H184" s="24" t="s">
        <v>13</v>
      </c>
      <c r="I184" s="25" t="str">
        <f t="shared" si="4"/>
        <v>Canada2017ACCEPTEStandard</v>
      </c>
      <c r="J184" s="25" t="str">
        <f t="shared" si="5"/>
        <v>North America2017ACCEPTEStandard</v>
      </c>
      <c r="K184" s="29"/>
    </row>
    <row r="185" spans="1:11" s="27" customFormat="1" ht="15" customHeight="1" outlineLevel="1" x14ac:dyDescent="0.25">
      <c r="A185" s="24" t="s">
        <v>317</v>
      </c>
      <c r="B185" s="24">
        <v>2017</v>
      </c>
      <c r="C185" s="24" t="s">
        <v>16</v>
      </c>
      <c r="D185" s="24" t="s">
        <v>25</v>
      </c>
      <c r="E185" s="24" t="s">
        <v>318</v>
      </c>
      <c r="F185" s="24" t="s">
        <v>12</v>
      </c>
      <c r="G185" s="25" t="s">
        <v>14</v>
      </c>
      <c r="H185" s="24" t="s">
        <v>13</v>
      </c>
      <c r="I185" s="25" t="str">
        <f t="shared" si="4"/>
        <v>USA2017ACCEPTEStandard</v>
      </c>
      <c r="J185" s="25" t="str">
        <f t="shared" si="5"/>
        <v>North America2017ACCEPTEStandard</v>
      </c>
      <c r="K185" s="29"/>
    </row>
    <row r="186" spans="1:11" s="27" customFormat="1" ht="15" customHeight="1" outlineLevel="1" x14ac:dyDescent="0.25">
      <c r="A186" s="24" t="s">
        <v>319</v>
      </c>
      <c r="B186" s="24">
        <v>2017</v>
      </c>
      <c r="C186" s="24" t="s">
        <v>16</v>
      </c>
      <c r="D186" s="24" t="s">
        <v>25</v>
      </c>
      <c r="E186" s="24" t="s">
        <v>320</v>
      </c>
      <c r="F186" s="24" t="s">
        <v>12</v>
      </c>
      <c r="G186" s="25" t="s">
        <v>14</v>
      </c>
      <c r="H186" s="24" t="s">
        <v>13</v>
      </c>
      <c r="I186" s="25" t="str">
        <f t="shared" si="4"/>
        <v>USA2017ACCEPTEStandard</v>
      </c>
      <c r="J186" s="25" t="str">
        <f t="shared" si="5"/>
        <v>North America2017ACCEPTEStandard</v>
      </c>
      <c r="K186" s="29"/>
    </row>
    <row r="187" spans="1:11" s="27" customFormat="1" ht="15" customHeight="1" outlineLevel="1" x14ac:dyDescent="0.25">
      <c r="A187" s="24" t="s">
        <v>296</v>
      </c>
      <c r="B187" s="24">
        <v>2018</v>
      </c>
      <c r="C187" s="24" t="s">
        <v>16</v>
      </c>
      <c r="D187" s="24" t="s">
        <v>25</v>
      </c>
      <c r="E187" s="24" t="s">
        <v>30</v>
      </c>
      <c r="F187" s="24" t="s">
        <v>12</v>
      </c>
      <c r="G187" s="25" t="s">
        <v>14</v>
      </c>
      <c r="H187" s="24" t="s">
        <v>13</v>
      </c>
      <c r="I187" s="25" t="str">
        <f t="shared" si="4"/>
        <v>USA2018ACCEPTEStandard</v>
      </c>
      <c r="J187" s="25" t="str">
        <f t="shared" si="5"/>
        <v>North America2018ACCEPTEStandard</v>
      </c>
      <c r="K187" s="29"/>
    </row>
    <row r="188" spans="1:11" s="27" customFormat="1" ht="15" customHeight="1" outlineLevel="1" x14ac:dyDescent="0.25">
      <c r="A188" s="24" t="s">
        <v>297</v>
      </c>
      <c r="B188" s="24">
        <v>2018</v>
      </c>
      <c r="C188" s="24" t="s">
        <v>16</v>
      </c>
      <c r="D188" s="24" t="s">
        <v>17</v>
      </c>
      <c r="E188" s="24" t="s">
        <v>321</v>
      </c>
      <c r="F188" s="24" t="s">
        <v>12</v>
      </c>
      <c r="G188" s="25" t="s">
        <v>14</v>
      </c>
      <c r="H188" s="24" t="s">
        <v>13</v>
      </c>
      <c r="I188" s="25" t="str">
        <f t="shared" si="4"/>
        <v>Canada2018ACCEPTEStandard</v>
      </c>
      <c r="J188" s="25" t="str">
        <f t="shared" si="5"/>
        <v>North America2018ACCEPTEStandard</v>
      </c>
      <c r="K188" s="29"/>
    </row>
    <row r="189" spans="1:11" s="27" customFormat="1" ht="15" customHeight="1" outlineLevel="1" x14ac:dyDescent="0.25">
      <c r="A189" s="24" t="s">
        <v>299</v>
      </c>
      <c r="B189" s="24">
        <v>2018</v>
      </c>
      <c r="C189" s="24" t="s">
        <v>16</v>
      </c>
      <c r="D189" s="24" t="s">
        <v>25</v>
      </c>
      <c r="E189" s="24" t="s">
        <v>300</v>
      </c>
      <c r="F189" s="24" t="s">
        <v>12</v>
      </c>
      <c r="G189" s="25" t="s">
        <v>14</v>
      </c>
      <c r="H189" s="24" t="s">
        <v>13</v>
      </c>
      <c r="I189" s="25" t="str">
        <f t="shared" si="4"/>
        <v>USA2018ACCEPTEStandard</v>
      </c>
      <c r="J189" s="25" t="str">
        <f t="shared" si="5"/>
        <v>North America2018ACCEPTEStandard</v>
      </c>
      <c r="K189" s="29"/>
    </row>
    <row r="190" spans="1:11" s="27" customFormat="1" ht="15" customHeight="1" outlineLevel="1" x14ac:dyDescent="0.25">
      <c r="A190" s="24" t="s">
        <v>301</v>
      </c>
      <c r="B190" s="24">
        <v>2018</v>
      </c>
      <c r="C190" s="24" t="s">
        <v>16</v>
      </c>
      <c r="D190" s="24" t="s">
        <v>25</v>
      </c>
      <c r="E190" s="24" t="s">
        <v>302</v>
      </c>
      <c r="F190" s="24" t="s">
        <v>12</v>
      </c>
      <c r="G190" s="25" t="s">
        <v>14</v>
      </c>
      <c r="H190" s="24" t="s">
        <v>13</v>
      </c>
      <c r="I190" s="25" t="str">
        <f t="shared" si="4"/>
        <v>USA2018ACCEPTEStandard</v>
      </c>
      <c r="J190" s="25" t="str">
        <f t="shared" si="5"/>
        <v>North America2018ACCEPTEStandard</v>
      </c>
      <c r="K190" s="29"/>
    </row>
    <row r="191" spans="1:11" s="27" customFormat="1" ht="15" customHeight="1" outlineLevel="1" x14ac:dyDescent="0.25">
      <c r="A191" s="24" t="s">
        <v>303</v>
      </c>
      <c r="B191" s="24">
        <v>2018</v>
      </c>
      <c r="C191" s="24" t="s">
        <v>16</v>
      </c>
      <c r="D191" s="24" t="s">
        <v>25</v>
      </c>
      <c r="E191" s="24" t="s">
        <v>304</v>
      </c>
      <c r="F191" s="24" t="s">
        <v>12</v>
      </c>
      <c r="G191" s="25" t="s">
        <v>14</v>
      </c>
      <c r="H191" s="24" t="s">
        <v>13</v>
      </c>
      <c r="I191" s="25" t="str">
        <f t="shared" si="4"/>
        <v>USA2018ACCEPTEStandard</v>
      </c>
      <c r="J191" s="25" t="str">
        <f t="shared" si="5"/>
        <v>North America2018ACCEPTEStandard</v>
      </c>
      <c r="K191" s="29"/>
    </row>
    <row r="192" spans="1:11" s="27" customFormat="1" ht="15" customHeight="1" outlineLevel="1" x14ac:dyDescent="0.25">
      <c r="A192" s="24" t="s">
        <v>305</v>
      </c>
      <c r="B192" s="24">
        <v>2018</v>
      </c>
      <c r="C192" s="24" t="s">
        <v>16</v>
      </c>
      <c r="D192" s="24" t="s">
        <v>25</v>
      </c>
      <c r="E192" s="24" t="s">
        <v>47</v>
      </c>
      <c r="F192" s="24" t="s">
        <v>12</v>
      </c>
      <c r="G192" s="25" t="s">
        <v>14</v>
      </c>
      <c r="H192" s="24" t="s">
        <v>13</v>
      </c>
      <c r="I192" s="25" t="str">
        <f t="shared" si="4"/>
        <v>USA2018ACCEPTEStandard</v>
      </c>
      <c r="J192" s="25" t="str">
        <f t="shared" si="5"/>
        <v>North America2018ACCEPTEStandard</v>
      </c>
      <c r="K192" s="29"/>
    </row>
    <row r="193" spans="1:11" s="27" customFormat="1" ht="15" customHeight="1" outlineLevel="1" x14ac:dyDescent="0.25">
      <c r="A193" s="24" t="s">
        <v>322</v>
      </c>
      <c r="B193" s="24">
        <v>2018</v>
      </c>
      <c r="C193" s="24" t="s">
        <v>16</v>
      </c>
      <c r="D193" s="24" t="s">
        <v>17</v>
      </c>
      <c r="E193" s="24" t="s">
        <v>323</v>
      </c>
      <c r="F193" s="24" t="s">
        <v>12</v>
      </c>
      <c r="G193" s="25" t="s">
        <v>14</v>
      </c>
      <c r="H193" s="24" t="s">
        <v>13</v>
      </c>
      <c r="I193" s="25" t="str">
        <f t="shared" si="4"/>
        <v>Canada2018ACCEPTEStandard</v>
      </c>
      <c r="J193" s="25" t="str">
        <f t="shared" si="5"/>
        <v>North America2018ACCEPTEStandard</v>
      </c>
      <c r="K193" s="29"/>
    </row>
    <row r="194" spans="1:11" s="27" customFormat="1" ht="15" customHeight="1" outlineLevel="1" x14ac:dyDescent="0.25">
      <c r="A194" s="24" t="s">
        <v>324</v>
      </c>
      <c r="B194" s="24">
        <v>2018</v>
      </c>
      <c r="C194" s="24" t="s">
        <v>16</v>
      </c>
      <c r="D194" s="24" t="s">
        <v>25</v>
      </c>
      <c r="E194" s="24" t="s">
        <v>325</v>
      </c>
      <c r="F194" s="24" t="s">
        <v>12</v>
      </c>
      <c r="G194" s="25" t="s">
        <v>14</v>
      </c>
      <c r="H194" s="24" t="s">
        <v>13</v>
      </c>
      <c r="I194" s="25" t="str">
        <f t="shared" si="4"/>
        <v>USA2018ACCEPTEStandard</v>
      </c>
      <c r="J194" s="25" t="str">
        <f t="shared" si="5"/>
        <v>North America2018ACCEPTEStandard</v>
      </c>
      <c r="K194" s="29"/>
    </row>
    <row r="195" spans="1:11" s="27" customFormat="1" ht="15" customHeight="1" outlineLevel="1" x14ac:dyDescent="0.25">
      <c r="A195" s="24" t="s">
        <v>326</v>
      </c>
      <c r="B195" s="24">
        <v>2018</v>
      </c>
      <c r="C195" s="24" t="s">
        <v>16</v>
      </c>
      <c r="D195" s="24" t="s">
        <v>25</v>
      </c>
      <c r="E195" s="24" t="s">
        <v>327</v>
      </c>
      <c r="F195" s="24" t="s">
        <v>12</v>
      </c>
      <c r="G195" s="25" t="s">
        <v>14</v>
      </c>
      <c r="H195" s="24" t="s">
        <v>13</v>
      </c>
      <c r="I195" s="25" t="str">
        <f t="shared" ref="I195:I216" si="6">CONCATENATE($D195,$B195,$H195,$F195)</f>
        <v>USA2018ACCEPTEStandard</v>
      </c>
      <c r="J195" s="25" t="str">
        <f t="shared" ref="J195:J216" si="7">CONCATENATE($C195,$B195,$H195,$F195)</f>
        <v>North America2018ACCEPTEStandard</v>
      </c>
      <c r="K195" s="29"/>
    </row>
    <row r="196" spans="1:11" s="27" customFormat="1" ht="15" customHeight="1" outlineLevel="1" x14ac:dyDescent="0.25">
      <c r="A196" s="24" t="s">
        <v>306</v>
      </c>
      <c r="B196" s="24">
        <v>2018</v>
      </c>
      <c r="C196" s="24" t="s">
        <v>16</v>
      </c>
      <c r="D196" s="24" t="s">
        <v>17</v>
      </c>
      <c r="E196" s="24" t="s">
        <v>328</v>
      </c>
      <c r="F196" s="24" t="s">
        <v>12</v>
      </c>
      <c r="G196" s="25" t="s">
        <v>14</v>
      </c>
      <c r="H196" s="24" t="s">
        <v>13</v>
      </c>
      <c r="I196" s="25" t="str">
        <f t="shared" si="6"/>
        <v>Canada2018ACCEPTEStandard</v>
      </c>
      <c r="J196" s="25" t="str">
        <f t="shared" si="7"/>
        <v>North America2018ACCEPTEStandard</v>
      </c>
      <c r="K196" s="29"/>
    </row>
    <row r="197" spans="1:11" s="27" customFormat="1" ht="15" customHeight="1" outlineLevel="1" x14ac:dyDescent="0.25">
      <c r="A197" s="24" t="s">
        <v>329</v>
      </c>
      <c r="B197" s="24">
        <v>2018</v>
      </c>
      <c r="C197" s="24" t="s">
        <v>16</v>
      </c>
      <c r="D197" s="24" t="s">
        <v>25</v>
      </c>
      <c r="E197" s="24" t="s">
        <v>330</v>
      </c>
      <c r="F197" s="24" t="s">
        <v>12</v>
      </c>
      <c r="G197" s="25" t="s">
        <v>14</v>
      </c>
      <c r="H197" s="24" t="s">
        <v>13</v>
      </c>
      <c r="I197" s="25" t="str">
        <f t="shared" si="6"/>
        <v>USA2018ACCEPTEStandard</v>
      </c>
      <c r="J197" s="25" t="str">
        <f t="shared" si="7"/>
        <v>North America2018ACCEPTEStandard</v>
      </c>
      <c r="K197" s="29"/>
    </row>
    <row r="198" spans="1:11" s="27" customFormat="1" ht="15" customHeight="1" outlineLevel="1" x14ac:dyDescent="0.25">
      <c r="A198" s="24" t="s">
        <v>331</v>
      </c>
      <c r="B198" s="24">
        <v>2018</v>
      </c>
      <c r="C198" s="24" t="s">
        <v>16</v>
      </c>
      <c r="D198" s="24" t="s">
        <v>25</v>
      </c>
      <c r="E198" s="24" t="s">
        <v>332</v>
      </c>
      <c r="F198" s="24" t="s">
        <v>12</v>
      </c>
      <c r="G198" s="25" t="s">
        <v>14</v>
      </c>
      <c r="H198" s="24" t="s">
        <v>13</v>
      </c>
      <c r="I198" s="25" t="str">
        <f t="shared" si="6"/>
        <v>USA2018ACCEPTEStandard</v>
      </c>
      <c r="J198" s="25" t="str">
        <f t="shared" si="7"/>
        <v>North America2018ACCEPTEStandard</v>
      </c>
      <c r="K198" s="29"/>
    </row>
    <row r="199" spans="1:11" s="27" customFormat="1" ht="15" customHeight="1" outlineLevel="1" x14ac:dyDescent="0.25">
      <c r="A199" s="24" t="s">
        <v>333</v>
      </c>
      <c r="B199" s="24">
        <v>2018</v>
      </c>
      <c r="C199" s="24" t="s">
        <v>16</v>
      </c>
      <c r="D199" s="24" t="s">
        <v>25</v>
      </c>
      <c r="E199" s="24" t="s">
        <v>334</v>
      </c>
      <c r="F199" s="24" t="s">
        <v>12</v>
      </c>
      <c r="G199" s="25" t="s">
        <v>14</v>
      </c>
      <c r="H199" s="24" t="s">
        <v>13</v>
      </c>
      <c r="I199" s="25" t="str">
        <f t="shared" si="6"/>
        <v>USA2018ACCEPTEStandard</v>
      </c>
      <c r="J199" s="25" t="str">
        <f t="shared" si="7"/>
        <v>North America2018ACCEPTEStandard</v>
      </c>
      <c r="K199" s="29"/>
    </row>
    <row r="200" spans="1:11" s="27" customFormat="1" ht="15" customHeight="1" outlineLevel="1" x14ac:dyDescent="0.25">
      <c r="A200" s="24" t="s">
        <v>335</v>
      </c>
      <c r="B200" s="24">
        <v>2018</v>
      </c>
      <c r="C200" s="24" t="s">
        <v>16</v>
      </c>
      <c r="D200" s="24" t="s">
        <v>25</v>
      </c>
      <c r="E200" s="24" t="s">
        <v>30</v>
      </c>
      <c r="F200" s="24" t="s">
        <v>12</v>
      </c>
      <c r="G200" s="25" t="s">
        <v>14</v>
      </c>
      <c r="H200" s="24" t="s">
        <v>13</v>
      </c>
      <c r="I200" s="25" t="str">
        <f t="shared" si="6"/>
        <v>USA2018ACCEPTEStandard</v>
      </c>
      <c r="J200" s="25" t="str">
        <f t="shared" si="7"/>
        <v>North America2018ACCEPTEStandard</v>
      </c>
      <c r="K200" s="29"/>
    </row>
    <row r="201" spans="1:11" s="27" customFormat="1" ht="15" customHeight="1" outlineLevel="1" x14ac:dyDescent="0.25">
      <c r="A201" s="24" t="s">
        <v>336</v>
      </c>
      <c r="B201" s="24">
        <v>2018</v>
      </c>
      <c r="C201" s="24" t="s">
        <v>16</v>
      </c>
      <c r="D201" s="24" t="s">
        <v>25</v>
      </c>
      <c r="E201" s="24" t="s">
        <v>71</v>
      </c>
      <c r="F201" s="24" t="s">
        <v>23</v>
      </c>
      <c r="G201" s="25" t="s">
        <v>14</v>
      </c>
      <c r="H201" s="24" t="s">
        <v>13</v>
      </c>
      <c r="I201" s="25" t="str">
        <f t="shared" si="6"/>
        <v>USA2018ACCEPTESpécial</v>
      </c>
      <c r="J201" s="25" t="str">
        <f t="shared" si="7"/>
        <v>North America2018ACCEPTESpécial</v>
      </c>
      <c r="K201" s="29"/>
    </row>
    <row r="202" spans="1:11" s="27" customFormat="1" ht="15" customHeight="1" outlineLevel="1" x14ac:dyDescent="0.25">
      <c r="A202" s="24" t="s">
        <v>337</v>
      </c>
      <c r="B202" s="24">
        <v>2018</v>
      </c>
      <c r="C202" s="24" t="s">
        <v>16</v>
      </c>
      <c r="D202" s="24" t="s">
        <v>25</v>
      </c>
      <c r="E202" s="24" t="s">
        <v>148</v>
      </c>
      <c r="F202" s="24"/>
      <c r="G202" s="25" t="s">
        <v>14</v>
      </c>
      <c r="H202" s="24" t="s">
        <v>13</v>
      </c>
      <c r="I202" s="25" t="str">
        <f t="shared" si="6"/>
        <v>USA2018ACCEPTE</v>
      </c>
      <c r="J202" s="25" t="str">
        <f t="shared" si="7"/>
        <v>North America2018ACCEPTE</v>
      </c>
      <c r="K202" s="29"/>
    </row>
    <row r="203" spans="1:11" s="27" customFormat="1" ht="15" customHeight="1" outlineLevel="1" x14ac:dyDescent="0.25">
      <c r="A203" s="24" t="s">
        <v>338</v>
      </c>
      <c r="B203" s="24">
        <v>2018</v>
      </c>
      <c r="C203" s="24" t="s">
        <v>16</v>
      </c>
      <c r="D203" s="24" t="s">
        <v>17</v>
      </c>
      <c r="E203" s="24" t="s">
        <v>148</v>
      </c>
      <c r="F203" s="24"/>
      <c r="G203" s="25" t="s">
        <v>14</v>
      </c>
      <c r="H203" s="24" t="s">
        <v>13</v>
      </c>
      <c r="I203" s="25" t="str">
        <f t="shared" si="6"/>
        <v>Canada2018ACCEPTE</v>
      </c>
      <c r="J203" s="25" t="str">
        <f t="shared" si="7"/>
        <v>North America2018ACCEPTE</v>
      </c>
      <c r="K203" s="29"/>
    </row>
    <row r="204" spans="1:11" s="27" customFormat="1" ht="15" customHeight="1" outlineLevel="1" x14ac:dyDescent="0.25">
      <c r="A204" s="24" t="s">
        <v>339</v>
      </c>
      <c r="B204" s="24">
        <v>2018</v>
      </c>
      <c r="C204" s="24" t="s">
        <v>16</v>
      </c>
      <c r="D204" s="24" t="s">
        <v>25</v>
      </c>
      <c r="E204" s="24" t="s">
        <v>47</v>
      </c>
      <c r="F204" s="24" t="s">
        <v>23</v>
      </c>
      <c r="G204" s="25" t="s">
        <v>14</v>
      </c>
      <c r="H204" s="24" t="s">
        <v>13</v>
      </c>
      <c r="I204" s="25" t="str">
        <f t="shared" si="6"/>
        <v>USA2018ACCEPTESpécial</v>
      </c>
      <c r="J204" s="25" t="str">
        <f t="shared" si="7"/>
        <v>North America2018ACCEPTESpécial</v>
      </c>
      <c r="K204" s="29"/>
    </row>
    <row r="205" spans="1:11" s="27" customFormat="1" ht="15" customHeight="1" outlineLevel="1" x14ac:dyDescent="0.25">
      <c r="A205" s="24" t="s">
        <v>340</v>
      </c>
      <c r="B205" s="24">
        <v>2018</v>
      </c>
      <c r="C205" s="24" t="s">
        <v>16</v>
      </c>
      <c r="D205" s="24" t="s">
        <v>25</v>
      </c>
      <c r="E205" s="24"/>
      <c r="F205" s="24"/>
      <c r="G205" s="25" t="s">
        <v>14</v>
      </c>
      <c r="H205" s="24" t="s">
        <v>13</v>
      </c>
      <c r="I205" s="25" t="str">
        <f t="shared" si="6"/>
        <v>USA2018ACCEPTE</v>
      </c>
      <c r="J205" s="25" t="str">
        <f t="shared" si="7"/>
        <v>North America2018ACCEPTE</v>
      </c>
      <c r="K205" s="29"/>
    </row>
    <row r="206" spans="1:11" s="27" customFormat="1" ht="15" customHeight="1" outlineLevel="1" x14ac:dyDescent="0.25">
      <c r="A206" s="24" t="s">
        <v>341</v>
      </c>
      <c r="B206" s="24">
        <v>2018</v>
      </c>
      <c r="C206" s="24" t="s">
        <v>16</v>
      </c>
      <c r="D206" s="24" t="s">
        <v>25</v>
      </c>
      <c r="E206" s="24" t="s">
        <v>47</v>
      </c>
      <c r="F206" s="24" t="s">
        <v>12</v>
      </c>
      <c r="G206" s="25" t="s">
        <v>14</v>
      </c>
      <c r="H206" s="24" t="s">
        <v>13</v>
      </c>
      <c r="I206" s="25" t="str">
        <f t="shared" si="6"/>
        <v>USA2018ACCEPTEStandard</v>
      </c>
      <c r="J206" s="25" t="str">
        <f t="shared" si="7"/>
        <v>North America2018ACCEPTEStandard</v>
      </c>
      <c r="K206" s="29"/>
    </row>
    <row r="207" spans="1:11" s="27" customFormat="1" ht="15" customHeight="1" outlineLevel="1" x14ac:dyDescent="0.25">
      <c r="A207" s="24" t="s">
        <v>342</v>
      </c>
      <c r="B207" s="24">
        <v>2018</v>
      </c>
      <c r="C207" s="24" t="s">
        <v>16</v>
      </c>
      <c r="D207" s="24" t="s">
        <v>25</v>
      </c>
      <c r="E207" s="24"/>
      <c r="F207" s="24"/>
      <c r="G207" s="25" t="s">
        <v>14</v>
      </c>
      <c r="H207" s="24" t="s">
        <v>13</v>
      </c>
      <c r="I207" s="25" t="str">
        <f t="shared" si="6"/>
        <v>USA2018ACCEPTE</v>
      </c>
      <c r="J207" s="25" t="str">
        <f t="shared" si="7"/>
        <v>North America2018ACCEPTE</v>
      </c>
      <c r="K207" s="29"/>
    </row>
    <row r="208" spans="1:11" s="27" customFormat="1" ht="15" customHeight="1" outlineLevel="1" x14ac:dyDescent="0.25">
      <c r="A208" s="24" t="s">
        <v>343</v>
      </c>
      <c r="B208" s="24">
        <v>2018</v>
      </c>
      <c r="C208" s="24" t="s">
        <v>16</v>
      </c>
      <c r="D208" s="24" t="s">
        <v>25</v>
      </c>
      <c r="E208" s="24"/>
      <c r="F208" s="24"/>
      <c r="G208" s="25" t="s">
        <v>14</v>
      </c>
      <c r="H208" s="24" t="s">
        <v>13</v>
      </c>
      <c r="I208" s="25" t="str">
        <f t="shared" si="6"/>
        <v>USA2018ACCEPTE</v>
      </c>
      <c r="J208" s="25" t="str">
        <f t="shared" si="7"/>
        <v>North America2018ACCEPTE</v>
      </c>
      <c r="K208" s="29"/>
    </row>
    <row r="209" spans="1:11" s="28" customFormat="1" ht="15" customHeight="1" outlineLevel="1" x14ac:dyDescent="0.25">
      <c r="A209" s="24" t="s">
        <v>37</v>
      </c>
      <c r="B209" s="24">
        <v>2018</v>
      </c>
      <c r="C209" s="24" t="s">
        <v>16</v>
      </c>
      <c r="D209" s="24" t="s">
        <v>202</v>
      </c>
      <c r="E209" s="24"/>
      <c r="F209" s="24" t="s">
        <v>23</v>
      </c>
      <c r="G209" s="25" t="s">
        <v>14</v>
      </c>
      <c r="H209" s="24" t="s">
        <v>13</v>
      </c>
      <c r="I209" s="25" t="str">
        <f t="shared" si="6"/>
        <v>USA + Canada2018ACCEPTESpécial</v>
      </c>
      <c r="J209" s="25" t="str">
        <f t="shared" si="7"/>
        <v>North America2018ACCEPTESpécial</v>
      </c>
      <c r="K209" s="29"/>
    </row>
    <row r="210" spans="1:11" s="28" customFormat="1" ht="15" customHeight="1" outlineLevel="1" x14ac:dyDescent="0.25">
      <c r="A210" s="24" t="s">
        <v>344</v>
      </c>
      <c r="B210" s="24">
        <v>2018</v>
      </c>
      <c r="C210" s="24" t="s">
        <v>16</v>
      </c>
      <c r="D210" s="24" t="s">
        <v>25</v>
      </c>
      <c r="E210" s="24" t="s">
        <v>191</v>
      </c>
      <c r="F210" s="24" t="s">
        <v>12</v>
      </c>
      <c r="G210" s="25" t="s">
        <v>14</v>
      </c>
      <c r="H210" s="24" t="s">
        <v>13</v>
      </c>
      <c r="I210" s="25" t="str">
        <f t="shared" si="6"/>
        <v>USA2018ACCEPTEStandard</v>
      </c>
      <c r="J210" s="25" t="str">
        <f t="shared" si="7"/>
        <v>North America2018ACCEPTEStandard</v>
      </c>
      <c r="K210" s="29"/>
    </row>
    <row r="211" spans="1:11" s="28" customFormat="1" ht="15" customHeight="1" outlineLevel="1" x14ac:dyDescent="0.25">
      <c r="A211" s="24" t="s">
        <v>37</v>
      </c>
      <c r="B211" s="24">
        <v>2018</v>
      </c>
      <c r="C211" s="24" t="s">
        <v>16</v>
      </c>
      <c r="D211" s="24" t="s">
        <v>25</v>
      </c>
      <c r="E211" s="24"/>
      <c r="F211" s="24" t="s">
        <v>23</v>
      </c>
      <c r="G211" s="25" t="s">
        <v>14</v>
      </c>
      <c r="H211" s="24"/>
      <c r="I211" s="25" t="str">
        <f t="shared" si="6"/>
        <v>USA2018Spécial</v>
      </c>
      <c r="J211" s="25" t="str">
        <f t="shared" si="7"/>
        <v>North America2018Spécial</v>
      </c>
      <c r="K211" s="29"/>
    </row>
    <row r="212" spans="1:11" s="28" customFormat="1" ht="15" customHeight="1" x14ac:dyDescent="0.25">
      <c r="A212" s="24" t="s">
        <v>345</v>
      </c>
      <c r="B212" s="24">
        <v>2019</v>
      </c>
      <c r="C212" s="24" t="s">
        <v>16</v>
      </c>
      <c r="D212" s="24" t="s">
        <v>25</v>
      </c>
      <c r="E212" s="24" t="s">
        <v>346</v>
      </c>
      <c r="F212" s="24" t="s">
        <v>12</v>
      </c>
      <c r="G212" s="25" t="s">
        <v>14</v>
      </c>
      <c r="H212" s="24"/>
      <c r="I212" s="25" t="str">
        <f t="shared" si="6"/>
        <v>USA2019Standard</v>
      </c>
      <c r="J212" s="25" t="str">
        <f t="shared" si="7"/>
        <v>North America2019Standard</v>
      </c>
      <c r="K212" s="29"/>
    </row>
    <row r="213" spans="1:11" ht="15" customHeight="1" x14ac:dyDescent="0.25">
      <c r="A213" s="24" t="s">
        <v>347</v>
      </c>
      <c r="B213" s="24">
        <v>2019</v>
      </c>
      <c r="C213" s="24" t="s">
        <v>16</v>
      </c>
      <c r="D213" s="24" t="s">
        <v>25</v>
      </c>
      <c r="E213" s="24" t="s">
        <v>348</v>
      </c>
      <c r="F213" s="24" t="s">
        <v>12</v>
      </c>
      <c r="G213" s="25" t="s">
        <v>14</v>
      </c>
      <c r="I213" s="25" t="str">
        <f t="shared" si="6"/>
        <v>USA2019Standard</v>
      </c>
      <c r="J213" s="25" t="str">
        <f t="shared" si="7"/>
        <v>North America2019Standard</v>
      </c>
    </row>
    <row r="214" spans="1:11" ht="15" customHeight="1" x14ac:dyDescent="0.25">
      <c r="A214" s="24" t="s">
        <v>349</v>
      </c>
      <c r="B214" s="24">
        <v>2019</v>
      </c>
      <c r="C214" s="24" t="s">
        <v>16</v>
      </c>
      <c r="D214" s="24" t="s">
        <v>25</v>
      </c>
      <c r="E214" s="24" t="s">
        <v>350</v>
      </c>
      <c r="F214" s="24" t="s">
        <v>23</v>
      </c>
      <c r="G214" s="25" t="s">
        <v>14</v>
      </c>
      <c r="I214" s="25" t="str">
        <f t="shared" si="6"/>
        <v>USA2019Spécial</v>
      </c>
      <c r="J214" s="25" t="str">
        <f t="shared" si="7"/>
        <v>North America2019Spécial</v>
      </c>
    </row>
    <row r="215" spans="1:11" ht="15" customHeight="1" x14ac:dyDescent="0.25">
      <c r="A215" s="24" t="s">
        <v>351</v>
      </c>
      <c r="B215" s="24">
        <v>2019</v>
      </c>
      <c r="C215" s="24" t="s">
        <v>16</v>
      </c>
      <c r="D215" s="24" t="s">
        <v>25</v>
      </c>
      <c r="E215" s="24" t="s">
        <v>352</v>
      </c>
      <c r="F215" s="24" t="s">
        <v>23</v>
      </c>
      <c r="G215" s="25" t="s">
        <v>14</v>
      </c>
      <c r="I215" s="25" t="str">
        <f t="shared" si="6"/>
        <v>USA2019Spécial</v>
      </c>
      <c r="J215" s="25" t="str">
        <f t="shared" si="7"/>
        <v>North America2019Spécial</v>
      </c>
    </row>
    <row r="216" spans="1:11" ht="15" customHeight="1" x14ac:dyDescent="0.25">
      <c r="A216" s="24" t="s">
        <v>7</v>
      </c>
      <c r="B216" s="24">
        <v>2019</v>
      </c>
      <c r="C216" s="24" t="s">
        <v>16</v>
      </c>
      <c r="D216" s="24" t="s">
        <v>25</v>
      </c>
      <c r="E216" s="24" t="s">
        <v>353</v>
      </c>
      <c r="F216" s="24" t="s">
        <v>23</v>
      </c>
      <c r="G216" s="25" t="s">
        <v>14</v>
      </c>
      <c r="I216" s="25" t="str">
        <f t="shared" si="6"/>
        <v>USA2019Spécial</v>
      </c>
      <c r="J216" s="25" t="str">
        <f t="shared" si="7"/>
        <v>North America2019Spécial</v>
      </c>
    </row>
  </sheetData>
  <dataValidations count="1">
    <dataValidation type="list" allowBlank="1" showInputMessage="1" showErrorMessage="1" sqref="C87 C3:C56 H3:H13" xr:uid="{B861AF7A-10EF-45F5-BDC4-2360A247CE2A}">
      <formula1>#REF!</formula1>
    </dataValidation>
  </dataValidations>
  <pageMargins left="0" right="0" top="0.15748031496062992" bottom="0.15748031496062992" header="0.31496062992125984" footer="0.31496062992125984"/>
  <pageSetup paperSize="8" scale="10" orientation="landscape" r:id="rId1"/>
  <rowBreaks count="1" manualBreakCount="1">
    <brk id="174" max="16383" man="1"/>
  </rowBreaks>
  <drawing r:id="rId2"/>
  <legacyDrawing r:id="rId3"/>
  <controls>
    <mc:AlternateContent xmlns:mc="http://schemas.openxmlformats.org/markup-compatibility/2006">
      <mc:Choice Requires="x14">
        <control shapeId="2049" r:id="rId4" name="CustomMemberDispatchertb1">
          <controlPr defaultSize="0" autoLine="0" r:id="rId5">
            <anchor moveWithCells="1" sizeWithCells="1">
              <from>
                <xdr:col>0</xdr:col>
                <xdr:colOff>0</xdr:colOff>
                <xdr:row>0</xdr:row>
                <xdr:rowOff>0</xdr:rowOff>
              </from>
              <to>
                <xdr:col>0</xdr:col>
                <xdr:colOff>19050</xdr:colOff>
                <xdr:row>0</xdr:row>
                <xdr:rowOff>0</xdr:rowOff>
              </to>
            </anchor>
          </controlPr>
        </control>
      </mc:Choice>
      <mc:Fallback>
        <control shapeId="2049" r:id="rId4" name="CustomMemberDispatchertb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Paramètres</vt:lpstr>
      <vt:lpstr>Feuil1</vt:lpstr>
      <vt:lpstr>Base</vt:lpstr>
      <vt:lpstr>Base!Codes</vt:lpstr>
      <vt:lpstr>Base!Criteres</vt:lpstr>
      <vt:lpstr>Paramètres!Zone_d_impression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Fayçal AMOR</dc:creator>
  <cp:lastModifiedBy>DjiDji</cp:lastModifiedBy>
  <dcterms:created xsi:type="dcterms:W3CDTF">2019-04-19T07:07:44Z</dcterms:created>
  <dcterms:modified xsi:type="dcterms:W3CDTF">2019-04-19T10:29:39Z</dcterms:modified>
</cp:coreProperties>
</file>