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360" yWindow="375" windowWidth="28275" windowHeight="12300"/>
  </bookViews>
  <sheets>
    <sheet name="Data" sheetId="1" r:id="rId1"/>
    <sheet name="Grille" sheetId="2" r:id="rId2"/>
    <sheet name="Service" sheetId="3" r:id="rId3"/>
  </sheets>
  <definedNames>
    <definedName name="_xlnm._FilterDatabase" localSheetId="2" hidden="1">Service!$A$1:$D$65</definedName>
    <definedName name="grille_sd">Grille!$A$5:$L$29</definedName>
    <definedName name="grille_sv">Grille!$A$33:$P$76</definedName>
    <definedName name="id_zone_sd">Grille!$A$2:$L$2</definedName>
    <definedName name="id_zone_sv">Grille!$A$31:$P$31</definedName>
    <definedName name="plus70">Grille!$B$78:$P$78</definedName>
    <definedName name="Poids_sd">Grille!$A$4:$A$29</definedName>
    <definedName name="Poids_sv">Grille!$A$33:$A$76</definedName>
    <definedName name="Service">Service!$A$1:$C$65</definedName>
  </definedNames>
  <calcPr calcId="152511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2" i="1"/>
  <c r="N2" i="2"/>
</calcChain>
</file>

<file path=xl/sharedStrings.xml><?xml version="1.0" encoding="utf-8"?>
<sst xmlns="http://schemas.openxmlformats.org/spreadsheetml/2006/main" count="133" uniqueCount="79">
  <si>
    <t>Poids</t>
  </si>
  <si>
    <t>Standard</t>
  </si>
  <si>
    <t>Saver</t>
  </si>
  <si>
    <t>IT</t>
  </si>
  <si>
    <t>US</t>
  </si>
  <si>
    <t>GB</t>
  </si>
  <si>
    <t>DE</t>
  </si>
  <si>
    <t>AU</t>
  </si>
  <si>
    <t>Service</t>
  </si>
  <si>
    <t>Pays</t>
  </si>
  <si>
    <t>Pays du destinataire</t>
  </si>
  <si>
    <t>SI</t>
  </si>
  <si>
    <t>AT</t>
  </si>
  <si>
    <t>NL</t>
  </si>
  <si>
    <t>SE</t>
  </si>
  <si>
    <t>LU</t>
  </si>
  <si>
    <t>BE</t>
  </si>
  <si>
    <t>FR</t>
  </si>
  <si>
    <t>NO</t>
  </si>
  <si>
    <t>TW</t>
  </si>
  <si>
    <t>DK</t>
  </si>
  <si>
    <t>IE</t>
  </si>
  <si>
    <t>HR</t>
  </si>
  <si>
    <t>GR</t>
  </si>
  <si>
    <t>CZ</t>
  </si>
  <si>
    <t>BG</t>
  </si>
  <si>
    <t>PL</t>
  </si>
  <si>
    <t>HU</t>
  </si>
  <si>
    <t>FI</t>
  </si>
  <si>
    <t>RO</t>
  </si>
  <si>
    <t>SK</t>
  </si>
  <si>
    <t>PT</t>
  </si>
  <si>
    <t>LT</t>
  </si>
  <si>
    <t>ES</t>
  </si>
  <si>
    <t>MT</t>
  </si>
  <si>
    <t>CY</t>
  </si>
  <si>
    <t>LV</t>
  </si>
  <si>
    <t>KR</t>
  </si>
  <si>
    <t>CA</t>
  </si>
  <si>
    <t>SG</t>
  </si>
  <si>
    <t>CH</t>
  </si>
  <si>
    <t>HK</t>
  </si>
  <si>
    <t>JP</t>
  </si>
  <si>
    <t>PH</t>
  </si>
  <si>
    <t>IL</t>
  </si>
  <si>
    <t>QA</t>
  </si>
  <si>
    <t>AE</t>
  </si>
  <si>
    <t>MY</t>
  </si>
  <si>
    <t>IN</t>
  </si>
  <si>
    <t>LB</t>
  </si>
  <si>
    <t>ID</t>
  </si>
  <si>
    <t>TR</t>
  </si>
  <si>
    <t>NZ</t>
  </si>
  <si>
    <t>SA</t>
  </si>
  <si>
    <t>MX</t>
  </si>
  <si>
    <t>BR</t>
  </si>
  <si>
    <t>CN</t>
  </si>
  <si>
    <t>JE</t>
  </si>
  <si>
    <t>KW</t>
  </si>
  <si>
    <t>TH</t>
  </si>
  <si>
    <t>MO</t>
  </si>
  <si>
    <t>ME</t>
  </si>
  <si>
    <t>RS</t>
  </si>
  <si>
    <t>IS</t>
  </si>
  <si>
    <t>BH</t>
  </si>
  <si>
    <t>OM</t>
  </si>
  <si>
    <t>ZA</t>
  </si>
  <si>
    <t>EE</t>
  </si>
  <si>
    <t>GP</t>
  </si>
  <si>
    <t>KE</t>
  </si>
  <si>
    <t>Zone</t>
  </si>
  <si>
    <t>Zone (DOM)</t>
  </si>
  <si>
    <t>Zone (TB)</t>
  </si>
  <si>
    <t>€</t>
  </si>
  <si>
    <t>Plus de 70 Kg</t>
  </si>
  <si>
    <t>Prix au Kg</t>
  </si>
  <si>
    <t>Tarif</t>
  </si>
  <si>
    <t>Poids Jusqu'à</t>
  </si>
  <si>
    <t>standard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</si>
</sst>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0.0"/>
    <numFmt numFmtId="165" formatCode="_(* #,##0.00_);_(* \(#,##0.00\);_(* &quot;-&quot;??_);_(@_)"/>
    <numFmt numFmtId="166" formatCode="0&quot; Kg&quot;"/>
    <numFmt numFmtId="169" formatCode="0.0&quot; Kg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28">
    <xf numFmtId="0" fontId="0" fillId="0" borderId="0" xfId="0"/>
    <xf numFmtId="0" fontId="3" fillId="0" borderId="0" xfId="2" applyFont="1" applyFill="1" applyBorder="1" applyProtection="1"/>
    <xf numFmtId="164" fontId="3" fillId="0" borderId="0" xfId="2" applyNumberFormat="1" applyFont="1" applyFill="1" applyBorder="1" applyAlignment="1" applyProtection="1">
      <alignment horizontal="center"/>
    </xf>
    <xf numFmtId="164" fontId="3" fillId="0" borderId="0" xfId="2" applyNumberFormat="1" applyFont="1" applyFill="1" applyBorder="1" applyAlignment="1" applyProtection="1">
      <alignment horizontal="center" wrapText="1"/>
    </xf>
    <xf numFmtId="0" fontId="3" fillId="0" borderId="0" xfId="2" applyNumberFormat="1" applyFont="1" applyFill="1" applyBorder="1" applyAlignment="1" applyProtection="1">
      <alignment horizontal="center" wrapText="1"/>
    </xf>
    <xf numFmtId="164" fontId="3" fillId="0" borderId="1" xfId="2" applyNumberFormat="1" applyFont="1" applyFill="1" applyBorder="1" applyAlignment="1" applyProtection="1">
      <alignment horizontal="left"/>
    </xf>
    <xf numFmtId="0" fontId="3" fillId="0" borderId="1" xfId="2" applyNumberFormat="1" applyFont="1" applyFill="1" applyBorder="1" applyAlignment="1" applyProtection="1">
      <alignment horizontal="center"/>
    </xf>
    <xf numFmtId="49" fontId="3" fillId="0" borderId="1" xfId="2" applyNumberFormat="1" applyFont="1" applyFill="1" applyBorder="1" applyAlignment="1" applyProtection="1">
      <alignment horizontal="left"/>
    </xf>
    <xf numFmtId="2" fontId="4" fillId="0" borderId="1" xfId="1" applyNumberFormat="1" applyFont="1" applyFill="1" applyBorder="1" applyAlignment="1" applyProtection="1">
      <alignment horizontal="center"/>
    </xf>
    <xf numFmtId="0" fontId="5" fillId="0" borderId="0" xfId="2" applyFont="1" applyFill="1" applyBorder="1" applyProtection="1"/>
    <xf numFmtId="164" fontId="6" fillId="0" borderId="0" xfId="2" applyNumberFormat="1" applyFont="1" applyFill="1" applyBorder="1" applyAlignment="1" applyProtection="1">
      <alignment horizontal="center"/>
    </xf>
    <xf numFmtId="0" fontId="6" fillId="0" borderId="0" xfId="0" applyFont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164" fontId="5" fillId="0" borderId="1" xfId="2" applyNumberFormat="1" applyFont="1" applyFill="1" applyBorder="1" applyAlignment="1" applyProtection="1">
      <alignment horizontal="left"/>
    </xf>
    <xf numFmtId="0" fontId="6" fillId="0" borderId="1" xfId="2" applyNumberFormat="1" applyFont="1" applyFill="1" applyBorder="1" applyAlignment="1" applyProtection="1">
      <alignment horizontal="center"/>
    </xf>
    <xf numFmtId="0" fontId="6" fillId="0" borderId="1" xfId="0" applyFont="1" applyBorder="1" applyAlignment="1" applyProtection="1">
      <alignment horizontal="center"/>
    </xf>
    <xf numFmtId="0" fontId="7" fillId="0" borderId="1" xfId="0" applyFont="1" applyBorder="1" applyAlignment="1" applyProtection="1">
      <alignment horizontal="center"/>
    </xf>
    <xf numFmtId="0" fontId="7" fillId="0" borderId="1" xfId="0" applyFont="1" applyBorder="1" applyProtection="1"/>
    <xf numFmtId="39" fontId="4" fillId="0" borderId="2" xfId="1" applyNumberFormat="1" applyFont="1" applyFill="1" applyBorder="1" applyAlignment="1" applyProtection="1">
      <alignment horizontal="center"/>
    </xf>
    <xf numFmtId="0" fontId="4" fillId="0" borderId="1" xfId="2" applyFont="1" applyFill="1" applyBorder="1" applyProtection="1"/>
    <xf numFmtId="0" fontId="3" fillId="0" borderId="1" xfId="2" applyFont="1" applyFill="1" applyBorder="1" applyProtection="1"/>
    <xf numFmtId="165" fontId="4" fillId="0" borderId="2" xfId="1" applyNumberFormat="1" applyFont="1" applyFill="1" applyBorder="1" applyAlignment="1" applyProtection="1">
      <alignment horizontal="center"/>
    </xf>
    <xf numFmtId="2" fontId="4" fillId="0" borderId="2" xfId="0" applyNumberFormat="1" applyFont="1" applyBorder="1" applyAlignment="1" applyProtection="1">
      <alignment horizontal="center"/>
    </xf>
    <xf numFmtId="0" fontId="0" fillId="2" borderId="0" xfId="0" applyFill="1"/>
    <xf numFmtId="166" fontId="4" fillId="0" borderId="1" xfId="2" applyNumberFormat="1" applyFont="1" applyFill="1" applyBorder="1" applyAlignment="1" applyProtection="1">
      <alignment horizontal="left"/>
    </xf>
    <xf numFmtId="49" fontId="3" fillId="0" borderId="0" xfId="2" applyNumberFormat="1" applyFont="1" applyFill="1" applyBorder="1" applyAlignment="1" applyProtection="1">
      <alignment horizontal="left"/>
    </xf>
    <xf numFmtId="169" fontId="4" fillId="0" borderId="2" xfId="2" applyNumberFormat="1" applyFont="1" applyFill="1" applyBorder="1" applyProtection="1"/>
    <xf numFmtId="169" fontId="4" fillId="0" borderId="1" xfId="2" applyNumberFormat="1" applyFont="1" applyFill="1" applyBorder="1" applyProtection="1"/>
  </cellXfs>
  <cellStyles count="3">
    <cellStyle name="Milliers" xfId="1" builtinId="3"/>
    <cellStyle name="Normal" xfId="0" builtinId="0"/>
    <cellStyle name="Standard_10TD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714375</xdr:colOff>
      <xdr:row>3</xdr:row>
      <xdr:rowOff>95250</xdr:rowOff>
    </xdr:from>
    <xdr:to>
      <xdr:col>9</xdr:col>
      <xdr:colOff>533400</xdr:colOff>
      <xdr:row>3</xdr:row>
      <xdr:rowOff>104776</xdr:rowOff>
    </xdr:to>
    <xdr:cxnSp macro="">
      <xdr:nvCxnSpPr>
        <xdr:cNvPr id="3" name="Connecteur droit avec flèche 2"/>
        <xdr:cNvCxnSpPr/>
      </xdr:nvCxnSpPr>
      <xdr:spPr>
        <a:xfrm flipH="1">
          <a:off x="6810375" y="666750"/>
          <a:ext cx="581025" cy="9526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304800</xdr:colOff>
      <xdr:row>1</xdr:row>
      <xdr:rowOff>28575</xdr:rowOff>
    </xdr:from>
    <xdr:to>
      <xdr:col>15</xdr:col>
      <xdr:colOff>133350</xdr:colOff>
      <xdr:row>7</xdr:row>
      <xdr:rowOff>28575</xdr:rowOff>
    </xdr:to>
    <xdr:sp macro="" textlink="">
      <xdr:nvSpPr>
        <xdr:cNvPr id="7" name="Rectangle 6"/>
        <xdr:cNvSpPr/>
      </xdr:nvSpPr>
      <xdr:spPr>
        <a:xfrm>
          <a:off x="7162800" y="219075"/>
          <a:ext cx="4400550" cy="1143000"/>
        </a:xfrm>
        <a:prstGeom prst="rect">
          <a:avLst/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Ici on cherche le tarif</a:t>
          </a:r>
          <a:r>
            <a:rPr lang="fr-FR" sz="1100" baseline="0">
              <a:solidFill>
                <a:sysClr val="windowText" lastClr="000000"/>
              </a:solidFill>
            </a:rPr>
            <a:t> en Standard, pour l'italie (donc zone 5 [car Standard et Italie - Voir onglet Service]) pour 0,7 kg  (soit moins ou égale à 1kg). L'info a prendre est donc G4 de l'onglet Grille 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247650</xdr:colOff>
      <xdr:row>8</xdr:row>
      <xdr:rowOff>9525</xdr:rowOff>
    </xdr:from>
    <xdr:to>
      <xdr:col>15</xdr:col>
      <xdr:colOff>76200</xdr:colOff>
      <xdr:row>14</xdr:row>
      <xdr:rowOff>9525</xdr:rowOff>
    </xdr:to>
    <xdr:sp macro="" textlink="">
      <xdr:nvSpPr>
        <xdr:cNvPr id="8" name="Rectangle 7"/>
        <xdr:cNvSpPr/>
      </xdr:nvSpPr>
      <xdr:spPr>
        <a:xfrm>
          <a:off x="7105650" y="1533525"/>
          <a:ext cx="4400550" cy="1143000"/>
        </a:xfrm>
        <a:prstGeom prst="rect">
          <a:avLst/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Idem : ici DE</a:t>
          </a:r>
          <a:r>
            <a:rPr lang="fr-FR" sz="1100" baseline="0">
              <a:solidFill>
                <a:sysClr val="windowText" lastClr="000000"/>
              </a:solidFill>
            </a:rPr>
            <a:t> + Saver = zone 3 en saver. Avec 7 kg qui réfère, dans le tableau Grille à la cellule D45 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447676</xdr:colOff>
      <xdr:row>11</xdr:row>
      <xdr:rowOff>19051</xdr:rowOff>
    </xdr:from>
    <xdr:to>
      <xdr:col>9</xdr:col>
      <xdr:colOff>247650</xdr:colOff>
      <xdr:row>11</xdr:row>
      <xdr:rowOff>123825</xdr:rowOff>
    </xdr:to>
    <xdr:cxnSp macro="">
      <xdr:nvCxnSpPr>
        <xdr:cNvPr id="9" name="Connecteur droit avec flèche 8"/>
        <xdr:cNvCxnSpPr/>
      </xdr:nvCxnSpPr>
      <xdr:spPr>
        <a:xfrm flipH="1" flipV="1">
          <a:off x="6543676" y="2114551"/>
          <a:ext cx="561974" cy="104774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F8" sqref="F8"/>
    </sheetView>
  </sheetViews>
  <sheetFormatPr baseColWidth="10" defaultRowHeight="15" x14ac:dyDescent="0.25"/>
  <sheetData>
    <row r="1" spans="1:4" x14ac:dyDescent="0.25">
      <c r="A1" t="s">
        <v>0</v>
      </c>
      <c r="B1" t="s">
        <v>8</v>
      </c>
      <c r="C1" t="s">
        <v>9</v>
      </c>
      <c r="D1" t="s">
        <v>76</v>
      </c>
    </row>
    <row r="2" spans="1:4" x14ac:dyDescent="0.25">
      <c r="A2">
        <v>0.7</v>
      </c>
      <c r="B2" t="s">
        <v>78</v>
      </c>
      <c r="C2" t="s">
        <v>3</v>
      </c>
      <c r="D2" s="23">
        <f>IF(AND($B2="saver",$A2&gt;70),INDEX(plus70,MATCH(VLOOKUP($C2,Service,2,0),id_zone_sv,0)),IF($B2="saver",INDEX(grille_sv,MATCH(A2,Poids_sv,1),MATCH(VLOOKUP($C2,Service,2,0),id_zone_sv,0)),INDEX(grille_sd,MATCH(A2,Poids_sd,1),MATCH(VLOOKUP($C2,Service,3,0),id_zone_sd,0))))</f>
        <v>8.4130199999999995</v>
      </c>
    </row>
    <row r="3" spans="1:4" x14ac:dyDescent="0.25">
      <c r="A3">
        <v>5.25</v>
      </c>
      <c r="B3" t="s">
        <v>1</v>
      </c>
      <c r="C3" t="s">
        <v>5</v>
      </c>
      <c r="D3" s="23">
        <f>IF(AND($B3="saver",$A3&gt;70),INDEX(plus70,MATCH(VLOOKUP($C3,Service,2,0),id_zone_sv,0)),IF($B3="saver",INDEX(grille_sv,MATCH(A3,Poids_sv,1),MATCH(VLOOKUP($C3,Service,2,0),id_zone_sv,0)),INDEX(grille_sd,MATCH(A3,Poids_sd,1),MATCH(VLOOKUP($C3,Service,3,0),id_zone_sd,0))))</f>
        <v>14.868060000000002</v>
      </c>
    </row>
    <row r="4" spans="1:4" x14ac:dyDescent="0.25">
      <c r="A4">
        <v>0</v>
      </c>
      <c r="B4" t="s">
        <v>1</v>
      </c>
      <c r="C4" t="s">
        <v>6</v>
      </c>
      <c r="D4" s="23">
        <f>IF(AND($B4="saver",$A4&gt;70),INDEX(plus70,MATCH(VLOOKUP($C4,Service,2,0),id_zone_sv,0)),IF($B4="saver",INDEX(grille_sv,MATCH(A4,Poids_sv,1),MATCH(VLOOKUP($C4,Service,2,0),id_zone_sv,0)),INDEX(grille_sd,MATCH(A4,Poids_sd,1),MATCH(VLOOKUP($C4,Service,3,0),id_zone_sd,0))))</f>
        <v>8.4077999999999964</v>
      </c>
    </row>
    <row r="5" spans="1:4" x14ac:dyDescent="0.25">
      <c r="A5">
        <v>1.0499999999999998</v>
      </c>
      <c r="B5" t="s">
        <v>1</v>
      </c>
      <c r="C5" t="s">
        <v>6</v>
      </c>
      <c r="D5" s="23">
        <f>IF(AND($B5="saver",$A5&gt;70),INDEX(plus70,MATCH(VLOOKUP($C5,Service,2,0),id_zone_sv,0)),IF($B5="saver",INDEX(grille_sv,MATCH(A5,Poids_sv,1),MATCH(VLOOKUP($C5,Service,2,0),id_zone_sv,0)),INDEX(grille_sd,MATCH(A5,Poids_sd,1),MATCH(VLOOKUP($C5,Service,3,0),id_zone_sd,0))))</f>
        <v>9.581780000000002</v>
      </c>
    </row>
    <row r="6" spans="1:4" x14ac:dyDescent="0.25">
      <c r="A6">
        <v>1.0499999999999998</v>
      </c>
      <c r="B6" t="s">
        <v>1</v>
      </c>
      <c r="C6" t="s">
        <v>5</v>
      </c>
      <c r="D6" s="23">
        <f>IF(AND($B6="saver",$A6&gt;70),INDEX(plus70,MATCH(VLOOKUP($C6,Service,2,0),id_zone_sv,0)),IF($B6="saver",INDEX(grille_sv,MATCH(A6,Poids_sv,1),MATCH(VLOOKUP($C6,Service,2,0),id_zone_sv,0)),INDEX(grille_sd,MATCH(A6,Poids_sd,1),MATCH(VLOOKUP($C6,Service,3,0),id_zone_sd,0))))</f>
        <v>9.6053399999999947</v>
      </c>
    </row>
    <row r="7" spans="1:4" x14ac:dyDescent="0.25">
      <c r="A7">
        <v>0.7</v>
      </c>
      <c r="B7" t="s">
        <v>2</v>
      </c>
      <c r="C7" t="s">
        <v>4</v>
      </c>
      <c r="D7" s="23">
        <f>IF(AND($B7="saver",$A7&gt;70),INDEX(plus70,MATCH(VLOOKUP($C7,Service,2,0),id_zone_sv,0)),IF($B7="saver",INDEX(grille_sv,MATCH(A7,Poids_sv,1),MATCH(VLOOKUP($C7,Service,2,0),id_zone_sv,0)),INDEX(grille_sd,MATCH(A7,Poids_sd,1),MATCH(VLOOKUP($C7,Service,3,0),id_zone_sd,0))))</f>
        <v>16.362194999999989</v>
      </c>
    </row>
    <row r="8" spans="1:4" x14ac:dyDescent="0.25">
      <c r="A8">
        <v>0.35</v>
      </c>
      <c r="B8" t="s">
        <v>2</v>
      </c>
      <c r="C8" t="s">
        <v>7</v>
      </c>
      <c r="D8" s="23">
        <f>IF(AND($B8="saver",$A8&gt;70),INDEX(plus70,MATCH(VLOOKUP($C8,Service,2,0),id_zone_sv,0)),IF($B8="saver",INDEX(grille_sv,MATCH(A8,Poids_sv,1),MATCH(VLOOKUP($C8,Service,2,0),id_zone_sv,0)),INDEX(grille_sd,MATCH(A8,Poids_sd,1),MATCH(VLOOKUP($C8,Service,3,0),id_zone_sd,0))))</f>
        <v>28.438549999999992</v>
      </c>
    </row>
    <row r="9" spans="1:4" x14ac:dyDescent="0.25">
      <c r="A9">
        <v>0.7</v>
      </c>
      <c r="B9" t="s">
        <v>2</v>
      </c>
      <c r="C9" t="s">
        <v>6</v>
      </c>
      <c r="D9" s="23">
        <f>IF(AND($B9="saver",$A9&gt;70),INDEX(plus70,MATCH(VLOOKUP($C9,Service,2,0),id_zone_sv,0)),IF($B9="saver",INDEX(grille_sv,MATCH(A9,Poids_sv,1),MATCH(VLOOKUP($C9,Service,2,0),id_zone_sv,0)),INDEX(grille_sd,MATCH(A9,Poids_sd,1),MATCH(VLOOKUP($C9,Service,3,0),id_zone_sd,0))))</f>
        <v>9.9776399999999992</v>
      </c>
    </row>
    <row r="10" spans="1:4" x14ac:dyDescent="0.25">
      <c r="A10">
        <v>7</v>
      </c>
      <c r="B10" t="s">
        <v>2</v>
      </c>
      <c r="C10" t="s">
        <v>6</v>
      </c>
      <c r="D10" s="23">
        <f>IF(AND($B10="saver",$A10&gt;70),INDEX(plus70,MATCH(VLOOKUP($C10,Service,2,0),id_zone_sv,0)),IF($B10="saver",INDEX(grille_sv,MATCH(A10,Poids_sv,1),MATCH(VLOOKUP($C10,Service,2,0),id_zone_sv,0)),INDEX(grille_sd,MATCH(A10,Poids_sd,1),MATCH(VLOOKUP($C10,Service,3,0),id_zone_sd,0))))</f>
        <v>16.912339999999997</v>
      </c>
    </row>
    <row r="11" spans="1:4" x14ac:dyDescent="0.25">
      <c r="A11">
        <v>0</v>
      </c>
      <c r="B11" t="s">
        <v>2</v>
      </c>
      <c r="C11" t="s">
        <v>6</v>
      </c>
      <c r="D11" s="23">
        <f>IF(AND($B11="saver",$A11&gt;70),INDEX(plus70,MATCH(VLOOKUP($C11,Service,2,0),id_zone_sv,0)),IF($B11="saver",INDEX(grille_sv,MATCH(A11,Poids_sv,1),MATCH(VLOOKUP($C11,Service,2,0),id_zone_sv,0)),INDEX(grille_sd,MATCH(A11,Poids_sd,1),MATCH(VLOOKUP($C11,Service,3,0),id_zone_sd,0))))</f>
        <v>9.975324999999998</v>
      </c>
    </row>
    <row r="12" spans="1:4" x14ac:dyDescent="0.25">
      <c r="A12">
        <v>2.0999999999999996</v>
      </c>
      <c r="B12" t="s">
        <v>2</v>
      </c>
      <c r="C12" t="s">
        <v>6</v>
      </c>
      <c r="D12" s="23">
        <f>IF(AND($B12="saver",$A12&gt;70),INDEX(plus70,MATCH(VLOOKUP($C12,Service,2,0),id_zone_sv,0)),IF($B12="saver",INDEX(grille_sv,MATCH(A12,Poids_sv,1),MATCH(VLOOKUP($C12,Service,2,0),id_zone_sv,0)),INDEX(grille_sd,MATCH(A12,Poids_sd,1),MATCH(VLOOKUP($C12,Service,3,0),id_zone_sd,0))))</f>
        <v>13.653619999999997</v>
      </c>
    </row>
    <row r="13" spans="1:4" x14ac:dyDescent="0.25">
      <c r="A13">
        <v>0</v>
      </c>
      <c r="B13" t="s">
        <v>2</v>
      </c>
      <c r="C13" t="s">
        <v>6</v>
      </c>
      <c r="D13" s="23">
        <f>IF(AND($B13="saver",$A13&gt;70),INDEX(plus70,MATCH(VLOOKUP($C13,Service,2,0),id_zone_sv,0)),IF($B13="saver",INDEX(grille_sv,MATCH(A13,Poids_sv,1),MATCH(VLOOKUP($C13,Service,2,0),id_zone_sv,0)),INDEX(grille_sd,MATCH(A13,Poids_sd,1),MATCH(VLOOKUP($C13,Service,3,0),id_zone_sd,0))))</f>
        <v>9.975324999999998</v>
      </c>
    </row>
    <row r="14" spans="1:4" x14ac:dyDescent="0.25">
      <c r="A14">
        <v>0.7</v>
      </c>
      <c r="B14" t="s">
        <v>2</v>
      </c>
      <c r="C14" t="s">
        <v>5</v>
      </c>
      <c r="D14" s="23">
        <f>IF(AND($B14="saver",$A14&gt;70),INDEX(plus70,MATCH(VLOOKUP($C14,Service,2,0),id_zone_sv,0)),IF($B14="saver",INDEX(grille_sv,MATCH(A14,Poids_sv,1),MATCH(VLOOKUP($C14,Service,2,0),id_zone_sv,0)),INDEX(grille_sd,MATCH(A14,Poids_sd,1),MATCH(VLOOKUP($C14,Service,3,0),id_zone_sd,0))))</f>
        <v>9.9776399999999992</v>
      </c>
    </row>
    <row r="15" spans="1:4" x14ac:dyDescent="0.25">
      <c r="A15">
        <v>7</v>
      </c>
      <c r="B15" t="s">
        <v>2</v>
      </c>
      <c r="C15" t="s">
        <v>5</v>
      </c>
      <c r="D15" s="23">
        <f>IF(AND($B15="saver",$A15&gt;70),INDEX(plus70,MATCH(VLOOKUP($C15,Service,2,0),id_zone_sv,0)),IF($B15="saver",INDEX(grille_sv,MATCH(A15,Poids_sv,1),MATCH(VLOOKUP($C15,Service,2,0),id_zone_sv,0)),INDEX(grille_sd,MATCH(A15,Poids_sd,1),MATCH(VLOOKUP($C15,Service,3,0),id_zone_sd,0))))</f>
        <v>16.912339999999997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8"/>
  <sheetViews>
    <sheetView zoomScale="90" zoomScaleNormal="90" workbookViewId="0">
      <selection activeCell="B78" sqref="B78:P78"/>
    </sheetView>
  </sheetViews>
  <sheetFormatPr baseColWidth="10" defaultRowHeight="15" x14ac:dyDescent="0.25"/>
  <sheetData>
    <row r="1" spans="1:14" ht="30" x14ac:dyDescent="0.25">
      <c r="A1" s="1" t="s">
        <v>1</v>
      </c>
      <c r="B1" s="2" t="s">
        <v>70</v>
      </c>
      <c r="C1" s="2" t="s">
        <v>70</v>
      </c>
      <c r="D1" s="2" t="s">
        <v>70</v>
      </c>
      <c r="E1" s="3" t="s">
        <v>71</v>
      </c>
      <c r="F1" s="4" t="s">
        <v>72</v>
      </c>
      <c r="G1" s="2" t="s">
        <v>70</v>
      </c>
      <c r="H1" s="2" t="s">
        <v>70</v>
      </c>
      <c r="I1" s="2" t="s">
        <v>70</v>
      </c>
      <c r="J1" s="2" t="s">
        <v>70</v>
      </c>
      <c r="K1" s="2" t="s">
        <v>70</v>
      </c>
      <c r="L1" s="2" t="s">
        <v>70</v>
      </c>
    </row>
    <row r="2" spans="1:14" x14ac:dyDescent="0.25">
      <c r="A2" s="5" t="s">
        <v>73</v>
      </c>
      <c r="B2" s="6">
        <v>1</v>
      </c>
      <c r="C2" s="6">
        <v>2</v>
      </c>
      <c r="D2" s="6">
        <v>3</v>
      </c>
      <c r="E2" s="6">
        <v>4</v>
      </c>
      <c r="F2" s="6">
        <v>41</v>
      </c>
      <c r="G2" s="6">
        <v>5</v>
      </c>
      <c r="H2" s="6">
        <v>6</v>
      </c>
      <c r="I2" s="6">
        <v>61</v>
      </c>
      <c r="J2" s="6">
        <v>7</v>
      </c>
      <c r="K2" s="6">
        <v>71</v>
      </c>
      <c r="L2" s="6">
        <v>8</v>
      </c>
      <c r="N2">
        <f>MATCH(5,id_zone_sd,0)</f>
        <v>7</v>
      </c>
    </row>
    <row r="3" spans="1:14" x14ac:dyDescent="0.25">
      <c r="A3" s="7" t="s">
        <v>77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4" x14ac:dyDescent="0.25">
      <c r="A4" s="25"/>
    </row>
    <row r="5" spans="1:14" x14ac:dyDescent="0.25">
      <c r="A5" s="24">
        <v>0</v>
      </c>
      <c r="B5" s="8">
        <v>6.7524300000000004</v>
      </c>
      <c r="C5" s="8">
        <v>6.7485749999999989</v>
      </c>
      <c r="D5" s="8">
        <v>6.7430999999999983</v>
      </c>
      <c r="E5" s="8">
        <v>6.7080999999999982</v>
      </c>
      <c r="F5" s="8">
        <v>8.4396999999999984</v>
      </c>
      <c r="G5" s="8">
        <v>8.4145599999999963</v>
      </c>
      <c r="H5" s="8">
        <v>8.4142499999999973</v>
      </c>
      <c r="I5" s="8">
        <v>12.056980000000003</v>
      </c>
      <c r="J5" s="8">
        <v>12.067734999999994</v>
      </c>
      <c r="K5" s="8">
        <v>12.065609999999996</v>
      </c>
      <c r="L5" s="8">
        <v>16.160099999999993</v>
      </c>
    </row>
    <row r="6" spans="1:14" x14ac:dyDescent="0.25">
      <c r="A6" s="24">
        <v>1</v>
      </c>
      <c r="B6" s="8">
        <v>6.7591600000000005</v>
      </c>
      <c r="C6" s="8">
        <v>6.7284800000000002</v>
      </c>
      <c r="D6" s="8">
        <v>6.73848</v>
      </c>
      <c r="E6" s="8">
        <v>6.7219999999999995</v>
      </c>
      <c r="F6" s="8">
        <v>8.4579999999999984</v>
      </c>
      <c r="G6" s="8">
        <v>8.4130199999999995</v>
      </c>
      <c r="H6" s="8">
        <v>8.4077999999999964</v>
      </c>
      <c r="I6" s="8">
        <v>12.069279999999999</v>
      </c>
      <c r="J6" s="8">
        <v>12.061419999999998</v>
      </c>
      <c r="K6" s="8">
        <v>12.064819999999994</v>
      </c>
      <c r="L6" s="8">
        <v>16.147700000000004</v>
      </c>
    </row>
    <row r="7" spans="1:14" x14ac:dyDescent="0.25">
      <c r="A7" s="24">
        <v>2</v>
      </c>
      <c r="B7" s="8">
        <v>6.7392000000000003</v>
      </c>
      <c r="C7" s="8">
        <v>6.7394799999999986</v>
      </c>
      <c r="D7" s="8">
        <v>6.7359999999999989</v>
      </c>
      <c r="E7" s="8">
        <v>6.7217399999999978</v>
      </c>
      <c r="F7" s="8">
        <v>9.6471199999999993</v>
      </c>
      <c r="G7" s="8">
        <v>9.6053399999999947</v>
      </c>
      <c r="H7" s="8">
        <v>9.581780000000002</v>
      </c>
      <c r="I7" s="8">
        <v>13.995465000000003</v>
      </c>
      <c r="J7" s="8">
        <v>13.996379999999998</v>
      </c>
      <c r="K7" s="8">
        <v>13.999244999999993</v>
      </c>
      <c r="L7" s="8">
        <v>18.521760000000011</v>
      </c>
    </row>
    <row r="8" spans="1:14" x14ac:dyDescent="0.25">
      <c r="A8" s="24">
        <v>3</v>
      </c>
      <c r="B8" s="8">
        <v>6.7498299999999984</v>
      </c>
      <c r="C8" s="8">
        <v>6.737985000000001</v>
      </c>
      <c r="D8" s="8">
        <v>6.7177599999999984</v>
      </c>
      <c r="E8" s="8">
        <v>6.7044249999999987</v>
      </c>
      <c r="F8" s="8">
        <v>9.6255250000000014</v>
      </c>
      <c r="G8" s="8">
        <v>9.5989599999999999</v>
      </c>
      <c r="H8" s="8">
        <v>9.5888099999999969</v>
      </c>
      <c r="I8" s="8">
        <v>13.999979999999994</v>
      </c>
      <c r="J8" s="8">
        <v>14.013329999999995</v>
      </c>
      <c r="K8" s="8">
        <v>13.997749999999998</v>
      </c>
      <c r="L8" s="8">
        <v>18.521165</v>
      </c>
    </row>
    <row r="9" spans="1:14" x14ac:dyDescent="0.25">
      <c r="A9" s="24">
        <v>4</v>
      </c>
      <c r="B9" s="8">
        <v>8.4623999999999988</v>
      </c>
      <c r="C9" s="8">
        <v>8.4706299999999999</v>
      </c>
      <c r="D9" s="8">
        <v>8.4677700000000016</v>
      </c>
      <c r="E9" s="8">
        <v>8.4506399999999982</v>
      </c>
      <c r="F9" s="8">
        <v>10.83676</v>
      </c>
      <c r="G9" s="8">
        <v>10.787999999999998</v>
      </c>
      <c r="H9" s="8">
        <v>10.779019999999999</v>
      </c>
      <c r="I9" s="8">
        <v>15.834419999999994</v>
      </c>
      <c r="J9" s="8">
        <v>15.943199999999994</v>
      </c>
      <c r="K9" s="8">
        <v>15.824369999999993</v>
      </c>
      <c r="L9" s="8">
        <v>19.368194999999996</v>
      </c>
    </row>
    <row r="10" spans="1:14" x14ac:dyDescent="0.25">
      <c r="A10" s="24">
        <v>5</v>
      </c>
      <c r="B10" s="8">
        <v>8.5007099999999998</v>
      </c>
      <c r="C10" s="8">
        <v>8.4726999999999997</v>
      </c>
      <c r="D10" s="8">
        <v>8.4536800000000039</v>
      </c>
      <c r="E10" s="8">
        <v>8.4340550000000025</v>
      </c>
      <c r="F10" s="8">
        <v>10.812760000000001</v>
      </c>
      <c r="G10" s="8">
        <v>10.77384</v>
      </c>
      <c r="H10" s="8">
        <v>10.769999999999996</v>
      </c>
      <c r="I10" s="8">
        <v>15.834369999999998</v>
      </c>
      <c r="J10" s="8">
        <v>15.990000000000004</v>
      </c>
      <c r="K10" s="8">
        <v>15.794349999999991</v>
      </c>
      <c r="L10" s="8">
        <v>19.377429999999983</v>
      </c>
    </row>
    <row r="11" spans="1:14" x14ac:dyDescent="0.25">
      <c r="A11" s="24">
        <v>6</v>
      </c>
      <c r="B11" s="8">
        <v>8.4750399999999999</v>
      </c>
      <c r="C11" s="8">
        <v>8.4690450000000013</v>
      </c>
      <c r="D11" s="8">
        <v>8.2029699999999988</v>
      </c>
      <c r="E11" s="8">
        <v>8.4326550000000022</v>
      </c>
      <c r="F11" s="8">
        <v>14.922215</v>
      </c>
      <c r="G11" s="8">
        <v>14.868060000000002</v>
      </c>
      <c r="H11" s="8">
        <v>14.867970000000001</v>
      </c>
      <c r="I11" s="8">
        <v>19.392749999999996</v>
      </c>
      <c r="J11" s="8">
        <v>19.647749999999998</v>
      </c>
      <c r="K11" s="8">
        <v>19.384319999999995</v>
      </c>
      <c r="L11" s="8">
        <v>24.771869999999993</v>
      </c>
    </row>
    <row r="12" spans="1:14" x14ac:dyDescent="0.25">
      <c r="A12" s="24">
        <v>7</v>
      </c>
      <c r="B12" s="8">
        <v>8.4770099999999999</v>
      </c>
      <c r="C12" s="8">
        <v>8.4722049999999989</v>
      </c>
      <c r="D12" s="8">
        <v>8.4661150000000003</v>
      </c>
      <c r="E12" s="8">
        <v>8.4341249999999999</v>
      </c>
      <c r="F12" s="8">
        <v>14.923439999999999</v>
      </c>
      <c r="G12" s="8">
        <v>14.868680000000005</v>
      </c>
      <c r="H12" s="8">
        <v>14.869975</v>
      </c>
      <c r="I12" s="8">
        <v>19.371309999999998</v>
      </c>
      <c r="J12" s="8">
        <v>19.241430000000008</v>
      </c>
      <c r="K12" s="8">
        <v>19.383539999999993</v>
      </c>
      <c r="L12" s="8">
        <v>24.747510000000002</v>
      </c>
    </row>
    <row r="13" spans="1:14" x14ac:dyDescent="0.25">
      <c r="A13" s="24">
        <v>8</v>
      </c>
      <c r="B13" s="8">
        <v>11.840549999999999</v>
      </c>
      <c r="C13" s="8">
        <v>15.053999999999998</v>
      </c>
      <c r="D13" s="8">
        <v>16.646249999999998</v>
      </c>
      <c r="E13" s="8">
        <v>17.225249999999999</v>
      </c>
      <c r="F13" s="8">
        <v>7.1757000000000026</v>
      </c>
      <c r="G13" s="8">
        <v>19.983420000000006</v>
      </c>
      <c r="H13" s="8">
        <v>25.579260000000009</v>
      </c>
      <c r="I13" s="8">
        <v>29.064600000000009</v>
      </c>
      <c r="J13" s="8">
        <v>36.252360000000017</v>
      </c>
      <c r="K13" s="8">
        <v>38.025180000000013</v>
      </c>
      <c r="L13" s="8">
        <v>42.234120000000011</v>
      </c>
    </row>
    <row r="14" spans="1:14" x14ac:dyDescent="0.25">
      <c r="A14" s="24">
        <v>9</v>
      </c>
      <c r="B14" s="8">
        <v>12.303749999999999</v>
      </c>
      <c r="C14" s="8">
        <v>15.835649999999999</v>
      </c>
      <c r="D14" s="8">
        <v>17.312099999999997</v>
      </c>
      <c r="E14" s="8">
        <v>18.006899999999998</v>
      </c>
      <c r="F14" s="8">
        <v>9.0034499999999991</v>
      </c>
      <c r="G14" s="8">
        <v>26.633999999999997</v>
      </c>
      <c r="H14" s="8">
        <v>33.712274999999998</v>
      </c>
      <c r="I14" s="8">
        <v>38.242949999999993</v>
      </c>
      <c r="J14" s="8">
        <v>48.274124999999998</v>
      </c>
      <c r="K14" s="8">
        <v>50.184824999999996</v>
      </c>
      <c r="L14" s="8">
        <v>44.175780000000017</v>
      </c>
    </row>
    <row r="15" spans="1:14" x14ac:dyDescent="0.25">
      <c r="A15" s="24">
        <v>10</v>
      </c>
      <c r="B15" s="8">
        <v>12.88275</v>
      </c>
      <c r="C15" s="8">
        <v>16.5594</v>
      </c>
      <c r="D15" s="8">
        <v>18.035849999999996</v>
      </c>
      <c r="E15" s="8">
        <v>18.904349999999997</v>
      </c>
      <c r="F15" s="8">
        <v>9.4521749999999987</v>
      </c>
      <c r="G15" s="8">
        <v>28.573649999999997</v>
      </c>
      <c r="H15" s="8">
        <v>35.738774999999997</v>
      </c>
      <c r="I15" s="8">
        <v>40.486574999999995</v>
      </c>
      <c r="J15" s="8">
        <v>52.3416</v>
      </c>
      <c r="K15" s="8">
        <v>53.514074999999991</v>
      </c>
      <c r="L15" s="8">
        <v>57.58155</v>
      </c>
    </row>
    <row r="16" spans="1:14" x14ac:dyDescent="0.25">
      <c r="A16" s="24">
        <v>11</v>
      </c>
      <c r="B16" s="8">
        <v>13.548599999999999</v>
      </c>
      <c r="C16" s="8">
        <v>17.051549999999999</v>
      </c>
      <c r="D16" s="8">
        <v>18.759599999999999</v>
      </c>
      <c r="E16" s="8">
        <v>19.8018</v>
      </c>
      <c r="F16" s="8">
        <v>9.9009</v>
      </c>
      <c r="G16" s="8">
        <v>30.498824999999997</v>
      </c>
      <c r="H16" s="8">
        <v>37.750799999999998</v>
      </c>
      <c r="I16" s="8">
        <v>42.773624999999996</v>
      </c>
      <c r="J16" s="8">
        <v>54.585225000000001</v>
      </c>
      <c r="K16" s="8">
        <v>56.828850000000003</v>
      </c>
      <c r="L16" s="8">
        <v>62.199074999999993</v>
      </c>
    </row>
    <row r="17" spans="1:16" x14ac:dyDescent="0.25">
      <c r="A17" s="24">
        <v>12</v>
      </c>
      <c r="B17" s="8">
        <v>14.185499999999999</v>
      </c>
      <c r="C17" s="8">
        <v>17.543699999999998</v>
      </c>
      <c r="D17" s="8">
        <v>19.425449999999998</v>
      </c>
      <c r="E17" s="8">
        <v>20.699249999999999</v>
      </c>
      <c r="F17" s="8">
        <v>10.349625</v>
      </c>
      <c r="G17" s="8">
        <v>32.467424999999999</v>
      </c>
      <c r="H17" s="8">
        <v>39.791774999999994</v>
      </c>
      <c r="I17" s="8">
        <v>45.031725000000002</v>
      </c>
      <c r="J17" s="8">
        <v>56.828850000000003</v>
      </c>
      <c r="K17" s="8">
        <v>60.129149999999996</v>
      </c>
      <c r="L17" s="8">
        <v>66.80212499999999</v>
      </c>
    </row>
    <row r="18" spans="1:16" x14ac:dyDescent="0.25">
      <c r="A18" s="24">
        <v>13</v>
      </c>
      <c r="B18" s="8">
        <v>14.735549999999998</v>
      </c>
      <c r="C18" s="8">
        <v>18.035849999999996</v>
      </c>
      <c r="D18" s="8">
        <v>20.120249999999999</v>
      </c>
      <c r="E18" s="8">
        <v>21.654599999999999</v>
      </c>
      <c r="F18" s="8">
        <v>10.827299999999999</v>
      </c>
      <c r="G18" s="8">
        <v>34.36365</v>
      </c>
      <c r="H18" s="8">
        <v>41.818274999999993</v>
      </c>
      <c r="I18" s="8">
        <v>47.289824999999993</v>
      </c>
      <c r="J18" s="8">
        <v>59.043524999999995</v>
      </c>
      <c r="K18" s="8">
        <v>63.45839999999999</v>
      </c>
      <c r="L18" s="8">
        <v>71.434124999999995</v>
      </c>
    </row>
    <row r="19" spans="1:16" x14ac:dyDescent="0.25">
      <c r="A19" s="24">
        <v>14</v>
      </c>
      <c r="B19" s="8">
        <v>15.372449999999999</v>
      </c>
      <c r="C19" s="8">
        <v>18.527999999999999</v>
      </c>
      <c r="D19" s="8">
        <v>20.728199999999998</v>
      </c>
      <c r="E19" s="8">
        <v>22.552050000000001</v>
      </c>
      <c r="F19" s="8">
        <v>11.276025000000001</v>
      </c>
      <c r="G19" s="8">
        <v>36.317774999999997</v>
      </c>
      <c r="H19" s="8">
        <v>43.873725</v>
      </c>
      <c r="I19" s="8">
        <v>49.547924999999999</v>
      </c>
      <c r="J19" s="8">
        <v>61.272675</v>
      </c>
      <c r="K19" s="8">
        <v>66.773174999999995</v>
      </c>
      <c r="L19" s="8">
        <v>76.051649999999995</v>
      </c>
    </row>
    <row r="20" spans="1:16" x14ac:dyDescent="0.25">
      <c r="A20" s="24">
        <v>15</v>
      </c>
      <c r="B20" s="8">
        <v>16.009349999999998</v>
      </c>
      <c r="C20" s="8">
        <v>19.078050000000001</v>
      </c>
      <c r="D20" s="8">
        <v>21.451949999999997</v>
      </c>
      <c r="E20" s="8">
        <v>23.565300000000001</v>
      </c>
      <c r="F20" s="8">
        <v>11.78265</v>
      </c>
      <c r="G20" s="8">
        <v>38.098199999999999</v>
      </c>
      <c r="H20" s="8">
        <v>46.059449999999998</v>
      </c>
      <c r="I20" s="8">
        <v>51.994199999999992</v>
      </c>
      <c r="J20" s="8">
        <v>63.834749999999993</v>
      </c>
      <c r="K20" s="8">
        <v>70.087949999999992</v>
      </c>
      <c r="L20" s="8">
        <v>79.351950000000002</v>
      </c>
    </row>
    <row r="21" spans="1:16" x14ac:dyDescent="0.25">
      <c r="A21" s="24">
        <v>16</v>
      </c>
      <c r="B21" s="8">
        <v>16.6173</v>
      </c>
      <c r="C21" s="8">
        <v>19.541249999999998</v>
      </c>
      <c r="D21" s="8">
        <v>22.146749999999997</v>
      </c>
      <c r="E21" s="8">
        <v>24.433800000000002</v>
      </c>
      <c r="F21" s="8">
        <v>12.216900000000001</v>
      </c>
      <c r="G21" s="8">
        <v>39.690449999999998</v>
      </c>
      <c r="H21" s="8">
        <v>48.013574999999996</v>
      </c>
      <c r="I21" s="8">
        <v>54.150975000000003</v>
      </c>
      <c r="J21" s="8">
        <v>66.092849999999999</v>
      </c>
      <c r="K21" s="8">
        <v>73.026375000000002</v>
      </c>
      <c r="L21" s="8">
        <v>82.275899999999993</v>
      </c>
    </row>
    <row r="22" spans="1:16" x14ac:dyDescent="0.25">
      <c r="A22" s="24">
        <v>17</v>
      </c>
      <c r="B22" s="8">
        <v>17.225249999999999</v>
      </c>
      <c r="C22" s="8">
        <v>20.062349999999999</v>
      </c>
      <c r="D22" s="8">
        <v>22.841550000000002</v>
      </c>
      <c r="E22" s="8">
        <v>25.331249999999997</v>
      </c>
      <c r="F22" s="8">
        <v>12.665624999999999</v>
      </c>
      <c r="G22" s="8">
        <v>41.253749999999997</v>
      </c>
      <c r="H22" s="8">
        <v>49.938749999999999</v>
      </c>
      <c r="I22" s="8">
        <v>56.293274999999994</v>
      </c>
      <c r="J22" s="8">
        <v>68.336474999999993</v>
      </c>
      <c r="K22" s="8">
        <v>75.993749999999991</v>
      </c>
      <c r="L22" s="8">
        <v>85.214325000000002</v>
      </c>
    </row>
    <row r="23" spans="1:16" x14ac:dyDescent="0.25">
      <c r="A23" s="24">
        <v>18</v>
      </c>
      <c r="B23" s="8">
        <v>17.86215</v>
      </c>
      <c r="C23" s="8">
        <v>20.612400000000001</v>
      </c>
      <c r="D23" s="8">
        <v>23.420549999999999</v>
      </c>
      <c r="E23" s="8">
        <v>26.228699999999996</v>
      </c>
      <c r="F23" s="8">
        <v>13.114349999999998</v>
      </c>
      <c r="G23" s="8">
        <v>42.845999999999997</v>
      </c>
      <c r="H23" s="8">
        <v>51.878399999999992</v>
      </c>
      <c r="I23" s="8">
        <v>58.464524999999995</v>
      </c>
      <c r="J23" s="8">
        <v>70.580100000000002</v>
      </c>
      <c r="K23" s="8">
        <v>78.9756</v>
      </c>
      <c r="L23" s="8">
        <v>88.123799999999989</v>
      </c>
    </row>
    <row r="24" spans="1:16" x14ac:dyDescent="0.25">
      <c r="A24" s="24">
        <v>19</v>
      </c>
      <c r="B24" s="8">
        <v>18.499049999999997</v>
      </c>
      <c r="C24" s="8">
        <v>21.075599999999998</v>
      </c>
      <c r="D24" s="8">
        <v>24.086399999999998</v>
      </c>
      <c r="E24" s="8">
        <v>27.126149999999999</v>
      </c>
      <c r="F24" s="8">
        <v>13.563075</v>
      </c>
      <c r="G24" s="8">
        <v>45.118574999999993</v>
      </c>
      <c r="H24" s="8">
        <v>53.83252499999999</v>
      </c>
      <c r="I24" s="8">
        <v>60.635774999999995</v>
      </c>
      <c r="J24" s="8">
        <v>72.852674999999991</v>
      </c>
      <c r="K24" s="8">
        <v>81.9285</v>
      </c>
      <c r="L24" s="8">
        <v>91.076700000000002</v>
      </c>
    </row>
    <row r="25" spans="1:16" x14ac:dyDescent="0.25">
      <c r="A25" s="24">
        <v>20</v>
      </c>
      <c r="B25" s="8">
        <v>20.699249999999999</v>
      </c>
      <c r="C25" s="8">
        <v>24.086399999999998</v>
      </c>
      <c r="D25" s="8">
        <v>28.168349999999997</v>
      </c>
      <c r="E25" s="8">
        <v>32.279249999999998</v>
      </c>
      <c r="F25" s="8">
        <v>16.139624999999999</v>
      </c>
      <c r="G25" s="8">
        <v>47.362199999999994</v>
      </c>
      <c r="H25" s="8">
        <v>58.044749999999993</v>
      </c>
      <c r="I25" s="8">
        <v>66.628424999999993</v>
      </c>
      <c r="J25" s="8">
        <v>77.976825000000005</v>
      </c>
      <c r="K25" s="8">
        <v>87.400049999999993</v>
      </c>
      <c r="L25" s="8">
        <v>96.417974999999998</v>
      </c>
    </row>
    <row r="26" spans="1:16" x14ac:dyDescent="0.25">
      <c r="A26" s="24">
        <v>21</v>
      </c>
      <c r="B26" s="8">
        <v>22.9284</v>
      </c>
      <c r="C26" s="8">
        <v>27.097199999999997</v>
      </c>
      <c r="D26" s="8">
        <v>32.192399999999999</v>
      </c>
      <c r="E26" s="8">
        <v>37.461300000000001</v>
      </c>
      <c r="F26" s="8">
        <v>18.730650000000001</v>
      </c>
      <c r="G26" s="8">
        <v>49.649249999999995</v>
      </c>
      <c r="H26" s="8">
        <v>62.285924999999999</v>
      </c>
      <c r="I26" s="8">
        <v>72.678974999999994</v>
      </c>
      <c r="J26" s="8">
        <v>83.14439999999999</v>
      </c>
      <c r="K26" s="8">
        <v>92.828174999999987</v>
      </c>
      <c r="L26" s="8">
        <v>101.7882</v>
      </c>
    </row>
    <row r="27" spans="1:16" x14ac:dyDescent="0.25">
      <c r="A27" s="24">
        <v>22</v>
      </c>
      <c r="B27" s="8">
        <v>25.302299999999999</v>
      </c>
      <c r="C27" s="8">
        <v>30.079049999999999</v>
      </c>
      <c r="D27" s="8">
        <v>36.158549999999998</v>
      </c>
      <c r="E27" s="8">
        <v>42.614399999999996</v>
      </c>
      <c r="F27" s="8">
        <v>21.307199999999998</v>
      </c>
      <c r="G27" s="8">
        <v>51.921824999999991</v>
      </c>
      <c r="H27" s="8">
        <v>66.498149999999995</v>
      </c>
      <c r="I27" s="8">
        <v>78.729524999999995</v>
      </c>
      <c r="J27" s="8">
        <v>88.283024999999995</v>
      </c>
      <c r="K27" s="8">
        <v>98.285249999999991</v>
      </c>
      <c r="L27" s="8">
        <v>107.11499999999999</v>
      </c>
    </row>
    <row r="28" spans="1:16" x14ac:dyDescent="0.25">
      <c r="A28" s="24">
        <v>23</v>
      </c>
      <c r="B28" s="8">
        <v>27.444599999999998</v>
      </c>
      <c r="C28" s="8">
        <v>33.176699999999997</v>
      </c>
      <c r="D28" s="8">
        <v>40.269449999999992</v>
      </c>
      <c r="E28" s="8">
        <v>47.825399999999995</v>
      </c>
      <c r="F28" s="8">
        <v>23.912699999999997</v>
      </c>
      <c r="G28" s="8">
        <v>54.150975000000003</v>
      </c>
      <c r="H28" s="8">
        <v>70.68142499999999</v>
      </c>
      <c r="I28" s="8">
        <v>84.780074999999997</v>
      </c>
      <c r="J28" s="8">
        <v>93.43612499999999</v>
      </c>
      <c r="K28" s="8">
        <v>103.68442499999999</v>
      </c>
      <c r="L28" s="8">
        <v>112.47075</v>
      </c>
    </row>
    <row r="29" spans="1:16" x14ac:dyDescent="0.25">
      <c r="A29" s="24">
        <v>24</v>
      </c>
    </row>
    <row r="30" spans="1:16" ht="15.75" x14ac:dyDescent="0.25">
      <c r="A30" s="9" t="s">
        <v>2</v>
      </c>
      <c r="B30" s="10" t="s">
        <v>70</v>
      </c>
      <c r="C30" s="10" t="s">
        <v>70</v>
      </c>
      <c r="D30" s="11" t="s">
        <v>70</v>
      </c>
      <c r="E30" s="11" t="s">
        <v>70</v>
      </c>
      <c r="F30" s="11" t="s">
        <v>70</v>
      </c>
      <c r="G30" s="11" t="s">
        <v>70</v>
      </c>
      <c r="H30" s="11" t="s">
        <v>70</v>
      </c>
      <c r="I30" s="11" t="s">
        <v>70</v>
      </c>
      <c r="J30" s="12" t="s">
        <v>70</v>
      </c>
      <c r="K30" s="12" t="s">
        <v>70</v>
      </c>
      <c r="L30" s="12" t="s">
        <v>70</v>
      </c>
      <c r="M30" s="12" t="s">
        <v>70</v>
      </c>
      <c r="N30" s="12" t="s">
        <v>70</v>
      </c>
      <c r="O30" s="12" t="s">
        <v>70</v>
      </c>
      <c r="P30" s="12" t="s">
        <v>70</v>
      </c>
    </row>
    <row r="31" spans="1:16" ht="15.75" x14ac:dyDescent="0.25">
      <c r="A31" s="13" t="s">
        <v>73</v>
      </c>
      <c r="B31" s="14">
        <v>1</v>
      </c>
      <c r="C31" s="14">
        <v>2</v>
      </c>
      <c r="D31" s="15">
        <v>3</v>
      </c>
      <c r="E31" s="15">
        <v>4</v>
      </c>
      <c r="F31" s="15">
        <v>5</v>
      </c>
      <c r="G31" s="15">
        <v>51</v>
      </c>
      <c r="H31" s="15">
        <v>52</v>
      </c>
      <c r="I31" s="15">
        <v>6</v>
      </c>
      <c r="J31" s="15">
        <v>7</v>
      </c>
      <c r="K31" s="15">
        <v>8</v>
      </c>
      <c r="L31" s="15">
        <v>9</v>
      </c>
      <c r="M31" s="15">
        <v>10</v>
      </c>
      <c r="N31" s="15">
        <v>11</v>
      </c>
      <c r="O31" s="15">
        <v>12</v>
      </c>
      <c r="P31" s="15">
        <v>13</v>
      </c>
    </row>
    <row r="32" spans="1:16" x14ac:dyDescent="0.25">
      <c r="A32" s="7" t="s">
        <v>77</v>
      </c>
      <c r="B32" s="14"/>
      <c r="C32" s="14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7"/>
      <c r="P32" s="17"/>
    </row>
    <row r="33" spans="1:16" x14ac:dyDescent="0.25">
      <c r="A33" s="26">
        <v>0</v>
      </c>
      <c r="B33" s="18">
        <v>9.7318199999999973</v>
      </c>
      <c r="C33" s="18">
        <v>9.732940000000001</v>
      </c>
      <c r="D33" s="18">
        <v>9.975324999999998</v>
      </c>
      <c r="E33" s="18">
        <v>9.9811200000000042</v>
      </c>
      <c r="F33" s="18">
        <v>12.605760000000004</v>
      </c>
      <c r="G33" s="18">
        <v>17.865020000000001</v>
      </c>
      <c r="H33" s="18">
        <v>18.897374999999997</v>
      </c>
      <c r="I33" s="18">
        <v>16.81146</v>
      </c>
      <c r="J33" s="18">
        <v>17.862719999999999</v>
      </c>
      <c r="K33" s="18">
        <v>25.209889999999994</v>
      </c>
      <c r="L33" s="18">
        <v>16.35442500000001</v>
      </c>
      <c r="M33" s="18">
        <v>53.628660000000004</v>
      </c>
      <c r="N33" s="18">
        <v>26.380079999999985</v>
      </c>
      <c r="O33" s="18">
        <v>28.438549999999992</v>
      </c>
      <c r="P33" s="18">
        <v>31.513275000000007</v>
      </c>
    </row>
    <row r="34" spans="1:16" x14ac:dyDescent="0.25">
      <c r="A34" s="26">
        <v>0.5</v>
      </c>
      <c r="B34" s="18">
        <v>9.7213200000000004</v>
      </c>
      <c r="C34" s="18">
        <v>9.7217399999999969</v>
      </c>
      <c r="D34" s="18">
        <v>9.9776399999999992</v>
      </c>
      <c r="E34" s="18">
        <v>9.9736099999999919</v>
      </c>
      <c r="F34" s="18">
        <v>12.60669</v>
      </c>
      <c r="G34" s="18">
        <v>17.862259999999996</v>
      </c>
      <c r="H34" s="18">
        <v>18.89949</v>
      </c>
      <c r="I34" s="18">
        <v>16.803599999999999</v>
      </c>
      <c r="J34" s="18">
        <v>17.8354</v>
      </c>
      <c r="K34" s="18">
        <v>25.208040000000011</v>
      </c>
      <c r="L34" s="18">
        <v>16.362360000000002</v>
      </c>
      <c r="M34" s="18">
        <v>16.362194999999989</v>
      </c>
      <c r="N34" s="18">
        <v>26.385999999999985</v>
      </c>
      <c r="O34" s="18">
        <v>28.353099999999984</v>
      </c>
      <c r="P34" s="18">
        <v>31.509360000000004</v>
      </c>
    </row>
    <row r="35" spans="1:16" x14ac:dyDescent="0.25">
      <c r="A35" s="26">
        <v>1</v>
      </c>
      <c r="B35" s="18">
        <v>9.7118850000000005</v>
      </c>
      <c r="C35" s="18">
        <v>9.7008899999999993</v>
      </c>
      <c r="D35" s="18">
        <v>9.9742500000000049</v>
      </c>
      <c r="E35" s="18">
        <v>9.9743650000000006</v>
      </c>
      <c r="F35" s="18">
        <v>12.602889999999993</v>
      </c>
      <c r="G35" s="18">
        <v>17.846610000000009</v>
      </c>
      <c r="H35" s="18">
        <v>18.904339999999994</v>
      </c>
      <c r="I35" s="18">
        <v>16.790839999999999</v>
      </c>
      <c r="J35" s="18">
        <v>17.849499999999999</v>
      </c>
      <c r="K35" s="18">
        <v>25.195334999999975</v>
      </c>
      <c r="L35" s="18">
        <v>16.355744999999995</v>
      </c>
      <c r="M35" s="18">
        <v>16.354554999999998</v>
      </c>
      <c r="N35" s="18">
        <v>26.386424999999992</v>
      </c>
      <c r="O35" s="18">
        <v>28.336000000000002</v>
      </c>
      <c r="P35" s="18">
        <v>31.493439999999996</v>
      </c>
    </row>
    <row r="36" spans="1:16" x14ac:dyDescent="0.25">
      <c r="A36" s="26">
        <v>1.5</v>
      </c>
      <c r="B36" s="18">
        <v>9.6939050000000009</v>
      </c>
      <c r="C36" s="18">
        <v>9.6985149999999987</v>
      </c>
      <c r="D36" s="18">
        <v>9.9759999999999991</v>
      </c>
      <c r="E36" s="18">
        <v>9.9691899999999993</v>
      </c>
      <c r="F36" s="18">
        <v>12.598164999999998</v>
      </c>
      <c r="G36" s="18">
        <v>17.850629999999999</v>
      </c>
      <c r="H36" s="18">
        <v>18.890579999999986</v>
      </c>
      <c r="I36" s="18">
        <v>16.796159999999997</v>
      </c>
      <c r="J36" s="18">
        <v>17.863799999999998</v>
      </c>
      <c r="K36" s="18">
        <v>25.203480000000017</v>
      </c>
      <c r="L36" s="18">
        <v>16.354239999999994</v>
      </c>
      <c r="M36" s="18">
        <v>16.363199999999999</v>
      </c>
      <c r="N36" s="18">
        <v>26.368749999999999</v>
      </c>
      <c r="O36" s="18">
        <v>28.335360000000009</v>
      </c>
      <c r="P36" s="18">
        <v>31.482450000000004</v>
      </c>
    </row>
    <row r="37" spans="1:16" x14ac:dyDescent="0.25">
      <c r="A37" s="26">
        <v>2</v>
      </c>
      <c r="B37" s="18">
        <v>9.7231999999999985</v>
      </c>
      <c r="C37" s="18">
        <v>9.7112400000000019</v>
      </c>
      <c r="D37" s="18">
        <v>13.653619999999997</v>
      </c>
      <c r="E37" s="18">
        <v>13.658099999999983</v>
      </c>
      <c r="F37" s="18">
        <v>16.802184999999994</v>
      </c>
      <c r="G37" s="18">
        <v>26.244869999999985</v>
      </c>
      <c r="H37" s="18">
        <v>27.311039999999995</v>
      </c>
      <c r="I37" s="18">
        <v>19.948040000000006</v>
      </c>
      <c r="J37" s="18">
        <v>22.059419999999985</v>
      </c>
      <c r="K37" s="18">
        <v>34.643419999999999</v>
      </c>
      <c r="L37" s="18">
        <v>20.057625000000009</v>
      </c>
      <c r="M37" s="18">
        <v>20.058720000000005</v>
      </c>
      <c r="N37" s="18">
        <v>26.369939999999993</v>
      </c>
      <c r="O37" s="18">
        <v>37.794800000000009</v>
      </c>
      <c r="P37" s="18">
        <v>40.933099999999989</v>
      </c>
    </row>
    <row r="38" spans="1:16" x14ac:dyDescent="0.25">
      <c r="A38" s="27">
        <v>2.5</v>
      </c>
      <c r="B38" s="18">
        <v>9.722999999999999</v>
      </c>
      <c r="C38" s="18">
        <v>9.7046949999999992</v>
      </c>
      <c r="D38" s="18">
        <v>13.650399999999998</v>
      </c>
      <c r="E38" s="18">
        <v>13.639799999999989</v>
      </c>
      <c r="F38" s="18">
        <v>16.798080000000002</v>
      </c>
      <c r="G38" s="18">
        <v>26.227304999999983</v>
      </c>
      <c r="H38" s="18">
        <v>27.282489999999989</v>
      </c>
      <c r="I38" s="18">
        <v>19.95353999999999</v>
      </c>
      <c r="J38" s="18">
        <v>22.050559999999983</v>
      </c>
      <c r="K38" s="18">
        <v>34.623299999999972</v>
      </c>
      <c r="L38" s="18">
        <v>20.052740000000011</v>
      </c>
      <c r="M38" s="18">
        <v>20.057919999999989</v>
      </c>
      <c r="N38" s="18">
        <v>26.36407500000001</v>
      </c>
      <c r="O38" s="18">
        <v>37.771920000000001</v>
      </c>
      <c r="P38" s="18">
        <v>40.933440000000012</v>
      </c>
    </row>
    <row r="39" spans="1:16" x14ac:dyDescent="0.25">
      <c r="A39" s="27">
        <v>3</v>
      </c>
      <c r="B39" s="18">
        <v>9.7059299999999986</v>
      </c>
      <c r="C39" s="18">
        <v>9.7186599999999999</v>
      </c>
      <c r="D39" s="18">
        <v>13.64519999999999</v>
      </c>
      <c r="E39" s="18">
        <v>13.657770000000001</v>
      </c>
      <c r="F39" s="18">
        <v>16.801950000000001</v>
      </c>
      <c r="G39" s="18">
        <v>26.23651499999999</v>
      </c>
      <c r="H39" s="18">
        <v>27.296059999999983</v>
      </c>
      <c r="I39" s="18">
        <v>19.961600000000001</v>
      </c>
      <c r="J39" s="18">
        <v>22.037840000000006</v>
      </c>
      <c r="K39" s="18">
        <v>34.620930000000001</v>
      </c>
      <c r="L39" s="18">
        <v>20.036379999999994</v>
      </c>
      <c r="M39" s="18">
        <v>20.047059999999995</v>
      </c>
      <c r="N39" s="18">
        <v>26.34815499999997</v>
      </c>
      <c r="O39" s="18">
        <v>37.781609999999979</v>
      </c>
      <c r="P39" s="18">
        <v>40.921279999999989</v>
      </c>
    </row>
    <row r="40" spans="1:16" x14ac:dyDescent="0.25">
      <c r="A40" s="27">
        <v>3.5</v>
      </c>
      <c r="B40" s="18">
        <v>9.7200750000000014</v>
      </c>
      <c r="C40" s="18">
        <v>9.7014099999999992</v>
      </c>
      <c r="D40" s="18">
        <v>13.65012999999999</v>
      </c>
      <c r="E40" s="18">
        <v>13.644499999999994</v>
      </c>
      <c r="F40" s="18">
        <v>16.798844999999996</v>
      </c>
      <c r="G40" s="18">
        <v>26.23627500000001</v>
      </c>
      <c r="H40" s="18">
        <v>27.284269999999978</v>
      </c>
      <c r="I40" s="18">
        <v>19.950619999999997</v>
      </c>
      <c r="J40" s="18">
        <v>22.052160000000004</v>
      </c>
      <c r="K40" s="18">
        <v>34.642510000000001</v>
      </c>
      <c r="L40" s="18">
        <v>20.049374999999991</v>
      </c>
      <c r="M40" s="18">
        <v>20.035664999999998</v>
      </c>
      <c r="N40" s="18">
        <v>26.366480000000006</v>
      </c>
      <c r="O40" s="18">
        <v>37.797889999999988</v>
      </c>
      <c r="P40" s="18">
        <v>40.926145000000012</v>
      </c>
    </row>
    <row r="41" spans="1:16" x14ac:dyDescent="0.25">
      <c r="A41" s="27">
        <v>4</v>
      </c>
      <c r="B41" s="18">
        <v>13.50426</v>
      </c>
      <c r="C41" s="18">
        <v>13.473009999999999</v>
      </c>
      <c r="D41" s="18">
        <v>18.897759999999991</v>
      </c>
      <c r="E41" s="18">
        <v>18.890240000000009</v>
      </c>
      <c r="F41" s="18">
        <v>22.027479999999997</v>
      </c>
      <c r="G41" s="18">
        <v>31.493879999999979</v>
      </c>
      <c r="H41" s="18">
        <v>32.547944999999963</v>
      </c>
      <c r="I41" s="18">
        <v>25.201440000000009</v>
      </c>
      <c r="J41" s="18">
        <v>27.297069999999998</v>
      </c>
      <c r="K41" s="18">
        <v>41.998000000000012</v>
      </c>
      <c r="L41" s="18">
        <v>24.268809999999988</v>
      </c>
      <c r="M41" s="18">
        <v>27.421679999999995</v>
      </c>
      <c r="N41" s="18">
        <v>37.976899999999965</v>
      </c>
      <c r="O41" s="18">
        <v>44.0762</v>
      </c>
      <c r="P41" s="18">
        <v>50.392800000000001</v>
      </c>
    </row>
    <row r="42" spans="1:16" x14ac:dyDescent="0.25">
      <c r="A42" s="27">
        <v>4.5</v>
      </c>
      <c r="B42" s="18">
        <v>10.657589999999997</v>
      </c>
      <c r="C42" s="18">
        <v>13.488440000000001</v>
      </c>
      <c r="D42" s="18">
        <v>18.893970000000007</v>
      </c>
      <c r="E42" s="18">
        <v>18.898539999999997</v>
      </c>
      <c r="F42" s="18">
        <v>22.039439999999995</v>
      </c>
      <c r="G42" s="18">
        <v>31.490054999999998</v>
      </c>
      <c r="H42" s="18">
        <v>32.533724999999983</v>
      </c>
      <c r="I42" s="18">
        <v>25.194450000000014</v>
      </c>
      <c r="J42" s="18">
        <v>27.304284999999986</v>
      </c>
      <c r="K42" s="18">
        <v>41.966879999999975</v>
      </c>
      <c r="L42" s="18">
        <v>24.251764999999988</v>
      </c>
      <c r="M42" s="18">
        <v>27.417880000000007</v>
      </c>
      <c r="N42" s="18">
        <v>37.969599999999971</v>
      </c>
      <c r="O42" s="18">
        <v>44.07183000000002</v>
      </c>
      <c r="P42" s="18">
        <v>50.382150000000024</v>
      </c>
    </row>
    <row r="43" spans="1:16" x14ac:dyDescent="0.25">
      <c r="A43" s="27">
        <v>5</v>
      </c>
      <c r="B43" s="18">
        <v>13.513340000000001</v>
      </c>
      <c r="C43" s="18">
        <v>13.504999999999999</v>
      </c>
      <c r="D43" s="18">
        <v>18.906750000000002</v>
      </c>
      <c r="E43" s="18">
        <v>18.885300000000012</v>
      </c>
      <c r="F43" s="18">
        <v>22.049890000000012</v>
      </c>
      <c r="G43" s="18">
        <v>31.494749999999993</v>
      </c>
      <c r="H43" s="18">
        <v>32.530224999999966</v>
      </c>
      <c r="I43" s="18">
        <v>25.179179999999981</v>
      </c>
      <c r="J43" s="18">
        <v>27.276480000000014</v>
      </c>
      <c r="K43" s="18">
        <v>42.002729999999971</v>
      </c>
      <c r="L43" s="18">
        <v>24.271994999999986</v>
      </c>
      <c r="M43" s="18">
        <v>27.41611</v>
      </c>
      <c r="N43" s="18">
        <v>38.012950000000018</v>
      </c>
      <c r="O43" s="18">
        <v>44.108479999999972</v>
      </c>
      <c r="P43" s="18">
        <v>50.330084999999976</v>
      </c>
    </row>
    <row r="44" spans="1:16" x14ac:dyDescent="0.25">
      <c r="A44" s="27">
        <v>5.5</v>
      </c>
      <c r="B44" s="18">
        <v>13.482209999999998</v>
      </c>
      <c r="C44" s="18">
        <v>13.462089999999995</v>
      </c>
      <c r="D44" s="18">
        <v>18.894960000000012</v>
      </c>
      <c r="E44" s="18">
        <v>18.908310000000004</v>
      </c>
      <c r="F44" s="18">
        <v>22.063195000000004</v>
      </c>
      <c r="G44" s="18">
        <v>31.495229999999999</v>
      </c>
      <c r="H44" s="18">
        <v>32.554480000000005</v>
      </c>
      <c r="I44" s="18">
        <v>25.184939999999997</v>
      </c>
      <c r="J44" s="18">
        <v>27.284310000000016</v>
      </c>
      <c r="K44" s="18">
        <v>41.991900000000001</v>
      </c>
      <c r="L44" s="18">
        <v>24.267299999999981</v>
      </c>
      <c r="M44" s="18">
        <v>27.444565000000001</v>
      </c>
      <c r="N44" s="18">
        <v>37.997959999999978</v>
      </c>
      <c r="O44" s="18">
        <v>44.098329999999983</v>
      </c>
      <c r="P44" s="18">
        <v>50.358270000000019</v>
      </c>
    </row>
    <row r="45" spans="1:16" x14ac:dyDescent="0.25">
      <c r="A45" s="27">
        <v>6</v>
      </c>
      <c r="B45" s="18">
        <v>13.988639999999998</v>
      </c>
      <c r="C45" s="18">
        <v>18.157439999999998</v>
      </c>
      <c r="D45" s="18">
        <v>15.877864999999996</v>
      </c>
      <c r="E45" s="18">
        <v>18.196149999999996</v>
      </c>
      <c r="F45" s="18">
        <v>18.472009999999994</v>
      </c>
      <c r="G45" s="18">
        <v>35.209284999999994</v>
      </c>
      <c r="H45" s="18">
        <v>37.17213499999999</v>
      </c>
      <c r="I45" s="18">
        <v>22.202070000000013</v>
      </c>
      <c r="J45" s="18">
        <v>23.869890000000012</v>
      </c>
      <c r="K45" s="18">
        <v>48.360510000000026</v>
      </c>
      <c r="L45" s="18">
        <v>22.628430000000012</v>
      </c>
      <c r="M45" s="18">
        <v>26.058120000000017</v>
      </c>
      <c r="N45" s="18">
        <v>43.413480000000021</v>
      </c>
      <c r="O45" s="18">
        <v>50.592630000000028</v>
      </c>
      <c r="P45" s="18">
        <v>53.432940000000031</v>
      </c>
    </row>
    <row r="46" spans="1:16" x14ac:dyDescent="0.25">
      <c r="A46" s="27">
        <v>6.5</v>
      </c>
      <c r="B46" s="18">
        <v>14.312879999999998</v>
      </c>
      <c r="C46" s="18">
        <v>18.666959999999996</v>
      </c>
      <c r="D46" s="18">
        <v>16.403059999999996</v>
      </c>
      <c r="E46" s="18">
        <v>18.758479999999995</v>
      </c>
      <c r="F46" s="18">
        <v>19.076779999999996</v>
      </c>
      <c r="G46" s="18">
        <v>36.901579999999989</v>
      </c>
      <c r="H46" s="18">
        <v>38.96522499999999</v>
      </c>
      <c r="I46" s="18">
        <v>22.653510000000011</v>
      </c>
      <c r="J46" s="18">
        <v>24.214740000000013</v>
      </c>
      <c r="K46" s="18">
        <v>50.523660000000021</v>
      </c>
      <c r="L46" s="18">
        <v>23.224080000000011</v>
      </c>
      <c r="M46" s="18">
        <v>26.810520000000015</v>
      </c>
      <c r="N46" s="18">
        <v>45.187890000000024</v>
      </c>
      <c r="O46" s="18">
        <v>52.774590000000032</v>
      </c>
      <c r="P46" s="18">
        <v>55.828080000000028</v>
      </c>
    </row>
    <row r="47" spans="1:16" x14ac:dyDescent="0.25">
      <c r="A47" s="27">
        <v>7</v>
      </c>
      <c r="B47" s="18">
        <v>14.613959999999999</v>
      </c>
      <c r="C47" s="18">
        <v>19.153319999999997</v>
      </c>
      <c r="D47" s="18">
        <v>16.912339999999997</v>
      </c>
      <c r="E47" s="18">
        <v>19.315504999999995</v>
      </c>
      <c r="F47" s="18">
        <v>19.686854999999998</v>
      </c>
      <c r="G47" s="18">
        <v>38.60448499999999</v>
      </c>
      <c r="H47" s="18">
        <v>40.742399999999989</v>
      </c>
      <c r="I47" s="18">
        <v>23.104950000000013</v>
      </c>
      <c r="J47" s="18">
        <v>24.565860000000015</v>
      </c>
      <c r="K47" s="18">
        <v>52.699350000000031</v>
      </c>
      <c r="L47" s="18">
        <v>23.807190000000013</v>
      </c>
      <c r="M47" s="18">
        <v>27.581730000000015</v>
      </c>
      <c r="N47" s="18">
        <v>46.962300000000027</v>
      </c>
      <c r="O47" s="18">
        <v>54.937740000000034</v>
      </c>
      <c r="P47" s="18">
        <v>58.210680000000032</v>
      </c>
    </row>
    <row r="48" spans="1:16" x14ac:dyDescent="0.25">
      <c r="A48" s="27">
        <v>7.5</v>
      </c>
      <c r="B48" s="18">
        <v>14.961359999999997</v>
      </c>
      <c r="C48" s="18">
        <v>19.662839999999999</v>
      </c>
      <c r="D48" s="18">
        <v>17.437534999999993</v>
      </c>
      <c r="E48" s="18">
        <v>19.877834999999994</v>
      </c>
      <c r="F48" s="18">
        <v>20.270404999999997</v>
      </c>
      <c r="G48" s="18">
        <v>40.296779999999991</v>
      </c>
      <c r="H48" s="18">
        <v>42.535489999999989</v>
      </c>
      <c r="I48" s="18">
        <v>23.550120000000014</v>
      </c>
      <c r="J48" s="18">
        <v>24.898170000000015</v>
      </c>
      <c r="K48" s="18">
        <v>54.875040000000034</v>
      </c>
      <c r="L48" s="18">
        <v>24.396570000000015</v>
      </c>
      <c r="M48" s="18">
        <v>28.346670000000017</v>
      </c>
      <c r="N48" s="18">
        <v>48.724170000000029</v>
      </c>
      <c r="O48" s="18">
        <v>57.125970000000031</v>
      </c>
      <c r="P48" s="18">
        <v>60.605820000000037</v>
      </c>
    </row>
    <row r="49" spans="1:16" x14ac:dyDescent="0.25">
      <c r="A49" s="27">
        <v>8</v>
      </c>
      <c r="B49" s="18">
        <v>15.308759999999998</v>
      </c>
      <c r="C49" s="18">
        <v>20.172359999999998</v>
      </c>
      <c r="D49" s="18">
        <v>17.930899999999994</v>
      </c>
      <c r="E49" s="18">
        <v>20.424249999999994</v>
      </c>
      <c r="F49" s="18">
        <v>20.869869999999992</v>
      </c>
      <c r="G49" s="18">
        <v>41.989074999999985</v>
      </c>
      <c r="H49" s="18">
        <v>44.323274999999988</v>
      </c>
      <c r="I49" s="18">
        <v>24.007830000000013</v>
      </c>
      <c r="J49" s="18">
        <v>25.249290000000013</v>
      </c>
      <c r="K49" s="18">
        <v>57.05073000000003</v>
      </c>
      <c r="L49" s="18">
        <v>24.979680000000013</v>
      </c>
      <c r="M49" s="18">
        <v>29.105340000000016</v>
      </c>
      <c r="N49" s="18">
        <v>50.492310000000025</v>
      </c>
      <c r="O49" s="18">
        <v>59.307930000000027</v>
      </c>
      <c r="P49" s="18">
        <v>63.000960000000028</v>
      </c>
    </row>
    <row r="50" spans="1:16" x14ac:dyDescent="0.25">
      <c r="A50" s="27">
        <v>8.5</v>
      </c>
      <c r="B50" s="18">
        <v>15.656159999999996</v>
      </c>
      <c r="C50" s="18">
        <v>20.635559999999995</v>
      </c>
      <c r="D50" s="18">
        <v>18.450789999999994</v>
      </c>
      <c r="E50" s="18">
        <v>20.991884999999993</v>
      </c>
      <c r="F50" s="18">
        <v>21.474639999999994</v>
      </c>
      <c r="G50" s="18">
        <v>43.670759999999994</v>
      </c>
      <c r="H50" s="18">
        <v>46.095144999999988</v>
      </c>
      <c r="I50" s="18">
        <v>24.453000000000014</v>
      </c>
      <c r="J50" s="18">
        <v>25.587870000000017</v>
      </c>
      <c r="K50" s="18">
        <v>59.232690000000034</v>
      </c>
      <c r="L50" s="18">
        <v>25.562790000000014</v>
      </c>
      <c r="M50" s="18">
        <v>29.870280000000015</v>
      </c>
      <c r="N50" s="18">
        <v>52.260450000000027</v>
      </c>
      <c r="O50" s="18">
        <v>61.483620000000037</v>
      </c>
      <c r="P50" s="18">
        <v>65.389830000000046</v>
      </c>
    </row>
    <row r="51" spans="1:16" x14ac:dyDescent="0.25">
      <c r="A51" s="27">
        <v>9</v>
      </c>
      <c r="B51" s="18">
        <v>16.026719999999997</v>
      </c>
      <c r="C51" s="18">
        <v>21.168239999999997</v>
      </c>
      <c r="D51" s="18">
        <v>18.975984999999994</v>
      </c>
      <c r="E51" s="18">
        <v>21.548909999999992</v>
      </c>
      <c r="F51" s="18">
        <v>22.084714999999996</v>
      </c>
      <c r="G51" s="18">
        <v>45.373664999999988</v>
      </c>
      <c r="H51" s="18">
        <v>47.888234999999987</v>
      </c>
      <c r="I51" s="18">
        <v>24.898170000000015</v>
      </c>
      <c r="J51" s="18">
        <v>25.932720000000014</v>
      </c>
      <c r="K51" s="18">
        <v>61.408380000000029</v>
      </c>
      <c r="L51" s="18">
        <v>26.152170000000016</v>
      </c>
      <c r="M51" s="18">
        <v>30.647760000000016</v>
      </c>
      <c r="N51" s="18">
        <v>54.016050000000028</v>
      </c>
      <c r="O51" s="18">
        <v>63.65304000000004</v>
      </c>
      <c r="P51" s="18">
        <v>67.766160000000028</v>
      </c>
    </row>
    <row r="52" spans="1:16" x14ac:dyDescent="0.25">
      <c r="A52" s="27">
        <v>9.5</v>
      </c>
      <c r="B52" s="18">
        <v>16.327799999999996</v>
      </c>
      <c r="C52" s="18">
        <v>21.724079999999997</v>
      </c>
      <c r="D52" s="18">
        <v>19.490569999999995</v>
      </c>
      <c r="E52" s="18">
        <v>22.105934999999995</v>
      </c>
      <c r="F52" s="18">
        <v>22.678874999999994</v>
      </c>
      <c r="G52" s="18">
        <v>47.06595999999999</v>
      </c>
      <c r="H52" s="18">
        <v>49.676019999999987</v>
      </c>
      <c r="I52" s="18">
        <v>25.355880000000013</v>
      </c>
      <c r="J52" s="18">
        <v>26.271300000000014</v>
      </c>
      <c r="K52" s="18">
        <v>63.577800000000032</v>
      </c>
      <c r="L52" s="18">
        <v>26.741550000000014</v>
      </c>
      <c r="M52" s="18">
        <v>31.400160000000017</v>
      </c>
      <c r="N52" s="18">
        <v>55.790460000000024</v>
      </c>
      <c r="O52" s="18">
        <v>65.828730000000036</v>
      </c>
      <c r="P52" s="18">
        <v>70.16130000000004</v>
      </c>
    </row>
    <row r="53" spans="1:16" x14ac:dyDescent="0.25">
      <c r="A53" s="27">
        <v>10</v>
      </c>
      <c r="B53" s="18">
        <v>16.721519999999998</v>
      </c>
      <c r="C53" s="18">
        <v>22.140959999999996</v>
      </c>
      <c r="D53" s="18">
        <v>23.945130000000013</v>
      </c>
      <c r="E53" s="18">
        <v>27.337200000000013</v>
      </c>
      <c r="F53" s="18">
        <v>28.058250000000015</v>
      </c>
      <c r="G53" s="18">
        <v>60.361290000000032</v>
      </c>
      <c r="H53" s="18">
        <v>62.762700000000031</v>
      </c>
      <c r="I53" s="18">
        <v>35.089334999999991</v>
      </c>
      <c r="J53" s="18">
        <v>32.325979999999987</v>
      </c>
      <c r="K53" s="18">
        <v>78.970024999999964</v>
      </c>
      <c r="L53" s="18">
        <v>32.137869999999985</v>
      </c>
      <c r="M53" s="18">
        <v>43.941959999999987</v>
      </c>
      <c r="N53" s="18">
        <v>68.826554999999971</v>
      </c>
      <c r="O53" s="18">
        <v>81.220109999999963</v>
      </c>
      <c r="P53" s="18">
        <v>87.36985999999996</v>
      </c>
    </row>
    <row r="54" spans="1:16" x14ac:dyDescent="0.25">
      <c r="A54" s="27">
        <v>11</v>
      </c>
      <c r="B54" s="18">
        <v>17.022599999999997</v>
      </c>
      <c r="C54" s="18">
        <v>22.650479999999998</v>
      </c>
      <c r="D54" s="18">
        <v>24.860550000000014</v>
      </c>
      <c r="E54" s="18">
        <v>28.572390000000013</v>
      </c>
      <c r="F54" s="18">
        <v>29.305980000000016</v>
      </c>
      <c r="G54" s="18">
        <v>64.342740000000035</v>
      </c>
      <c r="H54" s="18">
        <v>66.919710000000038</v>
      </c>
      <c r="I54" s="18">
        <v>36.901034999999993</v>
      </c>
      <c r="J54" s="18">
        <v>34.322839999999985</v>
      </c>
      <c r="K54" s="18">
        <v>84.584384999999955</v>
      </c>
      <c r="L54" s="18">
        <v>33.66445499999999</v>
      </c>
      <c r="M54" s="18">
        <v>46.643039999999985</v>
      </c>
      <c r="N54" s="18">
        <v>73.348429999999965</v>
      </c>
      <c r="O54" s="18">
        <v>86.950229999999962</v>
      </c>
      <c r="P54" s="18">
        <v>93.787304999999961</v>
      </c>
    </row>
    <row r="55" spans="1:16" x14ac:dyDescent="0.25">
      <c r="A55" s="27">
        <v>12</v>
      </c>
      <c r="B55" s="18">
        <v>17.369999999999997</v>
      </c>
      <c r="C55" s="18">
        <v>23.090519999999998</v>
      </c>
      <c r="D55" s="18">
        <v>25.788510000000013</v>
      </c>
      <c r="E55" s="18">
        <v>29.769960000000015</v>
      </c>
      <c r="F55" s="18">
        <v>30.578790000000016</v>
      </c>
      <c r="G55" s="18">
        <v>68.311650000000043</v>
      </c>
      <c r="H55" s="18">
        <v>71.076720000000037</v>
      </c>
      <c r="I55" s="18">
        <v>38.679794999999991</v>
      </c>
      <c r="J55" s="18">
        <v>36.341404999999988</v>
      </c>
      <c r="K55" s="18">
        <v>90.177039999999963</v>
      </c>
      <c r="L55" s="18">
        <v>35.198274999999988</v>
      </c>
      <c r="M55" s="18">
        <v>49.319414999999985</v>
      </c>
      <c r="N55" s="18">
        <v>77.870304999999959</v>
      </c>
      <c r="O55" s="18">
        <v>92.702054999999959</v>
      </c>
      <c r="P55" s="18">
        <v>100.18304499999996</v>
      </c>
    </row>
    <row r="56" spans="1:16" x14ac:dyDescent="0.25">
      <c r="A56" s="27">
        <v>13</v>
      </c>
      <c r="B56" s="18">
        <v>17.647919999999999</v>
      </c>
      <c r="C56" s="18">
        <v>23.576879999999996</v>
      </c>
      <c r="D56" s="18">
        <v>26.710200000000015</v>
      </c>
      <c r="E56" s="18">
        <v>31.011420000000019</v>
      </c>
      <c r="F56" s="18">
        <v>31.839060000000018</v>
      </c>
      <c r="G56" s="18">
        <v>72.280560000000037</v>
      </c>
      <c r="H56" s="18">
        <v>75.233730000000051</v>
      </c>
      <c r="I56" s="18">
        <v>40.475024999999988</v>
      </c>
      <c r="J56" s="18">
        <v>38.345499999999987</v>
      </c>
      <c r="K56" s="18">
        <v>95.791399999999953</v>
      </c>
      <c r="L56" s="18">
        <v>36.732094999999987</v>
      </c>
      <c r="M56" s="18">
        <v>52.004024999999984</v>
      </c>
      <c r="N56" s="18">
        <v>82.399414999999976</v>
      </c>
      <c r="O56" s="18">
        <v>98.453879999999955</v>
      </c>
      <c r="P56" s="18">
        <v>106.60772499999996</v>
      </c>
    </row>
    <row r="57" spans="1:16" x14ac:dyDescent="0.25">
      <c r="A57" s="27">
        <v>14</v>
      </c>
      <c r="B57" s="18">
        <v>17.99532</v>
      </c>
      <c r="C57" s="18">
        <v>24.016919999999999</v>
      </c>
      <c r="D57" s="18">
        <v>27.613080000000014</v>
      </c>
      <c r="E57" s="18">
        <v>32.234070000000017</v>
      </c>
      <c r="F57" s="18">
        <v>33.080520000000021</v>
      </c>
      <c r="G57" s="18">
        <v>76.268280000000047</v>
      </c>
      <c r="H57" s="18">
        <v>79.403280000000052</v>
      </c>
      <c r="I57" s="18">
        <v>42.270254999999985</v>
      </c>
      <c r="J57" s="18">
        <v>40.364064999999982</v>
      </c>
      <c r="K57" s="18">
        <v>101.39852499999996</v>
      </c>
      <c r="L57" s="18">
        <v>38.273149999999987</v>
      </c>
      <c r="M57" s="18">
        <v>54.69686999999999</v>
      </c>
      <c r="N57" s="18">
        <v>86.928524999999965</v>
      </c>
      <c r="O57" s="18">
        <v>104.20570499999995</v>
      </c>
      <c r="P57" s="18">
        <v>112.98899499999996</v>
      </c>
    </row>
    <row r="58" spans="1:16" x14ac:dyDescent="0.25">
      <c r="A58" s="27">
        <v>15</v>
      </c>
      <c r="B58" s="18">
        <v>18.273239999999998</v>
      </c>
      <c r="C58" s="18">
        <v>24.549599999999998</v>
      </c>
      <c r="D58" s="18">
        <v>28.559850000000015</v>
      </c>
      <c r="E58" s="18">
        <v>33.456720000000018</v>
      </c>
      <c r="F58" s="18">
        <v>34.34079000000002</v>
      </c>
      <c r="G58" s="18">
        <v>80.243460000000042</v>
      </c>
      <c r="H58" s="18">
        <v>83.572830000000053</v>
      </c>
      <c r="I58" s="18">
        <v>44.065484999999988</v>
      </c>
      <c r="J58" s="18">
        <v>42.36092499999998</v>
      </c>
      <c r="K58" s="18">
        <v>107.01288499999995</v>
      </c>
      <c r="L58" s="18">
        <v>39.81420499999998</v>
      </c>
      <c r="M58" s="18">
        <v>57.414419999999986</v>
      </c>
      <c r="N58" s="18">
        <v>91.464869999999962</v>
      </c>
      <c r="O58" s="18">
        <v>109.95752999999995</v>
      </c>
      <c r="P58" s="18">
        <v>119.41367499999996</v>
      </c>
    </row>
    <row r="59" spans="1:16" x14ac:dyDescent="0.25">
      <c r="A59" s="27">
        <v>16</v>
      </c>
      <c r="B59" s="18">
        <v>18.620639999999998</v>
      </c>
      <c r="C59" s="18">
        <v>24.943319999999996</v>
      </c>
      <c r="D59" s="18">
        <v>29.462730000000015</v>
      </c>
      <c r="E59" s="18">
        <v>34.685640000000021</v>
      </c>
      <c r="F59" s="18">
        <v>35.607330000000019</v>
      </c>
      <c r="G59" s="18">
        <v>84.21864000000005</v>
      </c>
      <c r="H59" s="18">
        <v>87.723570000000038</v>
      </c>
      <c r="I59" s="18">
        <v>45.87718499999999</v>
      </c>
      <c r="J59" s="18">
        <v>44.372254999999981</v>
      </c>
      <c r="K59" s="18">
        <v>112.59830499999995</v>
      </c>
      <c r="L59" s="18">
        <v>41.355259999999987</v>
      </c>
      <c r="M59" s="18">
        <v>60.082559999999987</v>
      </c>
      <c r="N59" s="18">
        <v>95.986744999999956</v>
      </c>
      <c r="O59" s="18">
        <v>115.70211999999995</v>
      </c>
      <c r="P59" s="18">
        <v>125.82388499999995</v>
      </c>
    </row>
    <row r="60" spans="1:16" x14ac:dyDescent="0.25">
      <c r="A60" s="27">
        <v>17</v>
      </c>
      <c r="B60" s="18">
        <v>18.898559999999996</v>
      </c>
      <c r="C60" s="18">
        <v>25.452839999999998</v>
      </c>
      <c r="D60" s="18">
        <v>30.384420000000016</v>
      </c>
      <c r="E60" s="18">
        <v>35.902020000000022</v>
      </c>
      <c r="F60" s="18">
        <v>36.861330000000017</v>
      </c>
      <c r="G60" s="18">
        <v>88.175010000000043</v>
      </c>
      <c r="H60" s="18">
        <v>91.886850000000052</v>
      </c>
      <c r="I60" s="18">
        <v>47.66417999999998</v>
      </c>
      <c r="J60" s="18">
        <v>46.390819999999984</v>
      </c>
      <c r="K60" s="18">
        <v>118.21989999999995</v>
      </c>
      <c r="L60" s="18">
        <v>42.881844999999984</v>
      </c>
      <c r="M60" s="18">
        <v>62.783639999999984</v>
      </c>
      <c r="N60" s="18">
        <v>100.50138499999996</v>
      </c>
      <c r="O60" s="18">
        <v>121.46841499999995</v>
      </c>
      <c r="P60" s="18">
        <v>132.24132999999995</v>
      </c>
    </row>
    <row r="61" spans="1:16" x14ac:dyDescent="0.25">
      <c r="A61" s="27">
        <v>18</v>
      </c>
      <c r="B61" s="18">
        <v>19.269119999999997</v>
      </c>
      <c r="C61" s="18">
        <v>25.985519999999998</v>
      </c>
      <c r="D61" s="18">
        <v>31.312380000000015</v>
      </c>
      <c r="E61" s="18">
        <v>37.137210000000017</v>
      </c>
      <c r="F61" s="18">
        <v>38.115330000000021</v>
      </c>
      <c r="G61" s="18">
        <v>92.156460000000052</v>
      </c>
      <c r="H61" s="18">
        <v>96.050130000000053</v>
      </c>
      <c r="I61" s="18">
        <v>49.451174999999985</v>
      </c>
      <c r="J61" s="18">
        <v>48.387679999999975</v>
      </c>
      <c r="K61" s="18">
        <v>123.82702499999995</v>
      </c>
      <c r="L61" s="18">
        <v>44.415664999999983</v>
      </c>
      <c r="M61" s="18">
        <v>65.460014999999984</v>
      </c>
      <c r="N61" s="18">
        <v>105.04496499999996</v>
      </c>
      <c r="O61" s="18">
        <v>127.19853499999994</v>
      </c>
      <c r="P61" s="18">
        <v>138.64430499999995</v>
      </c>
    </row>
    <row r="62" spans="1:16" x14ac:dyDescent="0.25">
      <c r="A62" s="27">
        <v>19</v>
      </c>
      <c r="B62" s="18">
        <v>19.547039999999999</v>
      </c>
      <c r="C62" s="18">
        <v>26.425559999999997</v>
      </c>
      <c r="D62" s="18">
        <v>32.221530000000016</v>
      </c>
      <c r="E62" s="18">
        <v>38.347320000000025</v>
      </c>
      <c r="F62" s="18">
        <v>39.388140000000021</v>
      </c>
      <c r="G62" s="18">
        <v>96.125370000000046</v>
      </c>
      <c r="H62" s="18">
        <v>100.20714000000005</v>
      </c>
      <c r="I62" s="18">
        <v>51.246404999999982</v>
      </c>
      <c r="J62" s="18">
        <v>50.391774999999981</v>
      </c>
      <c r="K62" s="18">
        <v>129.42691499999995</v>
      </c>
      <c r="L62" s="18">
        <v>45.949484999999981</v>
      </c>
      <c r="M62" s="18">
        <v>68.161094999999989</v>
      </c>
      <c r="N62" s="18">
        <v>109.57407499999995</v>
      </c>
      <c r="O62" s="18">
        <v>132.95035999999993</v>
      </c>
      <c r="P62" s="18">
        <v>145.05451499999995</v>
      </c>
    </row>
    <row r="63" spans="1:16" x14ac:dyDescent="0.25">
      <c r="A63" s="27">
        <v>20</v>
      </c>
      <c r="B63" s="18">
        <v>20.450279999999996</v>
      </c>
      <c r="C63" s="18">
        <v>27.467759999999995</v>
      </c>
      <c r="D63" s="18">
        <v>33.895620000000022</v>
      </c>
      <c r="E63" s="18">
        <v>41.18763000000002</v>
      </c>
      <c r="F63" s="18">
        <v>42.084240000000023</v>
      </c>
      <c r="G63" s="18">
        <v>104.92845000000005</v>
      </c>
      <c r="H63" s="18">
        <v>109.90683000000007</v>
      </c>
      <c r="I63" s="18">
        <v>54.341400000000014</v>
      </c>
      <c r="J63" s="18">
        <v>60.819400000000016</v>
      </c>
      <c r="K63" s="18">
        <v>160.30180000000004</v>
      </c>
      <c r="L63" s="18">
        <v>55.88300000000001</v>
      </c>
      <c r="M63" s="18">
        <v>72.709400000000016</v>
      </c>
      <c r="N63" s="18">
        <v>135.16060000000002</v>
      </c>
      <c r="O63" s="18">
        <v>163.54080000000005</v>
      </c>
      <c r="P63" s="18">
        <v>179.53080000000006</v>
      </c>
    </row>
    <row r="64" spans="1:16" x14ac:dyDescent="0.25">
      <c r="A64" s="27">
        <v>22</v>
      </c>
      <c r="B64" s="18">
        <v>21.191399999999998</v>
      </c>
      <c r="C64" s="18">
        <v>28.463639999999998</v>
      </c>
      <c r="D64" s="18">
        <v>35.425500000000021</v>
      </c>
      <c r="E64" s="18">
        <v>43.833570000000023</v>
      </c>
      <c r="F64" s="18">
        <v>44.592240000000025</v>
      </c>
      <c r="G64" s="18">
        <v>113.83812000000006</v>
      </c>
      <c r="H64" s="18">
        <v>119.07984000000006</v>
      </c>
      <c r="I64" s="18">
        <v>57.400000000000013</v>
      </c>
      <c r="J64" s="18">
        <v>64.238800000000012</v>
      </c>
      <c r="K64" s="18">
        <v>173.20860000000005</v>
      </c>
      <c r="L64" s="18">
        <v>59.425400000000018</v>
      </c>
      <c r="M64" s="18">
        <v>77.235800000000012</v>
      </c>
      <c r="N64" s="18">
        <v>145.48440000000002</v>
      </c>
      <c r="O64" s="18">
        <v>175.66860000000005</v>
      </c>
      <c r="P64" s="18">
        <v>193.83980000000005</v>
      </c>
    </row>
    <row r="65" spans="1:16" x14ac:dyDescent="0.25">
      <c r="A65" s="27">
        <v>24</v>
      </c>
      <c r="B65" s="18">
        <v>21.932519999999997</v>
      </c>
      <c r="C65" s="18">
        <v>29.390039999999999</v>
      </c>
      <c r="D65" s="18">
        <v>36.936570000000025</v>
      </c>
      <c r="E65" s="18">
        <v>46.479510000000019</v>
      </c>
      <c r="F65" s="18">
        <v>47.100240000000028</v>
      </c>
      <c r="G65" s="18">
        <v>122.73525000000006</v>
      </c>
      <c r="H65" s="18">
        <v>128.29047000000006</v>
      </c>
      <c r="I65" s="18">
        <v>60.466800000000013</v>
      </c>
      <c r="J65" s="18">
        <v>67.666400000000024</v>
      </c>
      <c r="K65" s="18">
        <v>186.09080000000006</v>
      </c>
      <c r="L65" s="18">
        <v>62.976000000000013</v>
      </c>
      <c r="M65" s="18">
        <v>81.729400000000027</v>
      </c>
      <c r="N65" s="18">
        <v>155.83280000000005</v>
      </c>
      <c r="O65" s="18">
        <v>187.79640000000003</v>
      </c>
      <c r="P65" s="18">
        <v>208.17340000000002</v>
      </c>
    </row>
    <row r="66" spans="1:16" x14ac:dyDescent="0.25">
      <c r="A66" s="27">
        <v>26</v>
      </c>
      <c r="B66" s="18">
        <v>22.696799999999996</v>
      </c>
      <c r="C66" s="18">
        <v>30.362759999999994</v>
      </c>
      <c r="D66" s="18">
        <v>38.460180000000022</v>
      </c>
      <c r="E66" s="18">
        <v>49.125450000000029</v>
      </c>
      <c r="F66" s="18">
        <v>49.60197000000003</v>
      </c>
      <c r="G66" s="18">
        <v>131.63238000000007</v>
      </c>
      <c r="H66" s="18">
        <v>137.46348000000009</v>
      </c>
      <c r="I66" s="18">
        <v>63.525400000000019</v>
      </c>
      <c r="J66" s="18">
        <v>71.085800000000006</v>
      </c>
      <c r="K66" s="18">
        <v>198.96480000000005</v>
      </c>
      <c r="L66" s="18">
        <v>66.518400000000014</v>
      </c>
      <c r="M66" s="18">
        <v>86.255800000000022</v>
      </c>
      <c r="N66" s="18">
        <v>166.18940000000003</v>
      </c>
      <c r="O66" s="18">
        <v>199.90780000000004</v>
      </c>
      <c r="P66" s="18">
        <v>222.48240000000004</v>
      </c>
    </row>
    <row r="67" spans="1:16" x14ac:dyDescent="0.25">
      <c r="A67" s="27">
        <v>28</v>
      </c>
      <c r="B67" s="18">
        <v>23.507399999999997</v>
      </c>
      <c r="C67" s="18">
        <v>31.312319999999993</v>
      </c>
      <c r="D67" s="18">
        <v>39.983790000000027</v>
      </c>
      <c r="E67" s="18">
        <v>51.771390000000032</v>
      </c>
      <c r="F67" s="18">
        <v>52.122510000000027</v>
      </c>
      <c r="G67" s="18">
        <v>140.54205000000007</v>
      </c>
      <c r="H67" s="18">
        <v>146.6741100000001</v>
      </c>
      <c r="I67" s="18">
        <v>66.59220000000002</v>
      </c>
      <c r="J67" s="18">
        <v>74.497000000000014</v>
      </c>
      <c r="K67" s="18">
        <v>211.87160000000006</v>
      </c>
      <c r="L67" s="18">
        <v>70.060800000000015</v>
      </c>
      <c r="M67" s="18">
        <v>90.765800000000027</v>
      </c>
      <c r="N67" s="18">
        <v>176.52140000000003</v>
      </c>
      <c r="O67" s="18">
        <v>212.03560000000007</v>
      </c>
      <c r="P67" s="18">
        <v>236.79960000000005</v>
      </c>
    </row>
    <row r="68" spans="1:16" x14ac:dyDescent="0.25">
      <c r="A68" s="27">
        <v>30</v>
      </c>
      <c r="B68" s="18">
        <v>25.429679999999998</v>
      </c>
      <c r="C68" s="18">
        <v>33.859919999999995</v>
      </c>
      <c r="D68" s="18">
        <v>43.871190000000027</v>
      </c>
      <c r="E68" s="18">
        <v>57.138510000000025</v>
      </c>
      <c r="F68" s="18">
        <v>57.326610000000031</v>
      </c>
      <c r="G68" s="18">
        <v>160.91955000000007</v>
      </c>
      <c r="H68" s="18">
        <v>165.58443000000008</v>
      </c>
      <c r="I68" s="18">
        <v>74.382200000000012</v>
      </c>
      <c r="J68" s="18">
        <v>83.23820000000002</v>
      </c>
      <c r="K68" s="18">
        <v>240.41580000000005</v>
      </c>
      <c r="L68" s="18">
        <v>78.228000000000023</v>
      </c>
      <c r="M68" s="18">
        <v>103.51680000000003</v>
      </c>
      <c r="N68" s="18">
        <v>198.30880000000005</v>
      </c>
      <c r="O68" s="18">
        <v>237.65240000000003</v>
      </c>
      <c r="P68" s="18">
        <v>271.06740000000002</v>
      </c>
    </row>
    <row r="69" spans="1:16" x14ac:dyDescent="0.25">
      <c r="A69" s="27">
        <v>35</v>
      </c>
      <c r="B69" s="18">
        <v>27.328799999999998</v>
      </c>
      <c r="C69" s="18">
        <v>36.407519999999991</v>
      </c>
      <c r="D69" s="18">
        <v>47.758590000000027</v>
      </c>
      <c r="E69" s="18">
        <v>62.511900000000033</v>
      </c>
      <c r="F69" s="18">
        <v>62.530710000000028</v>
      </c>
      <c r="G69" s="18">
        <v>180.62616000000011</v>
      </c>
      <c r="H69" s="18">
        <v>185.8741500000001</v>
      </c>
      <c r="I69" s="18">
        <v>82.172200000000018</v>
      </c>
      <c r="J69" s="18">
        <v>91.97120000000001</v>
      </c>
      <c r="K69" s="18">
        <v>268.91900000000004</v>
      </c>
      <c r="L69" s="18">
        <v>86.723200000000006</v>
      </c>
      <c r="M69" s="18">
        <v>115.55440000000003</v>
      </c>
      <c r="N69" s="18">
        <v>222.19540000000003</v>
      </c>
      <c r="O69" s="18">
        <v>266.30320000000006</v>
      </c>
      <c r="P69" s="18">
        <v>306.08960000000008</v>
      </c>
    </row>
    <row r="70" spans="1:16" x14ac:dyDescent="0.25">
      <c r="A70" s="27">
        <v>40</v>
      </c>
      <c r="B70" s="18">
        <v>29.274239999999999</v>
      </c>
      <c r="C70" s="18">
        <v>38.908799999999992</v>
      </c>
      <c r="D70" s="18">
        <v>51.652260000000027</v>
      </c>
      <c r="E70" s="18">
        <v>67.88529000000004</v>
      </c>
      <c r="F70" s="18">
        <v>67.973070000000035</v>
      </c>
      <c r="G70" s="18">
        <v>200.3265000000001</v>
      </c>
      <c r="H70" s="18">
        <v>206.15760000000012</v>
      </c>
      <c r="I70" s="18">
        <v>89.978600000000014</v>
      </c>
      <c r="J70" s="18">
        <v>100.68780000000002</v>
      </c>
      <c r="K70" s="18">
        <v>297.43860000000006</v>
      </c>
      <c r="L70" s="18">
        <v>95.193800000000024</v>
      </c>
      <c r="M70" s="18">
        <v>127.56740000000003</v>
      </c>
      <c r="N70" s="18">
        <v>246.05740000000003</v>
      </c>
      <c r="O70" s="18">
        <v>294.95400000000006</v>
      </c>
      <c r="P70" s="18">
        <v>341.08720000000011</v>
      </c>
    </row>
    <row r="71" spans="1:16" x14ac:dyDescent="0.25">
      <c r="A71" s="27">
        <v>45</v>
      </c>
      <c r="B71" s="18">
        <v>31.242839999999998</v>
      </c>
      <c r="C71" s="18">
        <v>41.410080000000001</v>
      </c>
      <c r="D71" s="18">
        <v>55.552200000000028</v>
      </c>
      <c r="E71" s="18">
        <v>73.25241000000004</v>
      </c>
      <c r="F71" s="18">
        <v>73.277490000000043</v>
      </c>
      <c r="G71" s="18">
        <v>220.03938000000014</v>
      </c>
      <c r="H71" s="18">
        <v>226.43478000000013</v>
      </c>
      <c r="I71" s="18">
        <v>97.760400000000018</v>
      </c>
      <c r="J71" s="18">
        <v>109.41260000000003</v>
      </c>
      <c r="K71" s="18">
        <v>325.97460000000007</v>
      </c>
      <c r="L71" s="18">
        <v>103.68080000000003</v>
      </c>
      <c r="M71" s="18">
        <v>139.60500000000002</v>
      </c>
      <c r="N71" s="18">
        <v>269.93580000000009</v>
      </c>
      <c r="O71" s="18">
        <v>323.57200000000006</v>
      </c>
      <c r="P71" s="18">
        <v>376.1176000000001</v>
      </c>
    </row>
    <row r="72" spans="1:16" x14ac:dyDescent="0.25">
      <c r="A72" s="27">
        <v>50</v>
      </c>
      <c r="B72" s="18">
        <v>33.118799999999993</v>
      </c>
      <c r="C72" s="18">
        <v>43.980839999999993</v>
      </c>
      <c r="D72" s="18">
        <v>59.439600000000034</v>
      </c>
      <c r="E72" s="18">
        <v>78.632070000000041</v>
      </c>
      <c r="F72" s="18">
        <v>78.657150000000044</v>
      </c>
      <c r="G72" s="18">
        <v>239.73345000000012</v>
      </c>
      <c r="H72" s="18">
        <v>246.73077000000012</v>
      </c>
      <c r="I72" s="18">
        <v>105.55040000000002</v>
      </c>
      <c r="J72" s="18">
        <v>118.14560000000002</v>
      </c>
      <c r="K72" s="18">
        <v>354.51880000000006</v>
      </c>
      <c r="L72" s="18">
        <v>112.16780000000003</v>
      </c>
      <c r="M72" s="18">
        <v>151.63440000000003</v>
      </c>
      <c r="N72" s="18">
        <v>293.83060000000006</v>
      </c>
      <c r="O72" s="18">
        <v>352.22280000000006</v>
      </c>
      <c r="P72" s="18">
        <v>411.12340000000006</v>
      </c>
    </row>
    <row r="73" spans="1:16" x14ac:dyDescent="0.25">
      <c r="A73" s="27">
        <v>55</v>
      </c>
      <c r="B73" s="18">
        <v>35.087399999999995</v>
      </c>
      <c r="C73" s="18">
        <v>46.505279999999999</v>
      </c>
      <c r="D73" s="18">
        <v>63.339540000000035</v>
      </c>
      <c r="E73" s="18">
        <v>83.992920000000041</v>
      </c>
      <c r="F73" s="18">
        <v>83.999190000000041</v>
      </c>
      <c r="G73" s="18">
        <v>259.44006000000013</v>
      </c>
      <c r="H73" s="18">
        <v>267.00795000000016</v>
      </c>
      <c r="I73" s="18">
        <v>113.34860000000002</v>
      </c>
      <c r="J73" s="18">
        <v>126.87040000000003</v>
      </c>
      <c r="K73" s="18">
        <v>383.0630000000001</v>
      </c>
      <c r="L73" s="18">
        <v>120.68760000000002</v>
      </c>
      <c r="M73" s="18">
        <v>163.66380000000004</v>
      </c>
      <c r="N73" s="18">
        <v>317.70080000000007</v>
      </c>
      <c r="O73" s="18">
        <v>380.8490000000001</v>
      </c>
      <c r="P73" s="18">
        <v>446.12100000000009</v>
      </c>
    </row>
    <row r="74" spans="1:16" x14ac:dyDescent="0.25">
      <c r="A74" s="27">
        <v>60</v>
      </c>
      <c r="B74" s="18">
        <v>37.009679999999996</v>
      </c>
      <c r="C74" s="18">
        <v>49.052879999999995</v>
      </c>
      <c r="D74" s="18">
        <v>67.226940000000042</v>
      </c>
      <c r="E74" s="18">
        <v>89.360040000000055</v>
      </c>
      <c r="F74" s="18">
        <v>89.391390000000044</v>
      </c>
      <c r="G74" s="18">
        <v>279.15294000000011</v>
      </c>
      <c r="H74" s="18">
        <v>287.29140000000018</v>
      </c>
      <c r="I74" s="18">
        <v>121.15500000000003</v>
      </c>
      <c r="J74" s="18">
        <v>135.58700000000002</v>
      </c>
      <c r="K74" s="18">
        <v>411.59080000000006</v>
      </c>
      <c r="L74" s="18">
        <v>129.16640000000004</v>
      </c>
      <c r="M74" s="18">
        <v>175.69320000000002</v>
      </c>
      <c r="N74" s="18">
        <v>341.57100000000008</v>
      </c>
      <c r="O74" s="18">
        <v>409.5080000000001</v>
      </c>
      <c r="P74" s="18">
        <v>481.16780000000006</v>
      </c>
    </row>
    <row r="75" spans="1:16" x14ac:dyDescent="0.25">
      <c r="A75" s="27">
        <v>65</v>
      </c>
      <c r="B75" s="18">
        <v>38.955119999999994</v>
      </c>
      <c r="C75" s="18">
        <v>51.600479999999997</v>
      </c>
      <c r="D75" s="18">
        <v>71.126880000000043</v>
      </c>
      <c r="E75" s="18">
        <v>94.733430000000055</v>
      </c>
      <c r="F75" s="18">
        <v>94.802400000000048</v>
      </c>
      <c r="G75" s="18">
        <v>298.84074000000015</v>
      </c>
      <c r="H75" s="18">
        <v>307.59993000000014</v>
      </c>
      <c r="I75" s="18">
        <v>128.92860000000002</v>
      </c>
      <c r="J75" s="18">
        <v>144.32820000000001</v>
      </c>
      <c r="K75" s="18">
        <v>440.12680000000006</v>
      </c>
      <c r="L75" s="18">
        <v>137.65340000000003</v>
      </c>
      <c r="M75" s="18">
        <v>187.72260000000006</v>
      </c>
      <c r="N75" s="18">
        <v>365.46580000000006</v>
      </c>
      <c r="O75" s="18">
        <v>438.15060000000011</v>
      </c>
      <c r="P75" s="18">
        <v>516.17360000000008</v>
      </c>
    </row>
    <row r="76" spans="1:16" x14ac:dyDescent="0.25">
      <c r="A76" s="27">
        <v>70</v>
      </c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</row>
    <row r="77" spans="1:16" x14ac:dyDescent="0.25">
      <c r="A77" s="20" t="s">
        <v>74</v>
      </c>
      <c r="B77" s="21"/>
      <c r="C77" s="21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</row>
    <row r="78" spans="1:16" x14ac:dyDescent="0.25">
      <c r="A78" s="19" t="s">
        <v>75</v>
      </c>
      <c r="B78" s="18">
        <v>0.55583999999999989</v>
      </c>
      <c r="C78" s="18">
        <v>0.73648799999999992</v>
      </c>
      <c r="D78" s="18">
        <v>1.0157400000000005</v>
      </c>
      <c r="E78" s="18">
        <v>1.3530660000000005</v>
      </c>
      <c r="F78" s="18">
        <v>1.3543200000000009</v>
      </c>
      <c r="G78" s="18">
        <v>4.2686160000000024</v>
      </c>
      <c r="H78" s="18">
        <v>4.3940160000000024</v>
      </c>
      <c r="I78" s="18">
        <v>1.8417200000000005</v>
      </c>
      <c r="J78" s="18">
        <v>2.0614800000000004</v>
      </c>
      <c r="K78" s="18">
        <v>6.2861200000000013</v>
      </c>
      <c r="L78" s="18">
        <v>1.9663600000000006</v>
      </c>
      <c r="M78" s="18">
        <v>2.6814000000000009</v>
      </c>
      <c r="N78" s="18">
        <v>5.2201200000000005</v>
      </c>
      <c r="O78" s="18">
        <v>6.2582400000000007</v>
      </c>
      <c r="P78" s="18">
        <v>7.3734400000000013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5"/>
  <sheetViews>
    <sheetView workbookViewId="0">
      <selection sqref="A1:C65"/>
    </sheetView>
  </sheetViews>
  <sheetFormatPr baseColWidth="10" defaultRowHeight="15" x14ac:dyDescent="0.25"/>
  <sheetData>
    <row r="1" spans="1:3" x14ac:dyDescent="0.25">
      <c r="A1" t="s">
        <v>10</v>
      </c>
      <c r="B1" t="s">
        <v>2</v>
      </c>
      <c r="C1" t="s">
        <v>1</v>
      </c>
    </row>
    <row r="2" spans="1:3" x14ac:dyDescent="0.25">
      <c r="A2" t="s">
        <v>3</v>
      </c>
      <c r="B2">
        <v>3</v>
      </c>
      <c r="C2">
        <v>5</v>
      </c>
    </row>
    <row r="3" spans="1:3" x14ac:dyDescent="0.25">
      <c r="A3" t="s">
        <v>5</v>
      </c>
      <c r="B3">
        <v>3</v>
      </c>
      <c r="C3">
        <v>5</v>
      </c>
    </row>
    <row r="4" spans="1:3" x14ac:dyDescent="0.25">
      <c r="A4" t="s">
        <v>4</v>
      </c>
      <c r="B4">
        <v>10</v>
      </c>
    </row>
    <row r="5" spans="1:3" x14ac:dyDescent="0.25">
      <c r="A5" t="s">
        <v>6</v>
      </c>
      <c r="B5">
        <v>3</v>
      </c>
      <c r="C5">
        <v>6</v>
      </c>
    </row>
    <row r="6" spans="1:3" x14ac:dyDescent="0.25">
      <c r="A6" t="s">
        <v>11</v>
      </c>
      <c r="B6">
        <v>51</v>
      </c>
      <c r="C6">
        <v>61</v>
      </c>
    </row>
    <row r="7" spans="1:3" x14ac:dyDescent="0.25">
      <c r="A7" t="s">
        <v>12</v>
      </c>
      <c r="B7">
        <v>4</v>
      </c>
      <c r="C7">
        <v>6</v>
      </c>
    </row>
    <row r="8" spans="1:3" x14ac:dyDescent="0.25">
      <c r="A8" t="s">
        <v>13</v>
      </c>
      <c r="B8">
        <v>3</v>
      </c>
      <c r="C8">
        <v>5</v>
      </c>
    </row>
    <row r="9" spans="1:3" x14ac:dyDescent="0.25">
      <c r="A9" t="s">
        <v>14</v>
      </c>
      <c r="B9">
        <v>5</v>
      </c>
      <c r="C9">
        <v>7</v>
      </c>
    </row>
    <row r="10" spans="1:3" x14ac:dyDescent="0.25">
      <c r="A10" t="s">
        <v>15</v>
      </c>
      <c r="B10">
        <v>3</v>
      </c>
      <c r="C10">
        <v>5</v>
      </c>
    </row>
    <row r="11" spans="1:3" x14ac:dyDescent="0.25">
      <c r="A11" t="s">
        <v>16</v>
      </c>
      <c r="B11">
        <v>3</v>
      </c>
      <c r="C11">
        <v>5</v>
      </c>
    </row>
    <row r="12" spans="1:3" x14ac:dyDescent="0.25">
      <c r="A12" t="s">
        <v>17</v>
      </c>
    </row>
    <row r="13" spans="1:3" x14ac:dyDescent="0.25">
      <c r="A13" t="s">
        <v>7</v>
      </c>
      <c r="B13">
        <v>12</v>
      </c>
    </row>
    <row r="14" spans="1:3" x14ac:dyDescent="0.25">
      <c r="A14" t="s">
        <v>18</v>
      </c>
      <c r="B14">
        <v>6</v>
      </c>
      <c r="C14">
        <v>8</v>
      </c>
    </row>
    <row r="15" spans="1:3" x14ac:dyDescent="0.25">
      <c r="A15" t="s">
        <v>19</v>
      </c>
      <c r="B15">
        <v>11</v>
      </c>
    </row>
    <row r="16" spans="1:3" x14ac:dyDescent="0.25">
      <c r="A16" t="s">
        <v>20</v>
      </c>
      <c r="B16">
        <v>4</v>
      </c>
      <c r="C16">
        <v>7</v>
      </c>
    </row>
    <row r="17" spans="1:3" x14ac:dyDescent="0.25">
      <c r="A17" t="s">
        <v>21</v>
      </c>
      <c r="B17">
        <v>4</v>
      </c>
      <c r="C17">
        <v>7</v>
      </c>
    </row>
    <row r="18" spans="1:3" x14ac:dyDescent="0.25">
      <c r="A18" t="s">
        <v>22</v>
      </c>
      <c r="B18">
        <v>51</v>
      </c>
      <c r="C18">
        <v>61</v>
      </c>
    </row>
    <row r="19" spans="1:3" x14ac:dyDescent="0.25">
      <c r="A19" t="s">
        <v>23</v>
      </c>
      <c r="B19">
        <v>4</v>
      </c>
      <c r="C19">
        <v>71</v>
      </c>
    </row>
    <row r="20" spans="1:3" x14ac:dyDescent="0.25">
      <c r="A20" t="s">
        <v>24</v>
      </c>
      <c r="B20">
        <v>51</v>
      </c>
      <c r="C20">
        <v>61</v>
      </c>
    </row>
    <row r="21" spans="1:3" x14ac:dyDescent="0.25">
      <c r="A21" t="s">
        <v>25</v>
      </c>
      <c r="B21">
        <v>52</v>
      </c>
      <c r="C21">
        <v>71</v>
      </c>
    </row>
    <row r="22" spans="1:3" x14ac:dyDescent="0.25">
      <c r="A22" t="s">
        <v>26</v>
      </c>
      <c r="B22">
        <v>51</v>
      </c>
      <c r="C22">
        <v>61</v>
      </c>
    </row>
    <row r="23" spans="1:3" x14ac:dyDescent="0.25">
      <c r="A23" t="s">
        <v>27</v>
      </c>
      <c r="B23">
        <v>51</v>
      </c>
      <c r="C23">
        <v>61</v>
      </c>
    </row>
    <row r="24" spans="1:3" x14ac:dyDescent="0.25">
      <c r="A24" t="s">
        <v>28</v>
      </c>
      <c r="B24">
        <v>5</v>
      </c>
      <c r="C24">
        <v>7</v>
      </c>
    </row>
    <row r="25" spans="1:3" x14ac:dyDescent="0.25">
      <c r="A25" t="s">
        <v>29</v>
      </c>
      <c r="B25">
        <v>52</v>
      </c>
      <c r="C25">
        <v>71</v>
      </c>
    </row>
    <row r="26" spans="1:3" x14ac:dyDescent="0.25">
      <c r="A26" t="s">
        <v>30</v>
      </c>
      <c r="B26">
        <v>51</v>
      </c>
      <c r="C26">
        <v>61</v>
      </c>
    </row>
    <row r="27" spans="1:3" x14ac:dyDescent="0.25">
      <c r="A27" t="s">
        <v>31</v>
      </c>
      <c r="B27">
        <v>4</v>
      </c>
      <c r="C27">
        <v>6</v>
      </c>
    </row>
    <row r="28" spans="1:3" x14ac:dyDescent="0.25">
      <c r="A28" t="s">
        <v>32</v>
      </c>
      <c r="B28">
        <v>52</v>
      </c>
      <c r="C28">
        <v>71</v>
      </c>
    </row>
    <row r="29" spans="1:3" x14ac:dyDescent="0.25">
      <c r="A29" t="s">
        <v>33</v>
      </c>
      <c r="B29">
        <v>3</v>
      </c>
      <c r="C29">
        <v>5</v>
      </c>
    </row>
    <row r="30" spans="1:3" x14ac:dyDescent="0.25">
      <c r="A30" t="s">
        <v>34</v>
      </c>
      <c r="B30">
        <v>52</v>
      </c>
    </row>
    <row r="31" spans="1:3" x14ac:dyDescent="0.25">
      <c r="A31" t="s">
        <v>35</v>
      </c>
      <c r="B31">
        <v>52</v>
      </c>
    </row>
    <row r="32" spans="1:3" x14ac:dyDescent="0.25">
      <c r="A32" t="s">
        <v>36</v>
      </c>
      <c r="B32">
        <v>52</v>
      </c>
      <c r="C32">
        <v>71</v>
      </c>
    </row>
    <row r="33" spans="1:2" x14ac:dyDescent="0.25">
      <c r="A33" t="s">
        <v>37</v>
      </c>
      <c r="B33">
        <v>11</v>
      </c>
    </row>
    <row r="34" spans="1:2" x14ac:dyDescent="0.25">
      <c r="A34" t="s">
        <v>38</v>
      </c>
      <c r="B34">
        <v>10</v>
      </c>
    </row>
    <row r="35" spans="1:2" x14ac:dyDescent="0.25">
      <c r="A35" t="s">
        <v>39</v>
      </c>
      <c r="B35">
        <v>11</v>
      </c>
    </row>
    <row r="36" spans="1:2" x14ac:dyDescent="0.25">
      <c r="A36" t="s">
        <v>40</v>
      </c>
      <c r="B36">
        <v>6</v>
      </c>
    </row>
    <row r="37" spans="1:2" x14ac:dyDescent="0.25">
      <c r="A37" t="s">
        <v>41</v>
      </c>
      <c r="B37">
        <v>11</v>
      </c>
    </row>
    <row r="38" spans="1:2" x14ac:dyDescent="0.25">
      <c r="A38" t="s">
        <v>42</v>
      </c>
      <c r="B38">
        <v>11</v>
      </c>
    </row>
    <row r="39" spans="1:2" x14ac:dyDescent="0.25">
      <c r="A39" t="s">
        <v>43</v>
      </c>
      <c r="B39">
        <v>11</v>
      </c>
    </row>
    <row r="40" spans="1:2" x14ac:dyDescent="0.25">
      <c r="A40" t="s">
        <v>44</v>
      </c>
      <c r="B40">
        <v>12</v>
      </c>
    </row>
    <row r="41" spans="1:2" x14ac:dyDescent="0.25">
      <c r="A41" t="s">
        <v>45</v>
      </c>
      <c r="B41">
        <v>12</v>
      </c>
    </row>
    <row r="42" spans="1:2" x14ac:dyDescent="0.25">
      <c r="A42" t="s">
        <v>46</v>
      </c>
      <c r="B42">
        <v>12</v>
      </c>
    </row>
    <row r="43" spans="1:2" x14ac:dyDescent="0.25">
      <c r="A43" t="s">
        <v>47</v>
      </c>
      <c r="B43">
        <v>11</v>
      </c>
    </row>
    <row r="44" spans="1:2" x14ac:dyDescent="0.25">
      <c r="A44" t="s">
        <v>48</v>
      </c>
      <c r="B44">
        <v>11</v>
      </c>
    </row>
    <row r="45" spans="1:2" x14ac:dyDescent="0.25">
      <c r="A45" t="s">
        <v>49</v>
      </c>
      <c r="B45">
        <v>12</v>
      </c>
    </row>
    <row r="46" spans="1:2" x14ac:dyDescent="0.25">
      <c r="A46" t="s">
        <v>50</v>
      </c>
      <c r="B46">
        <v>11</v>
      </c>
    </row>
    <row r="47" spans="1:2" x14ac:dyDescent="0.25">
      <c r="A47" t="s">
        <v>51</v>
      </c>
      <c r="B47">
        <v>11</v>
      </c>
    </row>
    <row r="48" spans="1:2" x14ac:dyDescent="0.25">
      <c r="A48" t="s">
        <v>52</v>
      </c>
      <c r="B48">
        <v>12</v>
      </c>
    </row>
    <row r="49" spans="1:3" x14ac:dyDescent="0.25">
      <c r="A49" t="s">
        <v>53</v>
      </c>
      <c r="B49">
        <v>12</v>
      </c>
    </row>
    <row r="50" spans="1:3" x14ac:dyDescent="0.25">
      <c r="A50" t="s">
        <v>54</v>
      </c>
      <c r="B50">
        <v>10</v>
      </c>
    </row>
    <row r="51" spans="1:3" x14ac:dyDescent="0.25">
      <c r="A51" t="s">
        <v>55</v>
      </c>
      <c r="B51">
        <v>12</v>
      </c>
    </row>
    <row r="52" spans="1:3" x14ac:dyDescent="0.25">
      <c r="A52" t="s">
        <v>56</v>
      </c>
      <c r="B52">
        <v>11</v>
      </c>
    </row>
    <row r="53" spans="1:3" x14ac:dyDescent="0.25">
      <c r="A53" t="s">
        <v>57</v>
      </c>
      <c r="B53">
        <v>6</v>
      </c>
      <c r="C53">
        <v>8</v>
      </c>
    </row>
    <row r="54" spans="1:3" x14ac:dyDescent="0.25">
      <c r="A54" t="s">
        <v>58</v>
      </c>
      <c r="B54">
        <v>12</v>
      </c>
    </row>
    <row r="55" spans="1:3" x14ac:dyDescent="0.25">
      <c r="A55" t="s">
        <v>59</v>
      </c>
      <c r="B55">
        <v>11</v>
      </c>
    </row>
    <row r="56" spans="1:3" x14ac:dyDescent="0.25">
      <c r="A56" t="s">
        <v>60</v>
      </c>
      <c r="B56">
        <v>12</v>
      </c>
    </row>
    <row r="57" spans="1:3" x14ac:dyDescent="0.25">
      <c r="A57" t="s">
        <v>61</v>
      </c>
      <c r="B57">
        <v>8</v>
      </c>
    </row>
    <row r="58" spans="1:3" x14ac:dyDescent="0.25">
      <c r="A58" t="s">
        <v>62</v>
      </c>
      <c r="B58">
        <v>8</v>
      </c>
    </row>
    <row r="59" spans="1:3" x14ac:dyDescent="0.25">
      <c r="A59" t="s">
        <v>63</v>
      </c>
      <c r="B59">
        <v>8</v>
      </c>
    </row>
    <row r="60" spans="1:3" x14ac:dyDescent="0.25">
      <c r="A60" t="s">
        <v>64</v>
      </c>
      <c r="B60">
        <v>12</v>
      </c>
    </row>
    <row r="61" spans="1:3" x14ac:dyDescent="0.25">
      <c r="A61" t="s">
        <v>65</v>
      </c>
      <c r="B61">
        <v>12</v>
      </c>
    </row>
    <row r="62" spans="1:3" x14ac:dyDescent="0.25">
      <c r="A62" t="s">
        <v>66</v>
      </c>
      <c r="B62">
        <v>11</v>
      </c>
    </row>
    <row r="63" spans="1:3" x14ac:dyDescent="0.25">
      <c r="A63" t="s">
        <v>67</v>
      </c>
      <c r="B63">
        <v>52</v>
      </c>
      <c r="C63">
        <v>71</v>
      </c>
    </row>
    <row r="64" spans="1:3" x14ac:dyDescent="0.25">
      <c r="A64" t="s">
        <v>68</v>
      </c>
      <c r="B64">
        <v>7</v>
      </c>
    </row>
    <row r="65" spans="1:2" x14ac:dyDescent="0.25">
      <c r="A65" t="s">
        <v>69</v>
      </c>
      <c r="B65">
        <v>13</v>
      </c>
    </row>
  </sheetData>
  <autoFilter ref="A1:D6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Data</vt:lpstr>
      <vt:lpstr>Grille</vt:lpstr>
      <vt:lpstr>Service</vt:lpstr>
      <vt:lpstr>grille_sd</vt:lpstr>
      <vt:lpstr>grille_sv</vt:lpstr>
      <vt:lpstr>id_zone_sd</vt:lpstr>
      <vt:lpstr>id_zone_sv</vt:lpstr>
      <vt:lpstr>plus70</vt:lpstr>
      <vt:lpstr>Poids_sd</vt:lpstr>
      <vt:lpstr>Poids_sv</vt:lpstr>
      <vt:lpstr>Service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Sayagh</dc:creator>
  <cp:lastModifiedBy>J-Paul</cp:lastModifiedBy>
  <dcterms:created xsi:type="dcterms:W3CDTF">2016-10-04T16:34:22Z</dcterms:created>
  <dcterms:modified xsi:type="dcterms:W3CDTF">2016-10-04T22:08:42Z</dcterms:modified>
</cp:coreProperties>
</file>