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9029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xr:revisionPtr revIDLastSave="0" documentId="13_ncr:1_{ED2E3C45-4D75-4E6F-88F7-3C6B2D13ABC8}" xr6:coauthVersionLast="28" xr6:coauthVersionMax="28" xr10:uidLastSave="{00000000-0000-0000-0000-000000000000}"/>
  <bookViews>
    <workbookView xWindow="0" yWindow="600" windowWidth="18540" windowHeight="8145" xr2:uid="{00000000-000D-0000-FFFF-FFFF00000000}"/>
  </bookViews>
  <sheets>
    <sheet name="BASE info" sheetId="4" r:id="rId1"/>
    <sheet name="Dupont albert" sheetId="5" r:id="rId2"/>
    <sheet name="Durand christine" sheetId="8" r:id="rId3"/>
    <sheet name="Récap total" sheetId="7" r:id="rId4"/>
  </sheets>
  <externalReferences>
    <externalReference r:id="rId5"/>
  </externalReferences>
  <definedNames>
    <definedName name="CATEGORIE">'[1]Listes déroulantes'!$C$50:$C$53</definedName>
    <definedName name="FILIERE">'[1]Listes déroulantes'!$A$50:$A$58</definedName>
    <definedName name="GRADE">'[1]Listes déroulantes'!$E$51:$E$102</definedName>
    <definedName name="INITIATIVE">'[1]Listes déroulantes'!$E$5:$E$12</definedName>
    <definedName name="MOTIF">'[1]Listes déroulantes'!$A$5:$A$21</definedName>
    <definedName name="OBJET">'[1]Listes déroulantes'!$G$4:$G$11</definedName>
    <definedName name="POLE">'[1]Listes déroulantes'!$A$40:$A$48</definedName>
    <definedName name="REFERENT">'[1]Listes déroulantes'!$C$24:$C$37</definedName>
    <definedName name="SEXE">'[1]Listes déroulantes'!$A$60:$A$62</definedName>
  </definedNames>
  <calcPr calcId="171027"/>
</workbook>
</file>

<file path=xl/calcChain.xml><?xml version="1.0" encoding="utf-8"?>
<calcChain xmlns="http://schemas.openxmlformats.org/spreadsheetml/2006/main">
  <c r="A4" i="7" l="1"/>
  <c r="A3" i="7"/>
  <c r="B6" i="5"/>
  <c r="B7" i="8"/>
  <c r="B8" i="8"/>
  <c r="B9" i="8"/>
  <c r="B10" i="8"/>
  <c r="B11" i="8"/>
  <c r="B6" i="8"/>
  <c r="B10" i="5"/>
  <c r="B7" i="5"/>
  <c r="B8" i="5"/>
  <c r="B9" i="5"/>
  <c r="B11" i="5"/>
  <c r="A11" i="8"/>
  <c r="A10" i="8"/>
  <c r="A9" i="8"/>
  <c r="A8" i="8"/>
  <c r="A7" i="8"/>
  <c r="A6" i="8"/>
  <c r="C3" i="8"/>
  <c r="D1" i="8"/>
  <c r="F4" i="7"/>
  <c r="H4" i="7"/>
  <c r="J4" i="7"/>
  <c r="G4" i="7"/>
  <c r="I4" i="7"/>
  <c r="K4" i="7"/>
  <c r="G3" i="7"/>
  <c r="I3" i="7"/>
  <c r="K3" i="7"/>
  <c r="H3" i="7"/>
  <c r="J3" i="7"/>
  <c r="B4" i="7"/>
  <c r="D4" i="7"/>
  <c r="C5" i="7"/>
  <c r="E5" i="7"/>
  <c r="B6" i="7"/>
  <c r="D6" i="7"/>
  <c r="F6" i="7"/>
  <c r="C7" i="7"/>
  <c r="E7" i="7"/>
  <c r="B8" i="7"/>
  <c r="D8" i="7"/>
  <c r="F8" i="7"/>
  <c r="C9" i="7"/>
  <c r="E9" i="7"/>
  <c r="B10" i="7"/>
  <c r="D10" i="7"/>
  <c r="F10" i="7"/>
  <c r="C11" i="7"/>
  <c r="E11" i="7"/>
  <c r="B12" i="7"/>
  <c r="D12" i="7"/>
  <c r="F12" i="7"/>
  <c r="C13" i="7"/>
  <c r="E13" i="7"/>
  <c r="B14" i="7"/>
  <c r="D14" i="7"/>
  <c r="F14" i="7"/>
  <c r="C15" i="7"/>
  <c r="E15" i="7"/>
  <c r="B16" i="7"/>
  <c r="D16" i="7"/>
  <c r="F16" i="7"/>
  <c r="C17" i="7"/>
  <c r="E17" i="7"/>
  <c r="B18" i="7"/>
  <c r="D18" i="7"/>
  <c r="F18" i="7"/>
  <c r="C19" i="7"/>
  <c r="E19" i="7"/>
  <c r="C4" i="7"/>
  <c r="E4" i="7"/>
  <c r="B5" i="7"/>
  <c r="D5" i="7"/>
  <c r="F5" i="7"/>
  <c r="C6" i="7"/>
  <c r="E6" i="7"/>
  <c r="B7" i="7"/>
  <c r="D7" i="7"/>
  <c r="F7" i="7"/>
  <c r="C8" i="7"/>
  <c r="E8" i="7"/>
  <c r="B9" i="7"/>
  <c r="D9" i="7"/>
  <c r="F9" i="7"/>
  <c r="C10" i="7"/>
  <c r="E10" i="7"/>
  <c r="B11" i="7"/>
  <c r="D11" i="7"/>
  <c r="F11" i="7"/>
  <c r="C12" i="7"/>
  <c r="E12" i="7"/>
  <c r="B13" i="7"/>
  <c r="D13" i="7"/>
  <c r="F13" i="7"/>
  <c r="C14" i="7"/>
  <c r="E14" i="7"/>
  <c r="B15" i="7"/>
  <c r="D15" i="7"/>
  <c r="F15" i="7"/>
  <c r="C16" i="7"/>
  <c r="E16" i="7"/>
  <c r="B17" i="7"/>
  <c r="D17" i="7"/>
  <c r="F17" i="7"/>
  <c r="C18" i="7"/>
  <c r="E18" i="7"/>
  <c r="B19" i="7"/>
  <c r="D19" i="7"/>
  <c r="F19" i="7"/>
  <c r="C3" i="7"/>
  <c r="E3" i="7"/>
  <c r="D3" i="7"/>
  <c r="F3" i="7"/>
  <c r="B3" i="7"/>
  <c r="C3" i="5" l="1"/>
  <c r="A6" i="5"/>
  <c r="D1" i="5"/>
  <c r="A8" i="5"/>
  <c r="A7" i="5"/>
  <c r="A9" i="5"/>
  <c r="A10" i="5"/>
  <c r="A11" i="5"/>
</calcChain>
</file>

<file path=xl/sharedStrings.xml><?xml version="1.0" encoding="utf-8"?>
<sst xmlns="http://schemas.openxmlformats.org/spreadsheetml/2006/main" count="81" uniqueCount="61">
  <si>
    <t>Date</t>
  </si>
  <si>
    <t>Référent</t>
  </si>
  <si>
    <t>1er RDV</t>
  </si>
  <si>
    <t>2ème RDV</t>
  </si>
  <si>
    <t>3ème RDV</t>
  </si>
  <si>
    <t>CJ</t>
  </si>
  <si>
    <t>CN</t>
  </si>
  <si>
    <t>JO</t>
  </si>
  <si>
    <t>NOM PRENOM</t>
  </si>
  <si>
    <t>RDV2</t>
  </si>
  <si>
    <t>RDV3</t>
  </si>
  <si>
    <t>RDV4</t>
  </si>
  <si>
    <t>RDV5</t>
  </si>
  <si>
    <t>RDV6</t>
  </si>
  <si>
    <t>Michelle</t>
  </si>
  <si>
    <t>Julie</t>
  </si>
  <si>
    <t>Franck</t>
  </si>
  <si>
    <t>David</t>
  </si>
  <si>
    <t>Sylvie</t>
  </si>
  <si>
    <t>Jean</t>
  </si>
  <si>
    <t>Paul</t>
  </si>
  <si>
    <t>Pierre</t>
  </si>
  <si>
    <t>NBRE intervention</t>
  </si>
  <si>
    <t>date</t>
  </si>
  <si>
    <t>durée</t>
  </si>
  <si>
    <t xml:space="preserve">objectif </t>
  </si>
  <si>
    <t>orientation</t>
  </si>
  <si>
    <t>commentaire</t>
  </si>
  <si>
    <t>07/07/0217</t>
  </si>
  <si>
    <t>heures totales</t>
  </si>
  <si>
    <t>Durée</t>
  </si>
  <si>
    <t>Objectif</t>
  </si>
  <si>
    <t xml:space="preserve">Orientation </t>
  </si>
  <si>
    <t>Commentaire</t>
  </si>
  <si>
    <t>ETC</t>
  </si>
  <si>
    <t xml:space="preserve">NOM prénom </t>
  </si>
  <si>
    <t>Est-il possible de remplir ces cases roses manuellement (avec listes déroulantes au besoin) mais seulement en fonction de la personne sélectionnée ? (que cela ne reste pas pour toutes les personnes…)</t>
  </si>
  <si>
    <t>Dupont Albert</t>
  </si>
  <si>
    <t>Dupont albert</t>
  </si>
  <si>
    <t>Durand christine</t>
  </si>
  <si>
    <t>Durand Christine</t>
  </si>
  <si>
    <t>lune</t>
  </si>
  <si>
    <t>ouest</t>
  </si>
  <si>
    <t>sans</t>
  </si>
  <si>
    <t>tif</t>
  </si>
  <si>
    <t>noord</t>
  </si>
  <si>
    <t>petit</t>
  </si>
  <si>
    <t>droite</t>
  </si>
  <si>
    <t>comm</t>
  </si>
  <si>
    <t>S-O</t>
  </si>
  <si>
    <t>pas de</t>
  </si>
  <si>
    <t>Date2</t>
  </si>
  <si>
    <t>Durée3</t>
  </si>
  <si>
    <t>Objectif4</t>
  </si>
  <si>
    <t>Orientation 5</t>
  </si>
  <si>
    <t>Commentaire6</t>
  </si>
  <si>
    <t>Date7</t>
  </si>
  <si>
    <t>Durée8</t>
  </si>
  <si>
    <t>Objectif9</t>
  </si>
  <si>
    <t>Orientation 10</t>
  </si>
  <si>
    <t>Commentaire11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</si>
</sst>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dd/mm/yyyy;;"/>
  </numFmts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22"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center" vertical="center"/>
    </xf>
    <xf numFmtId="0" fontId="0" fillId="0" borderId="0" xfId="0" applyNumberFormat="1"/>
    <xf numFmtId="0" fontId="0" fillId="0" borderId="1" xfId="0" applyBorder="1"/>
    <xf numFmtId="0" fontId="0" fillId="0" borderId="0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2" xfId="0" applyBorder="1"/>
    <xf numFmtId="0" fontId="0" fillId="0" borderId="0" xfId="0" applyAlignment="1">
      <alignment horizontal="center" wrapText="1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0" xfId="0" applyNumberFormat="1" applyFill="1" applyBorder="1" applyAlignment="1">
      <alignment horizontal="center"/>
    </xf>
    <xf numFmtId="0" fontId="1" fillId="0" borderId="0" xfId="1"/>
    <xf numFmtId="0" fontId="1" fillId="2" borderId="8" xfId="1" applyFont="1" applyFill="1" applyBorder="1"/>
    <xf numFmtId="165" fontId="0" fillId="0" borderId="0" xfId="0" applyNumberFormat="1"/>
    <xf numFmtId="20" fontId="0" fillId="0" borderId="0" xfId="0" applyNumberFormat="1" applyFill="1" applyBorder="1" applyAlignment="1">
      <alignment horizontal="center"/>
    </xf>
    <xf numFmtId="0" fontId="0" fillId="0" borderId="1" xfId="0" applyNumberFormat="1" applyBorder="1"/>
    <xf numFmtId="0" fontId="0" fillId="0" borderId="0" xfId="0" applyNumberFormat="1" applyBorder="1"/>
    <xf numFmtId="14" fontId="0" fillId="0" borderId="2" xfId="0" applyNumberFormat="1" applyFill="1" applyBorder="1" applyAlignment="1">
      <alignment horizontal="center"/>
    </xf>
  </cellXfs>
  <cellStyles count="2">
    <cellStyle name="Lien hypertexte" xfId="1" builtinId="8"/>
    <cellStyle name="Normal" xfId="0" builtinId="0"/>
  </cellStyles>
  <dxfs count="15">
    <dxf>
      <border diagonalUp="0" diagonalDown="0">
        <left style="medium">
          <color indexed="64"/>
        </left>
        <right/>
        <top/>
        <bottom/>
        <vertical/>
        <horizontal/>
      </border>
    </dxf>
    <dxf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/>
        <top style="medium">
          <color indexed="64"/>
        </top>
        <bottom/>
        <vertical/>
        <horizontal/>
      </border>
    </dxf>
    <dxf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/>
        <top style="medium">
          <color indexed="64"/>
        </top>
        <bottom/>
        <vertical/>
        <horizontal/>
      </border>
    </dxf>
    <dxf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/>
        <top style="medium">
          <color indexed="64"/>
        </top>
        <bottom/>
        <vertical/>
        <horizontal/>
      </border>
    </dxf>
    <dxf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/>
        <top style="medium">
          <color indexed="64"/>
        </top>
        <bottom/>
        <vertical/>
        <horizontal/>
      </border>
    </dxf>
    <dxf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/>
        <top style="medium">
          <color indexed="64"/>
        </top>
        <bottom/>
        <vertical/>
        <horizontal/>
      </border>
    </dxf>
    <dxf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/>
        <top style="medium">
          <color indexed="64"/>
        </top>
        <bottom/>
        <vertical/>
        <horizontal/>
      </border>
    </dxf>
    <dxf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/>
        <top style="medium">
          <color indexed="64"/>
        </top>
        <bottom/>
        <vertical/>
        <horizontal/>
      </border>
    </dxf>
    <dxf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/>
        <top style="medium">
          <color indexed="64"/>
        </top>
        <bottom/>
        <vertical/>
        <horizontal/>
      </border>
    </dxf>
    <dxf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/>
        <top style="medium">
          <color indexed="64"/>
        </top>
        <bottom/>
        <vertical/>
        <horizontal/>
      </border>
    </dxf>
    <dxf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/>
        <top style="medium">
          <color indexed="64"/>
        </top>
        <bottom/>
        <vertical/>
        <horizontal/>
      </border>
    </dxf>
    <dxf>
      <border outline="0">
        <bottom style="medium">
          <color indexed="64"/>
        </bottom>
      </border>
    </dxf>
    <dxf>
      <border outline="0">
        <right style="medium">
          <color indexed="64"/>
        </right>
      </border>
    </dxf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ProfilDomaine/evillard/Application%20Data/TempInternet/Content.Outlook/NOMMIJX2/TDB%20SUIVI%20ACCOMPAGNEMENTS%20r&#233;seau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CDDossiersRéférents"/>
      <sheetName val="TCD2016"/>
      <sheetName val="Suivi"/>
      <sheetName val="Listes déroulantes"/>
      <sheetName val="TCD2014"/>
      <sheetName val="TCD2015"/>
    </sheetNames>
    <sheetDataSet>
      <sheetData sheetId="0"/>
      <sheetData sheetId="1"/>
      <sheetData sheetId="2"/>
      <sheetData sheetId="3">
        <row r="4">
          <cell r="G4" t="str">
            <v xml:space="preserve">objet </v>
          </cell>
        </row>
        <row r="5">
          <cell r="A5" t="str">
            <v>Souhait d'évolution de carrière (responsabilités)</v>
          </cell>
          <cell r="E5" t="str">
            <v>agent</v>
          </cell>
          <cell r="G5" t="str">
            <v>prépa et synthèse</v>
          </cell>
        </row>
        <row r="6">
          <cell r="A6" t="str">
            <v>Souhait de mobilité géographique</v>
          </cell>
          <cell r="E6" t="str">
            <v>SRM</v>
          </cell>
          <cell r="G6" t="str">
            <v>rdv agent</v>
          </cell>
        </row>
        <row r="7">
          <cell r="A7" t="str">
            <v>Souhait de mobilité fonctionnelle</v>
          </cell>
          <cell r="E7" t="str">
            <v>hiérarchie</v>
          </cell>
          <cell r="G7" t="str">
            <v>mail</v>
          </cell>
        </row>
        <row r="8">
          <cell r="A8" t="str">
            <v>Souhait de mobilité fonctionnelle suite à concours, PI</v>
          </cell>
        </row>
        <row r="9">
          <cell r="A9" t="str">
            <v>Souhait de réorientation professionnelle</v>
          </cell>
          <cell r="E9" t="str">
            <v>élu</v>
          </cell>
          <cell r="G9" t="str">
            <v>veille/recherches</v>
          </cell>
        </row>
        <row r="10">
          <cell r="A10" t="str">
            <v>Aide à la rédaction de LM et CV</v>
          </cell>
          <cell r="E10" t="str">
            <v>autre</v>
          </cell>
          <cell r="G10" t="str">
            <v>rdv professionnel Rh</v>
          </cell>
        </row>
        <row r="11">
          <cell r="A11" t="str">
            <v>Aide à la recherche de postes (ciblage)</v>
          </cell>
          <cell r="G11" t="str">
            <v>entretien tél</v>
          </cell>
        </row>
        <row r="12">
          <cell r="A12" t="str">
            <v>Préparation à l'entretien de recrutement</v>
          </cell>
        </row>
        <row r="13">
          <cell r="A13" t="str">
            <v>Réintégration</v>
          </cell>
        </row>
        <row r="14">
          <cell r="A14" t="str">
            <v>Réorganisation de service - mobilité contrainte</v>
          </cell>
        </row>
        <row r="15">
          <cell r="A15" t="str">
            <v>Formation</v>
          </cell>
        </row>
        <row r="16">
          <cell r="A16" t="str">
            <v>Définition Compétences/aptitudes</v>
          </cell>
        </row>
        <row r="17">
          <cell r="A17" t="str">
            <v>Etude tests</v>
          </cell>
        </row>
        <row r="18">
          <cell r="A18" t="str">
            <v>Retour stage de découverte</v>
          </cell>
        </row>
        <row r="19">
          <cell r="A19" t="str">
            <v>Retour d'entretien de recrutement</v>
          </cell>
        </row>
        <row r="20">
          <cell r="A20" t="str">
            <v>Situation individuelle</v>
          </cell>
        </row>
        <row r="24">
          <cell r="C24" t="str">
            <v>Référent</v>
          </cell>
        </row>
        <row r="25">
          <cell r="C25" t="str">
            <v>JO</v>
          </cell>
        </row>
        <row r="26">
          <cell r="C26" t="str">
            <v>EC</v>
          </cell>
        </row>
        <row r="27">
          <cell r="C27" t="str">
            <v>AS</v>
          </cell>
        </row>
        <row r="28">
          <cell r="C28" t="str">
            <v>EG</v>
          </cell>
        </row>
        <row r="29">
          <cell r="C29" t="str">
            <v>MB</v>
          </cell>
        </row>
        <row r="30">
          <cell r="C30" t="str">
            <v>ASM</v>
          </cell>
        </row>
        <row r="31">
          <cell r="C31" t="str">
            <v>MP</v>
          </cell>
        </row>
        <row r="32">
          <cell r="C32" t="str">
            <v>NF</v>
          </cell>
        </row>
        <row r="33">
          <cell r="C33" t="str">
            <v>EH</v>
          </cell>
        </row>
        <row r="34">
          <cell r="C34" t="str">
            <v>CJ</v>
          </cell>
        </row>
        <row r="35">
          <cell r="C35" t="str">
            <v>JC</v>
          </cell>
        </row>
        <row r="36">
          <cell r="C36" t="str">
            <v>CN</v>
          </cell>
        </row>
        <row r="40">
          <cell r="A40" t="str">
            <v>Pôle</v>
          </cell>
        </row>
        <row r="41">
          <cell r="A41" t="str">
            <v>Ressources</v>
          </cell>
        </row>
        <row r="42">
          <cell r="A42" t="str">
            <v>Dgsd</v>
          </cell>
        </row>
        <row r="43">
          <cell r="A43" t="str">
            <v>Territoires</v>
          </cell>
        </row>
        <row r="44">
          <cell r="A44" t="str">
            <v>Egalité des chances</v>
          </cell>
        </row>
        <row r="45">
          <cell r="A45" t="str">
            <v>Développement</v>
          </cell>
        </row>
        <row r="46">
          <cell r="A46" t="str">
            <v>Cabinet</v>
          </cell>
        </row>
        <row r="47">
          <cell r="A47" t="str">
            <v>Construction</v>
          </cell>
        </row>
        <row r="48">
          <cell r="A48" t="str">
            <v>Solidarité</v>
          </cell>
        </row>
        <row r="50">
          <cell r="A50" t="str">
            <v>Filière</v>
          </cell>
          <cell r="C50" t="str">
            <v xml:space="preserve">Catégorie </v>
          </cell>
        </row>
        <row r="51">
          <cell r="A51" t="str">
            <v>Administrative</v>
          </cell>
          <cell r="C51" t="str">
            <v>A</v>
          </cell>
          <cell r="E51" t="str">
            <v>Adj. admin. 2è cl.</v>
          </cell>
        </row>
        <row r="52">
          <cell r="A52" t="str">
            <v>Technique</v>
          </cell>
          <cell r="C52" t="str">
            <v>B</v>
          </cell>
          <cell r="E52" t="str">
            <v>Adj. admin. 1è cl.</v>
          </cell>
        </row>
        <row r="53">
          <cell r="A53" t="str">
            <v>Médico-sociale</v>
          </cell>
          <cell r="C53" t="str">
            <v xml:space="preserve">C </v>
          </cell>
          <cell r="E53" t="str">
            <v>Adj. admin. ppal 2è cl.</v>
          </cell>
        </row>
        <row r="54">
          <cell r="A54" t="str">
            <v>Sociale</v>
          </cell>
          <cell r="E54" t="str">
            <v>Adj. admin. ppal 1è cl.</v>
          </cell>
        </row>
        <row r="55">
          <cell r="A55" t="str">
            <v>Médico-technique</v>
          </cell>
          <cell r="E55" t="str">
            <v>Rédacteur</v>
          </cell>
        </row>
        <row r="56">
          <cell r="A56" t="str">
            <v>Sportive</v>
          </cell>
          <cell r="E56" t="str">
            <v>Rédacteur principal</v>
          </cell>
        </row>
        <row r="57">
          <cell r="A57" t="str">
            <v>Culturelle</v>
          </cell>
          <cell r="E57" t="str">
            <v>Rédacteur chef</v>
          </cell>
        </row>
        <row r="58">
          <cell r="A58" t="str">
            <v>Animation</v>
          </cell>
          <cell r="E58" t="str">
            <v>Attaché</v>
          </cell>
        </row>
        <row r="59">
          <cell r="E59" t="str">
            <v>Attaché ppal</v>
          </cell>
        </row>
        <row r="60">
          <cell r="A60" t="str">
            <v>Sexe</v>
          </cell>
          <cell r="E60" t="str">
            <v>Directeur</v>
          </cell>
        </row>
        <row r="61">
          <cell r="A61" t="str">
            <v>F</v>
          </cell>
          <cell r="E61" t="str">
            <v>Administrateur</v>
          </cell>
        </row>
        <row r="62">
          <cell r="A62" t="str">
            <v>H</v>
          </cell>
          <cell r="E62" t="str">
            <v>Adj. tech. 2è cl.</v>
          </cell>
        </row>
        <row r="63">
          <cell r="E63" t="str">
            <v>Adj. tech. 1è cl.</v>
          </cell>
        </row>
        <row r="64">
          <cell r="E64" t="str">
            <v>Adj. tech. ppal 2è cl.</v>
          </cell>
        </row>
        <row r="65">
          <cell r="E65" t="str">
            <v>Adj. tech. ppal 1è cl.</v>
          </cell>
        </row>
        <row r="66">
          <cell r="E66" t="str">
            <v>Agent de maîtrise</v>
          </cell>
        </row>
        <row r="67">
          <cell r="E67" t="str">
            <v>Agent de maîtrise ppal</v>
          </cell>
        </row>
        <row r="68">
          <cell r="E68" t="str">
            <v>Technicien</v>
          </cell>
        </row>
        <row r="69">
          <cell r="E69" t="str">
            <v>Technicien ppal</v>
          </cell>
        </row>
        <row r="70">
          <cell r="E70" t="str">
            <v>Ingénieur</v>
          </cell>
        </row>
        <row r="71">
          <cell r="E71" t="str">
            <v>Ingénieur ppal</v>
          </cell>
        </row>
        <row r="72">
          <cell r="E72" t="str">
            <v>Ingénieur chef</v>
          </cell>
        </row>
        <row r="73">
          <cell r="E73" t="str">
            <v>Ass. socio-éducatif</v>
          </cell>
        </row>
        <row r="74">
          <cell r="E74" t="str">
            <v>Ass. socio-éducatif ppal</v>
          </cell>
        </row>
        <row r="75">
          <cell r="E75" t="str">
            <v>Auxiliaire de puériculture</v>
          </cell>
        </row>
        <row r="76">
          <cell r="E76" t="str">
            <v>Puéricultrice</v>
          </cell>
        </row>
        <row r="77">
          <cell r="E77" t="str">
            <v>Puér. cadre de santé</v>
          </cell>
        </row>
        <row r="78">
          <cell r="E78" t="str">
            <v>Conseiller socio-éducatif</v>
          </cell>
        </row>
        <row r="79">
          <cell r="E79" t="str">
            <v>Puér hors classe</v>
          </cell>
        </row>
        <row r="80">
          <cell r="E80" t="str">
            <v>Infirmier SG de classe normale</v>
          </cell>
        </row>
        <row r="81">
          <cell r="E81" t="str">
            <v>Infirmier SG de classe supérieure</v>
          </cell>
        </row>
        <row r="82">
          <cell r="E82" t="str">
            <v>Technicien paramédical</v>
          </cell>
        </row>
        <row r="83">
          <cell r="E83" t="str">
            <v>Sage-femme</v>
          </cell>
        </row>
        <row r="84">
          <cell r="E84" t="str">
            <v>Médecin 1è cl.</v>
          </cell>
        </row>
        <row r="85">
          <cell r="E85" t="str">
            <v>Médecin 2è cl.</v>
          </cell>
        </row>
        <row r="86">
          <cell r="E86" t="str">
            <v>Médecin hors cl.</v>
          </cell>
        </row>
        <row r="87">
          <cell r="E87" t="str">
            <v>Psycho. cl. normale</v>
          </cell>
        </row>
        <row r="88">
          <cell r="E88" t="str">
            <v>Psycho. hors cl.</v>
          </cell>
        </row>
        <row r="89">
          <cell r="E89" t="str">
            <v>Ass. médico-technique</v>
          </cell>
        </row>
        <row r="90">
          <cell r="E90" t="str">
            <v>Adj. animation</v>
          </cell>
        </row>
        <row r="91">
          <cell r="E91" t="str">
            <v>Animateur</v>
          </cell>
        </row>
        <row r="92">
          <cell r="E92" t="str">
            <v>Educateur APS</v>
          </cell>
        </row>
        <row r="93">
          <cell r="E93" t="str">
            <v>Conseiller APS</v>
          </cell>
        </row>
        <row r="94">
          <cell r="E94" t="str">
            <v xml:space="preserve">Ass. conservation </v>
          </cell>
        </row>
        <row r="95">
          <cell r="E95" t="str">
            <v>Ass. conservation ppal 1ère cl</v>
          </cell>
        </row>
        <row r="96">
          <cell r="E96" t="str">
            <v>Ass. Conservation ppal 2è cl</v>
          </cell>
        </row>
        <row r="97">
          <cell r="E97" t="str">
            <v>Bibliothécaire</v>
          </cell>
        </row>
        <row r="98">
          <cell r="E98" t="str">
            <v>Attaché cons.pat.</v>
          </cell>
        </row>
        <row r="99">
          <cell r="E99" t="str">
            <v>Conservateur patrimoine</v>
          </cell>
        </row>
        <row r="100">
          <cell r="E100" t="str">
            <v>Cadre de santé infirmier, rééducateur et assistant médico-technique</v>
          </cell>
        </row>
        <row r="101">
          <cell r="E101" t="str">
            <v>Contractuel</v>
          </cell>
        </row>
        <row r="102">
          <cell r="E102" t="str">
            <v>Conservateur bibliothèque</v>
          </cell>
        </row>
      </sheetData>
      <sheetData sheetId="4"/>
      <sheetData sheetId="5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EA48030-E99F-4991-BAD9-EF802DAA8200}" name="Tableau1" displayName="Tableau1" ref="A1:H11" totalsRowShown="0">
  <autoFilter ref="A1:H11" xr:uid="{F0B8D2ED-807D-4446-B436-9054EF33BAB6}"/>
  <tableColumns count="8">
    <tableColumn id="1" xr3:uid="{4994FAC1-53CE-4CD3-BD4D-37C38FF1BDDC}" name="NOM PRENOM"/>
    <tableColumn id="2" xr3:uid="{9417B0EC-B310-4C04-99C8-E45135B4ACAF}" name="Référent"/>
    <tableColumn id="3" xr3:uid="{F61EA509-B598-4589-81D4-FE64DD2C2013}" name="Date" dataDxfId="14"/>
    <tableColumn id="4" xr3:uid="{8E0696B5-5974-4F97-B321-E8CB2A9A087B}" name="RDV2" dataDxfId="13"/>
    <tableColumn id="5" xr3:uid="{33F5D6C0-00B1-4F35-A033-8B75593AB4BB}" name="RDV3"/>
    <tableColumn id="6" xr3:uid="{919B3714-82CA-428F-86F8-EA8EEAC1BA1E}" name="RDV4"/>
    <tableColumn id="7" xr3:uid="{14EDD75F-C9C8-4CD2-BD3F-4D5D5F8A361B}" name="RDV5"/>
    <tableColumn id="8" xr3:uid="{CF704B3F-E678-41B0-8E75-40F611B8C22E}" name="RDV6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D806811D-59C0-4BF7-BE31-5071B4E3096E}" name="Tableau3" displayName="Tableau3" ref="A2:P19" totalsRowShown="0" headerRowBorderDxfId="11" tableBorderDxfId="12">
  <autoFilter ref="A2:P19" xr:uid="{CAA0EE59-2BF1-4A49-B3F8-E9AFBC46E43F}"/>
  <tableColumns count="16">
    <tableColumn id="1" xr3:uid="{FC77D46F-D3C2-4D32-BD05-690D507B6B50}" name="NOM PRENOM"/>
    <tableColumn id="2" xr3:uid="{B4F9EF4A-86E3-4328-ACF3-5B378A971739}" name="Date" dataDxfId="10">
      <calculatedColumnFormula>IFERROR(INDIRECT("'"&amp;$A3&amp;"'!"&amp;ADDRESS(6+INT((COLUMN()-2)/5),MOD(COLUMN()-2,5)+2)),"")</calculatedColumnFormula>
    </tableColumn>
    <tableColumn id="3" xr3:uid="{2CA86ECA-A08E-434C-89A5-E814510092FF}" name="Durée" dataDxfId="9">
      <calculatedColumnFormula>IFERROR(INDIRECT("'"&amp;$A3&amp;"'!"&amp;ADDRESS(6+INT((COLUMN()-2)/5),MOD(COLUMN()-2,5)+2)),"")</calculatedColumnFormula>
    </tableColumn>
    <tableColumn id="4" xr3:uid="{BF10E794-296B-40DD-B79C-B4159D9A362D}" name="Objectif" dataDxfId="8">
      <calculatedColumnFormula>IFERROR(INDIRECT("'"&amp;$A3&amp;"'!"&amp;ADDRESS(6+INT((COLUMN()-2)/5),MOD(COLUMN()-2,5)+2)),"")</calculatedColumnFormula>
    </tableColumn>
    <tableColumn id="5" xr3:uid="{81820E49-1642-4744-A405-9B806C47C55C}" name="Orientation " dataDxfId="7">
      <calculatedColumnFormula>IFERROR(INDIRECT("'"&amp;$A3&amp;"'!"&amp;ADDRESS(6+INT((COLUMN()-2)/5),MOD(COLUMN()-2,5)+2)),"")</calculatedColumnFormula>
    </tableColumn>
    <tableColumn id="6" xr3:uid="{8AD54F97-6EE6-45B7-AB46-19077E325CA0}" name="Commentaire" dataDxfId="6">
      <calculatedColumnFormula>IFERROR(INDIRECT("'"&amp;$A3&amp;"'!"&amp;ADDRESS(6+INT((COLUMN()-2)/5),MOD(COLUMN()-2,5)+2)),"")</calculatedColumnFormula>
    </tableColumn>
    <tableColumn id="7" xr3:uid="{B5F31C8C-5096-4C1B-A837-DF50810C3C8C}" name="Date2" dataDxfId="5"/>
    <tableColumn id="8" xr3:uid="{C3B5DAD5-5B4D-4CB2-A334-1B4FBB0528AD}" name="Durée3" dataDxfId="4"/>
    <tableColumn id="9" xr3:uid="{2F762622-AC7A-4F92-8BA6-2CD7663CE85E}" name="Objectif4" dataDxfId="3"/>
    <tableColumn id="10" xr3:uid="{01A50CE8-5489-4238-9346-356A26D9FD14}" name="Orientation 5" dataDxfId="2"/>
    <tableColumn id="11" xr3:uid="{6C16DE7B-1633-4F61-BA92-63B987B35C05}" name="Commentaire6" dataDxfId="1"/>
    <tableColumn id="12" xr3:uid="{9431FB30-EBBE-4EEC-8B1C-1941E01738C4}" name="Date7" dataDxfId="0"/>
    <tableColumn id="13" xr3:uid="{936FAF18-D466-4918-B3C3-39BB3381FB24}" name="Durée8"/>
    <tableColumn id="14" xr3:uid="{90358F03-9F22-4741-9117-10CE687E7646}" name="Objectif9"/>
    <tableColumn id="15" xr3:uid="{D6E40A8D-AF33-4337-A1E4-4D86B27C75F7}" name="Orientation 10"/>
    <tableColumn id="16" xr3:uid="{8196EB73-5B68-4126-892D-A4E153490829}" name="Commentaire1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H11"/>
  <sheetViews>
    <sheetView tabSelected="1" workbookViewId="0">
      <selection activeCell="A2" sqref="A2:A3"/>
    </sheetView>
  </sheetViews>
  <sheetFormatPr baseColWidth="10" defaultRowHeight="15" x14ac:dyDescent="0.25"/>
  <cols>
    <col min="1" max="1" width="16.28515625" customWidth="1"/>
    <col min="7" max="7" width="14" bestFit="1" customWidth="1"/>
  </cols>
  <sheetData>
    <row r="1" spans="1:8" x14ac:dyDescent="0.25">
      <c r="A1" t="s">
        <v>8</v>
      </c>
      <c r="B1" t="s">
        <v>1</v>
      </c>
      <c r="C1" t="s">
        <v>0</v>
      </c>
      <c r="D1" t="s">
        <v>9</v>
      </c>
      <c r="E1" t="s">
        <v>10</v>
      </c>
      <c r="F1" t="s">
        <v>11</v>
      </c>
      <c r="G1" t="s">
        <v>12</v>
      </c>
      <c r="H1" t="s">
        <v>13</v>
      </c>
    </row>
    <row r="2" spans="1:8" x14ac:dyDescent="0.25">
      <c r="A2" s="15" t="s">
        <v>37</v>
      </c>
      <c r="B2" t="s">
        <v>6</v>
      </c>
      <c r="C2" s="1">
        <v>42736</v>
      </c>
      <c r="D2" s="1">
        <v>43115</v>
      </c>
      <c r="E2" s="1">
        <v>43144</v>
      </c>
      <c r="F2" s="1">
        <v>43153</v>
      </c>
    </row>
    <row r="3" spans="1:8" x14ac:dyDescent="0.25">
      <c r="A3" s="15" t="s">
        <v>40</v>
      </c>
      <c r="B3" t="s">
        <v>7</v>
      </c>
      <c r="C3" s="1">
        <v>42892</v>
      </c>
      <c r="D3" s="1">
        <v>43144</v>
      </c>
      <c r="E3" s="1">
        <v>43205</v>
      </c>
      <c r="F3" s="1">
        <v>43266</v>
      </c>
    </row>
    <row r="4" spans="1:8" x14ac:dyDescent="0.25">
      <c r="A4" t="s">
        <v>17</v>
      </c>
      <c r="B4" t="s">
        <v>6</v>
      </c>
      <c r="C4" s="1">
        <v>42860</v>
      </c>
      <c r="D4" s="1">
        <v>42931</v>
      </c>
    </row>
    <row r="5" spans="1:8" x14ac:dyDescent="0.25">
      <c r="A5" t="s">
        <v>16</v>
      </c>
      <c r="B5" t="s">
        <v>6</v>
      </c>
      <c r="C5" s="1">
        <v>42829</v>
      </c>
      <c r="D5" s="1">
        <v>42858</v>
      </c>
    </row>
    <row r="6" spans="1:8" x14ac:dyDescent="0.25">
      <c r="A6" t="s">
        <v>19</v>
      </c>
      <c r="B6" t="s">
        <v>5</v>
      </c>
      <c r="C6" s="1">
        <v>43132</v>
      </c>
      <c r="D6" s="1">
        <v>43204</v>
      </c>
    </row>
    <row r="7" spans="1:8" x14ac:dyDescent="0.25">
      <c r="A7" t="s">
        <v>15</v>
      </c>
      <c r="B7" t="s">
        <v>5</v>
      </c>
      <c r="C7" s="1">
        <v>42797</v>
      </c>
      <c r="D7" s="1">
        <v>42847</v>
      </c>
    </row>
    <row r="8" spans="1:8" x14ac:dyDescent="0.25">
      <c r="A8" t="s">
        <v>14</v>
      </c>
      <c r="B8" t="s">
        <v>7</v>
      </c>
      <c r="C8" s="1">
        <v>42768</v>
      </c>
      <c r="D8" s="1">
        <v>42993</v>
      </c>
    </row>
    <row r="9" spans="1:8" x14ac:dyDescent="0.25">
      <c r="A9" t="s">
        <v>20</v>
      </c>
      <c r="B9" t="s">
        <v>6</v>
      </c>
      <c r="C9" s="1">
        <v>42987</v>
      </c>
      <c r="D9" s="1">
        <v>43326</v>
      </c>
    </row>
    <row r="10" spans="1:8" x14ac:dyDescent="0.25">
      <c r="A10" t="s">
        <v>21</v>
      </c>
      <c r="B10" t="s">
        <v>7</v>
      </c>
      <c r="C10" s="1">
        <v>43018</v>
      </c>
      <c r="D10" s="1">
        <v>43153</v>
      </c>
    </row>
    <row r="11" spans="1:8" x14ac:dyDescent="0.25">
      <c r="A11" t="s">
        <v>18</v>
      </c>
      <c r="B11" t="s">
        <v>5</v>
      </c>
      <c r="C11" s="2" t="s">
        <v>28</v>
      </c>
    </row>
  </sheetData>
  <sortState ref="A2:A11">
    <sortCondition ref="A2"/>
  </sortState>
  <hyperlinks>
    <hyperlink ref="A2" location="'Dupont albert'!A1" display="Dupont Albert" xr:uid="{9299A644-51E7-4BA7-8DE3-27C8875DB349}"/>
    <hyperlink ref="A3" location="'Durand christine'!A1" display="Durand Christine" xr:uid="{A6744B17-BCEC-4F4F-BC3E-EF39A3E458AB}"/>
  </hyperlink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K16"/>
  <sheetViews>
    <sheetView workbookViewId="0">
      <selection activeCell="C8" sqref="C8"/>
    </sheetView>
  </sheetViews>
  <sheetFormatPr baseColWidth="10" defaultRowHeight="15" x14ac:dyDescent="0.25"/>
  <cols>
    <col min="1" max="1" width="18.5703125" bestFit="1" customWidth="1"/>
    <col min="2" max="2" width="19.42578125" customWidth="1"/>
    <col min="3" max="3" width="10.7109375" bestFit="1" customWidth="1"/>
    <col min="4" max="4" width="13.7109375" bestFit="1" customWidth="1"/>
    <col min="5" max="5" width="11" bestFit="1" customWidth="1"/>
    <col min="6" max="6" width="12.85546875" bestFit="1" customWidth="1"/>
  </cols>
  <sheetData>
    <row r="1" spans="1:11" x14ac:dyDescent="0.25">
      <c r="A1" t="s">
        <v>35</v>
      </c>
      <c r="B1" t="s">
        <v>38</v>
      </c>
      <c r="C1" t="s">
        <v>1</v>
      </c>
      <c r="D1" t="e">
        <f>LOOKUP('Dupont albert'!B1,'BASE info'!A1:M13,'BASE info'!B1:B16)</f>
        <v>#N/A</v>
      </c>
    </row>
    <row r="3" spans="1:11" x14ac:dyDescent="0.25">
      <c r="C3">
        <f>SUM(C6:C16)</f>
        <v>0.125</v>
      </c>
      <c r="D3" t="s">
        <v>29</v>
      </c>
    </row>
    <row r="5" spans="1:11" x14ac:dyDescent="0.25">
      <c r="A5" t="s">
        <v>22</v>
      </c>
      <c r="B5" t="s">
        <v>23</v>
      </c>
      <c r="C5" t="s">
        <v>24</v>
      </c>
      <c r="D5" t="s">
        <v>25</v>
      </c>
      <c r="E5" t="s">
        <v>26</v>
      </c>
      <c r="F5" t="s">
        <v>27</v>
      </c>
    </row>
    <row r="6" spans="1:11" x14ac:dyDescent="0.25">
      <c r="A6" t="str">
        <f>'BASE info'!C1</f>
        <v>Date</v>
      </c>
      <c r="B6" s="17">
        <f>IFERROR(VLOOKUP($B$1,Tableau1[#All],ROW()-3,0),0)</f>
        <v>42736</v>
      </c>
      <c r="C6" s="18">
        <v>4.1666666666666664E-2</v>
      </c>
      <c r="D6" s="14" t="s">
        <v>41</v>
      </c>
      <c r="E6" s="14" t="s">
        <v>42</v>
      </c>
      <c r="F6" s="14" t="s">
        <v>43</v>
      </c>
    </row>
    <row r="7" spans="1:11" x14ac:dyDescent="0.25">
      <c r="A7" t="str">
        <f>'BASE info'!D1</f>
        <v>RDV2</v>
      </c>
      <c r="B7" s="17">
        <f>IFERROR(VLOOKUP($B$1,Tableau1[#All],ROW()-3,0),0)</f>
        <v>43115</v>
      </c>
      <c r="C7" s="18">
        <v>8.3333333333333329E-2</v>
      </c>
      <c r="D7" s="14" t="s">
        <v>44</v>
      </c>
      <c r="E7" s="14" t="s">
        <v>45</v>
      </c>
      <c r="F7" s="14" t="s">
        <v>46</v>
      </c>
      <c r="H7" s="10" t="s">
        <v>36</v>
      </c>
      <c r="I7" s="10"/>
      <c r="J7" s="10"/>
      <c r="K7" s="10"/>
    </row>
    <row r="8" spans="1:11" x14ac:dyDescent="0.25">
      <c r="A8" t="str">
        <f>'BASE info'!E1</f>
        <v>RDV3</v>
      </c>
      <c r="B8" s="17">
        <f>IFERROR(VLOOKUP($B$1,Tableau1[#All],ROW()-3,0),0)</f>
        <v>43144</v>
      </c>
      <c r="C8" s="14"/>
      <c r="D8" s="14"/>
      <c r="E8" s="14"/>
      <c r="F8" s="14"/>
      <c r="H8" s="10"/>
      <c r="I8" s="10"/>
      <c r="J8" s="10"/>
      <c r="K8" s="10"/>
    </row>
    <row r="9" spans="1:11" x14ac:dyDescent="0.25">
      <c r="A9" t="str">
        <f>'BASE info'!F1</f>
        <v>RDV4</v>
      </c>
      <c r="B9" s="17">
        <f>IFERROR(VLOOKUP($B$1,Tableau1[#All],ROW()-3,0),0)</f>
        <v>43153</v>
      </c>
      <c r="C9" s="14"/>
      <c r="D9" s="14"/>
      <c r="E9" s="14"/>
      <c r="F9" s="14"/>
      <c r="H9" s="10"/>
      <c r="I9" s="10"/>
      <c r="J9" s="10"/>
      <c r="K9" s="10"/>
    </row>
    <row r="10" spans="1:11" x14ac:dyDescent="0.25">
      <c r="A10" t="str">
        <f>'BASE info'!G1</f>
        <v>RDV5</v>
      </c>
      <c r="B10" s="17">
        <f>IFERROR(VLOOKUP($B$1,Tableau1[#All],ROW()-3,0),0)</f>
        <v>0</v>
      </c>
      <c r="C10" s="14"/>
      <c r="D10" s="14"/>
      <c r="E10" s="14"/>
      <c r="F10" s="14"/>
      <c r="H10" s="10"/>
      <c r="I10" s="10"/>
      <c r="J10" s="10"/>
      <c r="K10" s="10"/>
    </row>
    <row r="11" spans="1:11" x14ac:dyDescent="0.25">
      <c r="A11" t="str">
        <f>'BASE info'!H1</f>
        <v>RDV6</v>
      </c>
      <c r="B11" s="17">
        <f>IFERROR(VLOOKUP($B$1,Tableau1[#All],ROW()-3,0),0)</f>
        <v>0</v>
      </c>
      <c r="C11" s="14"/>
      <c r="D11" s="14"/>
      <c r="E11" s="14"/>
      <c r="F11" s="14"/>
      <c r="H11" s="10"/>
      <c r="I11" s="10"/>
      <c r="J11" s="10"/>
      <c r="K11" s="10"/>
    </row>
    <row r="12" spans="1:11" x14ac:dyDescent="0.25">
      <c r="C12" s="14"/>
      <c r="D12" s="14"/>
      <c r="E12" s="14"/>
      <c r="F12" s="14"/>
    </row>
    <row r="13" spans="1:11" x14ac:dyDescent="0.25">
      <c r="C13" s="3"/>
    </row>
    <row r="14" spans="1:11" x14ac:dyDescent="0.25">
      <c r="C14" s="3"/>
    </row>
    <row r="15" spans="1:11" x14ac:dyDescent="0.25">
      <c r="C15" s="3"/>
    </row>
    <row r="16" spans="1:11" x14ac:dyDescent="0.25">
      <c r="C16" s="3"/>
    </row>
  </sheetData>
  <mergeCells count="1">
    <mergeCell ref="H7:K1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01F175F-7D88-45A2-84EE-AC5AC17AD72D}">
  <dimension ref="A1:K16"/>
  <sheetViews>
    <sheetView workbookViewId="0">
      <selection activeCell="F11" sqref="F11"/>
    </sheetView>
  </sheetViews>
  <sheetFormatPr baseColWidth="10" defaultRowHeight="15" x14ac:dyDescent="0.25"/>
  <cols>
    <col min="1" max="1" width="18.5703125" bestFit="1" customWidth="1"/>
    <col min="2" max="2" width="19.42578125" customWidth="1"/>
    <col min="3" max="3" width="10.7109375" bestFit="1" customWidth="1"/>
    <col min="4" max="4" width="13.7109375" bestFit="1" customWidth="1"/>
    <col min="5" max="5" width="11" bestFit="1" customWidth="1"/>
    <col min="6" max="6" width="12.85546875" bestFit="1" customWidth="1"/>
  </cols>
  <sheetData>
    <row r="1" spans="1:11" x14ac:dyDescent="0.25">
      <c r="A1" t="s">
        <v>35</v>
      </c>
      <c r="B1" t="s">
        <v>39</v>
      </c>
      <c r="C1" t="s">
        <v>1</v>
      </c>
      <c r="D1" t="str">
        <f ca="1">LOOKUP('Durand christine'!B1,'BASE info'!A1:M13,'BASE info'!B1:B16)</f>
        <v>JO</v>
      </c>
    </row>
    <row r="3" spans="1:11" x14ac:dyDescent="0.25">
      <c r="C3">
        <f>SUM(C6:C16)</f>
        <v>0.10138888888888889</v>
      </c>
      <c r="D3" t="s">
        <v>29</v>
      </c>
    </row>
    <row r="5" spans="1:11" x14ac:dyDescent="0.25">
      <c r="A5" t="s">
        <v>22</v>
      </c>
      <c r="B5" t="s">
        <v>23</v>
      </c>
      <c r="C5" t="s">
        <v>24</v>
      </c>
      <c r="D5" t="s">
        <v>25</v>
      </c>
      <c r="E5" t="s">
        <v>26</v>
      </c>
      <c r="F5" t="s">
        <v>27</v>
      </c>
    </row>
    <row r="6" spans="1:11" x14ac:dyDescent="0.25">
      <c r="A6" t="str">
        <f>'BASE info'!C1</f>
        <v>Date</v>
      </c>
      <c r="B6" s="17">
        <f>IFERROR(VLOOKUP($B$1,Tableau1[#All],ROW()-3,0),0)</f>
        <v>42892</v>
      </c>
      <c r="C6" s="18">
        <v>2.0833333333333332E-2</v>
      </c>
      <c r="D6" s="14">
        <v>50</v>
      </c>
      <c r="E6" s="14" t="s">
        <v>47</v>
      </c>
      <c r="F6" s="14" t="s">
        <v>48</v>
      </c>
    </row>
    <row r="7" spans="1:11" x14ac:dyDescent="0.25">
      <c r="A7" t="str">
        <f>'BASE info'!D1</f>
        <v>RDV2</v>
      </c>
      <c r="B7" s="17">
        <f>IFERROR(VLOOKUP($B$1,Tableau1[#All],ROW()-3,0),0)</f>
        <v>43144</v>
      </c>
      <c r="C7" s="18">
        <v>8.0555555555555561E-2</v>
      </c>
      <c r="D7" s="14">
        <v>35</v>
      </c>
      <c r="E7" s="14" t="s">
        <v>49</v>
      </c>
      <c r="F7" s="14" t="s">
        <v>50</v>
      </c>
      <c r="H7" s="10" t="s">
        <v>36</v>
      </c>
      <c r="I7" s="10"/>
      <c r="J7" s="10"/>
      <c r="K7" s="10"/>
    </row>
    <row r="8" spans="1:11" x14ac:dyDescent="0.25">
      <c r="A8" t="str">
        <f>'BASE info'!E1</f>
        <v>RDV3</v>
      </c>
      <c r="B8" s="17">
        <f>IFERROR(VLOOKUP($B$1,Tableau1[#All],ROW()-3,0),0)</f>
        <v>43205</v>
      </c>
      <c r="C8" s="14"/>
      <c r="D8" s="14"/>
      <c r="E8" s="14"/>
      <c r="F8" s="14"/>
      <c r="H8" s="10"/>
      <c r="I8" s="10"/>
      <c r="J8" s="10"/>
      <c r="K8" s="10"/>
    </row>
    <row r="9" spans="1:11" x14ac:dyDescent="0.25">
      <c r="A9" t="str">
        <f>'BASE info'!F1</f>
        <v>RDV4</v>
      </c>
      <c r="B9" s="17">
        <f>IFERROR(VLOOKUP($B$1,Tableau1[#All],ROW()-3,0),0)</f>
        <v>43266</v>
      </c>
      <c r="C9" s="14"/>
      <c r="D9" s="14"/>
      <c r="E9" s="14"/>
      <c r="F9" s="14"/>
      <c r="H9" s="10"/>
      <c r="I9" s="10"/>
      <c r="J9" s="10"/>
      <c r="K9" s="10"/>
    </row>
    <row r="10" spans="1:11" x14ac:dyDescent="0.25">
      <c r="A10" t="str">
        <f>'BASE info'!G1</f>
        <v>RDV5</v>
      </c>
      <c r="B10" s="17">
        <f>IFERROR(VLOOKUP($B$1,Tableau1[#All],ROW()-3,0),0)</f>
        <v>0</v>
      </c>
      <c r="C10" s="14"/>
      <c r="D10" s="14"/>
      <c r="E10" s="14"/>
      <c r="F10" s="14"/>
      <c r="H10" s="10"/>
      <c r="I10" s="10"/>
      <c r="J10" s="10"/>
      <c r="K10" s="10"/>
    </row>
    <row r="11" spans="1:11" x14ac:dyDescent="0.25">
      <c r="A11" t="str">
        <f>'BASE info'!H1</f>
        <v>RDV6</v>
      </c>
      <c r="B11" s="17">
        <f>IFERROR(VLOOKUP($B$1,Tableau1[#All],ROW()-3,0),0)</f>
        <v>0</v>
      </c>
      <c r="C11" s="14"/>
      <c r="D11" s="14"/>
      <c r="E11" s="14"/>
      <c r="F11" s="14"/>
      <c r="H11" s="10"/>
      <c r="I11" s="10"/>
      <c r="J11" s="10"/>
      <c r="K11" s="10"/>
    </row>
    <row r="12" spans="1:11" x14ac:dyDescent="0.25">
      <c r="C12" s="14"/>
      <c r="D12" s="14"/>
      <c r="E12" s="14"/>
      <c r="F12" s="14"/>
    </row>
    <row r="13" spans="1:11" x14ac:dyDescent="0.25">
      <c r="C13" s="3"/>
    </row>
    <row r="14" spans="1:11" x14ac:dyDescent="0.25">
      <c r="C14" s="3"/>
    </row>
    <row r="15" spans="1:11" x14ac:dyDescent="0.25">
      <c r="C15" s="3"/>
    </row>
    <row r="16" spans="1:11" x14ac:dyDescent="0.25">
      <c r="C16" s="3"/>
    </row>
  </sheetData>
  <mergeCells count="1">
    <mergeCell ref="H7:K1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Q21"/>
  <sheetViews>
    <sheetView workbookViewId="0">
      <selection activeCell="K22" sqref="K22"/>
    </sheetView>
  </sheetViews>
  <sheetFormatPr baseColWidth="10" defaultRowHeight="15" x14ac:dyDescent="0.25"/>
  <cols>
    <col min="1" max="1" width="18.5703125" customWidth="1"/>
    <col min="5" max="5" width="13.85546875" customWidth="1"/>
    <col min="6" max="6" width="15.28515625" customWidth="1"/>
    <col min="10" max="10" width="14.85546875" customWidth="1"/>
    <col min="11" max="11" width="16.28515625" customWidth="1"/>
    <col min="15" max="15" width="15.85546875" customWidth="1"/>
    <col min="16" max="16" width="17.28515625" customWidth="1"/>
  </cols>
  <sheetData>
    <row r="1" spans="1:17" x14ac:dyDescent="0.25">
      <c r="A1" s="9"/>
      <c r="B1" s="11" t="s">
        <v>2</v>
      </c>
      <c r="C1" s="12"/>
      <c r="D1" s="12"/>
      <c r="E1" s="12"/>
      <c r="F1" s="13"/>
      <c r="G1" s="11" t="s">
        <v>3</v>
      </c>
      <c r="H1" s="12"/>
      <c r="I1" s="12"/>
      <c r="J1" s="12"/>
      <c r="K1" s="13"/>
      <c r="L1" s="11" t="s">
        <v>4</v>
      </c>
      <c r="M1" s="12"/>
      <c r="N1" s="12"/>
      <c r="O1" s="12"/>
      <c r="P1" s="13"/>
      <c r="Q1" t="s">
        <v>34</v>
      </c>
    </row>
    <row r="2" spans="1:17" ht="15.75" thickBot="1" x14ac:dyDescent="0.3">
      <c r="A2" s="6" t="s">
        <v>8</v>
      </c>
      <c r="B2" s="6" t="s">
        <v>0</v>
      </c>
      <c r="C2" s="7" t="s">
        <v>30</v>
      </c>
      <c r="D2" s="7" t="s">
        <v>31</v>
      </c>
      <c r="E2" s="7" t="s">
        <v>32</v>
      </c>
      <c r="F2" s="8" t="s">
        <v>33</v>
      </c>
      <c r="G2" s="6" t="s">
        <v>51</v>
      </c>
      <c r="H2" s="7" t="s">
        <v>52</v>
      </c>
      <c r="I2" s="7" t="s">
        <v>53</v>
      </c>
      <c r="J2" s="7" t="s">
        <v>54</v>
      </c>
      <c r="K2" s="8" t="s">
        <v>55</v>
      </c>
      <c r="L2" s="6" t="s">
        <v>56</v>
      </c>
      <c r="M2" s="7" t="s">
        <v>57</v>
      </c>
      <c r="N2" s="7" t="s">
        <v>58</v>
      </c>
      <c r="O2" s="7" t="s">
        <v>59</v>
      </c>
      <c r="P2" s="7" t="s">
        <v>60</v>
      </c>
    </row>
    <row r="3" spans="1:17" ht="15.75" thickBot="1" x14ac:dyDescent="0.3">
      <c r="A3" s="16" t="str">
        <f>'BASE info'!A2</f>
        <v>Dupont Albert</v>
      </c>
      <c r="B3" s="21">
        <f ca="1">IFERROR(INDIRECT("'"&amp;$A3&amp;"'!"&amp;ADDRESS(6+INT((COLUMN()-2)/5),MOD(COLUMN()-2,5)+2)),"")</f>
        <v>42736</v>
      </c>
      <c r="C3" s="21">
        <f t="shared" ref="C3:K18" ca="1" si="0">IFERROR(INDIRECT("'"&amp;$A3&amp;"'!"&amp;ADDRESS(6+INT((COLUMN()-2)/5),MOD(COLUMN()-2,5)+2)),"")</f>
        <v>4.1666666666666664E-2</v>
      </c>
      <c r="D3" s="21" t="str">
        <f t="shared" ca="1" si="0"/>
        <v>lune</v>
      </c>
      <c r="E3" s="21" t="str">
        <f t="shared" ca="1" si="0"/>
        <v>ouest</v>
      </c>
      <c r="F3" s="21" t="str">
        <f t="shared" ca="1" si="0"/>
        <v>sans</v>
      </c>
      <c r="G3" s="21">
        <f t="shared" ca="1" si="0"/>
        <v>43115</v>
      </c>
      <c r="H3" s="21">
        <f t="shared" ca="1" si="0"/>
        <v>8.3333333333333329E-2</v>
      </c>
      <c r="I3" s="21" t="str">
        <f t="shared" ca="1" si="0"/>
        <v>tif</v>
      </c>
      <c r="J3" s="21" t="str">
        <f t="shared" ca="1" si="0"/>
        <v>noord</v>
      </c>
      <c r="K3" s="21" t="str">
        <f t="shared" ca="1" si="0"/>
        <v>petit</v>
      </c>
      <c r="L3" s="4"/>
      <c r="M3" s="5"/>
      <c r="N3" s="5"/>
      <c r="O3" s="5"/>
      <c r="P3" s="5"/>
    </row>
    <row r="4" spans="1:17" ht="15.75" thickBot="1" x14ac:dyDescent="0.3">
      <c r="A4" s="16" t="str">
        <f>'BASE info'!A3</f>
        <v>Durand Christine</v>
      </c>
      <c r="B4" s="21">
        <f t="shared" ref="B4:F19" ca="1" si="1">IFERROR(INDIRECT("'"&amp;$A4&amp;"'!"&amp;ADDRESS(6+INT((COLUMN()-2)/5),MOD(COLUMN()-2,5)+2)),"")</f>
        <v>42892</v>
      </c>
      <c r="C4" s="21">
        <f t="shared" ca="1" si="0"/>
        <v>2.0833333333333332E-2</v>
      </c>
      <c r="D4" s="21">
        <f t="shared" ca="1" si="0"/>
        <v>50</v>
      </c>
      <c r="E4" s="21" t="str">
        <f t="shared" ca="1" si="0"/>
        <v>droite</v>
      </c>
      <c r="F4" s="21" t="str">
        <f t="shared" ca="1" si="0"/>
        <v>comm</v>
      </c>
      <c r="G4" s="21">
        <f t="shared" ca="1" si="0"/>
        <v>43144</v>
      </c>
      <c r="H4" s="21">
        <f t="shared" ca="1" si="0"/>
        <v>8.0555555555555561E-2</v>
      </c>
      <c r="I4" s="21">
        <f t="shared" ca="1" si="0"/>
        <v>35</v>
      </c>
      <c r="J4" s="21" t="str">
        <f t="shared" ca="1" si="0"/>
        <v>S-O</v>
      </c>
      <c r="K4" s="21" t="str">
        <f t="shared" ca="1" si="0"/>
        <v>pas de</v>
      </c>
      <c r="L4" s="4"/>
      <c r="M4" s="5"/>
      <c r="N4" s="5"/>
      <c r="O4" s="5"/>
      <c r="P4" s="5"/>
    </row>
    <row r="5" spans="1:17" ht="15.75" thickBot="1" x14ac:dyDescent="0.3">
      <c r="B5" s="21" t="str">
        <f t="shared" ca="1" si="1"/>
        <v/>
      </c>
      <c r="C5" s="21" t="str">
        <f t="shared" ca="1" si="0"/>
        <v/>
      </c>
      <c r="D5" s="21" t="str">
        <f t="shared" ca="1" si="0"/>
        <v/>
      </c>
      <c r="E5" s="21" t="str">
        <f t="shared" ca="1" si="0"/>
        <v/>
      </c>
      <c r="F5" s="21" t="str">
        <f t="shared" ca="1" si="0"/>
        <v/>
      </c>
      <c r="G5" s="21"/>
      <c r="H5" s="21"/>
      <c r="I5" s="21"/>
      <c r="J5" s="21"/>
      <c r="K5" s="21"/>
      <c r="L5" s="4"/>
      <c r="M5" s="5"/>
      <c r="N5" s="5"/>
      <c r="O5" s="5"/>
      <c r="P5" s="5"/>
    </row>
    <row r="6" spans="1:17" ht="15.75" thickBot="1" x14ac:dyDescent="0.3">
      <c r="B6" s="21" t="str">
        <f t="shared" ca="1" si="1"/>
        <v/>
      </c>
      <c r="C6" s="21" t="str">
        <f t="shared" ca="1" si="0"/>
        <v/>
      </c>
      <c r="D6" s="21" t="str">
        <f t="shared" ca="1" si="0"/>
        <v/>
      </c>
      <c r="E6" s="21" t="str">
        <f t="shared" ca="1" si="0"/>
        <v/>
      </c>
      <c r="F6" s="21" t="str">
        <f t="shared" ca="1" si="0"/>
        <v/>
      </c>
      <c r="G6" s="21"/>
      <c r="H6" s="21"/>
      <c r="I6" s="21"/>
      <c r="J6" s="21"/>
      <c r="K6" s="21"/>
      <c r="L6" s="4"/>
      <c r="M6" s="5"/>
      <c r="N6" s="5"/>
      <c r="O6" s="5"/>
      <c r="P6" s="5"/>
    </row>
    <row r="7" spans="1:17" ht="15.75" thickBot="1" x14ac:dyDescent="0.3">
      <c r="B7" s="21" t="str">
        <f t="shared" ca="1" si="1"/>
        <v/>
      </c>
      <c r="C7" s="21" t="str">
        <f t="shared" ca="1" si="0"/>
        <v/>
      </c>
      <c r="D7" s="21" t="str">
        <f t="shared" ca="1" si="0"/>
        <v/>
      </c>
      <c r="E7" s="21" t="str">
        <f t="shared" ca="1" si="0"/>
        <v/>
      </c>
      <c r="F7" s="21" t="str">
        <f t="shared" ca="1" si="0"/>
        <v/>
      </c>
      <c r="G7" s="21"/>
      <c r="H7" s="21"/>
      <c r="I7" s="21"/>
      <c r="J7" s="21"/>
      <c r="K7" s="21"/>
      <c r="L7" s="19"/>
      <c r="M7" s="20"/>
      <c r="N7" s="20"/>
      <c r="O7" s="5"/>
      <c r="P7" s="5"/>
    </row>
    <row r="8" spans="1:17" ht="15.75" thickBot="1" x14ac:dyDescent="0.3">
      <c r="B8" s="21" t="str">
        <f t="shared" ca="1" si="1"/>
        <v/>
      </c>
      <c r="C8" s="21" t="str">
        <f t="shared" ca="1" si="0"/>
        <v/>
      </c>
      <c r="D8" s="21" t="str">
        <f t="shared" ca="1" si="0"/>
        <v/>
      </c>
      <c r="E8" s="21" t="str">
        <f t="shared" ca="1" si="0"/>
        <v/>
      </c>
      <c r="F8" s="21" t="str">
        <f t="shared" ca="1" si="0"/>
        <v/>
      </c>
      <c r="G8" s="21"/>
      <c r="H8" s="21"/>
      <c r="I8" s="21"/>
      <c r="J8" s="21"/>
      <c r="K8" s="21"/>
      <c r="L8" s="4"/>
      <c r="M8" s="5"/>
      <c r="N8" s="5"/>
      <c r="O8" s="5"/>
      <c r="P8" s="5"/>
    </row>
    <row r="9" spans="1:17" ht="15.75" thickBot="1" x14ac:dyDescent="0.3">
      <c r="B9" s="21" t="str">
        <f t="shared" ca="1" si="1"/>
        <v/>
      </c>
      <c r="C9" s="21" t="str">
        <f t="shared" ca="1" si="0"/>
        <v/>
      </c>
      <c r="D9" s="21" t="str">
        <f t="shared" ca="1" si="0"/>
        <v/>
      </c>
      <c r="E9" s="21" t="str">
        <f t="shared" ca="1" si="0"/>
        <v/>
      </c>
      <c r="F9" s="21" t="str">
        <f t="shared" ca="1" si="0"/>
        <v/>
      </c>
      <c r="G9" s="21"/>
      <c r="H9" s="21"/>
      <c r="I9" s="21"/>
      <c r="J9" s="21"/>
      <c r="K9" s="21"/>
      <c r="L9" s="4"/>
      <c r="M9" s="5"/>
      <c r="N9" s="5"/>
      <c r="O9" s="5"/>
      <c r="P9" s="5"/>
    </row>
    <row r="10" spans="1:17" ht="15.75" thickBot="1" x14ac:dyDescent="0.3">
      <c r="B10" s="21" t="str">
        <f t="shared" ca="1" si="1"/>
        <v/>
      </c>
      <c r="C10" s="21" t="str">
        <f t="shared" ca="1" si="0"/>
        <v/>
      </c>
      <c r="D10" s="21" t="str">
        <f t="shared" ca="1" si="0"/>
        <v/>
      </c>
      <c r="E10" s="21" t="str">
        <f t="shared" ca="1" si="0"/>
        <v/>
      </c>
      <c r="F10" s="21" t="str">
        <f t="shared" ca="1" si="0"/>
        <v/>
      </c>
      <c r="G10" s="21"/>
      <c r="H10" s="21"/>
      <c r="I10" s="21"/>
      <c r="J10" s="21"/>
      <c r="K10" s="21"/>
      <c r="L10" s="4"/>
      <c r="M10" s="5"/>
      <c r="N10" s="5"/>
      <c r="O10" s="5"/>
      <c r="P10" s="5"/>
    </row>
    <row r="11" spans="1:17" ht="15.75" thickBot="1" x14ac:dyDescent="0.3">
      <c r="B11" s="21" t="str">
        <f t="shared" ca="1" si="1"/>
        <v/>
      </c>
      <c r="C11" s="21" t="str">
        <f t="shared" ca="1" si="0"/>
        <v/>
      </c>
      <c r="D11" s="21" t="str">
        <f t="shared" ca="1" si="0"/>
        <v/>
      </c>
      <c r="E11" s="21" t="str">
        <f t="shared" ca="1" si="0"/>
        <v/>
      </c>
      <c r="F11" s="21" t="str">
        <f t="shared" ca="1" si="0"/>
        <v/>
      </c>
      <c r="G11" s="21"/>
      <c r="H11" s="21"/>
      <c r="I11" s="21"/>
      <c r="J11" s="21"/>
      <c r="K11" s="21"/>
      <c r="L11" s="4"/>
      <c r="M11" s="5"/>
      <c r="N11" s="5"/>
      <c r="O11" s="5"/>
      <c r="P11" s="5"/>
    </row>
    <row r="12" spans="1:17" ht="15.75" thickBot="1" x14ac:dyDescent="0.3">
      <c r="B12" s="21" t="str">
        <f t="shared" ca="1" si="1"/>
        <v/>
      </c>
      <c r="C12" s="21" t="str">
        <f t="shared" ca="1" si="0"/>
        <v/>
      </c>
      <c r="D12" s="21" t="str">
        <f t="shared" ca="1" si="0"/>
        <v/>
      </c>
      <c r="E12" s="21" t="str">
        <f t="shared" ca="1" si="0"/>
        <v/>
      </c>
      <c r="F12" s="21" t="str">
        <f t="shared" ca="1" si="0"/>
        <v/>
      </c>
      <c r="G12" s="21"/>
      <c r="H12" s="21"/>
      <c r="I12" s="21"/>
      <c r="J12" s="21"/>
      <c r="K12" s="21"/>
      <c r="L12" s="4"/>
      <c r="M12" s="5"/>
      <c r="N12" s="5"/>
      <c r="O12" s="5"/>
      <c r="P12" s="5"/>
    </row>
    <row r="13" spans="1:17" ht="15.75" thickBot="1" x14ac:dyDescent="0.3">
      <c r="B13" s="21" t="str">
        <f t="shared" ca="1" si="1"/>
        <v/>
      </c>
      <c r="C13" s="21" t="str">
        <f t="shared" ca="1" si="0"/>
        <v/>
      </c>
      <c r="D13" s="21" t="str">
        <f t="shared" ca="1" si="0"/>
        <v/>
      </c>
      <c r="E13" s="21" t="str">
        <f t="shared" ca="1" si="0"/>
        <v/>
      </c>
      <c r="F13" s="21" t="str">
        <f t="shared" ca="1" si="0"/>
        <v/>
      </c>
      <c r="G13" s="21"/>
      <c r="H13" s="21"/>
      <c r="I13" s="21"/>
      <c r="J13" s="21"/>
      <c r="K13" s="21"/>
      <c r="L13" s="4"/>
      <c r="M13" s="5"/>
      <c r="N13" s="5"/>
      <c r="O13" s="5"/>
      <c r="P13" s="5"/>
    </row>
    <row r="14" spans="1:17" ht="15.75" thickBot="1" x14ac:dyDescent="0.3">
      <c r="B14" s="21" t="str">
        <f t="shared" ca="1" si="1"/>
        <v/>
      </c>
      <c r="C14" s="21" t="str">
        <f t="shared" ca="1" si="0"/>
        <v/>
      </c>
      <c r="D14" s="21" t="str">
        <f t="shared" ca="1" si="0"/>
        <v/>
      </c>
      <c r="E14" s="21" t="str">
        <f t="shared" ca="1" si="0"/>
        <v/>
      </c>
      <c r="F14" s="21" t="str">
        <f t="shared" ca="1" si="0"/>
        <v/>
      </c>
      <c r="G14" s="21"/>
      <c r="H14" s="21"/>
      <c r="I14" s="21"/>
      <c r="J14" s="21"/>
      <c r="K14" s="21"/>
      <c r="L14" s="4"/>
      <c r="M14" s="5"/>
      <c r="N14" s="5"/>
      <c r="O14" s="5"/>
      <c r="P14" s="5"/>
    </row>
    <row r="15" spans="1:17" ht="15.75" thickBot="1" x14ac:dyDescent="0.3">
      <c r="B15" s="21" t="str">
        <f t="shared" ca="1" si="1"/>
        <v/>
      </c>
      <c r="C15" s="21" t="str">
        <f t="shared" ca="1" si="0"/>
        <v/>
      </c>
      <c r="D15" s="21" t="str">
        <f t="shared" ca="1" si="0"/>
        <v/>
      </c>
      <c r="E15" s="21" t="str">
        <f t="shared" ca="1" si="0"/>
        <v/>
      </c>
      <c r="F15" s="21" t="str">
        <f t="shared" ca="1" si="0"/>
        <v/>
      </c>
      <c r="G15" s="21"/>
      <c r="H15" s="21"/>
      <c r="I15" s="21"/>
      <c r="J15" s="21"/>
      <c r="K15" s="21"/>
      <c r="L15" s="4"/>
      <c r="M15" s="5"/>
      <c r="N15" s="5"/>
      <c r="O15" s="5"/>
      <c r="P15" s="5"/>
    </row>
    <row r="16" spans="1:17" ht="15.75" thickBot="1" x14ac:dyDescent="0.3">
      <c r="B16" s="21" t="str">
        <f t="shared" ca="1" si="1"/>
        <v/>
      </c>
      <c r="C16" s="21" t="str">
        <f t="shared" ca="1" si="0"/>
        <v/>
      </c>
      <c r="D16" s="21" t="str">
        <f t="shared" ca="1" si="0"/>
        <v/>
      </c>
      <c r="E16" s="21" t="str">
        <f t="shared" ca="1" si="0"/>
        <v/>
      </c>
      <c r="F16" s="21" t="str">
        <f t="shared" ca="1" si="0"/>
        <v/>
      </c>
      <c r="G16" s="21"/>
      <c r="H16" s="21"/>
      <c r="I16" s="21"/>
      <c r="J16" s="21"/>
      <c r="K16" s="21"/>
      <c r="L16" s="4"/>
      <c r="M16" s="5"/>
      <c r="N16" s="5"/>
      <c r="O16" s="5"/>
      <c r="P16" s="5"/>
    </row>
    <row r="17" spans="1:16" ht="15.75" thickBot="1" x14ac:dyDescent="0.3">
      <c r="B17" s="21" t="str">
        <f t="shared" ca="1" si="1"/>
        <v/>
      </c>
      <c r="C17" s="21" t="str">
        <f t="shared" ca="1" si="0"/>
        <v/>
      </c>
      <c r="D17" s="21" t="str">
        <f t="shared" ca="1" si="0"/>
        <v/>
      </c>
      <c r="E17" s="21" t="str">
        <f t="shared" ca="1" si="0"/>
        <v/>
      </c>
      <c r="F17" s="21" t="str">
        <f t="shared" ca="1" si="0"/>
        <v/>
      </c>
      <c r="G17" s="21"/>
      <c r="H17" s="21"/>
      <c r="I17" s="21"/>
      <c r="J17" s="21"/>
      <c r="K17" s="21"/>
      <c r="L17" s="4"/>
      <c r="M17" s="5"/>
      <c r="N17" s="5"/>
      <c r="O17" s="5"/>
      <c r="P17" s="5"/>
    </row>
    <row r="18" spans="1:16" ht="15.75" thickBot="1" x14ac:dyDescent="0.3">
      <c r="B18" s="21" t="str">
        <f t="shared" ca="1" si="1"/>
        <v/>
      </c>
      <c r="C18" s="21" t="str">
        <f t="shared" ca="1" si="0"/>
        <v/>
      </c>
      <c r="D18" s="21" t="str">
        <f t="shared" ca="1" si="0"/>
        <v/>
      </c>
      <c r="E18" s="21" t="str">
        <f t="shared" ca="1" si="0"/>
        <v/>
      </c>
      <c r="F18" s="21" t="str">
        <f t="shared" ca="1" si="0"/>
        <v/>
      </c>
      <c r="G18" s="21"/>
      <c r="H18" s="21"/>
      <c r="I18" s="21"/>
      <c r="J18" s="21"/>
      <c r="K18" s="21"/>
      <c r="L18" s="4"/>
      <c r="M18" s="5"/>
      <c r="N18" s="5"/>
      <c r="O18" s="5"/>
      <c r="P18" s="5"/>
    </row>
    <row r="19" spans="1:16" ht="15.75" thickBot="1" x14ac:dyDescent="0.3">
      <c r="B19" s="21" t="str">
        <f t="shared" ca="1" si="1"/>
        <v/>
      </c>
      <c r="C19" s="21" t="str">
        <f t="shared" ca="1" si="1"/>
        <v/>
      </c>
      <c r="D19" s="21" t="str">
        <f t="shared" ca="1" si="1"/>
        <v/>
      </c>
      <c r="E19" s="21" t="str">
        <f t="shared" ca="1" si="1"/>
        <v/>
      </c>
      <c r="F19" s="21" t="str">
        <f t="shared" ca="1" si="1"/>
        <v/>
      </c>
      <c r="G19" s="21"/>
      <c r="H19" s="21"/>
      <c r="I19" s="21"/>
      <c r="J19" s="21"/>
      <c r="K19" s="21"/>
      <c r="L19" s="6"/>
      <c r="M19" s="7"/>
      <c r="N19" s="7"/>
      <c r="O19" s="7"/>
      <c r="P19" s="7"/>
    </row>
    <row r="21" spans="1:16" x14ac:dyDescent="0.25">
      <c r="A21" s="3"/>
      <c r="B21" s="14"/>
      <c r="C21" s="14"/>
      <c r="D21" s="14"/>
      <c r="E21" s="14"/>
      <c r="F21" s="14"/>
      <c r="G21" s="14"/>
      <c r="H21" s="14"/>
      <c r="I21" s="14"/>
      <c r="J21" s="14"/>
      <c r="K21" s="14"/>
      <c r="L21" s="3"/>
    </row>
  </sheetData>
  <mergeCells count="3">
    <mergeCell ref="B1:F1"/>
    <mergeCell ref="G1:K1"/>
    <mergeCell ref="L1:P1"/>
  </mergeCell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BASE info</vt:lpstr>
      <vt:lpstr>Dupont albert</vt:lpstr>
      <vt:lpstr>Durand christine</vt:lpstr>
      <vt:lpstr>Récap total</vt:lpstr>
    </vt:vector>
  </TitlesOfParts>
  <Company>CG35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VILLARD Emma</dc:creator>
  <cp:lastModifiedBy>Jean-Paul</cp:lastModifiedBy>
  <dcterms:created xsi:type="dcterms:W3CDTF">2018-03-02T09:20:57Z</dcterms:created>
  <dcterms:modified xsi:type="dcterms:W3CDTF">2018-03-02T17:19:27Z</dcterms:modified>
</cp:coreProperties>
</file>