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-1545" yWindow="3990" windowWidth="11580" windowHeight="5850" tabRatio="917" activeTab="1"/>
  </bookViews>
  <sheets>
    <sheet name="Nouveau lieu" sheetId="77" r:id="rId1"/>
    <sheet name="Maquette" sheetId="79" r:id="rId2"/>
    <sheet name="Lieu" sheetId="97" state="hidden" r:id="rId3"/>
    <sheet name="Données" sheetId="98" r:id="rId4"/>
    <sheet name="Angoulême" sheetId="80" r:id="rId5"/>
    <sheet name="Z_Lieu" sheetId="78" state="hidden" r:id="rId6"/>
    <sheet name="Aurillac" sheetId="81" r:id="rId7"/>
    <sheet name="Bergerac" sheetId="82" r:id="rId8"/>
    <sheet name="Bordeaux" sheetId="87" r:id="rId9"/>
    <sheet name="Brive CH" sheetId="89" r:id="rId10"/>
    <sheet name="Brive Cèdres" sheetId="88" r:id="rId11"/>
    <sheet name="Dax" sheetId="84" r:id="rId12"/>
    <sheet name="Libourne" sheetId="85" r:id="rId13"/>
    <sheet name="Mont de Marsan" sheetId="90" r:id="rId14"/>
    <sheet name="Montauban" sheetId="91" r:id="rId15"/>
    <sheet name="Nice" sheetId="100" r:id="rId16"/>
    <sheet name="Oloron" sheetId="92" r:id="rId17"/>
    <sheet name="Paris" sheetId="102" r:id="rId18"/>
    <sheet name="Pau CH" sheetId="93" r:id="rId19"/>
    <sheet name="Pau Marzet" sheetId="94" r:id="rId20"/>
    <sheet name="Périgueux" sheetId="96" r:id="rId21"/>
    <sheet name="Toulouse" sheetId="103" r:id="rId22"/>
    <sheet name="Vichy" sheetId="101" r:id="rId23"/>
  </sheets>
  <definedNames>
    <definedName name="chiffre">OFFSET(Données!XFC$2,0,0,nblignes,1)</definedName>
    <definedName name="nblignes">ROWS(Tableau1[[#All],[ville]])-1</definedName>
    <definedName name="nom">OFFSET(Données!$A$2,0,0,nblignes,1)</definedName>
    <definedName name="ville">OFFSET(Données!$Z$2,0,0,nblignes,1)</definedName>
  </definedNames>
  <calcPr calcId="152511"/>
</workbook>
</file>

<file path=xl/calcChain.xml><?xml version="1.0" encoding="utf-8"?>
<calcChain xmlns="http://schemas.openxmlformats.org/spreadsheetml/2006/main">
  <c r="F11" i="79" l="1"/>
  <c r="I11" i="79"/>
  <c r="L11" i="79"/>
  <c r="M11" i="79"/>
  <c r="N11" i="79"/>
  <c r="O11" i="79"/>
  <c r="U11" i="79"/>
  <c r="V11" i="79"/>
  <c r="W11" i="79"/>
  <c r="X11" i="79"/>
  <c r="Y11" i="79"/>
  <c r="Z11" i="79"/>
  <c r="AA11" i="79"/>
  <c r="F12" i="79"/>
  <c r="G12" i="79"/>
  <c r="H12" i="79"/>
  <c r="P12" i="79"/>
  <c r="Q12" i="79"/>
  <c r="R12" i="79"/>
  <c r="S12" i="79"/>
  <c r="T12" i="79"/>
  <c r="U12" i="79"/>
  <c r="V12" i="79"/>
  <c r="Z12" i="79"/>
  <c r="AA12" i="79"/>
  <c r="J10" i="79"/>
  <c r="K10" i="79"/>
  <c r="L10" i="79"/>
  <c r="M10" i="79"/>
  <c r="N10" i="79"/>
  <c r="O10" i="79"/>
  <c r="P10" i="79"/>
  <c r="Q10" i="79"/>
  <c r="R10" i="79"/>
  <c r="S10" i="79"/>
  <c r="T10" i="79"/>
  <c r="U10" i="79"/>
  <c r="V10" i="79"/>
  <c r="W10" i="79"/>
  <c r="X10" i="79"/>
  <c r="Y10" i="79"/>
  <c r="Z10" i="79"/>
  <c r="AA10" i="79"/>
  <c r="A11" i="98"/>
  <c r="Y111" i="98"/>
  <c r="X111" i="98"/>
  <c r="W111" i="98"/>
  <c r="V111" i="98"/>
  <c r="U111" i="98"/>
  <c r="T111" i="98"/>
  <c r="S111" i="98"/>
  <c r="R111" i="98"/>
  <c r="Q111" i="98"/>
  <c r="P111" i="98"/>
  <c r="O111" i="98"/>
  <c r="N111" i="98"/>
  <c r="M111" i="98"/>
  <c r="L111" i="98"/>
  <c r="K111" i="98"/>
  <c r="J111" i="98"/>
  <c r="I111" i="98"/>
  <c r="H111" i="98"/>
  <c r="G111" i="98"/>
  <c r="F111" i="98"/>
  <c r="E111" i="98"/>
  <c r="D111" i="98"/>
  <c r="C111" i="98"/>
  <c r="B111" i="98"/>
  <c r="A111" i="98"/>
  <c r="Y110" i="98"/>
  <c r="X110" i="98"/>
  <c r="W110" i="98"/>
  <c r="V110" i="98"/>
  <c r="U110" i="98"/>
  <c r="T110" i="98"/>
  <c r="S110" i="98"/>
  <c r="R110" i="98"/>
  <c r="Q110" i="98"/>
  <c r="P110" i="98"/>
  <c r="O110" i="98"/>
  <c r="N110" i="98"/>
  <c r="M110" i="98"/>
  <c r="L110" i="98"/>
  <c r="K110" i="98"/>
  <c r="J110" i="98"/>
  <c r="I110" i="98"/>
  <c r="H110" i="98"/>
  <c r="G110" i="98"/>
  <c r="F110" i="98"/>
  <c r="E110" i="98"/>
  <c r="D110" i="98"/>
  <c r="C110" i="98"/>
  <c r="B110" i="98"/>
  <c r="A110" i="98"/>
  <c r="Y109" i="98"/>
  <c r="X109" i="98"/>
  <c r="W109" i="98"/>
  <c r="V109" i="98"/>
  <c r="U109" i="98"/>
  <c r="T109" i="98"/>
  <c r="S109" i="98"/>
  <c r="R109" i="98"/>
  <c r="Q109" i="98"/>
  <c r="P109" i="98"/>
  <c r="O109" i="98"/>
  <c r="N109" i="98"/>
  <c r="M109" i="98"/>
  <c r="L109" i="98"/>
  <c r="K109" i="98"/>
  <c r="J109" i="98"/>
  <c r="I109" i="98"/>
  <c r="H109" i="98"/>
  <c r="G109" i="98"/>
  <c r="F109" i="98"/>
  <c r="E109" i="98"/>
  <c r="D109" i="98"/>
  <c r="C109" i="98"/>
  <c r="B109" i="98"/>
  <c r="A109" i="98"/>
  <c r="Y108" i="98"/>
  <c r="X108" i="98"/>
  <c r="W108" i="98"/>
  <c r="V108" i="98"/>
  <c r="U108" i="98"/>
  <c r="T108" i="98"/>
  <c r="S108" i="98"/>
  <c r="R108" i="98"/>
  <c r="Q108" i="98"/>
  <c r="P108" i="98"/>
  <c r="O108" i="98"/>
  <c r="N108" i="98"/>
  <c r="M108" i="98"/>
  <c r="L108" i="98"/>
  <c r="K108" i="98"/>
  <c r="J108" i="98"/>
  <c r="I108" i="98"/>
  <c r="H108" i="98"/>
  <c r="G108" i="98"/>
  <c r="F108" i="98"/>
  <c r="E108" i="98"/>
  <c r="D108" i="98"/>
  <c r="C108" i="98"/>
  <c r="B108" i="98"/>
  <c r="A108" i="98"/>
  <c r="Y107" i="98"/>
  <c r="X107" i="98"/>
  <c r="W107" i="98"/>
  <c r="V107" i="98"/>
  <c r="U107" i="98"/>
  <c r="T107" i="98"/>
  <c r="S107" i="98"/>
  <c r="R107" i="98"/>
  <c r="Q107" i="98"/>
  <c r="P107" i="98"/>
  <c r="O107" i="98"/>
  <c r="N107" i="98"/>
  <c r="M107" i="98"/>
  <c r="L107" i="98"/>
  <c r="K107" i="98"/>
  <c r="J107" i="98"/>
  <c r="I107" i="98"/>
  <c r="H107" i="98"/>
  <c r="G107" i="98"/>
  <c r="F107" i="98"/>
  <c r="E107" i="98"/>
  <c r="D107" i="98"/>
  <c r="C107" i="98"/>
  <c r="B107" i="98"/>
  <c r="A107" i="98"/>
  <c r="Y106" i="98"/>
  <c r="X106" i="98"/>
  <c r="W106" i="98"/>
  <c r="V106" i="98"/>
  <c r="U106" i="98"/>
  <c r="T106" i="98"/>
  <c r="S106" i="98"/>
  <c r="R106" i="98"/>
  <c r="Q106" i="98"/>
  <c r="P106" i="98"/>
  <c r="O106" i="98"/>
  <c r="N106" i="98"/>
  <c r="M106" i="98"/>
  <c r="L106" i="98"/>
  <c r="K106" i="98"/>
  <c r="J106" i="98"/>
  <c r="I106" i="98"/>
  <c r="H106" i="98"/>
  <c r="G106" i="98"/>
  <c r="F106" i="98"/>
  <c r="E106" i="98"/>
  <c r="D106" i="98"/>
  <c r="C106" i="98"/>
  <c r="B106" i="98"/>
  <c r="A106" i="98"/>
  <c r="Y105" i="98"/>
  <c r="X105" i="98"/>
  <c r="W105" i="98"/>
  <c r="V105" i="98"/>
  <c r="U105" i="98"/>
  <c r="T105" i="98"/>
  <c r="S105" i="98"/>
  <c r="R105" i="98"/>
  <c r="Q105" i="98"/>
  <c r="P105" i="98"/>
  <c r="O105" i="98"/>
  <c r="N105" i="98"/>
  <c r="M105" i="98"/>
  <c r="L105" i="98"/>
  <c r="K105" i="98"/>
  <c r="J105" i="98"/>
  <c r="I105" i="98"/>
  <c r="H105" i="98"/>
  <c r="G105" i="98"/>
  <c r="F105" i="98"/>
  <c r="E105" i="98"/>
  <c r="D105" i="98"/>
  <c r="C105" i="98"/>
  <c r="B105" i="98"/>
  <c r="A105" i="98"/>
  <c r="Y104" i="98"/>
  <c r="X104" i="98"/>
  <c r="W104" i="98"/>
  <c r="V104" i="98"/>
  <c r="U104" i="98"/>
  <c r="T104" i="98"/>
  <c r="S104" i="98"/>
  <c r="R104" i="98"/>
  <c r="Q104" i="98"/>
  <c r="P104" i="98"/>
  <c r="O104" i="98"/>
  <c r="N104" i="98"/>
  <c r="M104" i="98"/>
  <c r="L104" i="98"/>
  <c r="K104" i="98"/>
  <c r="J104" i="98"/>
  <c r="I104" i="98"/>
  <c r="H104" i="98"/>
  <c r="G104" i="98"/>
  <c r="F104" i="98"/>
  <c r="E104" i="98"/>
  <c r="D104" i="98"/>
  <c r="C104" i="98"/>
  <c r="B104" i="98"/>
  <c r="A104" i="98"/>
  <c r="Y103" i="98"/>
  <c r="X103" i="98"/>
  <c r="W103" i="98"/>
  <c r="V103" i="98"/>
  <c r="U103" i="98"/>
  <c r="T103" i="98"/>
  <c r="S103" i="98"/>
  <c r="R103" i="98"/>
  <c r="Q103" i="98"/>
  <c r="P103" i="98"/>
  <c r="O103" i="98"/>
  <c r="N103" i="98"/>
  <c r="M103" i="98"/>
  <c r="L103" i="98"/>
  <c r="K103" i="98"/>
  <c r="J103" i="98"/>
  <c r="I103" i="98"/>
  <c r="H103" i="98"/>
  <c r="G103" i="98"/>
  <c r="F103" i="98"/>
  <c r="E103" i="98"/>
  <c r="D103" i="98"/>
  <c r="C103" i="98"/>
  <c r="B103" i="98"/>
  <c r="A103" i="98"/>
  <c r="Y102" i="98"/>
  <c r="X102" i="98"/>
  <c r="W102" i="98"/>
  <c r="V102" i="98"/>
  <c r="U102" i="98"/>
  <c r="T102" i="98"/>
  <c r="S102" i="98"/>
  <c r="R102" i="98"/>
  <c r="Q102" i="98"/>
  <c r="P102" i="98"/>
  <c r="O102" i="98"/>
  <c r="N102" i="98"/>
  <c r="M102" i="98"/>
  <c r="L102" i="98"/>
  <c r="K102" i="98"/>
  <c r="J102" i="98"/>
  <c r="I102" i="98"/>
  <c r="H102" i="98"/>
  <c r="G102" i="98"/>
  <c r="F102" i="98"/>
  <c r="E102" i="98"/>
  <c r="D102" i="98"/>
  <c r="C102" i="98"/>
  <c r="B102" i="98"/>
  <c r="A102" i="98"/>
  <c r="Y101" i="98"/>
  <c r="X101" i="98"/>
  <c r="W101" i="98"/>
  <c r="V101" i="98"/>
  <c r="U101" i="98"/>
  <c r="T101" i="98"/>
  <c r="S101" i="98"/>
  <c r="R101" i="98"/>
  <c r="Q101" i="98"/>
  <c r="P101" i="98"/>
  <c r="O101" i="98"/>
  <c r="N101" i="98"/>
  <c r="M101" i="98"/>
  <c r="L101" i="98"/>
  <c r="K101" i="98"/>
  <c r="J101" i="98"/>
  <c r="I101" i="98"/>
  <c r="H101" i="98"/>
  <c r="G101" i="98"/>
  <c r="F101" i="98"/>
  <c r="E101" i="98"/>
  <c r="D101" i="98"/>
  <c r="C101" i="98"/>
  <c r="B101" i="98"/>
  <c r="A101" i="98"/>
  <c r="Y100" i="98"/>
  <c r="X100" i="98"/>
  <c r="W100" i="98"/>
  <c r="V100" i="98"/>
  <c r="U100" i="98"/>
  <c r="T100" i="98"/>
  <c r="S100" i="98"/>
  <c r="R100" i="98"/>
  <c r="Q100" i="98"/>
  <c r="P100" i="98"/>
  <c r="O100" i="98"/>
  <c r="N100" i="98"/>
  <c r="M100" i="98"/>
  <c r="L100" i="98"/>
  <c r="K100" i="98"/>
  <c r="J100" i="98"/>
  <c r="I100" i="98"/>
  <c r="H100" i="98"/>
  <c r="G100" i="98"/>
  <c r="F100" i="98"/>
  <c r="E100" i="98"/>
  <c r="D100" i="98"/>
  <c r="C100" i="98"/>
  <c r="B100" i="98"/>
  <c r="A100" i="98"/>
  <c r="Y99" i="98"/>
  <c r="X99" i="98"/>
  <c r="W99" i="98"/>
  <c r="V99" i="98"/>
  <c r="U99" i="98"/>
  <c r="T99" i="98"/>
  <c r="S99" i="98"/>
  <c r="R99" i="98"/>
  <c r="Q99" i="98"/>
  <c r="P99" i="98"/>
  <c r="O99" i="98"/>
  <c r="N99" i="98"/>
  <c r="M99" i="98"/>
  <c r="L99" i="98"/>
  <c r="K99" i="98"/>
  <c r="J99" i="98"/>
  <c r="I99" i="98"/>
  <c r="H99" i="98"/>
  <c r="G99" i="98"/>
  <c r="F99" i="98"/>
  <c r="E99" i="98"/>
  <c r="D99" i="98"/>
  <c r="C99" i="98"/>
  <c r="B99" i="98"/>
  <c r="A99" i="98"/>
  <c r="Y98" i="98"/>
  <c r="X98" i="98"/>
  <c r="W98" i="98"/>
  <c r="V98" i="98"/>
  <c r="U98" i="98"/>
  <c r="T98" i="98"/>
  <c r="S98" i="98"/>
  <c r="R98" i="98"/>
  <c r="Q98" i="98"/>
  <c r="P98" i="98"/>
  <c r="O98" i="98"/>
  <c r="N98" i="98"/>
  <c r="M98" i="98"/>
  <c r="L98" i="98"/>
  <c r="K98" i="98"/>
  <c r="J98" i="98"/>
  <c r="I98" i="98"/>
  <c r="H98" i="98"/>
  <c r="G98" i="98"/>
  <c r="F98" i="98"/>
  <c r="E98" i="98"/>
  <c r="D98" i="98"/>
  <c r="C98" i="98"/>
  <c r="B98" i="98"/>
  <c r="A98" i="98"/>
  <c r="Y97" i="98"/>
  <c r="X97" i="98"/>
  <c r="W97" i="98"/>
  <c r="V97" i="98"/>
  <c r="U97" i="98"/>
  <c r="T97" i="98"/>
  <c r="S97" i="98"/>
  <c r="R97" i="98"/>
  <c r="Q97" i="98"/>
  <c r="P97" i="98"/>
  <c r="O97" i="98"/>
  <c r="N97" i="98"/>
  <c r="M97" i="98"/>
  <c r="L97" i="98"/>
  <c r="K97" i="98"/>
  <c r="J97" i="98"/>
  <c r="I97" i="98"/>
  <c r="H97" i="98"/>
  <c r="G97" i="98"/>
  <c r="F97" i="98"/>
  <c r="E97" i="98"/>
  <c r="D97" i="98"/>
  <c r="C97" i="98"/>
  <c r="B97" i="98"/>
  <c r="A97" i="98"/>
  <c r="Y96" i="98"/>
  <c r="X96" i="98"/>
  <c r="W96" i="98"/>
  <c r="V96" i="98"/>
  <c r="U96" i="98"/>
  <c r="T96" i="98"/>
  <c r="S96" i="98"/>
  <c r="R96" i="98"/>
  <c r="Q96" i="98"/>
  <c r="P96" i="98"/>
  <c r="O96" i="98"/>
  <c r="N96" i="98"/>
  <c r="M96" i="98"/>
  <c r="L96" i="98"/>
  <c r="K96" i="98"/>
  <c r="J96" i="98"/>
  <c r="I96" i="98"/>
  <c r="H96" i="98"/>
  <c r="G96" i="98"/>
  <c r="F96" i="98"/>
  <c r="E96" i="98"/>
  <c r="D96" i="98"/>
  <c r="C96" i="98"/>
  <c r="B96" i="98"/>
  <c r="A96" i="98"/>
  <c r="Y95" i="98"/>
  <c r="X95" i="98"/>
  <c r="W95" i="98"/>
  <c r="V95" i="98"/>
  <c r="U95" i="98"/>
  <c r="T95" i="98"/>
  <c r="S95" i="98"/>
  <c r="R95" i="98"/>
  <c r="Q95" i="98"/>
  <c r="P95" i="98"/>
  <c r="O95" i="98"/>
  <c r="N95" i="98"/>
  <c r="M95" i="98"/>
  <c r="L95" i="98"/>
  <c r="K95" i="98"/>
  <c r="J95" i="98"/>
  <c r="I95" i="98"/>
  <c r="H95" i="98"/>
  <c r="G95" i="98"/>
  <c r="F95" i="98"/>
  <c r="E95" i="98"/>
  <c r="D95" i="98"/>
  <c r="C95" i="98"/>
  <c r="B95" i="98"/>
  <c r="A95" i="98"/>
  <c r="Y94" i="98"/>
  <c r="X94" i="98"/>
  <c r="W94" i="98"/>
  <c r="V94" i="98"/>
  <c r="U94" i="98"/>
  <c r="T94" i="98"/>
  <c r="S94" i="98"/>
  <c r="R94" i="98"/>
  <c r="Q94" i="98"/>
  <c r="P94" i="98"/>
  <c r="O94" i="98"/>
  <c r="N94" i="98"/>
  <c r="M94" i="98"/>
  <c r="L94" i="98"/>
  <c r="K94" i="98"/>
  <c r="J94" i="98"/>
  <c r="I94" i="98"/>
  <c r="H94" i="98"/>
  <c r="G94" i="98"/>
  <c r="F94" i="98"/>
  <c r="E94" i="98"/>
  <c r="D94" i="98"/>
  <c r="C94" i="98"/>
  <c r="B94" i="98"/>
  <c r="A94" i="98"/>
  <c r="Y93" i="98"/>
  <c r="X93" i="98"/>
  <c r="W93" i="98"/>
  <c r="V93" i="98"/>
  <c r="U93" i="98"/>
  <c r="T93" i="98"/>
  <c r="S93" i="98"/>
  <c r="R93" i="98"/>
  <c r="Q93" i="98"/>
  <c r="P93" i="98"/>
  <c r="O93" i="98"/>
  <c r="N93" i="98"/>
  <c r="M93" i="98"/>
  <c r="L93" i="98"/>
  <c r="K93" i="98"/>
  <c r="J93" i="98"/>
  <c r="I93" i="98"/>
  <c r="H93" i="98"/>
  <c r="G93" i="98"/>
  <c r="F93" i="98"/>
  <c r="E93" i="98"/>
  <c r="D93" i="98"/>
  <c r="C93" i="98"/>
  <c r="B93" i="98"/>
  <c r="A93" i="98"/>
  <c r="Y92" i="98"/>
  <c r="X92" i="98"/>
  <c r="W92" i="98"/>
  <c r="V92" i="98"/>
  <c r="U92" i="98"/>
  <c r="T92" i="98"/>
  <c r="S92" i="98"/>
  <c r="R92" i="98"/>
  <c r="Q92" i="98"/>
  <c r="P92" i="98"/>
  <c r="O92" i="98"/>
  <c r="N92" i="98"/>
  <c r="M92" i="98"/>
  <c r="L92" i="98"/>
  <c r="K92" i="98"/>
  <c r="J92" i="98"/>
  <c r="I92" i="98"/>
  <c r="H92" i="98"/>
  <c r="G92" i="98"/>
  <c r="F92" i="98"/>
  <c r="E92" i="98"/>
  <c r="D92" i="98"/>
  <c r="C92" i="98"/>
  <c r="B92" i="98"/>
  <c r="A92" i="98"/>
  <c r="Y91" i="98"/>
  <c r="X91" i="98"/>
  <c r="W91" i="98"/>
  <c r="V91" i="98"/>
  <c r="U91" i="98"/>
  <c r="T91" i="98"/>
  <c r="S91" i="98"/>
  <c r="R91" i="98"/>
  <c r="Q91" i="98"/>
  <c r="P91" i="98"/>
  <c r="O91" i="98"/>
  <c r="N91" i="98"/>
  <c r="M91" i="98"/>
  <c r="L91" i="98"/>
  <c r="K91" i="98"/>
  <c r="J91" i="98"/>
  <c r="I91" i="98"/>
  <c r="H91" i="98"/>
  <c r="G91" i="98"/>
  <c r="F91" i="98"/>
  <c r="E91" i="98"/>
  <c r="D91" i="98"/>
  <c r="C91" i="98"/>
  <c r="B91" i="98"/>
  <c r="A91" i="98"/>
  <c r="Y90" i="98"/>
  <c r="X90" i="98"/>
  <c r="W90" i="98"/>
  <c r="V90" i="98"/>
  <c r="U90" i="98"/>
  <c r="T90" i="98"/>
  <c r="S90" i="98"/>
  <c r="R90" i="98"/>
  <c r="Q90" i="98"/>
  <c r="P90" i="98"/>
  <c r="O90" i="98"/>
  <c r="N90" i="98"/>
  <c r="M90" i="98"/>
  <c r="L90" i="98"/>
  <c r="K90" i="98"/>
  <c r="J90" i="98"/>
  <c r="I90" i="98"/>
  <c r="H90" i="98"/>
  <c r="G90" i="98"/>
  <c r="F90" i="98"/>
  <c r="E90" i="98"/>
  <c r="D90" i="98"/>
  <c r="C90" i="98"/>
  <c r="B90" i="98"/>
  <c r="A90" i="98"/>
  <c r="Y89" i="98"/>
  <c r="X89" i="98"/>
  <c r="W89" i="98"/>
  <c r="V89" i="98"/>
  <c r="U89" i="98"/>
  <c r="T89" i="98"/>
  <c r="S89" i="98"/>
  <c r="R89" i="98"/>
  <c r="Q89" i="98"/>
  <c r="P89" i="98"/>
  <c r="O89" i="98"/>
  <c r="N89" i="98"/>
  <c r="M89" i="98"/>
  <c r="L89" i="98"/>
  <c r="K89" i="98"/>
  <c r="J89" i="98"/>
  <c r="I89" i="98"/>
  <c r="H89" i="98"/>
  <c r="G89" i="98"/>
  <c r="F89" i="98"/>
  <c r="E89" i="98"/>
  <c r="D89" i="98"/>
  <c r="C89" i="98"/>
  <c r="B89" i="98"/>
  <c r="A89" i="98"/>
  <c r="Y88" i="98"/>
  <c r="X88" i="98"/>
  <c r="W88" i="98"/>
  <c r="V88" i="98"/>
  <c r="U88" i="98"/>
  <c r="T88" i="98"/>
  <c r="S88" i="98"/>
  <c r="R88" i="98"/>
  <c r="Q88" i="98"/>
  <c r="P88" i="98"/>
  <c r="O88" i="98"/>
  <c r="N88" i="98"/>
  <c r="M88" i="98"/>
  <c r="L88" i="98"/>
  <c r="K88" i="98"/>
  <c r="J88" i="98"/>
  <c r="I88" i="98"/>
  <c r="H88" i="98"/>
  <c r="G88" i="98"/>
  <c r="F88" i="98"/>
  <c r="E88" i="98"/>
  <c r="D88" i="98"/>
  <c r="C88" i="98"/>
  <c r="B88" i="98"/>
  <c r="A88" i="98"/>
  <c r="Y87" i="98"/>
  <c r="X87" i="98"/>
  <c r="W87" i="98"/>
  <c r="V87" i="98"/>
  <c r="U87" i="98"/>
  <c r="T87" i="98"/>
  <c r="S87" i="98"/>
  <c r="R87" i="98"/>
  <c r="Q87" i="98"/>
  <c r="P87" i="98"/>
  <c r="O87" i="98"/>
  <c r="N87" i="98"/>
  <c r="M87" i="98"/>
  <c r="L87" i="98"/>
  <c r="K87" i="98"/>
  <c r="J87" i="98"/>
  <c r="I87" i="98"/>
  <c r="H87" i="98"/>
  <c r="G87" i="98"/>
  <c r="F87" i="98"/>
  <c r="E87" i="98"/>
  <c r="D87" i="98"/>
  <c r="C87" i="98"/>
  <c r="B87" i="98"/>
  <c r="A87" i="98"/>
  <c r="Y86" i="98"/>
  <c r="X86" i="98"/>
  <c r="W86" i="98"/>
  <c r="V86" i="98"/>
  <c r="U86" i="98"/>
  <c r="T86" i="98"/>
  <c r="S86" i="98"/>
  <c r="R86" i="98"/>
  <c r="Q86" i="98"/>
  <c r="P86" i="98"/>
  <c r="O86" i="98"/>
  <c r="N86" i="98"/>
  <c r="M86" i="98"/>
  <c r="L86" i="98"/>
  <c r="K86" i="98"/>
  <c r="J86" i="98"/>
  <c r="I86" i="98"/>
  <c r="H86" i="98"/>
  <c r="G86" i="98"/>
  <c r="F86" i="98"/>
  <c r="E86" i="98"/>
  <c r="D86" i="98"/>
  <c r="C86" i="98"/>
  <c r="B86" i="98"/>
  <c r="A86" i="98"/>
  <c r="Y85" i="98"/>
  <c r="X85" i="98"/>
  <c r="W85" i="98"/>
  <c r="V85" i="98"/>
  <c r="U85" i="98"/>
  <c r="T85" i="98"/>
  <c r="S85" i="98"/>
  <c r="R85" i="98"/>
  <c r="Q85" i="98"/>
  <c r="P85" i="98"/>
  <c r="O85" i="98"/>
  <c r="N85" i="98"/>
  <c r="M85" i="98"/>
  <c r="L85" i="98"/>
  <c r="K85" i="98"/>
  <c r="J85" i="98"/>
  <c r="I85" i="98"/>
  <c r="H85" i="98"/>
  <c r="G85" i="98"/>
  <c r="F85" i="98"/>
  <c r="E85" i="98"/>
  <c r="D85" i="98"/>
  <c r="C85" i="98"/>
  <c r="B85" i="98"/>
  <c r="A85" i="98"/>
  <c r="Y84" i="98"/>
  <c r="X84" i="98"/>
  <c r="W84" i="98"/>
  <c r="V84" i="98"/>
  <c r="U84" i="98"/>
  <c r="T84" i="98"/>
  <c r="S84" i="98"/>
  <c r="R84" i="98"/>
  <c r="Q84" i="98"/>
  <c r="P84" i="98"/>
  <c r="O84" i="98"/>
  <c r="N84" i="98"/>
  <c r="M84" i="98"/>
  <c r="L84" i="98"/>
  <c r="K84" i="98"/>
  <c r="J84" i="98"/>
  <c r="I84" i="98"/>
  <c r="H84" i="98"/>
  <c r="G84" i="98"/>
  <c r="F84" i="98"/>
  <c r="E84" i="98"/>
  <c r="D84" i="98"/>
  <c r="C84" i="98"/>
  <c r="B84" i="98"/>
  <c r="A84" i="98"/>
  <c r="Y83" i="98"/>
  <c r="X83" i="98"/>
  <c r="W83" i="98"/>
  <c r="V83" i="98"/>
  <c r="U83" i="98"/>
  <c r="T83" i="98"/>
  <c r="S83" i="98"/>
  <c r="R83" i="98"/>
  <c r="Q83" i="98"/>
  <c r="P83" i="98"/>
  <c r="O83" i="98"/>
  <c r="N83" i="98"/>
  <c r="M83" i="98"/>
  <c r="L83" i="98"/>
  <c r="K83" i="98"/>
  <c r="J83" i="98"/>
  <c r="I83" i="98"/>
  <c r="H83" i="98"/>
  <c r="G83" i="98"/>
  <c r="F83" i="98"/>
  <c r="E83" i="98"/>
  <c r="D83" i="98"/>
  <c r="C83" i="98"/>
  <c r="B83" i="98"/>
  <c r="A83" i="98"/>
  <c r="Y82" i="98"/>
  <c r="X82" i="98"/>
  <c r="W82" i="98"/>
  <c r="V82" i="98"/>
  <c r="U82" i="98"/>
  <c r="T82" i="98"/>
  <c r="S82" i="98"/>
  <c r="R82" i="98"/>
  <c r="Q82" i="98"/>
  <c r="P82" i="98"/>
  <c r="O82" i="98"/>
  <c r="N82" i="98"/>
  <c r="M82" i="98"/>
  <c r="L82" i="98"/>
  <c r="K82" i="98"/>
  <c r="J82" i="98"/>
  <c r="I82" i="98"/>
  <c r="H82" i="98"/>
  <c r="G82" i="98"/>
  <c r="F82" i="98"/>
  <c r="E82" i="98"/>
  <c r="D82" i="98"/>
  <c r="C82" i="98"/>
  <c r="B82" i="98"/>
  <c r="A82" i="98"/>
  <c r="Y81" i="98"/>
  <c r="X81" i="98"/>
  <c r="W81" i="98"/>
  <c r="V81" i="98"/>
  <c r="U81" i="98"/>
  <c r="T81" i="98"/>
  <c r="S81" i="98"/>
  <c r="R81" i="98"/>
  <c r="Q81" i="98"/>
  <c r="P81" i="98"/>
  <c r="O81" i="98"/>
  <c r="N81" i="98"/>
  <c r="M81" i="98"/>
  <c r="L81" i="98"/>
  <c r="K81" i="98"/>
  <c r="J81" i="98"/>
  <c r="I81" i="98"/>
  <c r="H81" i="98"/>
  <c r="G81" i="98"/>
  <c r="F81" i="98"/>
  <c r="E81" i="98"/>
  <c r="D81" i="98"/>
  <c r="C81" i="98"/>
  <c r="B81" i="98"/>
  <c r="A81" i="98"/>
  <c r="Y80" i="98"/>
  <c r="X80" i="98"/>
  <c r="W80" i="98"/>
  <c r="V80" i="98"/>
  <c r="U80" i="98"/>
  <c r="T80" i="98"/>
  <c r="S80" i="98"/>
  <c r="R80" i="98"/>
  <c r="Q80" i="98"/>
  <c r="P80" i="98"/>
  <c r="O80" i="98"/>
  <c r="N80" i="98"/>
  <c r="M80" i="98"/>
  <c r="L80" i="98"/>
  <c r="K80" i="98"/>
  <c r="J80" i="98"/>
  <c r="I80" i="98"/>
  <c r="H80" i="98"/>
  <c r="G80" i="98"/>
  <c r="F80" i="98"/>
  <c r="E80" i="98"/>
  <c r="D80" i="98"/>
  <c r="C80" i="98"/>
  <c r="B80" i="98"/>
  <c r="A80" i="98"/>
  <c r="Y79" i="98"/>
  <c r="X79" i="98"/>
  <c r="W79" i="98"/>
  <c r="V79" i="98"/>
  <c r="U79" i="98"/>
  <c r="T79" i="98"/>
  <c r="S79" i="98"/>
  <c r="R79" i="98"/>
  <c r="Q79" i="98"/>
  <c r="P79" i="98"/>
  <c r="O79" i="98"/>
  <c r="N79" i="98"/>
  <c r="M79" i="98"/>
  <c r="L79" i="98"/>
  <c r="K79" i="98"/>
  <c r="J79" i="98"/>
  <c r="I79" i="98"/>
  <c r="H79" i="98"/>
  <c r="G79" i="98"/>
  <c r="F79" i="98"/>
  <c r="E79" i="98"/>
  <c r="D79" i="98"/>
  <c r="C79" i="98"/>
  <c r="B79" i="98"/>
  <c r="A79" i="98"/>
  <c r="Y78" i="98"/>
  <c r="X78" i="98"/>
  <c r="W78" i="98"/>
  <c r="V78" i="98"/>
  <c r="U78" i="98"/>
  <c r="T78" i="98"/>
  <c r="S78" i="98"/>
  <c r="R78" i="98"/>
  <c r="Q78" i="98"/>
  <c r="P78" i="98"/>
  <c r="O78" i="98"/>
  <c r="N78" i="98"/>
  <c r="M78" i="98"/>
  <c r="L78" i="98"/>
  <c r="K78" i="98"/>
  <c r="J78" i="98"/>
  <c r="I78" i="98"/>
  <c r="H78" i="98"/>
  <c r="G78" i="98"/>
  <c r="F78" i="98"/>
  <c r="E78" i="98"/>
  <c r="D78" i="98"/>
  <c r="C78" i="98"/>
  <c r="B78" i="98"/>
  <c r="A78" i="98"/>
  <c r="Y77" i="98"/>
  <c r="X77" i="98"/>
  <c r="W77" i="98"/>
  <c r="V77" i="98"/>
  <c r="U77" i="98"/>
  <c r="T77" i="98"/>
  <c r="S77" i="98"/>
  <c r="R77" i="98"/>
  <c r="Q77" i="98"/>
  <c r="P77" i="98"/>
  <c r="O77" i="98"/>
  <c r="N77" i="98"/>
  <c r="M77" i="98"/>
  <c r="L77" i="98"/>
  <c r="K77" i="98"/>
  <c r="J77" i="98"/>
  <c r="I77" i="98"/>
  <c r="H77" i="98"/>
  <c r="G77" i="98"/>
  <c r="F77" i="98"/>
  <c r="E77" i="98"/>
  <c r="D77" i="98"/>
  <c r="C77" i="98"/>
  <c r="B77" i="98"/>
  <c r="A77" i="98"/>
  <c r="Y76" i="98"/>
  <c r="X76" i="98"/>
  <c r="W76" i="98"/>
  <c r="V76" i="98"/>
  <c r="U76" i="98"/>
  <c r="T76" i="98"/>
  <c r="S76" i="98"/>
  <c r="R76" i="98"/>
  <c r="Q76" i="98"/>
  <c r="P76" i="98"/>
  <c r="O76" i="98"/>
  <c r="N76" i="98"/>
  <c r="M76" i="98"/>
  <c r="L76" i="98"/>
  <c r="K76" i="98"/>
  <c r="J76" i="98"/>
  <c r="I76" i="98"/>
  <c r="H76" i="98"/>
  <c r="G76" i="98"/>
  <c r="F76" i="98"/>
  <c r="E76" i="98"/>
  <c r="D76" i="98"/>
  <c r="C76" i="98"/>
  <c r="B76" i="98"/>
  <c r="A76" i="98"/>
  <c r="Y75" i="98"/>
  <c r="X75" i="98"/>
  <c r="W75" i="98"/>
  <c r="V75" i="98"/>
  <c r="U75" i="98"/>
  <c r="T75" i="98"/>
  <c r="S75" i="98"/>
  <c r="R75" i="98"/>
  <c r="Q75" i="98"/>
  <c r="P75" i="98"/>
  <c r="O75" i="98"/>
  <c r="N75" i="98"/>
  <c r="M75" i="98"/>
  <c r="L75" i="98"/>
  <c r="K75" i="98"/>
  <c r="J75" i="98"/>
  <c r="I75" i="98"/>
  <c r="H75" i="98"/>
  <c r="G75" i="98"/>
  <c r="F75" i="98"/>
  <c r="E75" i="98"/>
  <c r="D75" i="98"/>
  <c r="C75" i="98"/>
  <c r="B75" i="98"/>
  <c r="A75" i="98"/>
  <c r="Y74" i="98"/>
  <c r="X74" i="98"/>
  <c r="W74" i="98"/>
  <c r="V74" i="98"/>
  <c r="U74" i="98"/>
  <c r="T74" i="98"/>
  <c r="S74" i="98"/>
  <c r="R74" i="98"/>
  <c r="Q74" i="98"/>
  <c r="P74" i="98"/>
  <c r="O74" i="98"/>
  <c r="N74" i="98"/>
  <c r="M74" i="98"/>
  <c r="L74" i="98"/>
  <c r="K74" i="98"/>
  <c r="J74" i="98"/>
  <c r="I74" i="98"/>
  <c r="H74" i="98"/>
  <c r="G74" i="98"/>
  <c r="F74" i="98"/>
  <c r="E74" i="98"/>
  <c r="D74" i="98"/>
  <c r="C74" i="98"/>
  <c r="B74" i="98"/>
  <c r="A74" i="98"/>
  <c r="Y73" i="98"/>
  <c r="X73" i="98"/>
  <c r="W73" i="98"/>
  <c r="V73" i="98"/>
  <c r="U73" i="98"/>
  <c r="T73" i="98"/>
  <c r="S73" i="98"/>
  <c r="R73" i="98"/>
  <c r="Q73" i="98"/>
  <c r="P73" i="98"/>
  <c r="O73" i="98"/>
  <c r="N73" i="98"/>
  <c r="M73" i="98"/>
  <c r="L73" i="98"/>
  <c r="K73" i="98"/>
  <c r="J73" i="98"/>
  <c r="I73" i="98"/>
  <c r="H73" i="98"/>
  <c r="G73" i="98"/>
  <c r="F73" i="98"/>
  <c r="E73" i="98"/>
  <c r="D73" i="98"/>
  <c r="C73" i="98"/>
  <c r="B73" i="98"/>
  <c r="A73" i="98"/>
  <c r="Y72" i="98"/>
  <c r="X72" i="98"/>
  <c r="W72" i="98"/>
  <c r="V72" i="98"/>
  <c r="U72" i="98"/>
  <c r="T72" i="98"/>
  <c r="S72" i="98"/>
  <c r="R72" i="98"/>
  <c r="Q72" i="98"/>
  <c r="P72" i="98"/>
  <c r="O72" i="98"/>
  <c r="N72" i="98"/>
  <c r="M72" i="98"/>
  <c r="L72" i="98"/>
  <c r="K72" i="98"/>
  <c r="J72" i="98"/>
  <c r="I72" i="98"/>
  <c r="H72" i="98"/>
  <c r="G72" i="98"/>
  <c r="F72" i="98"/>
  <c r="E72" i="98"/>
  <c r="D72" i="98"/>
  <c r="C72" i="98"/>
  <c r="B72" i="98"/>
  <c r="A72" i="98"/>
  <c r="Y71" i="98"/>
  <c r="X71" i="98"/>
  <c r="W71" i="98"/>
  <c r="V71" i="98"/>
  <c r="U71" i="98"/>
  <c r="T71" i="98"/>
  <c r="S71" i="98"/>
  <c r="R71" i="98"/>
  <c r="Q71" i="98"/>
  <c r="P71" i="98"/>
  <c r="O71" i="98"/>
  <c r="N71" i="98"/>
  <c r="M71" i="98"/>
  <c r="L71" i="98"/>
  <c r="K71" i="98"/>
  <c r="J71" i="98"/>
  <c r="I71" i="98"/>
  <c r="H71" i="98"/>
  <c r="G71" i="98"/>
  <c r="F71" i="98"/>
  <c r="E71" i="98"/>
  <c r="D71" i="98"/>
  <c r="C71" i="98"/>
  <c r="B71" i="98"/>
  <c r="A71" i="98"/>
  <c r="Y70" i="98"/>
  <c r="X70" i="98"/>
  <c r="W70" i="98"/>
  <c r="V70" i="98"/>
  <c r="U70" i="98"/>
  <c r="T70" i="98"/>
  <c r="S70" i="98"/>
  <c r="R70" i="98"/>
  <c r="Q70" i="98"/>
  <c r="P70" i="98"/>
  <c r="O70" i="98"/>
  <c r="N70" i="98"/>
  <c r="M70" i="98"/>
  <c r="L70" i="98"/>
  <c r="K70" i="98"/>
  <c r="J70" i="98"/>
  <c r="I70" i="98"/>
  <c r="H70" i="98"/>
  <c r="G70" i="98"/>
  <c r="F70" i="98"/>
  <c r="E70" i="98"/>
  <c r="D70" i="98"/>
  <c r="C70" i="98"/>
  <c r="B70" i="98"/>
  <c r="A70" i="98"/>
  <c r="Y69" i="98"/>
  <c r="X69" i="98"/>
  <c r="W69" i="98"/>
  <c r="V69" i="98"/>
  <c r="U69" i="98"/>
  <c r="T69" i="98"/>
  <c r="S69" i="98"/>
  <c r="R69" i="98"/>
  <c r="Q69" i="98"/>
  <c r="P69" i="98"/>
  <c r="O69" i="98"/>
  <c r="N69" i="98"/>
  <c r="M69" i="98"/>
  <c r="L69" i="98"/>
  <c r="K69" i="98"/>
  <c r="J69" i="98"/>
  <c r="I69" i="98"/>
  <c r="H69" i="98"/>
  <c r="G69" i="98"/>
  <c r="F69" i="98"/>
  <c r="E69" i="98"/>
  <c r="D69" i="98"/>
  <c r="C69" i="98"/>
  <c r="B69" i="98"/>
  <c r="A69" i="98"/>
  <c r="Y68" i="98"/>
  <c r="X68" i="98"/>
  <c r="W68" i="98"/>
  <c r="V68" i="98"/>
  <c r="U68" i="98"/>
  <c r="T68" i="98"/>
  <c r="S68" i="98"/>
  <c r="R68" i="98"/>
  <c r="Q68" i="98"/>
  <c r="P68" i="98"/>
  <c r="O68" i="98"/>
  <c r="N68" i="98"/>
  <c r="M68" i="98"/>
  <c r="L68" i="98"/>
  <c r="K68" i="98"/>
  <c r="J68" i="98"/>
  <c r="I68" i="98"/>
  <c r="H68" i="98"/>
  <c r="G68" i="98"/>
  <c r="F68" i="98"/>
  <c r="E68" i="98"/>
  <c r="D68" i="98"/>
  <c r="C68" i="98"/>
  <c r="B68" i="98"/>
  <c r="A68" i="98"/>
  <c r="Y67" i="98"/>
  <c r="X67" i="98"/>
  <c r="W67" i="98"/>
  <c r="V67" i="98"/>
  <c r="U67" i="98"/>
  <c r="T67" i="98"/>
  <c r="S67" i="98"/>
  <c r="R67" i="98"/>
  <c r="Q67" i="98"/>
  <c r="P67" i="98"/>
  <c r="O67" i="98"/>
  <c r="N67" i="98"/>
  <c r="M67" i="98"/>
  <c r="L67" i="98"/>
  <c r="K67" i="98"/>
  <c r="J67" i="98"/>
  <c r="I67" i="98"/>
  <c r="H67" i="98"/>
  <c r="G67" i="98"/>
  <c r="F67" i="98"/>
  <c r="E67" i="98"/>
  <c r="D67" i="98"/>
  <c r="C67" i="98"/>
  <c r="B67" i="98"/>
  <c r="A67" i="98"/>
  <c r="Y66" i="98"/>
  <c r="X66" i="98"/>
  <c r="W66" i="98"/>
  <c r="V66" i="98"/>
  <c r="U66" i="98"/>
  <c r="T66" i="98"/>
  <c r="S66" i="98"/>
  <c r="R66" i="98"/>
  <c r="Q66" i="98"/>
  <c r="P66" i="98"/>
  <c r="O66" i="98"/>
  <c r="N66" i="98"/>
  <c r="M66" i="98"/>
  <c r="L66" i="98"/>
  <c r="K66" i="98"/>
  <c r="J66" i="98"/>
  <c r="I66" i="98"/>
  <c r="H66" i="98"/>
  <c r="G66" i="98"/>
  <c r="F66" i="98"/>
  <c r="E66" i="98"/>
  <c r="D66" i="98"/>
  <c r="C66" i="98"/>
  <c r="B66" i="98"/>
  <c r="A66" i="98"/>
  <c r="Y65" i="98"/>
  <c r="X65" i="98"/>
  <c r="W65" i="98"/>
  <c r="V65" i="98"/>
  <c r="U65" i="98"/>
  <c r="T65" i="98"/>
  <c r="S65" i="98"/>
  <c r="R65" i="98"/>
  <c r="Q65" i="98"/>
  <c r="P65" i="98"/>
  <c r="O65" i="98"/>
  <c r="N65" i="98"/>
  <c r="M65" i="98"/>
  <c r="L65" i="98"/>
  <c r="K65" i="98"/>
  <c r="J65" i="98"/>
  <c r="I65" i="98"/>
  <c r="H65" i="98"/>
  <c r="G65" i="98"/>
  <c r="F65" i="98"/>
  <c r="E65" i="98"/>
  <c r="D65" i="98"/>
  <c r="C65" i="98"/>
  <c r="B65" i="98"/>
  <c r="A65" i="98"/>
  <c r="Y64" i="98"/>
  <c r="X64" i="98"/>
  <c r="W64" i="98"/>
  <c r="V64" i="98"/>
  <c r="U64" i="98"/>
  <c r="T64" i="98"/>
  <c r="S64" i="98"/>
  <c r="R64" i="98"/>
  <c r="Q64" i="98"/>
  <c r="P64" i="98"/>
  <c r="O64" i="98"/>
  <c r="N64" i="98"/>
  <c r="M64" i="98"/>
  <c r="L64" i="98"/>
  <c r="K64" i="98"/>
  <c r="J64" i="98"/>
  <c r="I64" i="98"/>
  <c r="H64" i="98"/>
  <c r="G64" i="98"/>
  <c r="F64" i="98"/>
  <c r="E64" i="98"/>
  <c r="D64" i="98"/>
  <c r="C64" i="98"/>
  <c r="B64" i="98"/>
  <c r="A64" i="98"/>
  <c r="Y63" i="98"/>
  <c r="X63" i="98"/>
  <c r="W63" i="98"/>
  <c r="V63" i="98"/>
  <c r="U63" i="98"/>
  <c r="T63" i="98"/>
  <c r="S63" i="98"/>
  <c r="R63" i="98"/>
  <c r="Q63" i="98"/>
  <c r="P63" i="98"/>
  <c r="O63" i="98"/>
  <c r="N63" i="98"/>
  <c r="M63" i="98"/>
  <c r="L63" i="98"/>
  <c r="K63" i="98"/>
  <c r="J63" i="98"/>
  <c r="I63" i="98"/>
  <c r="H63" i="98"/>
  <c r="G63" i="98"/>
  <c r="F63" i="98"/>
  <c r="E63" i="98"/>
  <c r="D63" i="98"/>
  <c r="C63" i="98"/>
  <c r="B63" i="98"/>
  <c r="A63" i="98"/>
  <c r="Y62" i="98"/>
  <c r="X62" i="98"/>
  <c r="W62" i="98"/>
  <c r="V62" i="98"/>
  <c r="U62" i="98"/>
  <c r="T62" i="98"/>
  <c r="S62" i="98"/>
  <c r="R62" i="98"/>
  <c r="Q62" i="98"/>
  <c r="P62" i="98"/>
  <c r="O62" i="98"/>
  <c r="N62" i="98"/>
  <c r="M62" i="98"/>
  <c r="L62" i="98"/>
  <c r="K62" i="98"/>
  <c r="J62" i="98"/>
  <c r="I62" i="98"/>
  <c r="H62" i="98"/>
  <c r="G62" i="98"/>
  <c r="F62" i="98"/>
  <c r="E62" i="98"/>
  <c r="D62" i="98"/>
  <c r="C62" i="98"/>
  <c r="B62" i="98"/>
  <c r="A62" i="98"/>
  <c r="Y61" i="98"/>
  <c r="X61" i="98"/>
  <c r="W61" i="98"/>
  <c r="V61" i="98"/>
  <c r="U61" i="98"/>
  <c r="T61" i="98"/>
  <c r="S61" i="98"/>
  <c r="R61" i="98"/>
  <c r="Q61" i="98"/>
  <c r="P61" i="98"/>
  <c r="O61" i="98"/>
  <c r="N61" i="98"/>
  <c r="M61" i="98"/>
  <c r="L61" i="98"/>
  <c r="K61" i="98"/>
  <c r="J61" i="98"/>
  <c r="I61" i="98"/>
  <c r="H61" i="98"/>
  <c r="G61" i="98"/>
  <c r="F61" i="98"/>
  <c r="E61" i="98"/>
  <c r="D61" i="98"/>
  <c r="C61" i="98"/>
  <c r="B61" i="98"/>
  <c r="A61" i="98"/>
  <c r="Y60" i="98"/>
  <c r="X60" i="98"/>
  <c r="W60" i="98"/>
  <c r="V60" i="98"/>
  <c r="U60" i="98"/>
  <c r="T60" i="98"/>
  <c r="S60" i="98"/>
  <c r="R60" i="98"/>
  <c r="Q60" i="98"/>
  <c r="P60" i="98"/>
  <c r="O60" i="98"/>
  <c r="N60" i="98"/>
  <c r="M60" i="98"/>
  <c r="L60" i="98"/>
  <c r="K60" i="98"/>
  <c r="J60" i="98"/>
  <c r="I60" i="98"/>
  <c r="H60" i="98"/>
  <c r="G60" i="98"/>
  <c r="F60" i="98"/>
  <c r="E60" i="98"/>
  <c r="D60" i="98"/>
  <c r="C60" i="98"/>
  <c r="B60" i="98"/>
  <c r="A60" i="98"/>
  <c r="Y59" i="98"/>
  <c r="X59" i="98"/>
  <c r="W59" i="98"/>
  <c r="V59" i="98"/>
  <c r="U59" i="98"/>
  <c r="T59" i="98"/>
  <c r="S59" i="98"/>
  <c r="R59" i="98"/>
  <c r="Q59" i="98"/>
  <c r="P59" i="98"/>
  <c r="O59" i="98"/>
  <c r="N59" i="98"/>
  <c r="M59" i="98"/>
  <c r="L59" i="98"/>
  <c r="K59" i="98"/>
  <c r="J59" i="98"/>
  <c r="I59" i="98"/>
  <c r="H59" i="98"/>
  <c r="G59" i="98"/>
  <c r="F59" i="98"/>
  <c r="E59" i="98"/>
  <c r="D59" i="98"/>
  <c r="C59" i="98"/>
  <c r="B59" i="98"/>
  <c r="A59" i="98"/>
  <c r="Y58" i="98"/>
  <c r="X58" i="98"/>
  <c r="W58" i="98"/>
  <c r="V58" i="98"/>
  <c r="U58" i="98"/>
  <c r="T58" i="98"/>
  <c r="S58" i="98"/>
  <c r="R58" i="98"/>
  <c r="Q58" i="98"/>
  <c r="P58" i="98"/>
  <c r="O58" i="98"/>
  <c r="N58" i="98"/>
  <c r="M58" i="98"/>
  <c r="L58" i="98"/>
  <c r="K58" i="98"/>
  <c r="J58" i="98"/>
  <c r="I58" i="98"/>
  <c r="H58" i="98"/>
  <c r="G58" i="98"/>
  <c r="F58" i="98"/>
  <c r="E58" i="98"/>
  <c r="D58" i="98"/>
  <c r="C58" i="98"/>
  <c r="B58" i="98"/>
  <c r="A58" i="98"/>
  <c r="Y57" i="98"/>
  <c r="X57" i="98"/>
  <c r="W57" i="98"/>
  <c r="V57" i="98"/>
  <c r="U57" i="98"/>
  <c r="T57" i="98"/>
  <c r="S57" i="98"/>
  <c r="R57" i="98"/>
  <c r="Q57" i="98"/>
  <c r="P57" i="98"/>
  <c r="O57" i="98"/>
  <c r="N57" i="98"/>
  <c r="M57" i="98"/>
  <c r="L57" i="98"/>
  <c r="K57" i="98"/>
  <c r="J57" i="98"/>
  <c r="I57" i="98"/>
  <c r="H57" i="98"/>
  <c r="G57" i="98"/>
  <c r="F57" i="98"/>
  <c r="E57" i="98"/>
  <c r="D57" i="98"/>
  <c r="C57" i="98"/>
  <c r="B57" i="98"/>
  <c r="A57" i="98"/>
  <c r="Y56" i="98"/>
  <c r="X56" i="98"/>
  <c r="W56" i="98"/>
  <c r="V56" i="98"/>
  <c r="U56" i="98"/>
  <c r="T56" i="98"/>
  <c r="S56" i="98"/>
  <c r="R56" i="98"/>
  <c r="Q56" i="98"/>
  <c r="P56" i="98"/>
  <c r="O56" i="98"/>
  <c r="N56" i="98"/>
  <c r="M56" i="98"/>
  <c r="L56" i="98"/>
  <c r="K56" i="98"/>
  <c r="J56" i="98"/>
  <c r="I56" i="98"/>
  <c r="H56" i="98"/>
  <c r="G56" i="98"/>
  <c r="F56" i="98"/>
  <c r="E56" i="98"/>
  <c r="D56" i="98"/>
  <c r="C56" i="98"/>
  <c r="B56" i="98"/>
  <c r="A56" i="98"/>
  <c r="Y55" i="98"/>
  <c r="X55" i="98"/>
  <c r="W55" i="98"/>
  <c r="V55" i="98"/>
  <c r="U55" i="98"/>
  <c r="T55" i="98"/>
  <c r="S55" i="98"/>
  <c r="R55" i="98"/>
  <c r="Q55" i="98"/>
  <c r="P55" i="98"/>
  <c r="O55" i="98"/>
  <c r="N55" i="98"/>
  <c r="M55" i="98"/>
  <c r="L55" i="98"/>
  <c r="K55" i="98"/>
  <c r="J55" i="98"/>
  <c r="I55" i="98"/>
  <c r="H55" i="98"/>
  <c r="G55" i="98"/>
  <c r="F55" i="98"/>
  <c r="E55" i="98"/>
  <c r="D55" i="98"/>
  <c r="C55" i="98"/>
  <c r="B55" i="98"/>
  <c r="A55" i="98"/>
  <c r="Y54" i="98"/>
  <c r="X54" i="98"/>
  <c r="W54" i="98"/>
  <c r="V54" i="98"/>
  <c r="U54" i="98"/>
  <c r="T54" i="98"/>
  <c r="S54" i="98"/>
  <c r="R54" i="98"/>
  <c r="Q54" i="98"/>
  <c r="P54" i="98"/>
  <c r="O54" i="98"/>
  <c r="N54" i="98"/>
  <c r="M54" i="98"/>
  <c r="L54" i="98"/>
  <c r="K54" i="98"/>
  <c r="J54" i="98"/>
  <c r="I54" i="98"/>
  <c r="H54" i="98"/>
  <c r="G54" i="98"/>
  <c r="F54" i="98"/>
  <c r="E54" i="98"/>
  <c r="D54" i="98"/>
  <c r="C54" i="98"/>
  <c r="B54" i="98"/>
  <c r="A54" i="98"/>
  <c r="Y53" i="98"/>
  <c r="X53" i="98"/>
  <c r="W53" i="98"/>
  <c r="V53" i="98"/>
  <c r="U53" i="98"/>
  <c r="T53" i="98"/>
  <c r="S53" i="98"/>
  <c r="R53" i="98"/>
  <c r="Q53" i="98"/>
  <c r="P53" i="98"/>
  <c r="O53" i="98"/>
  <c r="N53" i="98"/>
  <c r="M53" i="98"/>
  <c r="L53" i="98"/>
  <c r="K53" i="98"/>
  <c r="J53" i="98"/>
  <c r="I53" i="98"/>
  <c r="H53" i="98"/>
  <c r="G53" i="98"/>
  <c r="F53" i="98"/>
  <c r="E53" i="98"/>
  <c r="D53" i="98"/>
  <c r="C53" i="98"/>
  <c r="B53" i="98"/>
  <c r="A53" i="98"/>
  <c r="Y52" i="98"/>
  <c r="X52" i="98"/>
  <c r="W52" i="98"/>
  <c r="V52" i="98"/>
  <c r="U52" i="98"/>
  <c r="T52" i="98"/>
  <c r="S52" i="98"/>
  <c r="R52" i="98"/>
  <c r="Q52" i="98"/>
  <c r="P52" i="98"/>
  <c r="O52" i="98"/>
  <c r="N52" i="98"/>
  <c r="M52" i="98"/>
  <c r="L52" i="98"/>
  <c r="K52" i="98"/>
  <c r="J52" i="98"/>
  <c r="I52" i="98"/>
  <c r="H52" i="98"/>
  <c r="G52" i="98"/>
  <c r="F52" i="98"/>
  <c r="E52" i="98"/>
  <c r="D52" i="98"/>
  <c r="C52" i="98"/>
  <c r="B52" i="98"/>
  <c r="A52" i="98"/>
  <c r="Y51" i="98"/>
  <c r="X51" i="98"/>
  <c r="W51" i="98"/>
  <c r="V51" i="98"/>
  <c r="U51" i="98"/>
  <c r="T51" i="98"/>
  <c r="S51" i="98"/>
  <c r="R51" i="98"/>
  <c r="Q51" i="98"/>
  <c r="P51" i="98"/>
  <c r="O51" i="98"/>
  <c r="N51" i="98"/>
  <c r="M51" i="98"/>
  <c r="L51" i="98"/>
  <c r="K51" i="98"/>
  <c r="J51" i="98"/>
  <c r="I51" i="98"/>
  <c r="H51" i="98"/>
  <c r="G51" i="98"/>
  <c r="F51" i="98"/>
  <c r="E51" i="98"/>
  <c r="D51" i="98"/>
  <c r="C51" i="98"/>
  <c r="B51" i="98"/>
  <c r="A51" i="98"/>
  <c r="Y50" i="98"/>
  <c r="X50" i="98"/>
  <c r="W50" i="98"/>
  <c r="V50" i="98"/>
  <c r="U50" i="98"/>
  <c r="T50" i="98"/>
  <c r="S50" i="98"/>
  <c r="R50" i="98"/>
  <c r="Q50" i="98"/>
  <c r="P50" i="98"/>
  <c r="O50" i="98"/>
  <c r="N50" i="98"/>
  <c r="M50" i="98"/>
  <c r="L50" i="98"/>
  <c r="K50" i="98"/>
  <c r="J50" i="98"/>
  <c r="I50" i="98"/>
  <c r="H50" i="98"/>
  <c r="G50" i="98"/>
  <c r="F50" i="98"/>
  <c r="E50" i="98"/>
  <c r="D50" i="98"/>
  <c r="C50" i="98"/>
  <c r="B50" i="98"/>
  <c r="A50" i="98"/>
  <c r="Y49" i="98"/>
  <c r="X49" i="98"/>
  <c r="W49" i="98"/>
  <c r="V49" i="98"/>
  <c r="U49" i="98"/>
  <c r="T49" i="98"/>
  <c r="S49" i="98"/>
  <c r="R49" i="98"/>
  <c r="Q49" i="98"/>
  <c r="P49" i="98"/>
  <c r="O49" i="98"/>
  <c r="N49" i="98"/>
  <c r="M49" i="98"/>
  <c r="L49" i="98"/>
  <c r="K49" i="98"/>
  <c r="J49" i="98"/>
  <c r="I49" i="98"/>
  <c r="H49" i="98"/>
  <c r="G49" i="98"/>
  <c r="F49" i="98"/>
  <c r="E49" i="98"/>
  <c r="D49" i="98"/>
  <c r="C49" i="98"/>
  <c r="B49" i="98"/>
  <c r="A49" i="98"/>
  <c r="Y48" i="98"/>
  <c r="X48" i="98"/>
  <c r="W48" i="98"/>
  <c r="V48" i="98"/>
  <c r="U48" i="98"/>
  <c r="T48" i="98"/>
  <c r="S48" i="98"/>
  <c r="R48" i="98"/>
  <c r="Q48" i="98"/>
  <c r="P48" i="98"/>
  <c r="O48" i="98"/>
  <c r="N48" i="98"/>
  <c r="M48" i="98"/>
  <c r="L48" i="98"/>
  <c r="K48" i="98"/>
  <c r="J48" i="98"/>
  <c r="I48" i="98"/>
  <c r="H48" i="98"/>
  <c r="G48" i="98"/>
  <c r="F48" i="98"/>
  <c r="E48" i="98"/>
  <c r="D48" i="98"/>
  <c r="C48" i="98"/>
  <c r="B48" i="98"/>
  <c r="A48" i="98"/>
  <c r="Y47" i="98"/>
  <c r="X47" i="98"/>
  <c r="W47" i="98"/>
  <c r="V47" i="98"/>
  <c r="U47" i="98"/>
  <c r="T47" i="98"/>
  <c r="S47" i="98"/>
  <c r="R47" i="98"/>
  <c r="Q47" i="98"/>
  <c r="P47" i="98"/>
  <c r="O47" i="98"/>
  <c r="N47" i="98"/>
  <c r="M47" i="98"/>
  <c r="L47" i="98"/>
  <c r="K47" i="98"/>
  <c r="J47" i="98"/>
  <c r="I47" i="98"/>
  <c r="H47" i="98"/>
  <c r="G47" i="98"/>
  <c r="F47" i="98"/>
  <c r="E47" i="98"/>
  <c r="D47" i="98"/>
  <c r="C47" i="98"/>
  <c r="B47" i="98"/>
  <c r="A47" i="98"/>
  <c r="Y46" i="98"/>
  <c r="X46" i="98"/>
  <c r="W46" i="98"/>
  <c r="V46" i="98"/>
  <c r="U46" i="98"/>
  <c r="T46" i="98"/>
  <c r="S46" i="98"/>
  <c r="R46" i="98"/>
  <c r="Q46" i="98"/>
  <c r="P46" i="98"/>
  <c r="O46" i="98"/>
  <c r="N46" i="98"/>
  <c r="M46" i="98"/>
  <c r="L46" i="98"/>
  <c r="K46" i="98"/>
  <c r="J46" i="98"/>
  <c r="I46" i="98"/>
  <c r="H46" i="98"/>
  <c r="G46" i="98"/>
  <c r="F46" i="98"/>
  <c r="E46" i="98"/>
  <c r="D46" i="98"/>
  <c r="C46" i="98"/>
  <c r="B46" i="98"/>
  <c r="A46" i="98"/>
  <c r="Y45" i="98"/>
  <c r="X45" i="98"/>
  <c r="W45" i="98"/>
  <c r="V45" i="98"/>
  <c r="U45" i="98"/>
  <c r="T45" i="98"/>
  <c r="S45" i="98"/>
  <c r="R45" i="98"/>
  <c r="Q45" i="98"/>
  <c r="P45" i="98"/>
  <c r="O45" i="98"/>
  <c r="N45" i="98"/>
  <c r="M45" i="98"/>
  <c r="L45" i="98"/>
  <c r="K45" i="98"/>
  <c r="J45" i="98"/>
  <c r="I45" i="98"/>
  <c r="H45" i="98"/>
  <c r="G45" i="98"/>
  <c r="F45" i="98"/>
  <c r="E45" i="98"/>
  <c r="D45" i="98"/>
  <c r="C45" i="98"/>
  <c r="B45" i="98"/>
  <c r="A45" i="98"/>
  <c r="Y44" i="98"/>
  <c r="X44" i="98"/>
  <c r="W44" i="98"/>
  <c r="V44" i="98"/>
  <c r="U44" i="98"/>
  <c r="T44" i="98"/>
  <c r="S44" i="98"/>
  <c r="R44" i="98"/>
  <c r="Q44" i="98"/>
  <c r="P44" i="98"/>
  <c r="O44" i="98"/>
  <c r="N44" i="98"/>
  <c r="M44" i="98"/>
  <c r="L44" i="98"/>
  <c r="K44" i="98"/>
  <c r="J44" i="98"/>
  <c r="I44" i="98"/>
  <c r="H44" i="98"/>
  <c r="G44" i="98"/>
  <c r="F44" i="98"/>
  <c r="E44" i="98"/>
  <c r="D44" i="98"/>
  <c r="C44" i="98"/>
  <c r="B44" i="98"/>
  <c r="A44" i="98"/>
  <c r="Y43" i="98"/>
  <c r="X43" i="98"/>
  <c r="W43" i="98"/>
  <c r="V43" i="98"/>
  <c r="U43" i="98"/>
  <c r="T43" i="98"/>
  <c r="S43" i="98"/>
  <c r="R43" i="98"/>
  <c r="Q43" i="98"/>
  <c r="P43" i="98"/>
  <c r="O43" i="98"/>
  <c r="N43" i="98"/>
  <c r="M43" i="98"/>
  <c r="L43" i="98"/>
  <c r="K43" i="98"/>
  <c r="J43" i="98"/>
  <c r="I43" i="98"/>
  <c r="H43" i="98"/>
  <c r="G43" i="98"/>
  <c r="F43" i="98"/>
  <c r="E43" i="98"/>
  <c r="D43" i="98"/>
  <c r="C43" i="98"/>
  <c r="B43" i="98"/>
  <c r="A43" i="98"/>
  <c r="Y42" i="98"/>
  <c r="X42" i="98"/>
  <c r="W42" i="98"/>
  <c r="V42" i="98"/>
  <c r="U42" i="98"/>
  <c r="T42" i="98"/>
  <c r="S42" i="98"/>
  <c r="R42" i="98"/>
  <c r="Q42" i="98"/>
  <c r="P42" i="98"/>
  <c r="O42" i="98"/>
  <c r="N42" i="98"/>
  <c r="M42" i="98"/>
  <c r="L42" i="98"/>
  <c r="K42" i="98"/>
  <c r="J42" i="98"/>
  <c r="I42" i="98"/>
  <c r="H42" i="98"/>
  <c r="G42" i="98"/>
  <c r="F42" i="98"/>
  <c r="E42" i="98"/>
  <c r="D42" i="98"/>
  <c r="C42" i="98"/>
  <c r="B42" i="98"/>
  <c r="A42" i="98"/>
  <c r="Y41" i="98"/>
  <c r="X41" i="98"/>
  <c r="W41" i="98"/>
  <c r="V41" i="98"/>
  <c r="U41" i="98"/>
  <c r="T41" i="98"/>
  <c r="S41" i="98"/>
  <c r="R41" i="98"/>
  <c r="Q41" i="98"/>
  <c r="P41" i="98"/>
  <c r="O41" i="98"/>
  <c r="N41" i="98"/>
  <c r="M41" i="98"/>
  <c r="L41" i="98"/>
  <c r="K41" i="98"/>
  <c r="J41" i="98"/>
  <c r="I41" i="98"/>
  <c r="H41" i="98"/>
  <c r="G41" i="98"/>
  <c r="F41" i="98"/>
  <c r="E41" i="98"/>
  <c r="D41" i="98"/>
  <c r="C41" i="98"/>
  <c r="B41" i="98"/>
  <c r="A41" i="98"/>
  <c r="Y40" i="98"/>
  <c r="X40" i="98"/>
  <c r="W40" i="98"/>
  <c r="V40" i="98"/>
  <c r="U40" i="98"/>
  <c r="T40" i="98"/>
  <c r="S40" i="98"/>
  <c r="R40" i="98"/>
  <c r="Q40" i="98"/>
  <c r="P40" i="98"/>
  <c r="O40" i="98"/>
  <c r="N40" i="98"/>
  <c r="M40" i="98"/>
  <c r="L40" i="98"/>
  <c r="K40" i="98"/>
  <c r="J40" i="98"/>
  <c r="I40" i="98"/>
  <c r="H40" i="98"/>
  <c r="G40" i="98"/>
  <c r="F40" i="98"/>
  <c r="E40" i="98"/>
  <c r="D40" i="98"/>
  <c r="C40" i="98"/>
  <c r="B40" i="98"/>
  <c r="A40" i="98"/>
  <c r="Y39" i="98"/>
  <c r="X39" i="98"/>
  <c r="W39" i="98"/>
  <c r="V39" i="98"/>
  <c r="U39" i="98"/>
  <c r="T39" i="98"/>
  <c r="S39" i="98"/>
  <c r="R39" i="98"/>
  <c r="Q39" i="98"/>
  <c r="P39" i="98"/>
  <c r="O39" i="98"/>
  <c r="N39" i="98"/>
  <c r="M39" i="98"/>
  <c r="L39" i="98"/>
  <c r="K39" i="98"/>
  <c r="J39" i="98"/>
  <c r="I39" i="98"/>
  <c r="H39" i="98"/>
  <c r="G39" i="98"/>
  <c r="F39" i="98"/>
  <c r="E39" i="98"/>
  <c r="D39" i="98"/>
  <c r="C39" i="98"/>
  <c r="B39" i="98"/>
  <c r="A39" i="98"/>
  <c r="Y38" i="98"/>
  <c r="X38" i="98"/>
  <c r="W38" i="98"/>
  <c r="V38" i="98"/>
  <c r="U38" i="98"/>
  <c r="T38" i="98"/>
  <c r="S38" i="98"/>
  <c r="R38" i="98"/>
  <c r="Q38" i="98"/>
  <c r="P38" i="98"/>
  <c r="O38" i="98"/>
  <c r="N38" i="98"/>
  <c r="M38" i="98"/>
  <c r="L38" i="98"/>
  <c r="K38" i="98"/>
  <c r="J38" i="98"/>
  <c r="I38" i="98"/>
  <c r="H38" i="98"/>
  <c r="G38" i="98"/>
  <c r="F38" i="98"/>
  <c r="E38" i="98"/>
  <c r="D38" i="98"/>
  <c r="C38" i="98"/>
  <c r="B38" i="98"/>
  <c r="A38" i="98"/>
  <c r="Y37" i="98"/>
  <c r="X37" i="98"/>
  <c r="W37" i="98"/>
  <c r="V37" i="98"/>
  <c r="U37" i="98"/>
  <c r="T37" i="98"/>
  <c r="S37" i="98"/>
  <c r="R37" i="98"/>
  <c r="Q37" i="98"/>
  <c r="P37" i="98"/>
  <c r="O37" i="98"/>
  <c r="N37" i="98"/>
  <c r="M37" i="98"/>
  <c r="L37" i="98"/>
  <c r="K37" i="98"/>
  <c r="J37" i="98"/>
  <c r="I37" i="98"/>
  <c r="H37" i="98"/>
  <c r="G37" i="98"/>
  <c r="F37" i="98"/>
  <c r="E37" i="98"/>
  <c r="D37" i="98"/>
  <c r="C37" i="98"/>
  <c r="B37" i="98"/>
  <c r="A37" i="98"/>
  <c r="Y36" i="98"/>
  <c r="X36" i="98"/>
  <c r="W36" i="98"/>
  <c r="V36" i="98"/>
  <c r="U36" i="98"/>
  <c r="T36" i="98"/>
  <c r="S36" i="98"/>
  <c r="R36" i="98"/>
  <c r="Q36" i="98"/>
  <c r="P36" i="98"/>
  <c r="O36" i="98"/>
  <c r="N36" i="98"/>
  <c r="M36" i="98"/>
  <c r="L36" i="98"/>
  <c r="K36" i="98"/>
  <c r="J36" i="98"/>
  <c r="I36" i="98"/>
  <c r="H36" i="98"/>
  <c r="G36" i="98"/>
  <c r="F36" i="98"/>
  <c r="E36" i="98"/>
  <c r="D36" i="98"/>
  <c r="C36" i="98"/>
  <c r="B36" i="98"/>
  <c r="A36" i="98"/>
  <c r="Y35" i="98"/>
  <c r="X35" i="98"/>
  <c r="W35" i="98"/>
  <c r="V35" i="98"/>
  <c r="U35" i="98"/>
  <c r="T35" i="98"/>
  <c r="S35" i="98"/>
  <c r="R35" i="98"/>
  <c r="Q35" i="98"/>
  <c r="P35" i="98"/>
  <c r="O35" i="98"/>
  <c r="N35" i="98"/>
  <c r="M35" i="98"/>
  <c r="L35" i="98"/>
  <c r="K35" i="98"/>
  <c r="J35" i="98"/>
  <c r="I35" i="98"/>
  <c r="H35" i="98"/>
  <c r="G35" i="98"/>
  <c r="F35" i="98"/>
  <c r="E35" i="98"/>
  <c r="D35" i="98"/>
  <c r="C35" i="98"/>
  <c r="B35" i="98"/>
  <c r="A35" i="98"/>
  <c r="Y34" i="98"/>
  <c r="X34" i="98"/>
  <c r="W34" i="98"/>
  <c r="V34" i="98"/>
  <c r="U34" i="98"/>
  <c r="T34" i="98"/>
  <c r="S34" i="98"/>
  <c r="R34" i="98"/>
  <c r="Q34" i="98"/>
  <c r="P34" i="98"/>
  <c r="O34" i="98"/>
  <c r="N34" i="98"/>
  <c r="M34" i="98"/>
  <c r="L34" i="98"/>
  <c r="K34" i="98"/>
  <c r="J34" i="98"/>
  <c r="I34" i="98"/>
  <c r="H34" i="98"/>
  <c r="G34" i="98"/>
  <c r="F34" i="98"/>
  <c r="E34" i="98"/>
  <c r="D34" i="98"/>
  <c r="C34" i="98"/>
  <c r="B34" i="98"/>
  <c r="A34" i="98"/>
  <c r="Y33" i="98"/>
  <c r="X33" i="98"/>
  <c r="W33" i="98"/>
  <c r="V33" i="98"/>
  <c r="U33" i="98"/>
  <c r="T33" i="98"/>
  <c r="S33" i="98"/>
  <c r="R33" i="98"/>
  <c r="Q33" i="98"/>
  <c r="P33" i="98"/>
  <c r="O33" i="98"/>
  <c r="N33" i="98"/>
  <c r="M33" i="98"/>
  <c r="L33" i="98"/>
  <c r="K33" i="98"/>
  <c r="J33" i="98"/>
  <c r="I33" i="98"/>
  <c r="H33" i="98"/>
  <c r="G33" i="98"/>
  <c r="F33" i="98"/>
  <c r="E33" i="98"/>
  <c r="D33" i="98"/>
  <c r="C33" i="98"/>
  <c r="B33" i="98"/>
  <c r="A33" i="98"/>
  <c r="Y32" i="98"/>
  <c r="X32" i="98"/>
  <c r="W32" i="98"/>
  <c r="V32" i="98"/>
  <c r="U32" i="98"/>
  <c r="T32" i="98"/>
  <c r="S32" i="98"/>
  <c r="R32" i="98"/>
  <c r="Q32" i="98"/>
  <c r="P32" i="98"/>
  <c r="O32" i="98"/>
  <c r="N32" i="98"/>
  <c r="M32" i="98"/>
  <c r="L32" i="98"/>
  <c r="K32" i="98"/>
  <c r="J32" i="98"/>
  <c r="I32" i="98"/>
  <c r="H32" i="98"/>
  <c r="G32" i="98"/>
  <c r="F32" i="98"/>
  <c r="E32" i="98"/>
  <c r="D32" i="98"/>
  <c r="C32" i="98"/>
  <c r="B32" i="98"/>
  <c r="A32" i="98"/>
  <c r="Y31" i="98"/>
  <c r="X31" i="98"/>
  <c r="W31" i="98"/>
  <c r="V31" i="98"/>
  <c r="U31" i="98"/>
  <c r="T31" i="98"/>
  <c r="S31" i="98"/>
  <c r="R31" i="98"/>
  <c r="Q31" i="98"/>
  <c r="P31" i="98"/>
  <c r="O31" i="98"/>
  <c r="N31" i="98"/>
  <c r="M31" i="98"/>
  <c r="L31" i="98"/>
  <c r="K31" i="98"/>
  <c r="J31" i="98"/>
  <c r="I31" i="98"/>
  <c r="H31" i="98"/>
  <c r="G31" i="98"/>
  <c r="F31" i="98"/>
  <c r="E31" i="98"/>
  <c r="D31" i="98"/>
  <c r="C31" i="98"/>
  <c r="B31" i="98"/>
  <c r="A31" i="98"/>
  <c r="Y30" i="98"/>
  <c r="X30" i="98"/>
  <c r="W30" i="98"/>
  <c r="V30" i="98"/>
  <c r="U30" i="98"/>
  <c r="T30" i="98"/>
  <c r="S30" i="98"/>
  <c r="R30" i="98"/>
  <c r="Q30" i="98"/>
  <c r="P30" i="98"/>
  <c r="O30" i="98"/>
  <c r="N30" i="98"/>
  <c r="M30" i="98"/>
  <c r="L30" i="98"/>
  <c r="K30" i="98"/>
  <c r="J30" i="98"/>
  <c r="I30" i="98"/>
  <c r="H30" i="98"/>
  <c r="G30" i="98"/>
  <c r="F30" i="98"/>
  <c r="E30" i="98"/>
  <c r="D30" i="98"/>
  <c r="C30" i="98"/>
  <c r="B30" i="98"/>
  <c r="A30" i="98"/>
  <c r="Y29" i="98"/>
  <c r="X29" i="98"/>
  <c r="W29" i="98"/>
  <c r="V29" i="98"/>
  <c r="U29" i="98"/>
  <c r="T29" i="98"/>
  <c r="S29" i="98"/>
  <c r="R29" i="98"/>
  <c r="Q29" i="98"/>
  <c r="P29" i="98"/>
  <c r="O29" i="98"/>
  <c r="N29" i="98"/>
  <c r="M29" i="98"/>
  <c r="L29" i="98"/>
  <c r="K29" i="98"/>
  <c r="J29" i="98"/>
  <c r="I29" i="98"/>
  <c r="H29" i="98"/>
  <c r="G29" i="98"/>
  <c r="F29" i="98"/>
  <c r="E29" i="98"/>
  <c r="D29" i="98"/>
  <c r="C29" i="98"/>
  <c r="B29" i="98"/>
  <c r="A29" i="98"/>
  <c r="Y28" i="98"/>
  <c r="X28" i="98"/>
  <c r="W28" i="98"/>
  <c r="V28" i="98"/>
  <c r="U28" i="98"/>
  <c r="T28" i="98"/>
  <c r="S28" i="98"/>
  <c r="R28" i="98"/>
  <c r="Q28" i="98"/>
  <c r="P28" i="98"/>
  <c r="O28" i="98"/>
  <c r="N28" i="98"/>
  <c r="M28" i="98"/>
  <c r="L28" i="98"/>
  <c r="K28" i="98"/>
  <c r="J28" i="98"/>
  <c r="I28" i="98"/>
  <c r="H28" i="98"/>
  <c r="G28" i="98"/>
  <c r="F28" i="98"/>
  <c r="E28" i="98"/>
  <c r="D28" i="98"/>
  <c r="C28" i="98"/>
  <c r="B28" i="98"/>
  <c r="A28" i="98"/>
  <c r="Y27" i="98"/>
  <c r="X27" i="98"/>
  <c r="W27" i="98"/>
  <c r="V27" i="98"/>
  <c r="U27" i="98"/>
  <c r="T27" i="98"/>
  <c r="S27" i="98"/>
  <c r="R27" i="98"/>
  <c r="Q27" i="98"/>
  <c r="P27" i="98"/>
  <c r="O27" i="98"/>
  <c r="N27" i="98"/>
  <c r="M27" i="98"/>
  <c r="L27" i="98"/>
  <c r="K27" i="98"/>
  <c r="J27" i="98"/>
  <c r="I27" i="98"/>
  <c r="H27" i="98"/>
  <c r="G27" i="98"/>
  <c r="F27" i="98"/>
  <c r="E27" i="98"/>
  <c r="D27" i="98"/>
  <c r="C27" i="98"/>
  <c r="B27" i="98"/>
  <c r="A27" i="98"/>
  <c r="Y26" i="98"/>
  <c r="X26" i="98"/>
  <c r="W26" i="98"/>
  <c r="V26" i="98"/>
  <c r="U26" i="98"/>
  <c r="T26" i="98"/>
  <c r="S26" i="98"/>
  <c r="R26" i="98"/>
  <c r="Q26" i="98"/>
  <c r="P26" i="98"/>
  <c r="O26" i="98"/>
  <c r="N26" i="98"/>
  <c r="M26" i="98"/>
  <c r="L26" i="98"/>
  <c r="K26" i="98"/>
  <c r="J26" i="98"/>
  <c r="I26" i="98"/>
  <c r="H26" i="98"/>
  <c r="G26" i="98"/>
  <c r="F26" i="98"/>
  <c r="E26" i="98"/>
  <c r="D26" i="98"/>
  <c r="C26" i="98"/>
  <c r="B26" i="98"/>
  <c r="A26" i="98"/>
  <c r="Y25" i="98"/>
  <c r="X25" i="98"/>
  <c r="W25" i="98"/>
  <c r="V25" i="98"/>
  <c r="U25" i="98"/>
  <c r="T25" i="98"/>
  <c r="S25" i="98"/>
  <c r="R25" i="98"/>
  <c r="Q25" i="98"/>
  <c r="P25" i="98"/>
  <c r="O25" i="98"/>
  <c r="N25" i="98"/>
  <c r="M25" i="98"/>
  <c r="L25" i="98"/>
  <c r="K25" i="98"/>
  <c r="J25" i="98"/>
  <c r="I25" i="98"/>
  <c r="H25" i="98"/>
  <c r="G25" i="98"/>
  <c r="F25" i="98"/>
  <c r="E25" i="98"/>
  <c r="D25" i="98"/>
  <c r="C25" i="98"/>
  <c r="B25" i="98"/>
  <c r="A25" i="98"/>
  <c r="Y24" i="98"/>
  <c r="X24" i="98"/>
  <c r="W24" i="98"/>
  <c r="V24" i="98"/>
  <c r="U24" i="98"/>
  <c r="T24" i="98"/>
  <c r="S24" i="98"/>
  <c r="R24" i="98"/>
  <c r="Q24" i="98"/>
  <c r="P24" i="98"/>
  <c r="O24" i="98"/>
  <c r="N24" i="98"/>
  <c r="M24" i="98"/>
  <c r="L24" i="98"/>
  <c r="K24" i="98"/>
  <c r="J24" i="98"/>
  <c r="I24" i="98"/>
  <c r="H24" i="98"/>
  <c r="G24" i="98"/>
  <c r="F24" i="98"/>
  <c r="E24" i="98"/>
  <c r="D24" i="98"/>
  <c r="C24" i="98"/>
  <c r="B24" i="98"/>
  <c r="A24" i="98"/>
  <c r="Y23" i="98"/>
  <c r="X23" i="98"/>
  <c r="W23" i="98"/>
  <c r="V23" i="98"/>
  <c r="U23" i="98"/>
  <c r="T23" i="98"/>
  <c r="S23" i="98"/>
  <c r="R23" i="98"/>
  <c r="Q23" i="98"/>
  <c r="P23" i="98"/>
  <c r="O23" i="98"/>
  <c r="N23" i="98"/>
  <c r="M23" i="98"/>
  <c r="L23" i="98"/>
  <c r="K23" i="98"/>
  <c r="J23" i="98"/>
  <c r="I23" i="98"/>
  <c r="H23" i="98"/>
  <c r="G23" i="98"/>
  <c r="F23" i="98"/>
  <c r="E23" i="98"/>
  <c r="D23" i="98"/>
  <c r="C23" i="98"/>
  <c r="B23" i="98"/>
  <c r="A23" i="98"/>
  <c r="Y22" i="98"/>
  <c r="X22" i="98"/>
  <c r="W22" i="98"/>
  <c r="V22" i="98"/>
  <c r="U22" i="98"/>
  <c r="T22" i="98"/>
  <c r="S22" i="98"/>
  <c r="R22" i="98"/>
  <c r="Q22" i="98"/>
  <c r="P22" i="98"/>
  <c r="O22" i="98"/>
  <c r="N22" i="98"/>
  <c r="M22" i="98"/>
  <c r="L22" i="98"/>
  <c r="K22" i="98"/>
  <c r="J22" i="98"/>
  <c r="I22" i="98"/>
  <c r="H22" i="98"/>
  <c r="G22" i="98"/>
  <c r="F22" i="98"/>
  <c r="E22" i="98"/>
  <c r="D22" i="98"/>
  <c r="C22" i="98"/>
  <c r="B22" i="98"/>
  <c r="A22" i="98"/>
  <c r="Y21" i="98"/>
  <c r="X21" i="98"/>
  <c r="W21" i="98"/>
  <c r="V21" i="98"/>
  <c r="U21" i="98"/>
  <c r="T21" i="98"/>
  <c r="S21" i="98"/>
  <c r="R21" i="98"/>
  <c r="Q21" i="98"/>
  <c r="P21" i="98"/>
  <c r="O21" i="98"/>
  <c r="N21" i="98"/>
  <c r="M21" i="98"/>
  <c r="L21" i="98"/>
  <c r="K21" i="98"/>
  <c r="J21" i="98"/>
  <c r="I21" i="98"/>
  <c r="H21" i="98"/>
  <c r="G21" i="98"/>
  <c r="F21" i="98"/>
  <c r="E21" i="98"/>
  <c r="D21" i="98"/>
  <c r="C21" i="98"/>
  <c r="B21" i="98"/>
  <c r="A21" i="98"/>
  <c r="Y20" i="98"/>
  <c r="X20" i="98"/>
  <c r="W20" i="98"/>
  <c r="V20" i="98"/>
  <c r="U20" i="98"/>
  <c r="T20" i="98"/>
  <c r="S20" i="98"/>
  <c r="R20" i="98"/>
  <c r="Q20" i="98"/>
  <c r="P20" i="98"/>
  <c r="O20" i="98"/>
  <c r="N20" i="98"/>
  <c r="M20" i="98"/>
  <c r="L20" i="98"/>
  <c r="K20" i="98"/>
  <c r="J20" i="98"/>
  <c r="I20" i="98"/>
  <c r="H20" i="98"/>
  <c r="G20" i="98"/>
  <c r="F20" i="98"/>
  <c r="E20" i="98"/>
  <c r="D20" i="98"/>
  <c r="C20" i="98"/>
  <c r="B20" i="98"/>
  <c r="A20" i="98"/>
  <c r="Y19" i="98"/>
  <c r="X19" i="98"/>
  <c r="W19" i="98"/>
  <c r="V19" i="98"/>
  <c r="U19" i="98"/>
  <c r="T19" i="98"/>
  <c r="S19" i="98"/>
  <c r="R19" i="98"/>
  <c r="Q19" i="98"/>
  <c r="P19" i="98"/>
  <c r="O19" i="98"/>
  <c r="N19" i="98"/>
  <c r="M19" i="98"/>
  <c r="L19" i="98"/>
  <c r="K19" i="98"/>
  <c r="J19" i="98"/>
  <c r="I19" i="98"/>
  <c r="H19" i="98"/>
  <c r="G19" i="98"/>
  <c r="F19" i="98"/>
  <c r="E19" i="98"/>
  <c r="D19" i="98"/>
  <c r="C19" i="98"/>
  <c r="B19" i="98"/>
  <c r="A19" i="98"/>
  <c r="Y18" i="98"/>
  <c r="X18" i="98"/>
  <c r="W18" i="98"/>
  <c r="V18" i="98"/>
  <c r="U18" i="98"/>
  <c r="T18" i="98"/>
  <c r="S18" i="98"/>
  <c r="R18" i="98"/>
  <c r="Q18" i="98"/>
  <c r="P18" i="98"/>
  <c r="O18" i="98"/>
  <c r="N18" i="98"/>
  <c r="M18" i="98"/>
  <c r="L18" i="98"/>
  <c r="K18" i="98"/>
  <c r="J18" i="98"/>
  <c r="I18" i="98"/>
  <c r="H18" i="98"/>
  <c r="G18" i="98"/>
  <c r="F18" i="98"/>
  <c r="E18" i="98"/>
  <c r="D18" i="98"/>
  <c r="C18" i="98"/>
  <c r="B18" i="98"/>
  <c r="A18" i="98"/>
  <c r="Y17" i="98"/>
  <c r="X17" i="98"/>
  <c r="W17" i="98"/>
  <c r="V17" i="98"/>
  <c r="U17" i="98"/>
  <c r="T17" i="98"/>
  <c r="S17" i="98"/>
  <c r="R17" i="98"/>
  <c r="Q17" i="98"/>
  <c r="P17" i="98"/>
  <c r="O17" i="98"/>
  <c r="N17" i="98"/>
  <c r="M17" i="98"/>
  <c r="L17" i="98"/>
  <c r="K17" i="98"/>
  <c r="J17" i="98"/>
  <c r="I17" i="98"/>
  <c r="H17" i="98"/>
  <c r="G17" i="98"/>
  <c r="F17" i="98"/>
  <c r="E17" i="98"/>
  <c r="D17" i="98"/>
  <c r="C17" i="98"/>
  <c r="B17" i="98"/>
  <c r="A17" i="98"/>
  <c r="Y16" i="98"/>
  <c r="X16" i="98"/>
  <c r="W16" i="98"/>
  <c r="V16" i="98"/>
  <c r="U16" i="98"/>
  <c r="T16" i="98"/>
  <c r="S16" i="98"/>
  <c r="R16" i="98"/>
  <c r="Q16" i="98"/>
  <c r="P16" i="98"/>
  <c r="O16" i="98"/>
  <c r="N16" i="98"/>
  <c r="M16" i="98"/>
  <c r="L16" i="98"/>
  <c r="K16" i="98"/>
  <c r="J16" i="98"/>
  <c r="I16" i="98"/>
  <c r="H16" i="98"/>
  <c r="G16" i="98"/>
  <c r="F16" i="98"/>
  <c r="E16" i="98"/>
  <c r="D16" i="98"/>
  <c r="C16" i="98"/>
  <c r="B16" i="98"/>
  <c r="A16" i="98"/>
  <c r="Y15" i="98"/>
  <c r="X15" i="98"/>
  <c r="W15" i="98"/>
  <c r="V15" i="98"/>
  <c r="U15" i="98"/>
  <c r="T15" i="98"/>
  <c r="S15" i="98"/>
  <c r="R15" i="98"/>
  <c r="Q15" i="98"/>
  <c r="P15" i="98"/>
  <c r="O15" i="98"/>
  <c r="N15" i="98"/>
  <c r="M15" i="98"/>
  <c r="L15" i="98"/>
  <c r="K15" i="98"/>
  <c r="J15" i="98"/>
  <c r="I15" i="98"/>
  <c r="H15" i="98"/>
  <c r="G15" i="98"/>
  <c r="F15" i="98"/>
  <c r="E15" i="98"/>
  <c r="D15" i="98"/>
  <c r="C15" i="98"/>
  <c r="B15" i="98"/>
  <c r="A15" i="98"/>
  <c r="Y14" i="98"/>
  <c r="X14" i="98"/>
  <c r="W14" i="98"/>
  <c r="V14" i="98"/>
  <c r="U14" i="98"/>
  <c r="T14" i="98"/>
  <c r="S14" i="98"/>
  <c r="R14" i="98"/>
  <c r="Q14" i="98"/>
  <c r="P14" i="98"/>
  <c r="O14" i="98"/>
  <c r="N14" i="98"/>
  <c r="M14" i="98"/>
  <c r="L14" i="98"/>
  <c r="K14" i="98"/>
  <c r="J14" i="98"/>
  <c r="I14" i="98"/>
  <c r="H14" i="98"/>
  <c r="G14" i="98"/>
  <c r="F14" i="98"/>
  <c r="E14" i="98"/>
  <c r="D14" i="98"/>
  <c r="C14" i="98"/>
  <c r="B14" i="98"/>
  <c r="A14" i="98"/>
  <c r="Y13" i="98"/>
  <c r="X13" i="98"/>
  <c r="W13" i="98"/>
  <c r="V13" i="98"/>
  <c r="U13" i="98"/>
  <c r="T13" i="98"/>
  <c r="S13" i="98"/>
  <c r="R13" i="98"/>
  <c r="Q13" i="98"/>
  <c r="P13" i="98"/>
  <c r="O13" i="98"/>
  <c r="N13" i="98"/>
  <c r="M13" i="98"/>
  <c r="L13" i="98"/>
  <c r="K13" i="98"/>
  <c r="J13" i="98"/>
  <c r="I13" i="98"/>
  <c r="H13" i="98"/>
  <c r="G13" i="98"/>
  <c r="F13" i="98"/>
  <c r="E13" i="98"/>
  <c r="D13" i="98"/>
  <c r="C13" i="98"/>
  <c r="B13" i="98"/>
  <c r="A13" i="98"/>
  <c r="Y12" i="98"/>
  <c r="X12" i="98"/>
  <c r="W12" i="98"/>
  <c r="V12" i="98"/>
  <c r="U12" i="98"/>
  <c r="T12" i="98"/>
  <c r="S12" i="98"/>
  <c r="R12" i="98"/>
  <c r="Q12" i="98"/>
  <c r="P12" i="98"/>
  <c r="O12" i="98"/>
  <c r="N12" i="98"/>
  <c r="M12" i="98"/>
  <c r="L12" i="98"/>
  <c r="K12" i="98"/>
  <c r="J12" i="98"/>
  <c r="I12" i="98"/>
  <c r="H12" i="98"/>
  <c r="G12" i="98"/>
  <c r="F12" i="98"/>
  <c r="E12" i="98"/>
  <c r="D12" i="98"/>
  <c r="C12" i="98"/>
  <c r="B12" i="98"/>
  <c r="A12" i="98"/>
  <c r="Y11" i="98"/>
  <c r="X11" i="98"/>
  <c r="W11" i="98"/>
  <c r="V11" i="98"/>
  <c r="U11" i="98"/>
  <c r="T11" i="98"/>
  <c r="S11" i="98"/>
  <c r="R11" i="98"/>
  <c r="Q11" i="98"/>
  <c r="P11" i="98"/>
  <c r="O11" i="98"/>
  <c r="N11" i="98"/>
  <c r="M11" i="98"/>
  <c r="L11" i="98"/>
  <c r="K11" i="98"/>
  <c r="J11" i="98"/>
  <c r="I11" i="98"/>
  <c r="H11" i="98"/>
  <c r="G11" i="98"/>
  <c r="F11" i="98"/>
  <c r="E11" i="98"/>
  <c r="D11" i="98"/>
  <c r="C11" i="98"/>
  <c r="B11" i="98"/>
  <c r="Y10" i="98"/>
  <c r="X10" i="98"/>
  <c r="W10" i="98"/>
  <c r="V10" i="98"/>
  <c r="U10" i="98"/>
  <c r="T10" i="98"/>
  <c r="S10" i="98"/>
  <c r="R10" i="98"/>
  <c r="Q10" i="98"/>
  <c r="P10" i="98"/>
  <c r="O10" i="98"/>
  <c r="N10" i="98"/>
  <c r="M10" i="98"/>
  <c r="L10" i="98"/>
  <c r="K10" i="98"/>
  <c r="J10" i="98"/>
  <c r="I10" i="98"/>
  <c r="H10" i="98"/>
  <c r="G10" i="98"/>
  <c r="F10" i="98"/>
  <c r="E10" i="98"/>
  <c r="D10" i="98"/>
  <c r="C10" i="98"/>
  <c r="B10" i="98"/>
  <c r="A10" i="98"/>
  <c r="Y9" i="98"/>
  <c r="X9" i="98"/>
  <c r="W9" i="98"/>
  <c r="V9" i="98"/>
  <c r="U9" i="98"/>
  <c r="T9" i="98"/>
  <c r="S9" i="98"/>
  <c r="R9" i="98"/>
  <c r="Q9" i="98"/>
  <c r="P9" i="98"/>
  <c r="O9" i="98"/>
  <c r="N9" i="98"/>
  <c r="M9" i="98"/>
  <c r="L9" i="98"/>
  <c r="K9" i="98"/>
  <c r="J9" i="98"/>
  <c r="I9" i="98"/>
  <c r="H9" i="98"/>
  <c r="G9" i="98"/>
  <c r="F9" i="98"/>
  <c r="E9" i="98"/>
  <c r="D9" i="98"/>
  <c r="C9" i="98"/>
  <c r="B9" i="98"/>
  <c r="A9" i="98"/>
  <c r="Y8" i="98"/>
  <c r="X8" i="98"/>
  <c r="W8" i="98"/>
  <c r="V8" i="98"/>
  <c r="U8" i="98"/>
  <c r="T8" i="98"/>
  <c r="S8" i="98"/>
  <c r="R8" i="98"/>
  <c r="Q8" i="98"/>
  <c r="P8" i="98"/>
  <c r="O8" i="98"/>
  <c r="N8" i="98"/>
  <c r="M8" i="98"/>
  <c r="L8" i="98"/>
  <c r="K8" i="98"/>
  <c r="J8" i="98"/>
  <c r="I8" i="98"/>
  <c r="H8" i="98"/>
  <c r="G8" i="98"/>
  <c r="F8" i="98"/>
  <c r="E8" i="98"/>
  <c r="D8" i="98"/>
  <c r="C8" i="98"/>
  <c r="B8" i="98"/>
  <c r="A8" i="98"/>
  <c r="Y7" i="98"/>
  <c r="X7" i="98"/>
  <c r="W7" i="98"/>
  <c r="V7" i="98"/>
  <c r="U7" i="98"/>
  <c r="T7" i="98"/>
  <c r="S7" i="98"/>
  <c r="R7" i="98"/>
  <c r="Q7" i="98"/>
  <c r="P7" i="98"/>
  <c r="O7" i="98"/>
  <c r="N7" i="98"/>
  <c r="M7" i="98"/>
  <c r="L7" i="98"/>
  <c r="K7" i="98"/>
  <c r="J7" i="98"/>
  <c r="I7" i="98"/>
  <c r="H7" i="98"/>
  <c r="G7" i="98"/>
  <c r="F7" i="98"/>
  <c r="E7" i="98"/>
  <c r="D7" i="98"/>
  <c r="C7" i="98"/>
  <c r="B7" i="98"/>
  <c r="A7" i="98"/>
  <c r="Y6" i="98"/>
  <c r="X6" i="98"/>
  <c r="W6" i="98"/>
  <c r="V6" i="98"/>
  <c r="U6" i="98"/>
  <c r="T6" i="98"/>
  <c r="S6" i="98"/>
  <c r="R6" i="98"/>
  <c r="Q6" i="98"/>
  <c r="P6" i="98"/>
  <c r="O6" i="98"/>
  <c r="N6" i="98"/>
  <c r="M6" i="98"/>
  <c r="L6" i="98"/>
  <c r="K6" i="98"/>
  <c r="J6" i="98"/>
  <c r="I6" i="98"/>
  <c r="H6" i="98"/>
  <c r="G6" i="98"/>
  <c r="F6" i="98"/>
  <c r="E6" i="98"/>
  <c r="D6" i="98"/>
  <c r="C6" i="98"/>
  <c r="B6" i="98"/>
  <c r="A6" i="98"/>
  <c r="Y5" i="98"/>
  <c r="X5" i="98"/>
  <c r="W5" i="98"/>
  <c r="V5" i="98"/>
  <c r="U5" i="98"/>
  <c r="T5" i="98"/>
  <c r="S5" i="98"/>
  <c r="R5" i="98"/>
  <c r="Q5" i="98"/>
  <c r="P5" i="98"/>
  <c r="O5" i="98"/>
  <c r="N5" i="98"/>
  <c r="M5" i="98"/>
  <c r="L5" i="98"/>
  <c r="K5" i="98"/>
  <c r="J5" i="98"/>
  <c r="I5" i="98"/>
  <c r="H5" i="98"/>
  <c r="G5" i="98"/>
  <c r="F5" i="98"/>
  <c r="E5" i="98"/>
  <c r="D5" i="98"/>
  <c r="C5" i="98"/>
  <c r="B5" i="98"/>
  <c r="A5" i="98"/>
  <c r="Y4" i="98"/>
  <c r="X4" i="98"/>
  <c r="W4" i="98"/>
  <c r="V4" i="98"/>
  <c r="U4" i="98"/>
  <c r="T4" i="98"/>
  <c r="S4" i="98"/>
  <c r="R4" i="98"/>
  <c r="Q4" i="98"/>
  <c r="P4" i="98"/>
  <c r="O4" i="98"/>
  <c r="N4" i="98"/>
  <c r="M4" i="98"/>
  <c r="L4" i="98"/>
  <c r="K4" i="98"/>
  <c r="J4" i="98"/>
  <c r="I4" i="98"/>
  <c r="H4" i="98"/>
  <c r="G4" i="98"/>
  <c r="F4" i="98"/>
  <c r="E4" i="98"/>
  <c r="D4" i="98"/>
  <c r="C4" i="98"/>
  <c r="B4" i="98"/>
  <c r="A4" i="98"/>
  <c r="Y3" i="98"/>
  <c r="X3" i="98"/>
  <c r="W3" i="98"/>
  <c r="V3" i="98"/>
  <c r="U3" i="98"/>
  <c r="T3" i="98"/>
  <c r="S3" i="98"/>
  <c r="R3" i="98"/>
  <c r="Q3" i="98"/>
  <c r="P3" i="98"/>
  <c r="O3" i="98"/>
  <c r="N3" i="98"/>
  <c r="M3" i="98"/>
  <c r="L3" i="98"/>
  <c r="K3" i="98"/>
  <c r="J3" i="98"/>
  <c r="I3" i="98"/>
  <c r="H3" i="98"/>
  <c r="G3" i="98"/>
  <c r="F3" i="98"/>
  <c r="E3" i="98"/>
  <c r="D3" i="98"/>
  <c r="C3" i="98"/>
  <c r="B3" i="98"/>
  <c r="A3" i="98"/>
  <c r="Y2" i="98"/>
  <c r="X2" i="98"/>
  <c r="W2" i="98"/>
  <c r="V2" i="98"/>
  <c r="U2" i="98"/>
  <c r="T2" i="98"/>
  <c r="S2" i="98"/>
  <c r="R2" i="98"/>
  <c r="Q2" i="98"/>
  <c r="P2" i="98"/>
  <c r="O2" i="98"/>
  <c r="N2" i="98"/>
  <c r="M2" i="98"/>
  <c r="L2" i="98"/>
  <c r="K2" i="98"/>
  <c r="J2" i="98"/>
  <c r="I2" i="98"/>
  <c r="H2" i="98"/>
  <c r="G2" i="98"/>
  <c r="F2" i="98"/>
  <c r="E2" i="98"/>
  <c r="D2" i="98"/>
  <c r="C2" i="98"/>
  <c r="B2" i="98"/>
  <c r="A2" i="98"/>
  <c r="G11" i="79"/>
  <c r="K11" i="79"/>
  <c r="Q11" i="79"/>
  <c r="S11" i="79"/>
  <c r="I12" i="79"/>
  <c r="K12" i="79"/>
  <c r="M12" i="79"/>
  <c r="O12" i="79"/>
  <c r="W12" i="79"/>
  <c r="Y12" i="79"/>
  <c r="H11" i="79"/>
  <c r="J11" i="79"/>
  <c r="P11" i="79"/>
  <c r="R11" i="79"/>
  <c r="T11" i="79"/>
  <c r="J12" i="79"/>
  <c r="L12" i="79"/>
  <c r="N12" i="79"/>
  <c r="X12" i="79"/>
  <c r="I10" i="79"/>
  <c r="H10" i="79"/>
  <c r="G10" i="79"/>
  <c r="F10" i="79"/>
  <c r="G9" i="79"/>
  <c r="I9" i="79"/>
  <c r="K9" i="79"/>
  <c r="M9" i="79"/>
  <c r="O9" i="79"/>
  <c r="Q9" i="79"/>
  <c r="S9" i="79"/>
  <c r="U9" i="79"/>
  <c r="W9" i="79"/>
  <c r="Y9" i="79"/>
  <c r="AA9" i="79"/>
  <c r="H9" i="79"/>
  <c r="J9" i="79"/>
  <c r="L9" i="79"/>
  <c r="N9" i="79"/>
  <c r="P9" i="79"/>
  <c r="R9" i="79"/>
  <c r="T9" i="79"/>
  <c r="V9" i="79"/>
  <c r="X9" i="79"/>
  <c r="Z9" i="79"/>
  <c r="F9" i="79"/>
  <c r="G13" i="79" l="1"/>
  <c r="F13" i="79"/>
  <c r="Y10" i="101" l="1"/>
  <c r="W10" i="101"/>
  <c r="U10" i="101"/>
  <c r="S10" i="101"/>
  <c r="Q10" i="101"/>
  <c r="O10" i="101"/>
  <c r="M10" i="101"/>
  <c r="K10" i="101"/>
  <c r="I10" i="101"/>
  <c r="G10" i="101"/>
  <c r="E10" i="101"/>
  <c r="Y9" i="101"/>
  <c r="W9" i="101"/>
  <c r="U9" i="101"/>
  <c r="S9" i="101"/>
  <c r="Q9" i="101"/>
  <c r="O9" i="101"/>
  <c r="M9" i="101"/>
  <c r="K9" i="101"/>
  <c r="I9" i="101"/>
  <c r="G9" i="101"/>
  <c r="E9" i="101"/>
  <c r="Y8" i="101"/>
  <c r="W8" i="101"/>
  <c r="U8" i="101"/>
  <c r="S8" i="101"/>
  <c r="Q8" i="101"/>
  <c r="O8" i="101"/>
  <c r="M8" i="101"/>
  <c r="K8" i="101"/>
  <c r="I8" i="101"/>
  <c r="G8" i="101"/>
  <c r="E8" i="101"/>
  <c r="Y10" i="103"/>
  <c r="W10" i="103"/>
  <c r="U10" i="103"/>
  <c r="S10" i="103"/>
  <c r="Q10" i="103"/>
  <c r="O10" i="103"/>
  <c r="M10" i="103"/>
  <c r="K10" i="103"/>
  <c r="I10" i="103"/>
  <c r="G10" i="103"/>
  <c r="E10" i="103"/>
  <c r="Y9" i="103"/>
  <c r="W9" i="103"/>
  <c r="U9" i="103"/>
  <c r="S9" i="103"/>
  <c r="Q9" i="103"/>
  <c r="O9" i="103"/>
  <c r="M9" i="103"/>
  <c r="K9" i="103"/>
  <c r="I9" i="103"/>
  <c r="G9" i="103"/>
  <c r="E9" i="103"/>
  <c r="Y8" i="103"/>
  <c r="W8" i="103"/>
  <c r="U8" i="103"/>
  <c r="S8" i="103"/>
  <c r="Q8" i="103"/>
  <c r="O8" i="103"/>
  <c r="M8" i="103"/>
  <c r="K8" i="103"/>
  <c r="I8" i="103"/>
  <c r="G8" i="103"/>
  <c r="E8" i="103"/>
  <c r="Y10" i="96"/>
  <c r="W10" i="96"/>
  <c r="U10" i="96"/>
  <c r="S10" i="96"/>
  <c r="Q10" i="96"/>
  <c r="O10" i="96"/>
  <c r="M10" i="96"/>
  <c r="K10" i="96"/>
  <c r="I10" i="96"/>
  <c r="G10" i="96"/>
  <c r="E10" i="96"/>
  <c r="Y9" i="96"/>
  <c r="W9" i="96"/>
  <c r="U9" i="96"/>
  <c r="S9" i="96"/>
  <c r="Q9" i="96"/>
  <c r="O9" i="96"/>
  <c r="M9" i="96"/>
  <c r="K9" i="96"/>
  <c r="I9" i="96"/>
  <c r="G9" i="96"/>
  <c r="E9" i="96"/>
  <c r="Y8" i="96"/>
  <c r="W8" i="96"/>
  <c r="U8" i="96"/>
  <c r="S8" i="96"/>
  <c r="Q8" i="96"/>
  <c r="O8" i="96"/>
  <c r="M8" i="96"/>
  <c r="K8" i="96"/>
  <c r="I8" i="96"/>
  <c r="G8" i="96"/>
  <c r="E8" i="96"/>
  <c r="Y10" i="94"/>
  <c r="W10" i="94"/>
  <c r="U10" i="94"/>
  <c r="S10" i="94"/>
  <c r="Q10" i="94"/>
  <c r="O10" i="94"/>
  <c r="M10" i="94"/>
  <c r="K10" i="94"/>
  <c r="I10" i="94"/>
  <c r="G10" i="94"/>
  <c r="E10" i="94"/>
  <c r="Y9" i="94"/>
  <c r="W9" i="94"/>
  <c r="U9" i="94"/>
  <c r="S9" i="94"/>
  <c r="Q9" i="94"/>
  <c r="O9" i="94"/>
  <c r="M9" i="94"/>
  <c r="K9" i="94"/>
  <c r="I9" i="94"/>
  <c r="G9" i="94"/>
  <c r="E9" i="94"/>
  <c r="Y8" i="94"/>
  <c r="W8" i="94"/>
  <c r="U8" i="94"/>
  <c r="S8" i="94"/>
  <c r="Q8" i="94"/>
  <c r="O8" i="94"/>
  <c r="M8" i="94"/>
  <c r="K8" i="94"/>
  <c r="I8" i="94"/>
  <c r="G8" i="94"/>
  <c r="E8" i="94"/>
  <c r="Y10" i="93"/>
  <c r="W10" i="93"/>
  <c r="U10" i="93"/>
  <c r="S10" i="93"/>
  <c r="Q10" i="93"/>
  <c r="O10" i="93"/>
  <c r="M10" i="93"/>
  <c r="K10" i="93"/>
  <c r="I10" i="93"/>
  <c r="G10" i="93"/>
  <c r="E10" i="93"/>
  <c r="Y9" i="93"/>
  <c r="W9" i="93"/>
  <c r="U9" i="93"/>
  <c r="S9" i="93"/>
  <c r="Q9" i="93"/>
  <c r="O9" i="93"/>
  <c r="M9" i="93"/>
  <c r="K9" i="93"/>
  <c r="I9" i="93"/>
  <c r="G9" i="93"/>
  <c r="E9" i="93"/>
  <c r="Y8" i="93"/>
  <c r="W8" i="93"/>
  <c r="U8" i="93"/>
  <c r="S8" i="93"/>
  <c r="Q8" i="93"/>
  <c r="O8" i="93"/>
  <c r="M8" i="93"/>
  <c r="K8" i="93"/>
  <c r="I8" i="93"/>
  <c r="G8" i="93"/>
  <c r="E8" i="93"/>
  <c r="Y10" i="102"/>
  <c r="W10" i="102"/>
  <c r="U10" i="102"/>
  <c r="S10" i="102"/>
  <c r="Q10" i="102"/>
  <c r="O10" i="102"/>
  <c r="M10" i="102"/>
  <c r="K10" i="102"/>
  <c r="I10" i="102"/>
  <c r="G10" i="102"/>
  <c r="E10" i="102"/>
  <c r="Y9" i="102"/>
  <c r="W9" i="102"/>
  <c r="U9" i="102"/>
  <c r="S9" i="102"/>
  <c r="Q9" i="102"/>
  <c r="O9" i="102"/>
  <c r="M9" i="102"/>
  <c r="K9" i="102"/>
  <c r="I9" i="102"/>
  <c r="G9" i="102"/>
  <c r="E9" i="102"/>
  <c r="Y8" i="102"/>
  <c r="W8" i="102"/>
  <c r="U8" i="102"/>
  <c r="S8" i="102"/>
  <c r="Q8" i="102"/>
  <c r="O8" i="102"/>
  <c r="M8" i="102"/>
  <c r="K8" i="102"/>
  <c r="I8" i="102"/>
  <c r="G8" i="102"/>
  <c r="E8" i="102"/>
  <c r="Y10" i="92"/>
  <c r="W10" i="92"/>
  <c r="U10" i="92"/>
  <c r="S10" i="92"/>
  <c r="Q10" i="92"/>
  <c r="O10" i="92"/>
  <c r="M10" i="92"/>
  <c r="K10" i="92"/>
  <c r="I10" i="92"/>
  <c r="G10" i="92"/>
  <c r="E10" i="92"/>
  <c r="Y9" i="92"/>
  <c r="W9" i="92"/>
  <c r="U9" i="92"/>
  <c r="S9" i="92"/>
  <c r="Q9" i="92"/>
  <c r="O9" i="92"/>
  <c r="M9" i="92"/>
  <c r="K9" i="92"/>
  <c r="I9" i="92"/>
  <c r="G9" i="92"/>
  <c r="E9" i="92"/>
  <c r="Y8" i="92"/>
  <c r="W8" i="92"/>
  <c r="U8" i="92"/>
  <c r="S8" i="92"/>
  <c r="Q8" i="92"/>
  <c r="O8" i="92"/>
  <c r="M8" i="92"/>
  <c r="K8" i="92"/>
  <c r="I8" i="92"/>
  <c r="G8" i="92"/>
  <c r="E8" i="92"/>
  <c r="Y10" i="100"/>
  <c r="W10" i="100"/>
  <c r="U10" i="100"/>
  <c r="S10" i="100"/>
  <c r="Q10" i="100"/>
  <c r="O10" i="100"/>
  <c r="M10" i="100"/>
  <c r="K10" i="100"/>
  <c r="I10" i="100"/>
  <c r="G10" i="100"/>
  <c r="E10" i="100"/>
  <c r="Y9" i="100"/>
  <c r="W9" i="100"/>
  <c r="U9" i="100"/>
  <c r="S9" i="100"/>
  <c r="Q9" i="100"/>
  <c r="O9" i="100"/>
  <c r="M9" i="100"/>
  <c r="K9" i="100"/>
  <c r="I9" i="100"/>
  <c r="G9" i="100"/>
  <c r="E9" i="100"/>
  <c r="Y8" i="100"/>
  <c r="W8" i="100"/>
  <c r="U8" i="100"/>
  <c r="S8" i="100"/>
  <c r="Q8" i="100"/>
  <c r="O8" i="100"/>
  <c r="M8" i="100"/>
  <c r="K8" i="100"/>
  <c r="I8" i="100"/>
  <c r="G8" i="100"/>
  <c r="E8" i="100"/>
  <c r="Y10" i="91"/>
  <c r="W10" i="91"/>
  <c r="U10" i="91"/>
  <c r="S10" i="91"/>
  <c r="Q10" i="91"/>
  <c r="O10" i="91"/>
  <c r="M10" i="91"/>
  <c r="K10" i="91"/>
  <c r="I10" i="91"/>
  <c r="G10" i="91"/>
  <c r="E10" i="91"/>
  <c r="Y9" i="91"/>
  <c r="W9" i="91"/>
  <c r="U9" i="91"/>
  <c r="S9" i="91"/>
  <c r="Q9" i="91"/>
  <c r="O9" i="91"/>
  <c r="M9" i="91"/>
  <c r="K9" i="91"/>
  <c r="I9" i="91"/>
  <c r="G9" i="91"/>
  <c r="E9" i="91"/>
  <c r="Y8" i="91"/>
  <c r="W8" i="91"/>
  <c r="U8" i="91"/>
  <c r="S8" i="91"/>
  <c r="Q8" i="91"/>
  <c r="O8" i="91"/>
  <c r="M8" i="91"/>
  <c r="K8" i="91"/>
  <c r="I8" i="91"/>
  <c r="G8" i="91"/>
  <c r="E8" i="91"/>
  <c r="Y10" i="90"/>
  <c r="W10" i="90"/>
  <c r="U10" i="90"/>
  <c r="S10" i="90"/>
  <c r="Q10" i="90"/>
  <c r="O10" i="90"/>
  <c r="M10" i="90"/>
  <c r="K10" i="90"/>
  <c r="I10" i="90"/>
  <c r="G10" i="90"/>
  <c r="E10" i="90"/>
  <c r="Y9" i="90"/>
  <c r="W9" i="90"/>
  <c r="U9" i="90"/>
  <c r="S9" i="90"/>
  <c r="Q9" i="90"/>
  <c r="O9" i="90"/>
  <c r="M9" i="90"/>
  <c r="K9" i="90"/>
  <c r="I9" i="90"/>
  <c r="G9" i="90"/>
  <c r="E9" i="90"/>
  <c r="Y8" i="90"/>
  <c r="W8" i="90"/>
  <c r="U8" i="90"/>
  <c r="S8" i="90"/>
  <c r="Q8" i="90"/>
  <c r="O8" i="90"/>
  <c r="M8" i="90"/>
  <c r="K8" i="90"/>
  <c r="I8" i="90"/>
  <c r="G8" i="90"/>
  <c r="E8" i="90"/>
  <c r="Y10" i="85"/>
  <c r="W10" i="85"/>
  <c r="U10" i="85"/>
  <c r="S10" i="85"/>
  <c r="Q10" i="85"/>
  <c r="O10" i="85"/>
  <c r="M10" i="85"/>
  <c r="K10" i="85"/>
  <c r="I10" i="85"/>
  <c r="G10" i="85"/>
  <c r="E10" i="85"/>
  <c r="Y9" i="85"/>
  <c r="W9" i="85"/>
  <c r="U9" i="85"/>
  <c r="S9" i="85"/>
  <c r="Q9" i="85"/>
  <c r="O9" i="85"/>
  <c r="M9" i="85"/>
  <c r="K9" i="85"/>
  <c r="I9" i="85"/>
  <c r="G9" i="85"/>
  <c r="E9" i="85"/>
  <c r="Y8" i="85"/>
  <c r="W8" i="85"/>
  <c r="U8" i="85"/>
  <c r="S8" i="85"/>
  <c r="Q8" i="85"/>
  <c r="O8" i="85"/>
  <c r="M8" i="85"/>
  <c r="K8" i="85"/>
  <c r="I8" i="85"/>
  <c r="G8" i="85"/>
  <c r="E8" i="85"/>
  <c r="Y10" i="84"/>
  <c r="W10" i="84"/>
  <c r="U10" i="84"/>
  <c r="S10" i="84"/>
  <c r="Q10" i="84"/>
  <c r="O10" i="84"/>
  <c r="M10" i="84"/>
  <c r="K10" i="84"/>
  <c r="I10" i="84"/>
  <c r="G10" i="84"/>
  <c r="E10" i="84"/>
  <c r="Y9" i="84"/>
  <c r="W9" i="84"/>
  <c r="U9" i="84"/>
  <c r="S9" i="84"/>
  <c r="Q9" i="84"/>
  <c r="O9" i="84"/>
  <c r="M9" i="84"/>
  <c r="K9" i="84"/>
  <c r="I9" i="84"/>
  <c r="G9" i="84"/>
  <c r="E9" i="84"/>
  <c r="Y8" i="84"/>
  <c r="W8" i="84"/>
  <c r="U8" i="84"/>
  <c r="S8" i="84"/>
  <c r="Q8" i="84"/>
  <c r="O8" i="84"/>
  <c r="M8" i="84"/>
  <c r="K8" i="84"/>
  <c r="I8" i="84"/>
  <c r="G8" i="84"/>
  <c r="E8" i="84"/>
  <c r="Y10" i="88"/>
  <c r="W10" i="88"/>
  <c r="U10" i="88"/>
  <c r="S10" i="88"/>
  <c r="Q10" i="88"/>
  <c r="O10" i="88"/>
  <c r="M10" i="88"/>
  <c r="K10" i="88"/>
  <c r="I10" i="88"/>
  <c r="G10" i="88"/>
  <c r="E10" i="88"/>
  <c r="Y9" i="88"/>
  <c r="W9" i="88"/>
  <c r="U9" i="88"/>
  <c r="S9" i="88"/>
  <c r="Q9" i="88"/>
  <c r="O9" i="88"/>
  <c r="M9" i="88"/>
  <c r="K9" i="88"/>
  <c r="I9" i="88"/>
  <c r="G9" i="88"/>
  <c r="E9" i="88"/>
  <c r="Y8" i="88"/>
  <c r="W8" i="88"/>
  <c r="U8" i="88"/>
  <c r="S8" i="88"/>
  <c r="Q8" i="88"/>
  <c r="O8" i="88"/>
  <c r="M8" i="88"/>
  <c r="K8" i="88"/>
  <c r="I8" i="88"/>
  <c r="G8" i="88"/>
  <c r="E8" i="88"/>
  <c r="Y10" i="89"/>
  <c r="W10" i="89"/>
  <c r="U10" i="89"/>
  <c r="S10" i="89"/>
  <c r="Q10" i="89"/>
  <c r="O10" i="89"/>
  <c r="M10" i="89"/>
  <c r="K10" i="89"/>
  <c r="I10" i="89"/>
  <c r="G10" i="89"/>
  <c r="E10" i="89"/>
  <c r="Y9" i="89"/>
  <c r="W9" i="89"/>
  <c r="U9" i="89"/>
  <c r="S9" i="89"/>
  <c r="Q9" i="89"/>
  <c r="O9" i="89"/>
  <c r="M9" i="89"/>
  <c r="K9" i="89"/>
  <c r="I9" i="89"/>
  <c r="G9" i="89"/>
  <c r="E9" i="89"/>
  <c r="Y8" i="89"/>
  <c r="W8" i="89"/>
  <c r="U8" i="89"/>
  <c r="S8" i="89"/>
  <c r="Q8" i="89"/>
  <c r="O8" i="89"/>
  <c r="M8" i="89"/>
  <c r="K8" i="89"/>
  <c r="I8" i="89"/>
  <c r="G8" i="89"/>
  <c r="E8" i="89"/>
  <c r="Y10" i="87"/>
  <c r="W10" i="87"/>
  <c r="U10" i="87"/>
  <c r="S10" i="87"/>
  <c r="Q10" i="87"/>
  <c r="O10" i="87"/>
  <c r="M10" i="87"/>
  <c r="K10" i="87"/>
  <c r="I10" i="87"/>
  <c r="G10" i="87"/>
  <c r="E10" i="87"/>
  <c r="Y9" i="87"/>
  <c r="W9" i="87"/>
  <c r="U9" i="87"/>
  <c r="S9" i="87"/>
  <c r="Q9" i="87"/>
  <c r="O9" i="87"/>
  <c r="M9" i="87"/>
  <c r="K9" i="87"/>
  <c r="I9" i="87"/>
  <c r="G9" i="87"/>
  <c r="E9" i="87"/>
  <c r="Y8" i="87"/>
  <c r="W8" i="87"/>
  <c r="U8" i="87"/>
  <c r="S8" i="87"/>
  <c r="Q8" i="87"/>
  <c r="O8" i="87"/>
  <c r="M8" i="87"/>
  <c r="K8" i="87"/>
  <c r="I8" i="87"/>
  <c r="G8" i="87"/>
  <c r="E8" i="87"/>
  <c r="Y10" i="82"/>
  <c r="W10" i="82"/>
  <c r="U10" i="82"/>
  <c r="S10" i="82"/>
  <c r="Q10" i="82"/>
  <c r="O10" i="82"/>
  <c r="M10" i="82"/>
  <c r="K10" i="82"/>
  <c r="I10" i="82"/>
  <c r="G10" i="82"/>
  <c r="E10" i="82"/>
  <c r="Y9" i="82"/>
  <c r="W9" i="82"/>
  <c r="U9" i="82"/>
  <c r="S9" i="82"/>
  <c r="Q9" i="82"/>
  <c r="O9" i="82"/>
  <c r="M9" i="82"/>
  <c r="K9" i="82"/>
  <c r="I9" i="82"/>
  <c r="G9" i="82"/>
  <c r="E9" i="82"/>
  <c r="Y8" i="82"/>
  <c r="W8" i="82"/>
  <c r="U8" i="82"/>
  <c r="S8" i="82"/>
  <c r="Q8" i="82"/>
  <c r="O8" i="82"/>
  <c r="M8" i="82"/>
  <c r="K8" i="82"/>
  <c r="I8" i="82"/>
  <c r="G8" i="82"/>
  <c r="E8" i="82"/>
  <c r="Y10" i="81"/>
  <c r="W10" i="81"/>
  <c r="U10" i="81"/>
  <c r="S10" i="81"/>
  <c r="Q10" i="81"/>
  <c r="O10" i="81"/>
  <c r="M10" i="81"/>
  <c r="K10" i="81"/>
  <c r="I10" i="81"/>
  <c r="G10" i="81"/>
  <c r="E10" i="81"/>
  <c r="Y9" i="81"/>
  <c r="W9" i="81"/>
  <c r="U9" i="81"/>
  <c r="S9" i="81"/>
  <c r="Q9" i="81"/>
  <c r="O9" i="81"/>
  <c r="M9" i="81"/>
  <c r="K9" i="81"/>
  <c r="I9" i="81"/>
  <c r="G9" i="81"/>
  <c r="E9" i="81"/>
  <c r="Y8" i="81"/>
  <c r="W8" i="81"/>
  <c r="U8" i="81"/>
  <c r="S8" i="81"/>
  <c r="Q8" i="81"/>
  <c r="O8" i="81"/>
  <c r="M8" i="81"/>
  <c r="K8" i="81"/>
  <c r="I8" i="81"/>
  <c r="G8" i="81"/>
  <c r="E8" i="81"/>
  <c r="Y10" i="80"/>
  <c r="W10" i="80"/>
  <c r="U10" i="80"/>
  <c r="S10" i="80"/>
  <c r="Q10" i="80"/>
  <c r="O10" i="80"/>
  <c r="M10" i="80"/>
  <c r="K10" i="80"/>
  <c r="I10" i="80"/>
  <c r="G10" i="80"/>
  <c r="E10" i="80"/>
  <c r="Y9" i="80"/>
  <c r="W9" i="80"/>
  <c r="U9" i="80"/>
  <c r="S9" i="80"/>
  <c r="Q9" i="80"/>
  <c r="O9" i="80"/>
  <c r="M9" i="80"/>
  <c r="K9" i="80"/>
  <c r="I9" i="80"/>
  <c r="G9" i="80"/>
  <c r="E9" i="80"/>
  <c r="Y8" i="80"/>
  <c r="W8" i="80"/>
  <c r="U8" i="80"/>
  <c r="S8" i="80"/>
  <c r="Q8" i="80"/>
  <c r="O8" i="80"/>
  <c r="M8" i="80"/>
  <c r="K8" i="80"/>
  <c r="I8" i="80"/>
  <c r="G8" i="80"/>
  <c r="E8" i="80"/>
  <c r="E10" i="97"/>
  <c r="G10" i="97"/>
  <c r="I10" i="97"/>
  <c r="K10" i="97"/>
  <c r="M10" i="97"/>
  <c r="O10" i="97"/>
  <c r="Q10" i="97"/>
  <c r="S10" i="97"/>
  <c r="U10" i="97"/>
  <c r="W10" i="97"/>
  <c r="Y10" i="97"/>
  <c r="G9" i="97"/>
  <c r="I9" i="97"/>
  <c r="K9" i="97"/>
  <c r="M9" i="97"/>
  <c r="O9" i="97"/>
  <c r="Q9" i="97"/>
  <c r="S9" i="97"/>
  <c r="U9" i="97"/>
  <c r="W9" i="97"/>
  <c r="Y9" i="97"/>
  <c r="E9" i="97"/>
  <c r="Y8" i="97"/>
  <c r="W8" i="97"/>
  <c r="U8" i="97"/>
  <c r="S8" i="97"/>
  <c r="Q8" i="97"/>
  <c r="O8" i="97"/>
  <c r="M8" i="97"/>
  <c r="K8" i="97"/>
  <c r="I8" i="97"/>
  <c r="G8" i="97"/>
  <c r="E8" i="97"/>
  <c r="Z3" i="98"/>
  <c r="Z4" i="98"/>
  <c r="Z5" i="98"/>
  <c r="Z6" i="98"/>
  <c r="Z2" i="98"/>
  <c r="J3" i="103"/>
  <c r="Q7" i="103" s="1"/>
  <c r="M7" i="103" l="1"/>
  <c r="U7" i="103"/>
  <c r="I7" i="103"/>
  <c r="S7" i="103"/>
  <c r="M3" i="103"/>
  <c r="O7" i="103"/>
  <c r="E7" i="103"/>
  <c r="Z8" i="98"/>
  <c r="Z9" i="98"/>
  <c r="Z10" i="98"/>
  <c r="Z11" i="98"/>
  <c r="Z7" i="98"/>
  <c r="J3" i="102"/>
  <c r="U7" i="102" s="1"/>
  <c r="Z13" i="98"/>
  <c r="Z14" i="98"/>
  <c r="Z15" i="98"/>
  <c r="Z16" i="98"/>
  <c r="Z12" i="98"/>
  <c r="J3" i="101"/>
  <c r="Q7" i="101" s="1"/>
  <c r="Z18" i="98"/>
  <c r="Z19" i="98"/>
  <c r="Z20" i="98"/>
  <c r="Z21" i="98"/>
  <c r="Z17" i="98"/>
  <c r="J3" i="100"/>
  <c r="Q7" i="100" s="1"/>
  <c r="I7" i="100" l="1"/>
  <c r="S7" i="100"/>
  <c r="M3" i="100"/>
  <c r="Y7" i="100" s="1"/>
  <c r="O7" i="100"/>
  <c r="M3" i="102"/>
  <c r="Y7" i="102" s="1"/>
  <c r="I7" i="102"/>
  <c r="Q7" i="102"/>
  <c r="E7" i="102"/>
  <c r="O7" i="102"/>
  <c r="S7" i="102"/>
  <c r="Y7" i="103"/>
  <c r="W7" i="103"/>
  <c r="M7" i="102"/>
  <c r="W7" i="102"/>
  <c r="I7" i="101"/>
  <c r="S7" i="101"/>
  <c r="M7" i="101"/>
  <c r="U7" i="101"/>
  <c r="M3" i="101"/>
  <c r="O7" i="101"/>
  <c r="E7" i="101"/>
  <c r="M7" i="100"/>
  <c r="U7" i="100"/>
  <c r="W7" i="100"/>
  <c r="E7" i="100"/>
  <c r="Z98" i="98"/>
  <c r="Z99" i="98"/>
  <c r="Z100" i="98"/>
  <c r="Z101" i="98"/>
  <c r="Z102" i="98"/>
  <c r="Z103" i="98"/>
  <c r="Z104" i="98"/>
  <c r="Z105" i="98"/>
  <c r="Z106" i="98"/>
  <c r="Z107" i="98"/>
  <c r="Z108" i="98"/>
  <c r="Z109" i="98"/>
  <c r="Z110" i="98"/>
  <c r="Z111" i="98"/>
  <c r="Z97" i="98"/>
  <c r="Z93" i="98"/>
  <c r="Z94" i="98"/>
  <c r="Z95" i="98"/>
  <c r="Z96" i="98"/>
  <c r="Z92" i="98"/>
  <c r="Z88" i="98"/>
  <c r="Z89" i="98"/>
  <c r="Z90" i="98"/>
  <c r="Z91" i="98"/>
  <c r="Z87" i="98"/>
  <c r="Z83" i="98"/>
  <c r="Z84" i="98"/>
  <c r="Z85" i="98"/>
  <c r="Z86" i="98"/>
  <c r="Z82" i="98"/>
  <c r="Z78" i="98"/>
  <c r="Z79" i="98"/>
  <c r="Z80" i="98"/>
  <c r="Z81" i="98"/>
  <c r="Z77" i="98"/>
  <c r="Z73" i="98"/>
  <c r="Z74" i="98"/>
  <c r="Z75" i="98"/>
  <c r="Z76" i="98"/>
  <c r="Z72" i="98"/>
  <c r="Z71" i="98"/>
  <c r="Z68" i="98"/>
  <c r="Z69" i="98"/>
  <c r="Z70" i="98"/>
  <c r="Z67" i="98"/>
  <c r="Z63" i="98"/>
  <c r="Z64" i="98"/>
  <c r="Z65" i="98"/>
  <c r="Z66" i="98"/>
  <c r="Z62" i="98"/>
  <c r="Z58" i="98"/>
  <c r="Z59" i="98"/>
  <c r="Z60" i="98"/>
  <c r="Z61" i="98"/>
  <c r="Z57" i="98"/>
  <c r="Z53" i="98"/>
  <c r="Z54" i="98"/>
  <c r="Z55" i="98"/>
  <c r="Z56" i="98"/>
  <c r="Z52" i="98"/>
  <c r="Z38" i="98"/>
  <c r="Z39" i="98"/>
  <c r="Z40" i="98"/>
  <c r="Z41" i="98"/>
  <c r="Z42" i="98"/>
  <c r="Z43" i="98"/>
  <c r="Z44" i="98"/>
  <c r="Z45" i="98"/>
  <c r="Z46" i="98"/>
  <c r="Z47" i="98"/>
  <c r="Z48" i="98"/>
  <c r="Z49" i="98"/>
  <c r="Z50" i="98"/>
  <c r="Z51" i="98"/>
  <c r="Z37" i="98"/>
  <c r="Z33" i="98"/>
  <c r="Z34" i="98"/>
  <c r="Z35" i="98"/>
  <c r="Z36" i="98"/>
  <c r="Z32" i="98"/>
  <c r="Z28" i="98"/>
  <c r="Z29" i="98"/>
  <c r="Z30" i="98"/>
  <c r="Z31" i="98"/>
  <c r="Z27" i="98"/>
  <c r="Z23" i="98"/>
  <c r="Z24" i="98"/>
  <c r="Z25" i="98"/>
  <c r="Z26" i="98"/>
  <c r="Z22" i="98"/>
  <c r="J3" i="97"/>
  <c r="S7" i="97" s="1"/>
  <c r="Y7" i="101" l="1"/>
  <c r="W7" i="101"/>
  <c r="I23" i="79"/>
  <c r="H23" i="79"/>
  <c r="J39" i="79"/>
  <c r="N39" i="79"/>
  <c r="R39" i="79"/>
  <c r="V39" i="79"/>
  <c r="Z39" i="79"/>
  <c r="I40" i="79"/>
  <c r="M40" i="79"/>
  <c r="Q40" i="79"/>
  <c r="U40" i="79"/>
  <c r="Y40" i="79"/>
  <c r="H41" i="79"/>
  <c r="L41" i="79"/>
  <c r="P41" i="79"/>
  <c r="T41" i="79"/>
  <c r="X41" i="79"/>
  <c r="G42" i="79"/>
  <c r="K42" i="79"/>
  <c r="O42" i="79"/>
  <c r="S42" i="79"/>
  <c r="W42" i="79"/>
  <c r="AA42" i="79"/>
  <c r="J43" i="79"/>
  <c r="N43" i="79"/>
  <c r="R43" i="79"/>
  <c r="V43" i="79"/>
  <c r="Z43" i="79"/>
  <c r="I33" i="79"/>
  <c r="M33" i="79"/>
  <c r="Q33" i="79"/>
  <c r="U33" i="79"/>
  <c r="Y33" i="79"/>
  <c r="H34" i="79"/>
  <c r="L34" i="79"/>
  <c r="P34" i="79"/>
  <c r="T34" i="79"/>
  <c r="X34" i="79"/>
  <c r="G35" i="79"/>
  <c r="K35" i="79"/>
  <c r="O35" i="79"/>
  <c r="S35" i="79"/>
  <c r="W35" i="79"/>
  <c r="AA35" i="79"/>
  <c r="J36" i="79"/>
  <c r="N36" i="79"/>
  <c r="R36" i="79"/>
  <c r="V36" i="79"/>
  <c r="Z36" i="79"/>
  <c r="I37" i="79"/>
  <c r="M37" i="79"/>
  <c r="Q37" i="79"/>
  <c r="U37" i="79"/>
  <c r="Y37" i="79"/>
  <c r="H27" i="79"/>
  <c r="L27" i="79"/>
  <c r="P27" i="79"/>
  <c r="T27" i="79"/>
  <c r="X27" i="79"/>
  <c r="G28" i="79"/>
  <c r="K28" i="79"/>
  <c r="O28" i="79"/>
  <c r="S28" i="79"/>
  <c r="W28" i="79"/>
  <c r="AA28" i="79"/>
  <c r="J29" i="79"/>
  <c r="N29" i="79"/>
  <c r="R29" i="79"/>
  <c r="V29" i="79"/>
  <c r="Z29" i="79"/>
  <c r="I30" i="79"/>
  <c r="M30" i="79"/>
  <c r="Q30" i="79"/>
  <c r="U30" i="79"/>
  <c r="Y30" i="79"/>
  <c r="H31" i="79"/>
  <c r="L31" i="79"/>
  <c r="P31" i="79"/>
  <c r="T31" i="79"/>
  <c r="X31" i="79"/>
  <c r="F43" i="79"/>
  <c r="F39" i="79"/>
  <c r="F34" i="79"/>
  <c r="F29" i="79"/>
  <c r="H21" i="79"/>
  <c r="L21" i="79"/>
  <c r="P21" i="79"/>
  <c r="G39" i="79"/>
  <c r="K39" i="79"/>
  <c r="O39" i="79"/>
  <c r="S39" i="79"/>
  <c r="W39" i="79"/>
  <c r="AA39" i="79"/>
  <c r="J40" i="79"/>
  <c r="N40" i="79"/>
  <c r="R40" i="79"/>
  <c r="V40" i="79"/>
  <c r="Z40" i="79"/>
  <c r="I41" i="79"/>
  <c r="M41" i="79"/>
  <c r="Q41" i="79"/>
  <c r="U41" i="79"/>
  <c r="Y41" i="79"/>
  <c r="H42" i="79"/>
  <c r="L42" i="79"/>
  <c r="P42" i="79"/>
  <c r="T42" i="79"/>
  <c r="X42" i="79"/>
  <c r="G43" i="79"/>
  <c r="K43" i="79"/>
  <c r="O43" i="79"/>
  <c r="S43" i="79"/>
  <c r="W43" i="79"/>
  <c r="AA43" i="79"/>
  <c r="J33" i="79"/>
  <c r="N33" i="79"/>
  <c r="R33" i="79"/>
  <c r="V33" i="79"/>
  <c r="Z33" i="79"/>
  <c r="I34" i="79"/>
  <c r="M34" i="79"/>
  <c r="Q34" i="79"/>
  <c r="U34" i="79"/>
  <c r="Y34" i="79"/>
  <c r="H35" i="79"/>
  <c r="L35" i="79"/>
  <c r="P35" i="79"/>
  <c r="T35" i="79"/>
  <c r="X35" i="79"/>
  <c r="G36" i="79"/>
  <c r="K36" i="79"/>
  <c r="O36" i="79"/>
  <c r="S36" i="79"/>
  <c r="W36" i="79"/>
  <c r="AA36" i="79"/>
  <c r="J37" i="79"/>
  <c r="N37" i="79"/>
  <c r="R37" i="79"/>
  <c r="V37" i="79"/>
  <c r="Z37" i="79"/>
  <c r="I27" i="79"/>
  <c r="M27" i="79"/>
  <c r="Q27" i="79"/>
  <c r="U27" i="79"/>
  <c r="Y27" i="79"/>
  <c r="H28" i="79"/>
  <c r="L28" i="79"/>
  <c r="P28" i="79"/>
  <c r="T28" i="79"/>
  <c r="X28" i="79"/>
  <c r="G29" i="79"/>
  <c r="K29" i="79"/>
  <c r="O29" i="79"/>
  <c r="S29" i="79"/>
  <c r="W29" i="79"/>
  <c r="AA29" i="79"/>
  <c r="J30" i="79"/>
  <c r="N30" i="79"/>
  <c r="R30" i="79"/>
  <c r="V30" i="79"/>
  <c r="Z30" i="79"/>
  <c r="I31" i="79"/>
  <c r="M31" i="79"/>
  <c r="Q31" i="79"/>
  <c r="U31" i="79"/>
  <c r="Y31" i="79"/>
  <c r="F42" i="79"/>
  <c r="H39" i="79"/>
  <c r="L39" i="79"/>
  <c r="P39" i="79"/>
  <c r="T39" i="79"/>
  <c r="X39" i="79"/>
  <c r="G40" i="79"/>
  <c r="K40" i="79"/>
  <c r="O40" i="79"/>
  <c r="S40" i="79"/>
  <c r="W40" i="79"/>
  <c r="AA40" i="79"/>
  <c r="J41" i="79"/>
  <c r="N41" i="79"/>
  <c r="R41" i="79"/>
  <c r="V41" i="79"/>
  <c r="Z41" i="79"/>
  <c r="I42" i="79"/>
  <c r="M42" i="79"/>
  <c r="Q42" i="79"/>
  <c r="U42" i="79"/>
  <c r="Y42" i="79"/>
  <c r="H43" i="79"/>
  <c r="L43" i="79"/>
  <c r="P43" i="79"/>
  <c r="T43" i="79"/>
  <c r="X43" i="79"/>
  <c r="G33" i="79"/>
  <c r="K33" i="79"/>
  <c r="O33" i="79"/>
  <c r="S33" i="79"/>
  <c r="W33" i="79"/>
  <c r="AA33" i="79"/>
  <c r="J34" i="79"/>
  <c r="N34" i="79"/>
  <c r="R34" i="79"/>
  <c r="V34" i="79"/>
  <c r="Z34" i="79"/>
  <c r="I35" i="79"/>
  <c r="M35" i="79"/>
  <c r="Q35" i="79"/>
  <c r="U35" i="79"/>
  <c r="Y35" i="79"/>
  <c r="H36" i="79"/>
  <c r="L36" i="79"/>
  <c r="P36" i="79"/>
  <c r="T36" i="79"/>
  <c r="X36" i="79"/>
  <c r="G37" i="79"/>
  <c r="K37" i="79"/>
  <c r="O37" i="79"/>
  <c r="S37" i="79"/>
  <c r="W37" i="79"/>
  <c r="AA37" i="79"/>
  <c r="J27" i="79"/>
  <c r="N27" i="79"/>
  <c r="R27" i="79"/>
  <c r="V27" i="79"/>
  <c r="Z27" i="79"/>
  <c r="I28" i="79"/>
  <c r="M28" i="79"/>
  <c r="Q28" i="79"/>
  <c r="U28" i="79"/>
  <c r="Y28" i="79"/>
  <c r="H29" i="79"/>
  <c r="L29" i="79"/>
  <c r="P29" i="79"/>
  <c r="T29" i="79"/>
  <c r="X29" i="79"/>
  <c r="G30" i="79"/>
  <c r="K30" i="79"/>
  <c r="O30" i="79"/>
  <c r="S30" i="79"/>
  <c r="W30" i="79"/>
  <c r="AA30" i="79"/>
  <c r="J31" i="79"/>
  <c r="N31" i="79"/>
  <c r="R31" i="79"/>
  <c r="V31" i="79"/>
  <c r="Z31" i="79"/>
  <c r="F41" i="79"/>
  <c r="F36" i="79"/>
  <c r="F31" i="79"/>
  <c r="F27" i="79"/>
  <c r="J21" i="79"/>
  <c r="N21" i="79"/>
  <c r="U39" i="79"/>
  <c r="P40" i="79"/>
  <c r="K41" i="79"/>
  <c r="AA41" i="79"/>
  <c r="V42" i="79"/>
  <c r="Q43" i="79"/>
  <c r="L33" i="79"/>
  <c r="G34" i="79"/>
  <c r="W34" i="79"/>
  <c r="R35" i="79"/>
  <c r="M36" i="79"/>
  <c r="H37" i="79"/>
  <c r="X37" i="79"/>
  <c r="S27" i="79"/>
  <c r="N28" i="79"/>
  <c r="I29" i="79"/>
  <c r="Y29" i="79"/>
  <c r="T30" i="79"/>
  <c r="O31" i="79"/>
  <c r="F40" i="79"/>
  <c r="F30" i="79"/>
  <c r="K21" i="79"/>
  <c r="R21" i="79"/>
  <c r="V21" i="79"/>
  <c r="Z21" i="79"/>
  <c r="I22" i="79"/>
  <c r="M22" i="79"/>
  <c r="Q22" i="79"/>
  <c r="U22" i="79"/>
  <c r="Y22" i="79"/>
  <c r="J23" i="79"/>
  <c r="N23" i="79"/>
  <c r="R23" i="79"/>
  <c r="V23" i="79"/>
  <c r="Z23" i="79"/>
  <c r="I24" i="79"/>
  <c r="M24" i="79"/>
  <c r="Q24" i="79"/>
  <c r="U24" i="79"/>
  <c r="Y24" i="79"/>
  <c r="H25" i="79"/>
  <c r="L25" i="79"/>
  <c r="P25" i="79"/>
  <c r="T25" i="79"/>
  <c r="X25" i="79"/>
  <c r="F25" i="79"/>
  <c r="F21" i="79"/>
  <c r="J15" i="79"/>
  <c r="N15" i="79"/>
  <c r="R15" i="79"/>
  <c r="V15" i="79"/>
  <c r="Z15" i="79"/>
  <c r="I16" i="79"/>
  <c r="M16" i="79"/>
  <c r="Q16" i="79"/>
  <c r="U16" i="79"/>
  <c r="Y16" i="79"/>
  <c r="H17" i="79"/>
  <c r="L17" i="79"/>
  <c r="P17" i="79"/>
  <c r="T17" i="79"/>
  <c r="X17" i="79"/>
  <c r="G18" i="79"/>
  <c r="K18" i="79"/>
  <c r="O18" i="79"/>
  <c r="S18" i="79"/>
  <c r="W18" i="79"/>
  <c r="AA18" i="79"/>
  <c r="J19" i="79"/>
  <c r="N19" i="79"/>
  <c r="R19" i="79"/>
  <c r="V19" i="79"/>
  <c r="Z19" i="79"/>
  <c r="F17" i="79"/>
  <c r="H13" i="79"/>
  <c r="L13" i="79"/>
  <c r="P13" i="79"/>
  <c r="T13" i="79"/>
  <c r="X13" i="79"/>
  <c r="I39" i="79"/>
  <c r="Y39" i="79"/>
  <c r="T40" i="79"/>
  <c r="O41" i="79"/>
  <c r="J42" i="79"/>
  <c r="Z42" i="79"/>
  <c r="U43" i="79"/>
  <c r="P33" i="79"/>
  <c r="K34" i="79"/>
  <c r="AA34" i="79"/>
  <c r="V35" i="79"/>
  <c r="Q36" i="79"/>
  <c r="L37" i="79"/>
  <c r="G27" i="79"/>
  <c r="W27" i="79"/>
  <c r="R28" i="79"/>
  <c r="M29" i="79"/>
  <c r="H30" i="79"/>
  <c r="X30" i="79"/>
  <c r="S31" i="79"/>
  <c r="F37" i="79"/>
  <c r="F28" i="79"/>
  <c r="M21" i="79"/>
  <c r="S21" i="79"/>
  <c r="W21" i="79"/>
  <c r="AA21" i="79"/>
  <c r="J22" i="79"/>
  <c r="N22" i="79"/>
  <c r="R22" i="79"/>
  <c r="V22" i="79"/>
  <c r="Z22" i="79"/>
  <c r="K23" i="79"/>
  <c r="O23" i="79"/>
  <c r="S23" i="79"/>
  <c r="W23" i="79"/>
  <c r="AA23" i="79"/>
  <c r="J24" i="79"/>
  <c r="N24" i="79"/>
  <c r="R24" i="79"/>
  <c r="V24" i="79"/>
  <c r="Z24" i="79"/>
  <c r="I25" i="79"/>
  <c r="M25" i="79"/>
  <c r="Q25" i="79"/>
  <c r="U25" i="79"/>
  <c r="Y25" i="79"/>
  <c r="F24" i="79"/>
  <c r="G15" i="79"/>
  <c r="K15" i="79"/>
  <c r="O15" i="79"/>
  <c r="S15" i="79"/>
  <c r="W15" i="79"/>
  <c r="AA15" i="79"/>
  <c r="J16" i="79"/>
  <c r="N16" i="79"/>
  <c r="R16" i="79"/>
  <c r="V16" i="79"/>
  <c r="Z16" i="79"/>
  <c r="I17" i="79"/>
  <c r="M17" i="79"/>
  <c r="Q17" i="79"/>
  <c r="U17" i="79"/>
  <c r="Y17" i="79"/>
  <c r="H18" i="79"/>
  <c r="L18" i="79"/>
  <c r="P18" i="79"/>
  <c r="T18" i="79"/>
  <c r="X18" i="79"/>
  <c r="G19" i="79"/>
  <c r="K19" i="79"/>
  <c r="O19" i="79"/>
  <c r="S19" i="79"/>
  <c r="W19" i="79"/>
  <c r="AA19" i="79"/>
  <c r="F16" i="79"/>
  <c r="I13" i="79"/>
  <c r="M13" i="79"/>
  <c r="Q13" i="79"/>
  <c r="U13" i="79"/>
  <c r="Y13" i="79"/>
  <c r="M39" i="79"/>
  <c r="H40" i="79"/>
  <c r="X40" i="79"/>
  <c r="S41" i="79"/>
  <c r="N42" i="79"/>
  <c r="I43" i="79"/>
  <c r="Y43" i="79"/>
  <c r="T33" i="79"/>
  <c r="O34" i="79"/>
  <c r="J35" i="79"/>
  <c r="Z35" i="79"/>
  <c r="U36" i="79"/>
  <c r="P37" i="79"/>
  <c r="K27" i="79"/>
  <c r="AA27" i="79"/>
  <c r="V28" i="79"/>
  <c r="Q29" i="79"/>
  <c r="L30" i="79"/>
  <c r="G31" i="79"/>
  <c r="W31" i="79"/>
  <c r="F35" i="79"/>
  <c r="G21" i="79"/>
  <c r="O21" i="79"/>
  <c r="T21" i="79"/>
  <c r="X21" i="79"/>
  <c r="G22" i="79"/>
  <c r="K22" i="79"/>
  <c r="O22" i="79"/>
  <c r="S22" i="79"/>
  <c r="W22" i="79"/>
  <c r="AA22" i="79"/>
  <c r="L23" i="79"/>
  <c r="P23" i="79"/>
  <c r="T23" i="79"/>
  <c r="X23" i="79"/>
  <c r="G24" i="79"/>
  <c r="K24" i="79"/>
  <c r="O24" i="79"/>
  <c r="S24" i="79"/>
  <c r="W24" i="79"/>
  <c r="AA24" i="79"/>
  <c r="J25" i="79"/>
  <c r="N25" i="79"/>
  <c r="R25" i="79"/>
  <c r="V25" i="79"/>
  <c r="Z25" i="79"/>
  <c r="F23" i="79"/>
  <c r="H15" i="79"/>
  <c r="L15" i="79"/>
  <c r="P15" i="79"/>
  <c r="T15" i="79"/>
  <c r="X15" i="79"/>
  <c r="G16" i="79"/>
  <c r="K16" i="79"/>
  <c r="O16" i="79"/>
  <c r="S16" i="79"/>
  <c r="W16" i="79"/>
  <c r="AA16" i="79"/>
  <c r="J17" i="79"/>
  <c r="N17" i="79"/>
  <c r="R17" i="79"/>
  <c r="V17" i="79"/>
  <c r="Z17" i="79"/>
  <c r="I18" i="79"/>
  <c r="M18" i="79"/>
  <c r="Q18" i="79"/>
  <c r="U18" i="79"/>
  <c r="Y18" i="79"/>
  <c r="H19" i="79"/>
  <c r="L19" i="79"/>
  <c r="P19" i="79"/>
  <c r="T19" i="79"/>
  <c r="X19" i="79"/>
  <c r="F19" i="79"/>
  <c r="F15" i="79"/>
  <c r="J13" i="79"/>
  <c r="N13" i="79"/>
  <c r="R13" i="79"/>
  <c r="V13" i="79"/>
  <c r="Z13" i="79"/>
  <c r="W41" i="79"/>
  <c r="X33" i="79"/>
  <c r="Y36" i="79"/>
  <c r="Z28" i="79"/>
  <c r="AA31" i="79"/>
  <c r="U21" i="79"/>
  <c r="P22" i="79"/>
  <c r="M23" i="79"/>
  <c r="H24" i="79"/>
  <c r="X24" i="79"/>
  <c r="S25" i="79"/>
  <c r="I15" i="79"/>
  <c r="Y15" i="79"/>
  <c r="T16" i="79"/>
  <c r="O17" i="79"/>
  <c r="J18" i="79"/>
  <c r="Z18" i="79"/>
  <c r="U19" i="79"/>
  <c r="K13" i="79"/>
  <c r="AA13" i="79"/>
  <c r="Q21" i="79"/>
  <c r="O25" i="79"/>
  <c r="F22" i="79"/>
  <c r="K17" i="79"/>
  <c r="Q19" i="79"/>
  <c r="W13" i="79"/>
  <c r="Q39" i="79"/>
  <c r="R42" i="79"/>
  <c r="S34" i="79"/>
  <c r="T37" i="79"/>
  <c r="U29" i="79"/>
  <c r="F33" i="79"/>
  <c r="Y21" i="79"/>
  <c r="T22" i="79"/>
  <c r="Q23" i="79"/>
  <c r="L24" i="79"/>
  <c r="G25" i="79"/>
  <c r="W25" i="79"/>
  <c r="M15" i="79"/>
  <c r="H16" i="79"/>
  <c r="X16" i="79"/>
  <c r="S17" i="79"/>
  <c r="N18" i="79"/>
  <c r="I19" i="79"/>
  <c r="Y19" i="79"/>
  <c r="O13" i="79"/>
  <c r="H33" i="79"/>
  <c r="K31" i="79"/>
  <c r="G23" i="79"/>
  <c r="T24" i="79"/>
  <c r="P16" i="79"/>
  <c r="V18" i="79"/>
  <c r="L40" i="79"/>
  <c r="M43" i="79"/>
  <c r="N35" i="79"/>
  <c r="O27" i="79"/>
  <c r="P30" i="79"/>
  <c r="I21" i="79"/>
  <c r="H22" i="79"/>
  <c r="X22" i="79"/>
  <c r="U23" i="79"/>
  <c r="P24" i="79"/>
  <c r="K25" i="79"/>
  <c r="AA25" i="79"/>
  <c r="Q15" i="79"/>
  <c r="L16" i="79"/>
  <c r="G17" i="79"/>
  <c r="W17" i="79"/>
  <c r="R18" i="79"/>
  <c r="M19" i="79"/>
  <c r="F18" i="79"/>
  <c r="S13" i="79"/>
  <c r="G41" i="79"/>
  <c r="I36" i="79"/>
  <c r="J28" i="79"/>
  <c r="L22" i="79"/>
  <c r="Y23" i="79"/>
  <c r="U15" i="79"/>
  <c r="AA17" i="79"/>
  <c r="E7" i="97"/>
  <c r="M7" i="97"/>
  <c r="Q7" i="97"/>
  <c r="U7" i="97"/>
  <c r="M3" i="97"/>
  <c r="I7" i="97"/>
  <c r="O7" i="97"/>
  <c r="J3" i="96"/>
  <c r="Q7" i="96" s="1"/>
  <c r="W7" i="97" l="1"/>
  <c r="Y7" i="97"/>
  <c r="M7" i="96"/>
  <c r="U7" i="96"/>
  <c r="I7" i="96"/>
  <c r="S7" i="96"/>
  <c r="M3" i="96"/>
  <c r="O7" i="96"/>
  <c r="E7" i="96"/>
  <c r="J3" i="94"/>
  <c r="O7" i="94" s="1"/>
  <c r="J3" i="93"/>
  <c r="O7" i="93" s="1"/>
  <c r="J3" i="92"/>
  <c r="Q7" i="92" s="1"/>
  <c r="J3" i="91"/>
  <c r="Q7" i="91" s="1"/>
  <c r="J3" i="90"/>
  <c r="O7" i="90" s="1"/>
  <c r="J3" i="89"/>
  <c r="O7" i="89" s="1"/>
  <c r="J3" i="88"/>
  <c r="Q7" i="88" s="1"/>
  <c r="J3" i="87"/>
  <c r="O7" i="87" s="1"/>
  <c r="J3" i="85"/>
  <c r="Q7" i="85" s="1"/>
  <c r="Y7" i="96" l="1"/>
  <c r="W7" i="96"/>
  <c r="E7" i="94"/>
  <c r="Q7" i="94"/>
  <c r="I7" i="94"/>
  <c r="S7" i="94"/>
  <c r="U7" i="94"/>
  <c r="M7" i="94"/>
  <c r="M3" i="94"/>
  <c r="E7" i="93"/>
  <c r="Q7" i="93"/>
  <c r="I7" i="93"/>
  <c r="S7" i="93"/>
  <c r="M7" i="93"/>
  <c r="U7" i="93"/>
  <c r="M3" i="93"/>
  <c r="I7" i="92"/>
  <c r="S7" i="92"/>
  <c r="M7" i="92"/>
  <c r="U7" i="92"/>
  <c r="M3" i="92"/>
  <c r="O7" i="92"/>
  <c r="E7" i="92"/>
  <c r="I7" i="91"/>
  <c r="S7" i="91"/>
  <c r="M7" i="91"/>
  <c r="U7" i="91"/>
  <c r="M3" i="91"/>
  <c r="O7" i="91"/>
  <c r="E7" i="91"/>
  <c r="E7" i="90"/>
  <c r="Q7" i="90"/>
  <c r="I7" i="90"/>
  <c r="S7" i="90"/>
  <c r="M7" i="90"/>
  <c r="U7" i="90"/>
  <c r="M3" i="90"/>
  <c r="E7" i="89"/>
  <c r="Q7" i="89"/>
  <c r="I7" i="89"/>
  <c r="S7" i="89"/>
  <c r="M7" i="89"/>
  <c r="U7" i="89"/>
  <c r="M3" i="89"/>
  <c r="I7" i="88"/>
  <c r="S7" i="88"/>
  <c r="M7" i="88"/>
  <c r="U7" i="88"/>
  <c r="M3" i="88"/>
  <c r="O7" i="88"/>
  <c r="E7" i="88"/>
  <c r="E7" i="87"/>
  <c r="Q7" i="87"/>
  <c r="I7" i="87"/>
  <c r="S7" i="87"/>
  <c r="M7" i="87"/>
  <c r="U7" i="87"/>
  <c r="M3" i="87"/>
  <c r="M7" i="85"/>
  <c r="U7" i="85"/>
  <c r="I7" i="85"/>
  <c r="O7" i="85"/>
  <c r="S7" i="85"/>
  <c r="M3" i="85"/>
  <c r="E7" i="85"/>
  <c r="J3" i="84"/>
  <c r="O7" i="84" s="1"/>
  <c r="Y7" i="94" l="1"/>
  <c r="W7" i="94"/>
  <c r="W7" i="93"/>
  <c r="Y7" i="93"/>
  <c r="Y7" i="92"/>
  <c r="W7" i="92"/>
  <c r="Y7" i="91"/>
  <c r="W7" i="91"/>
  <c r="W7" i="90"/>
  <c r="Y7" i="90"/>
  <c r="W7" i="89"/>
  <c r="Y7" i="89"/>
  <c r="Y7" i="88"/>
  <c r="W7" i="88"/>
  <c r="W7" i="87"/>
  <c r="Y7" i="87"/>
  <c r="Y7" i="85"/>
  <c r="W7" i="85"/>
  <c r="E7" i="84"/>
  <c r="Q7" i="84"/>
  <c r="I7" i="84"/>
  <c r="S7" i="84"/>
  <c r="M7" i="84"/>
  <c r="U7" i="84"/>
  <c r="M3" i="84"/>
  <c r="J3" i="82"/>
  <c r="O7" i="82" s="1"/>
  <c r="J3" i="81"/>
  <c r="O7" i="81" s="1"/>
  <c r="J3" i="80"/>
  <c r="Q7" i="80" s="1"/>
  <c r="O5" i="77"/>
  <c r="J5" i="79"/>
  <c r="F5" i="79"/>
  <c r="J3" i="78"/>
  <c r="O7" i="78" s="1"/>
  <c r="V5" i="79"/>
  <c r="T5" i="79"/>
  <c r="R5" i="79"/>
  <c r="P5" i="79"/>
  <c r="N5" i="79"/>
  <c r="N2" i="79"/>
  <c r="Z5" i="79" s="1"/>
  <c r="I14" i="77"/>
  <c r="G9" i="77"/>
  <c r="Q7" i="78"/>
  <c r="U7" i="78"/>
  <c r="X5" i="79"/>
  <c r="M7" i="78" l="1"/>
  <c r="I7" i="78"/>
  <c r="S7" i="78"/>
  <c r="E7" i="78"/>
  <c r="M3" i="78"/>
  <c r="W7" i="84"/>
  <c r="Y7" i="84"/>
  <c r="E7" i="82"/>
  <c r="Q7" i="82"/>
  <c r="I7" i="82"/>
  <c r="S7" i="82"/>
  <c r="M7" i="82"/>
  <c r="U7" i="82"/>
  <c r="M3" i="82"/>
  <c r="E7" i="81"/>
  <c r="Q7" i="81"/>
  <c r="I7" i="81"/>
  <c r="S7" i="81"/>
  <c r="M7" i="81"/>
  <c r="U7" i="81"/>
  <c r="M3" i="81"/>
  <c r="I7" i="80"/>
  <c r="S7" i="80"/>
  <c r="M7" i="80"/>
  <c r="U7" i="80"/>
  <c r="M3" i="80"/>
  <c r="O7" i="80"/>
  <c r="E7" i="80"/>
  <c r="W7" i="78" l="1"/>
  <c r="Y7" i="78"/>
  <c r="W7" i="82"/>
  <c r="Y7" i="82"/>
  <c r="W7" i="81"/>
  <c r="Y7" i="81"/>
  <c r="Y7" i="80"/>
  <c r="W7" i="80"/>
</calcChain>
</file>

<file path=xl/sharedStrings.xml><?xml version="1.0" encoding="utf-8"?>
<sst xmlns="http://schemas.openxmlformats.org/spreadsheetml/2006/main" count="631" uniqueCount="110">
  <si>
    <t>IRM</t>
  </si>
  <si>
    <t>Libourne</t>
  </si>
  <si>
    <t>Dax</t>
  </si>
  <si>
    <t>Electro</t>
  </si>
  <si>
    <t>Scan</t>
  </si>
  <si>
    <t>Vasculaire</t>
  </si>
  <si>
    <t>Echo</t>
  </si>
  <si>
    <t>Brive CH</t>
  </si>
  <si>
    <t>Périgueux</t>
  </si>
  <si>
    <t>Bordeaux</t>
  </si>
  <si>
    <t>Angoulême</t>
  </si>
  <si>
    <t>Bergerac</t>
  </si>
  <si>
    <t>Aurillac</t>
  </si>
  <si>
    <t>Montauban</t>
  </si>
  <si>
    <t>Pau CH</t>
  </si>
  <si>
    <t>Pau Marzet</t>
  </si>
  <si>
    <t>Mont de Marsan</t>
  </si>
  <si>
    <t>Oloron</t>
  </si>
  <si>
    <t>Toulouse</t>
  </si>
  <si>
    <t>Paris</t>
  </si>
  <si>
    <t>Vichy</t>
  </si>
  <si>
    <t>Nice</t>
  </si>
  <si>
    <t xml:space="preserve"> </t>
  </si>
  <si>
    <t xml:space="preserve">:: Création d'un nouveau lieu de stage </t>
  </si>
  <si>
    <t>Ville du stage :</t>
  </si>
  <si>
    <t>Privé / public :</t>
  </si>
  <si>
    <t>Années :</t>
  </si>
  <si>
    <t>-</t>
  </si>
  <si>
    <t>Privé</t>
  </si>
  <si>
    <t>Public</t>
  </si>
  <si>
    <t>Créé le :</t>
  </si>
  <si>
    <t>Semestre 3</t>
  </si>
  <si>
    <t>Semestre 4</t>
  </si>
  <si>
    <t>Semestre 5</t>
  </si>
  <si>
    <t>Semestre 6</t>
  </si>
  <si>
    <t>Lieu créé le :</t>
  </si>
  <si>
    <t>IM</t>
  </si>
  <si>
    <t>Vasc</t>
  </si>
  <si>
    <t>Elec</t>
  </si>
  <si>
    <t>Sc</t>
  </si>
  <si>
    <t>noter : IRM</t>
  </si>
  <si>
    <t>noter : SC</t>
  </si>
  <si>
    <t>noter : IM</t>
  </si>
  <si>
    <t>Planning Années :</t>
  </si>
  <si>
    <t>IM Projection</t>
  </si>
  <si>
    <t>noter : VA</t>
  </si>
  <si>
    <t>noter : EL</t>
  </si>
  <si>
    <t>noter : EC</t>
  </si>
  <si>
    <t>Va</t>
  </si>
  <si>
    <t>El</t>
  </si>
  <si>
    <t>Ec</t>
  </si>
  <si>
    <t>Groupe A / 1</t>
  </si>
  <si>
    <t>Groupe B / 2</t>
  </si>
  <si>
    <t>Groupe C / 3</t>
  </si>
  <si>
    <t>Groupe D / 4</t>
  </si>
  <si>
    <t>Groupe E / 5</t>
  </si>
  <si>
    <t>Groupe F / 6</t>
  </si>
  <si>
    <t>Lieu de stage déjà créé</t>
  </si>
  <si>
    <t>Date de création</t>
  </si>
  <si>
    <t>aaaaaaaaa</t>
  </si>
  <si>
    <t>Nouveau Lieu</t>
  </si>
  <si>
    <t>Lieu</t>
  </si>
  <si>
    <t>S40 - 41</t>
  </si>
  <si>
    <t>S42 - 43</t>
  </si>
  <si>
    <t>S48 - 49</t>
  </si>
  <si>
    <t>S50 - 51</t>
  </si>
  <si>
    <t>S24 - 27</t>
  </si>
  <si>
    <t>S36 - 39</t>
  </si>
  <si>
    <t>S2 - 5</t>
  </si>
  <si>
    <t>S10 - 14</t>
  </si>
  <si>
    <t>S6 - 7 / S8 - 9</t>
  </si>
  <si>
    <t>S15 - 18</t>
  </si>
  <si>
    <t>S44 - 47</t>
  </si>
  <si>
    <t>Brive Cèdres</t>
  </si>
  <si>
    <t>noter : 1</t>
  </si>
  <si>
    <t>noter : 2</t>
  </si>
  <si>
    <t>noter : 3</t>
  </si>
  <si>
    <t>noter : 4</t>
  </si>
  <si>
    <t>noter : 5</t>
  </si>
  <si>
    <t>noter : 6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</si>
  <si>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</si>
  <si>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</si>
  <si>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</si>
  <si>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</si>
  <si>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</si>
  <si>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</si>
  <si>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</si>
  <si>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</si>
  <si>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</si>
  <si>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</si>
  <si>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</si>
  <si>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</si>
  <si>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</si>
  <si>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</si>
  <si>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</si>
  <si>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</si>
  <si>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</si>
  <si>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</si>
  <si>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</si>
  <si>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</si>
  <si>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</si>
  <si>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</si>
  <si>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</si>
  <si>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</si>
  <si>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nom</t>
  </si>
  <si>
    <t>ville</t>
  </si>
  <si>
    <t>employé 1</t>
  </si>
  <si>
    <t>employé 2</t>
  </si>
  <si>
    <t>toto</t>
  </si>
  <si>
    <t>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</si>
</sst>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20"/>
      <name val="Arial"/>
      <family val="2"/>
    </font>
    <font>
      <b/>
      <sz val="22"/>
      <name val="Arial"/>
      <family val="2"/>
    </font>
    <font>
      <sz val="2"/>
      <name val="Arial"/>
      <family val="2"/>
    </font>
    <font>
      <i/>
      <sz val="9"/>
      <name val="Arial"/>
      <family val="2"/>
    </font>
    <font>
      <b/>
      <sz val="9"/>
      <name val="Arial"/>
      <family val="2"/>
    </font>
    <font>
      <b/>
      <sz val="9"/>
      <name val="Cambria"/>
      <family val="1"/>
      <scheme val="major"/>
    </font>
    <font>
      <sz val="9"/>
      <name val="Cambria"/>
      <family val="1"/>
      <scheme val="major"/>
    </font>
    <font>
      <b/>
      <sz val="11"/>
      <color theme="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9"/>
      <color rgb="FF000000"/>
      <name val="Arial"/>
      <family val="2"/>
    </font>
    <font>
      <sz val="1"/>
      <name val="Arial"/>
      <family val="2"/>
    </font>
  </fonts>
  <fills count="21">
    <fill>
      <patternFill patternType="none"/>
    </fill>
    <fill>
      <patternFill patternType="gray125"/>
    </fill>
    <fill>
      <patternFill patternType="lightGray"/>
    </fill>
    <fill>
      <patternFill patternType="darkGray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-0.499984740745262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theme="0" tint="-0.14996795556505021"/>
      </top>
      <bottom style="medium">
        <color theme="0" tint="-0.14996795556505021"/>
      </bottom>
      <diagonal/>
    </border>
    <border>
      <left/>
      <right style="thin">
        <color indexed="64"/>
      </right>
      <top style="medium">
        <color theme="0" tint="-0.14996795556505021"/>
      </top>
      <bottom style="medium">
        <color theme="0" tint="-0.14996795556505021"/>
      </bottom>
      <diagonal/>
    </border>
    <border>
      <left style="thin">
        <color indexed="64"/>
      </left>
      <right/>
      <top style="medium">
        <color theme="0" tint="-0.14996795556505021"/>
      </top>
      <bottom style="medium">
        <color theme="0" tint="-0.14996795556505021"/>
      </bottom>
      <diagonal/>
    </border>
    <border>
      <left/>
      <right style="medium">
        <color indexed="64"/>
      </right>
      <top style="medium">
        <color theme="0" tint="-0.14996795556505021"/>
      </top>
      <bottom style="medium">
        <color theme="0" tint="-0.14996795556505021"/>
      </bottom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  <border>
      <left style="medium">
        <color indexed="64"/>
      </left>
      <right/>
      <top style="medium">
        <color indexed="64"/>
      </top>
      <bottom style="medium">
        <color theme="0" tint="-0.14996795556505021"/>
      </bottom>
      <diagonal/>
    </border>
    <border>
      <left/>
      <right/>
      <top style="medium">
        <color indexed="64"/>
      </top>
      <bottom style="medium">
        <color theme="0" tint="-0.14996795556505021"/>
      </bottom>
      <diagonal/>
    </border>
    <border>
      <left style="thin">
        <color indexed="64"/>
      </left>
      <right/>
      <top style="medium">
        <color indexed="64"/>
      </top>
      <bottom style="medium">
        <color theme="0" tint="-0.14996795556505021"/>
      </bottom>
      <diagonal/>
    </border>
    <border>
      <left/>
      <right style="thin">
        <color indexed="64"/>
      </right>
      <top style="medium">
        <color indexed="64"/>
      </top>
      <bottom style="medium">
        <color theme="0" tint="-0.14996795556505021"/>
      </bottom>
      <diagonal/>
    </border>
    <border>
      <left/>
      <right style="medium">
        <color indexed="64"/>
      </right>
      <top style="medium">
        <color indexed="64"/>
      </top>
      <bottom style="medium">
        <color theme="0" tint="-0.14996795556505021"/>
      </bottom>
      <diagonal/>
    </border>
    <border>
      <left style="medium">
        <color indexed="64"/>
      </left>
      <right/>
      <top style="medium">
        <color theme="0" tint="-0.14996795556505021"/>
      </top>
      <bottom style="medium">
        <color indexed="64"/>
      </bottom>
      <diagonal/>
    </border>
    <border>
      <left/>
      <right/>
      <top style="medium">
        <color theme="0" tint="-0.14996795556505021"/>
      </top>
      <bottom style="medium">
        <color indexed="64"/>
      </bottom>
      <diagonal/>
    </border>
    <border>
      <left style="thin">
        <color indexed="64"/>
      </left>
      <right/>
      <top style="medium">
        <color theme="0" tint="-0.14996795556505021"/>
      </top>
      <bottom style="medium">
        <color indexed="64"/>
      </bottom>
      <diagonal/>
    </border>
    <border>
      <left/>
      <right style="thin">
        <color indexed="64"/>
      </right>
      <top style="medium">
        <color theme="0" tint="-0.14996795556505021"/>
      </top>
      <bottom style="medium">
        <color indexed="64"/>
      </bottom>
      <diagonal/>
    </border>
    <border>
      <left/>
      <right style="medium">
        <color indexed="64"/>
      </right>
      <top style="medium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theme="0" tint="-0.14996795556505021"/>
      </top>
      <bottom/>
      <diagonal/>
    </border>
    <border>
      <left/>
      <right/>
      <top style="medium">
        <color theme="0" tint="-0.14996795556505021"/>
      </top>
      <bottom/>
      <diagonal/>
    </border>
    <border>
      <left/>
      <right style="medium">
        <color indexed="64"/>
      </right>
      <top style="medium">
        <color theme="0" tint="-0.14996795556505021"/>
      </top>
      <bottom/>
      <diagonal/>
    </border>
    <border>
      <left style="thin">
        <color indexed="64"/>
      </left>
      <right/>
      <top style="medium">
        <color theme="0" tint="-0.14996795556505021"/>
      </top>
      <bottom/>
      <diagonal/>
    </border>
    <border>
      <left/>
      <right style="thin">
        <color indexed="64"/>
      </right>
      <top style="medium">
        <color theme="0" tint="-0.14996795556505021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theme="0" tint="-0.14996795556505021"/>
      </bottom>
      <diagonal/>
    </border>
    <border>
      <left/>
      <right/>
      <top/>
      <bottom style="medium">
        <color theme="0" tint="-0.14996795556505021"/>
      </bottom>
      <diagonal/>
    </border>
    <border>
      <left/>
      <right style="medium">
        <color indexed="64"/>
      </right>
      <top/>
      <bottom style="medium">
        <color theme="0" tint="-0.14996795556505021"/>
      </bottom>
      <diagonal/>
    </border>
    <border>
      <left style="thin">
        <color indexed="64"/>
      </left>
      <right/>
      <top/>
      <bottom style="medium">
        <color theme="0" tint="-0.14996795556505021"/>
      </bottom>
      <diagonal/>
    </border>
    <border>
      <left/>
      <right style="thin">
        <color indexed="64"/>
      </right>
      <top/>
      <bottom style="medium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07">
    <xf numFmtId="0" fontId="0" fillId="0" borderId="0" xfId="0"/>
    <xf numFmtId="0" fontId="0" fillId="0" borderId="1" xfId="0" applyBorder="1"/>
    <xf numFmtId="0" fontId="0" fillId="0" borderId="0" xfId="0" applyBorder="1"/>
    <xf numFmtId="0" fontId="4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9" borderId="26" xfId="0" applyFill="1" applyBorder="1" applyAlignment="1">
      <alignment vertical="center"/>
    </xf>
    <xf numFmtId="0" fontId="0" fillId="9" borderId="17" xfId="0" applyFill="1" applyBorder="1" applyAlignment="1">
      <alignment vertical="center"/>
    </xf>
    <xf numFmtId="0" fontId="0" fillId="9" borderId="24" xfId="0" applyFill="1" applyBorder="1" applyAlignment="1">
      <alignment vertical="center"/>
    </xf>
    <xf numFmtId="0" fontId="0" fillId="9" borderId="19" xfId="0" applyFill="1" applyBorder="1" applyAlignment="1">
      <alignment vertical="center"/>
    </xf>
    <xf numFmtId="0" fontId="0" fillId="9" borderId="0" xfId="0" applyFill="1" applyBorder="1" applyAlignment="1">
      <alignment vertical="center"/>
    </xf>
    <xf numFmtId="0" fontId="0" fillId="9" borderId="25" xfId="0" applyFill="1" applyBorder="1" applyAlignment="1">
      <alignment vertical="center"/>
    </xf>
    <xf numFmtId="0" fontId="0" fillId="9" borderId="22" xfId="0" applyFill="1" applyBorder="1" applyAlignment="1">
      <alignment vertical="center"/>
    </xf>
    <xf numFmtId="0" fontId="0" fillId="9" borderId="23" xfId="0" applyFill="1" applyBorder="1" applyAlignment="1">
      <alignment vertical="center"/>
    </xf>
    <xf numFmtId="0" fontId="0" fillId="9" borderId="27" xfId="0" applyFill="1" applyBorder="1" applyAlignment="1">
      <alignment vertical="center"/>
    </xf>
    <xf numFmtId="0" fontId="2" fillId="4" borderId="13" xfId="0" applyFont="1" applyFill="1" applyBorder="1" applyAlignment="1">
      <alignment horizontal="left" vertical="center" indent="1"/>
    </xf>
    <xf numFmtId="0" fontId="4" fillId="0" borderId="0" xfId="0" applyFont="1" applyAlignment="1">
      <alignment vertical="center"/>
    </xf>
    <xf numFmtId="0" fontId="2" fillId="9" borderId="37" xfId="0" quotePrefix="1" applyFont="1" applyFill="1" applyBorder="1" applyAlignment="1">
      <alignment horizontal="left" vertical="center"/>
    </xf>
    <xf numFmtId="0" fontId="2" fillId="10" borderId="14" xfId="0" applyFont="1" applyFill="1" applyBorder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vertical="center"/>
    </xf>
    <xf numFmtId="0" fontId="0" fillId="0" borderId="0" xfId="0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2" fillId="0" borderId="1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0" xfId="0" quotePrefix="1" applyFont="1" applyAlignment="1" applyProtection="1">
      <alignment horizontal="center" vertical="center"/>
    </xf>
    <xf numFmtId="49" fontId="12" fillId="0" borderId="0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9" fillId="0" borderId="4" xfId="0" applyFont="1" applyBorder="1" applyAlignment="1" applyProtection="1">
      <alignment vertical="center"/>
      <protection locked="0"/>
    </xf>
    <xf numFmtId="0" fontId="9" fillId="0" borderId="25" xfId="0" applyFont="1" applyBorder="1" applyAlignment="1" applyProtection="1">
      <alignment vertical="center"/>
      <protection locked="0"/>
    </xf>
    <xf numFmtId="0" fontId="9" fillId="0" borderId="19" xfId="0" applyFont="1" applyBorder="1" applyAlignment="1" applyProtection="1">
      <alignment vertical="center"/>
      <protection locked="0"/>
    </xf>
    <xf numFmtId="0" fontId="9" fillId="0" borderId="10" xfId="0" applyFont="1" applyBorder="1" applyAlignment="1" applyProtection="1">
      <alignment vertical="center"/>
      <protection locked="0"/>
    </xf>
    <xf numFmtId="0" fontId="9" fillId="0" borderId="0" xfId="0" applyFont="1" applyBorder="1" applyAlignment="1" applyProtection="1">
      <alignment vertical="center"/>
      <protection locked="0"/>
    </xf>
    <xf numFmtId="0" fontId="9" fillId="0" borderId="49" xfId="0" applyFont="1" applyBorder="1" applyAlignment="1" applyProtection="1">
      <alignment vertical="center"/>
      <protection locked="0"/>
    </xf>
    <xf numFmtId="0" fontId="9" fillId="0" borderId="50" xfId="0" applyFont="1" applyBorder="1" applyAlignment="1" applyProtection="1">
      <alignment vertical="center"/>
      <protection locked="0"/>
    </xf>
    <xf numFmtId="0" fontId="9" fillId="0" borderId="51" xfId="0" applyFont="1" applyBorder="1" applyAlignment="1" applyProtection="1">
      <alignment vertical="center"/>
      <protection locked="0"/>
    </xf>
    <xf numFmtId="0" fontId="9" fillId="0" borderId="52" xfId="0" applyFont="1" applyBorder="1" applyAlignment="1" applyProtection="1">
      <alignment vertical="center"/>
      <protection locked="0"/>
    </xf>
    <xf numFmtId="0" fontId="9" fillId="0" borderId="53" xfId="0" applyFont="1" applyBorder="1" applyAlignment="1" applyProtection="1">
      <alignment vertical="center"/>
      <protection locked="0"/>
    </xf>
    <xf numFmtId="0" fontId="9" fillId="0" borderId="5" xfId="0" applyFont="1" applyBorder="1" applyAlignment="1" applyProtection="1">
      <alignment vertical="center"/>
      <protection locked="0"/>
    </xf>
    <xf numFmtId="0" fontId="9" fillId="0" borderId="32" xfId="0" applyFont="1" applyBorder="1" applyAlignment="1" applyProtection="1">
      <alignment vertical="center"/>
      <protection locked="0"/>
    </xf>
    <xf numFmtId="0" fontId="9" fillId="0" borderId="20" xfId="0" applyFont="1" applyBorder="1" applyAlignment="1" applyProtection="1">
      <alignment vertical="center"/>
      <protection locked="0"/>
    </xf>
    <xf numFmtId="0" fontId="9" fillId="0" borderId="11" xfId="0" applyFont="1" applyBorder="1" applyAlignment="1" applyProtection="1">
      <alignment vertical="center"/>
      <protection locked="0"/>
    </xf>
    <xf numFmtId="0" fontId="9" fillId="0" borderId="6" xfId="0" applyFont="1" applyBorder="1" applyAlignment="1" applyProtection="1">
      <alignment vertical="center"/>
      <protection locked="0"/>
    </xf>
    <xf numFmtId="14" fontId="0" fillId="0" borderId="0" xfId="0" applyNumberFormat="1" applyAlignment="1">
      <alignment horizontal="left" vertical="center"/>
    </xf>
    <xf numFmtId="0" fontId="2" fillId="10" borderId="1" xfId="0" applyFont="1" applyFill="1" applyBorder="1" applyAlignment="1">
      <alignment horizontal="left" vertical="center" indent="1"/>
    </xf>
    <xf numFmtId="0" fontId="6" fillId="0" borderId="17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9" fillId="0" borderId="9" xfId="0" applyFont="1" applyBorder="1" applyAlignment="1" applyProtection="1">
      <alignment vertical="center"/>
      <protection locked="0"/>
    </xf>
    <xf numFmtId="0" fontId="9" fillId="0" borderId="7" xfId="0" applyFont="1" applyBorder="1" applyAlignment="1" applyProtection="1">
      <alignment vertical="center"/>
      <protection locked="0"/>
    </xf>
    <xf numFmtId="0" fontId="9" fillId="0" borderId="38" xfId="0" applyFont="1" applyBorder="1" applyAlignment="1" applyProtection="1">
      <alignment vertical="center"/>
      <protection locked="0"/>
    </xf>
    <xf numFmtId="0" fontId="8" fillId="0" borderId="0" xfId="0" quotePrefix="1" applyFont="1" applyAlignment="1" applyProtection="1">
      <alignment horizontal="center" vertical="center"/>
    </xf>
    <xf numFmtId="14" fontId="0" fillId="0" borderId="15" xfId="0" applyNumberFormat="1" applyBorder="1" applyAlignment="1" applyProtection="1">
      <alignment vertical="center"/>
    </xf>
    <xf numFmtId="14" fontId="0" fillId="0" borderId="14" xfId="0" applyNumberFormat="1" applyBorder="1" applyAlignment="1" applyProtection="1">
      <alignment vertical="center"/>
    </xf>
    <xf numFmtId="0" fontId="6" fillId="0" borderId="26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vertical="center"/>
    </xf>
    <xf numFmtId="0" fontId="6" fillId="0" borderId="19" xfId="0" applyFont="1" applyBorder="1" applyAlignment="1" applyProtection="1">
      <alignment vertical="center"/>
    </xf>
    <xf numFmtId="0" fontId="6" fillId="0" borderId="25" xfId="0" applyFont="1" applyBorder="1" applyAlignment="1" applyProtection="1">
      <alignment vertical="center"/>
    </xf>
    <xf numFmtId="0" fontId="6" fillId="0" borderId="22" xfId="0" applyFont="1" applyBorder="1" applyAlignment="1" applyProtection="1">
      <alignment vertical="center"/>
    </xf>
    <xf numFmtId="0" fontId="6" fillId="0" borderId="23" xfId="0" applyFont="1" applyBorder="1" applyAlignment="1" applyProtection="1">
      <alignment vertical="center"/>
    </xf>
    <xf numFmtId="0" fontId="6" fillId="0" borderId="27" xfId="0" applyFont="1" applyBorder="1" applyAlignment="1" applyProtection="1">
      <alignment vertical="center"/>
    </xf>
    <xf numFmtId="0" fontId="0" fillId="0" borderId="24" xfId="0" applyBorder="1" applyAlignment="1" applyProtection="1">
      <alignment vertical="center"/>
    </xf>
    <xf numFmtId="0" fontId="0" fillId="0" borderId="25" xfId="0" applyBorder="1" applyAlignment="1" applyProtection="1">
      <alignment vertical="center"/>
    </xf>
    <xf numFmtId="0" fontId="0" fillId="0" borderId="27" xfId="0" applyBorder="1" applyAlignment="1" applyProtection="1">
      <alignment vertical="center"/>
    </xf>
    <xf numFmtId="0" fontId="6" fillId="0" borderId="0" xfId="0" applyFont="1" applyAlignment="1" applyProtection="1">
      <alignment horizontal="left" vertical="center" indent="1"/>
    </xf>
    <xf numFmtId="0" fontId="10" fillId="0" borderId="0" xfId="0" applyFont="1" applyAlignment="1" applyProtection="1">
      <alignment vertical="center"/>
    </xf>
    <xf numFmtId="0" fontId="15" fillId="0" borderId="0" xfId="0" applyFont="1" applyAlignment="1" applyProtection="1">
      <alignment vertical="center"/>
    </xf>
    <xf numFmtId="0" fontId="9" fillId="0" borderId="54" xfId="0" applyFont="1" applyBorder="1" applyAlignment="1" applyProtection="1">
      <alignment vertical="center"/>
      <protection locked="0"/>
    </xf>
    <xf numFmtId="0" fontId="9" fillId="0" borderId="55" xfId="0" applyFont="1" applyBorder="1" applyAlignment="1" applyProtection="1">
      <alignment vertical="center"/>
      <protection locked="0"/>
    </xf>
    <xf numFmtId="0" fontId="9" fillId="0" borderId="56" xfId="0" applyFont="1" applyBorder="1" applyAlignment="1" applyProtection="1">
      <alignment vertical="center"/>
      <protection locked="0"/>
    </xf>
    <xf numFmtId="0" fontId="9" fillId="0" borderId="57" xfId="0" applyFont="1" applyBorder="1" applyAlignment="1" applyProtection="1">
      <alignment vertical="center"/>
      <protection locked="0"/>
    </xf>
    <xf numFmtId="0" fontId="9" fillId="0" borderId="58" xfId="0" applyFont="1" applyBorder="1" applyAlignment="1" applyProtection="1">
      <alignment vertical="center"/>
      <protection locked="0"/>
    </xf>
    <xf numFmtId="0" fontId="9" fillId="0" borderId="46" xfId="0" applyFont="1" applyBorder="1" applyAlignment="1" applyProtection="1">
      <alignment vertical="center"/>
      <protection locked="0"/>
    </xf>
    <xf numFmtId="0" fontId="9" fillId="0" borderId="47" xfId="0" applyFont="1" applyBorder="1" applyAlignment="1" applyProtection="1">
      <alignment vertical="center"/>
      <protection locked="0"/>
    </xf>
    <xf numFmtId="0" fontId="9" fillId="0" borderId="59" xfId="0" applyFont="1" applyBorder="1" applyAlignment="1" applyProtection="1">
      <alignment vertical="center"/>
      <protection locked="0"/>
    </xf>
    <xf numFmtId="0" fontId="9" fillId="0" borderId="60" xfId="0" applyFont="1" applyBorder="1" applyAlignment="1" applyProtection="1">
      <alignment vertical="center"/>
      <protection locked="0"/>
    </xf>
    <xf numFmtId="0" fontId="9" fillId="0" borderId="61" xfId="0" applyFont="1" applyBorder="1" applyAlignment="1" applyProtection="1">
      <alignment vertical="center"/>
      <protection locked="0"/>
    </xf>
    <xf numFmtId="0" fontId="9" fillId="0" borderId="62" xfId="0" applyFont="1" applyBorder="1" applyAlignment="1" applyProtection="1">
      <alignment vertical="center"/>
      <protection locked="0"/>
    </xf>
    <xf numFmtId="0" fontId="9" fillId="0" borderId="63" xfId="0" applyFont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</xf>
    <xf numFmtId="0" fontId="0" fillId="3" borderId="3" xfId="0" applyFill="1" applyBorder="1" applyAlignment="1" applyProtection="1">
      <alignment vertical="center"/>
    </xf>
    <xf numFmtId="0" fontId="0" fillId="3" borderId="43" xfId="0" applyFill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5" fillId="0" borderId="0" xfId="0" quotePrefix="1" applyFont="1" applyAlignment="1" applyProtection="1">
      <alignment horizontal="center" vertical="center"/>
    </xf>
    <xf numFmtId="0" fontId="5" fillId="5" borderId="1" xfId="0" applyFont="1" applyFill="1" applyBorder="1" applyAlignment="1" applyProtection="1">
      <alignment horizontal="center" vertical="center"/>
    </xf>
    <xf numFmtId="0" fontId="5" fillId="12" borderId="1" xfId="0" quotePrefix="1" applyFont="1" applyFill="1" applyBorder="1" applyAlignment="1" applyProtection="1">
      <alignment horizontal="center" vertical="center"/>
    </xf>
    <xf numFmtId="0" fontId="5" fillId="1" borderId="1" xfId="0" applyFont="1" applyFill="1" applyBorder="1" applyAlignment="1" applyProtection="1">
      <alignment horizontal="center" vertical="center"/>
    </xf>
    <xf numFmtId="0" fontId="5" fillId="13" borderId="1" xfId="0" applyFont="1" applyFill="1" applyBorder="1" applyAlignment="1" applyProtection="1">
      <alignment horizontal="center" vertical="center"/>
    </xf>
    <xf numFmtId="0" fontId="5" fillId="6" borderId="1" xfId="0" applyFont="1" applyFill="1" applyBorder="1" applyAlignment="1" applyProtection="1">
      <alignment horizontal="center" vertical="center"/>
    </xf>
    <xf numFmtId="0" fontId="5" fillId="7" borderId="1" xfId="0" applyFont="1" applyFill="1" applyBorder="1" applyAlignment="1" applyProtection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14" fontId="4" fillId="0" borderId="0" xfId="0" applyNumberFormat="1" applyFont="1" applyAlignment="1">
      <alignment vertical="center"/>
    </xf>
    <xf numFmtId="0" fontId="16" fillId="18" borderId="3" xfId="0" applyFont="1" applyFill="1" applyBorder="1" applyAlignment="1">
      <alignment vertical="center"/>
    </xf>
    <xf numFmtId="0" fontId="16" fillId="18" borderId="2" xfId="0" applyFont="1" applyFill="1" applyBorder="1" applyAlignment="1">
      <alignment vertical="center"/>
    </xf>
    <xf numFmtId="14" fontId="0" fillId="0" borderId="41" xfId="0" applyNumberFormat="1" applyBorder="1" applyAlignment="1">
      <alignment horizontal="right" vertical="center" indent="1"/>
    </xf>
    <xf numFmtId="0" fontId="15" fillId="0" borderId="0" xfId="0" applyFont="1" applyAlignment="1">
      <alignment vertical="center"/>
    </xf>
    <xf numFmtId="0" fontId="4" fillId="0" borderId="4" xfId="0" applyFont="1" applyBorder="1" applyAlignment="1">
      <alignment horizontal="left" vertical="center" indent="1"/>
    </xf>
    <xf numFmtId="0" fontId="4" fillId="19" borderId="34" xfId="0" applyFont="1" applyFill="1" applyBorder="1" applyAlignment="1">
      <alignment horizontal="left" vertical="center" indent="1"/>
    </xf>
    <xf numFmtId="14" fontId="0" fillId="19" borderId="64" xfId="0" applyNumberFormat="1" applyFill="1" applyBorder="1" applyAlignment="1">
      <alignment horizontal="right" vertical="center" indent="1"/>
    </xf>
    <xf numFmtId="0" fontId="4" fillId="0" borderId="4" xfId="0" applyFont="1" applyFill="1" applyBorder="1" applyAlignment="1">
      <alignment horizontal="left" vertical="center" indent="1"/>
    </xf>
    <xf numFmtId="14" fontId="0" fillId="0" borderId="41" xfId="0" applyNumberFormat="1" applyFill="1" applyBorder="1" applyAlignment="1">
      <alignment horizontal="right" vertical="center" indent="1"/>
    </xf>
    <xf numFmtId="0" fontId="4" fillId="0" borderId="5" xfId="0" applyFont="1" applyFill="1" applyBorder="1" applyAlignment="1">
      <alignment horizontal="left" vertical="center" indent="1"/>
    </xf>
    <xf numFmtId="14" fontId="0" fillId="0" borderId="12" xfId="0" applyNumberFormat="1" applyFill="1" applyBorder="1" applyAlignment="1">
      <alignment horizontal="right" vertical="center" indent="1"/>
    </xf>
    <xf numFmtId="0" fontId="9" fillId="0" borderId="65" xfId="0" applyFont="1" applyBorder="1" applyAlignment="1" applyProtection="1">
      <alignment vertical="center"/>
      <protection locked="0"/>
    </xf>
    <xf numFmtId="0" fontId="9" fillId="0" borderId="66" xfId="0" applyFont="1" applyBorder="1" applyAlignment="1" applyProtection="1">
      <alignment vertical="center"/>
      <protection locked="0"/>
    </xf>
    <xf numFmtId="0" fontId="9" fillId="0" borderId="68" xfId="0" applyFont="1" applyBorder="1" applyAlignment="1" applyProtection="1">
      <alignment vertical="center"/>
      <protection locked="0"/>
    </xf>
    <xf numFmtId="0" fontId="9" fillId="0" borderId="69" xfId="0" applyFont="1" applyBorder="1" applyAlignment="1" applyProtection="1">
      <alignment vertical="center"/>
      <protection locked="0"/>
    </xf>
    <xf numFmtId="0" fontId="9" fillId="0" borderId="67" xfId="0" applyFont="1" applyBorder="1" applyAlignment="1" applyProtection="1">
      <alignment vertical="center"/>
      <protection locked="0"/>
    </xf>
    <xf numFmtId="0" fontId="0" fillId="0" borderId="42" xfId="0" applyBorder="1"/>
    <xf numFmtId="0" fontId="9" fillId="0" borderId="71" xfId="0" applyFont="1" applyBorder="1" applyAlignment="1" applyProtection="1">
      <alignment vertical="center"/>
      <protection locked="0"/>
    </xf>
    <xf numFmtId="0" fontId="9" fillId="0" borderId="72" xfId="0" applyFont="1" applyBorder="1" applyAlignment="1" applyProtection="1">
      <alignment vertical="center"/>
      <protection locked="0"/>
    </xf>
    <xf numFmtId="0" fontId="9" fillId="0" borderId="74" xfId="0" applyFont="1" applyBorder="1" applyAlignment="1" applyProtection="1">
      <alignment vertical="center"/>
      <protection locked="0"/>
    </xf>
    <xf numFmtId="0" fontId="9" fillId="0" borderId="75" xfId="0" applyFont="1" applyBorder="1" applyAlignment="1" applyProtection="1">
      <alignment vertical="center"/>
      <protection locked="0"/>
    </xf>
    <xf numFmtId="0" fontId="9" fillId="0" borderId="73" xfId="0" applyFont="1" applyBorder="1" applyAlignment="1" applyProtection="1">
      <alignment vertical="center"/>
      <protection locked="0"/>
    </xf>
    <xf numFmtId="0" fontId="18" fillId="3" borderId="10" xfId="0" applyFont="1" applyFill="1" applyBorder="1" applyAlignment="1" applyProtection="1">
      <alignment vertical="center"/>
    </xf>
    <xf numFmtId="0" fontId="6" fillId="0" borderId="9" xfId="0" applyFont="1" applyBorder="1" applyAlignment="1" applyProtection="1">
      <alignment vertical="center"/>
    </xf>
    <xf numFmtId="0" fontId="0" fillId="0" borderId="0" xfId="0" applyFill="1" applyBorder="1" applyAlignment="1">
      <alignment horizontal="center" vertical="center"/>
    </xf>
    <xf numFmtId="0" fontId="18" fillId="3" borderId="43" xfId="0" applyFont="1" applyFill="1" applyBorder="1" applyAlignment="1" applyProtection="1">
      <alignment vertical="center"/>
    </xf>
    <xf numFmtId="0" fontId="18" fillId="3" borderId="6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0" fillId="0" borderId="14" xfId="0" applyBorder="1"/>
    <xf numFmtId="0" fontId="0" fillId="0" borderId="13" xfId="0" applyBorder="1"/>
    <xf numFmtId="0" fontId="0" fillId="0" borderId="24" xfId="0" applyBorder="1"/>
    <xf numFmtId="0" fontId="0" fillId="0" borderId="33" xfId="0" applyBorder="1"/>
    <xf numFmtId="0" fontId="0" fillId="0" borderId="26" xfId="0" applyBorder="1"/>
    <xf numFmtId="0" fontId="4" fillId="0" borderId="27" xfId="0" applyFont="1" applyBorder="1"/>
    <xf numFmtId="0" fontId="4" fillId="0" borderId="22" xfId="0" applyFont="1" applyBorder="1"/>
    <xf numFmtId="0" fontId="4" fillId="0" borderId="0" xfId="0" applyFont="1" applyFill="1" applyBorder="1" applyAlignment="1" applyProtection="1">
      <alignment vertical="center"/>
    </xf>
    <xf numFmtId="0" fontId="4" fillId="0" borderId="25" xfId="0" applyFont="1" applyFill="1" applyBorder="1" applyAlignment="1" applyProtection="1">
      <alignment vertical="center"/>
    </xf>
    <xf numFmtId="0" fontId="4" fillId="0" borderId="10" xfId="0" applyFont="1" applyFill="1" applyBorder="1" applyAlignment="1" applyProtection="1">
      <alignment vertical="center"/>
    </xf>
    <xf numFmtId="0" fontId="4" fillId="0" borderId="47" xfId="0" applyFont="1" applyFill="1" applyBorder="1" applyAlignment="1" applyProtection="1">
      <alignment vertical="center"/>
    </xf>
    <xf numFmtId="0" fontId="4" fillId="0" borderId="9" xfId="0" applyFont="1" applyBorder="1" applyAlignment="1" applyProtection="1">
      <alignment vertical="center"/>
    </xf>
    <xf numFmtId="0" fontId="4" fillId="0" borderId="46" xfId="0" applyFont="1" applyBorder="1" applyAlignment="1" applyProtection="1">
      <alignment vertical="center"/>
    </xf>
    <xf numFmtId="0" fontId="4" fillId="0" borderId="7" xfId="0" applyFont="1" applyBorder="1" applyAlignment="1" applyProtection="1">
      <alignment vertical="center"/>
    </xf>
    <xf numFmtId="0" fontId="4" fillId="0" borderId="9" xfId="0" applyFont="1" applyFill="1" applyBorder="1" applyAlignment="1" applyProtection="1">
      <alignment vertical="center"/>
    </xf>
    <xf numFmtId="0" fontId="4" fillId="0" borderId="47" xfId="0" applyFont="1" applyBorder="1" applyAlignment="1" applyProtection="1">
      <alignment vertical="center"/>
    </xf>
    <xf numFmtId="0" fontId="4" fillId="0" borderId="79" xfId="0" applyFont="1" applyFill="1" applyBorder="1" applyAlignment="1" applyProtection="1">
      <alignment vertical="center"/>
    </xf>
    <xf numFmtId="0" fontId="4" fillId="0" borderId="78" xfId="0" applyFont="1" applyFill="1" applyBorder="1" applyAlignment="1" applyProtection="1">
      <alignment vertical="center"/>
    </xf>
    <xf numFmtId="0" fontId="4" fillId="0" borderId="80" xfId="0" applyFont="1" applyFill="1" applyBorder="1" applyAlignment="1" applyProtection="1">
      <alignment vertical="center"/>
    </xf>
    <xf numFmtId="0" fontId="4" fillId="0" borderId="76" xfId="0" applyFont="1" applyBorder="1" applyAlignment="1" applyProtection="1">
      <alignment vertical="center"/>
    </xf>
    <xf numFmtId="0" fontId="4" fillId="0" borderId="79" xfId="0" applyFont="1" applyBorder="1" applyAlignment="1" applyProtection="1">
      <alignment vertical="center"/>
    </xf>
    <xf numFmtId="0" fontId="4" fillId="0" borderId="78" xfId="0" applyFont="1" applyBorder="1" applyAlignment="1" applyProtection="1">
      <alignment vertical="center"/>
    </xf>
    <xf numFmtId="0" fontId="4" fillId="0" borderId="76" xfId="0" applyFont="1" applyFill="1" applyBorder="1" applyAlignment="1" applyProtection="1">
      <alignment vertical="center"/>
    </xf>
    <xf numFmtId="0" fontId="4" fillId="0" borderId="8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4" fillId="0" borderId="19" xfId="0" applyFont="1" applyBorder="1" applyAlignment="1" applyProtection="1">
      <alignment vertical="center"/>
    </xf>
    <xf numFmtId="0" fontId="4" fillId="0" borderId="10" xfId="0" applyFont="1" applyBorder="1" applyAlignment="1" applyProtection="1">
      <alignment vertical="center"/>
    </xf>
    <xf numFmtId="0" fontId="4" fillId="0" borderId="25" xfId="0" applyFont="1" applyBorder="1" applyAlignment="1" applyProtection="1">
      <alignment vertical="center"/>
    </xf>
    <xf numFmtId="0" fontId="4" fillId="0" borderId="5" xfId="0" applyFont="1" applyFill="1" applyBorder="1" applyAlignment="1" applyProtection="1">
      <alignment vertical="center"/>
    </xf>
    <xf numFmtId="0" fontId="4" fillId="0" borderId="6" xfId="0" applyFont="1" applyFill="1" applyBorder="1" applyAlignment="1" applyProtection="1">
      <alignment vertical="center"/>
    </xf>
    <xf numFmtId="0" fontId="4" fillId="0" borderId="20" xfId="0" applyFont="1" applyFill="1" applyBorder="1" applyAlignment="1" applyProtection="1">
      <alignment vertical="center"/>
    </xf>
    <xf numFmtId="0" fontId="4" fillId="0" borderId="32" xfId="0" applyFont="1" applyFill="1" applyBorder="1" applyAlignment="1" applyProtection="1">
      <alignment vertical="center"/>
    </xf>
    <xf numFmtId="0" fontId="4" fillId="0" borderId="11" xfId="0" applyFont="1" applyFill="1" applyBorder="1" applyAlignment="1" applyProtection="1">
      <alignment vertical="center"/>
    </xf>
    <xf numFmtId="0" fontId="4" fillId="0" borderId="6" xfId="0" applyFont="1" applyBorder="1" applyAlignment="1" applyProtection="1">
      <alignment vertical="center"/>
    </xf>
    <xf numFmtId="0" fontId="4" fillId="0" borderId="20" xfId="0" applyFont="1" applyBorder="1" applyAlignment="1" applyProtection="1">
      <alignment vertical="center"/>
    </xf>
    <xf numFmtId="0" fontId="4" fillId="0" borderId="11" xfId="0" applyFont="1" applyBorder="1" applyAlignment="1" applyProtection="1">
      <alignment vertical="center"/>
    </xf>
    <xf numFmtId="0" fontId="4" fillId="0" borderId="32" xfId="0" applyFont="1" applyBorder="1" applyAlignment="1" applyProtection="1">
      <alignment vertical="center"/>
    </xf>
    <xf numFmtId="0" fontId="4" fillId="0" borderId="38" xfId="0" applyFont="1" applyBorder="1" applyAlignment="1" applyProtection="1">
      <alignment vertical="center"/>
    </xf>
    <xf numFmtId="0" fontId="4" fillId="0" borderId="7" xfId="0" applyFont="1" applyFill="1" applyBorder="1" applyAlignment="1" applyProtection="1">
      <alignment vertical="center"/>
    </xf>
    <xf numFmtId="0" fontId="4" fillId="0" borderId="46" xfId="0" applyFont="1" applyFill="1" applyBorder="1" applyAlignment="1" applyProtection="1">
      <alignment vertical="center"/>
    </xf>
    <xf numFmtId="0" fontId="4" fillId="0" borderId="77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0" fontId="2" fillId="0" borderId="13" xfId="0" applyFont="1" applyFill="1" applyBorder="1" applyAlignment="1" applyProtection="1">
      <alignment horizontal="left" vertical="center" indent="1"/>
      <protection locked="0"/>
    </xf>
    <xf numFmtId="0" fontId="2" fillId="0" borderId="15" xfId="0" applyFont="1" applyFill="1" applyBorder="1" applyAlignment="1" applyProtection="1">
      <alignment horizontal="left" vertical="center" indent="1"/>
      <protection locked="0"/>
    </xf>
    <xf numFmtId="0" fontId="2" fillId="0" borderId="14" xfId="0" applyFont="1" applyFill="1" applyBorder="1" applyAlignment="1" applyProtection="1">
      <alignment horizontal="left" vertical="center" indent="1"/>
      <protection locked="0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0" borderId="0" xfId="0" applyFont="1" applyAlignment="1" applyProtection="1">
      <alignment horizontal="right" vertical="center"/>
      <protection locked="0"/>
    </xf>
    <xf numFmtId="0" fontId="8" fillId="0" borderId="0" xfId="0" applyFont="1" applyAlignment="1" applyProtection="1">
      <alignment horizontal="left" vertical="center"/>
    </xf>
    <xf numFmtId="0" fontId="14" fillId="20" borderId="29" xfId="0" applyFont="1" applyFill="1" applyBorder="1" applyAlignment="1" applyProtection="1">
      <alignment horizontal="center" vertical="center"/>
    </xf>
    <xf numFmtId="0" fontId="14" fillId="20" borderId="39" xfId="0" applyFont="1" applyFill="1" applyBorder="1" applyAlignment="1" applyProtection="1">
      <alignment horizontal="center" vertical="center"/>
    </xf>
    <xf numFmtId="0" fontId="14" fillId="20" borderId="40" xfId="0" applyFont="1" applyFill="1" applyBorder="1" applyAlignment="1" applyProtection="1">
      <alignment horizontal="center" vertical="center"/>
    </xf>
    <xf numFmtId="0" fontId="14" fillId="0" borderId="30" xfId="0" applyFont="1" applyFill="1" applyBorder="1" applyAlignment="1" applyProtection="1">
      <alignment horizontal="center" vertical="center"/>
    </xf>
    <xf numFmtId="0" fontId="14" fillId="0" borderId="44" xfId="0" applyFont="1" applyFill="1" applyBorder="1" applyAlignment="1" applyProtection="1">
      <alignment horizontal="center" vertical="center"/>
    </xf>
    <xf numFmtId="0" fontId="14" fillId="0" borderId="31" xfId="0" applyFont="1" applyFill="1" applyBorder="1" applyAlignment="1" applyProtection="1">
      <alignment horizontal="center" vertical="center"/>
    </xf>
    <xf numFmtId="0" fontId="14" fillId="0" borderId="45" xfId="0" applyFont="1" applyFill="1" applyBorder="1" applyAlignment="1" applyProtection="1">
      <alignment horizontal="center" vertical="center"/>
    </xf>
    <xf numFmtId="0" fontId="14" fillId="0" borderId="40" xfId="0" applyFont="1" applyFill="1" applyBorder="1" applyAlignment="1" applyProtection="1">
      <alignment horizontal="center" vertical="center"/>
    </xf>
    <xf numFmtId="0" fontId="11" fillId="0" borderId="16" xfId="0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horizontal="center" vertical="center"/>
    </xf>
    <xf numFmtId="0" fontId="11" fillId="0" borderId="28" xfId="0" applyFont="1" applyBorder="1" applyAlignment="1" applyProtection="1">
      <alignment horizontal="center" vertical="center"/>
    </xf>
    <xf numFmtId="0" fontId="11" fillId="0" borderId="16" xfId="0" applyFont="1" applyBorder="1" applyAlignment="1" applyProtection="1">
      <alignment horizontal="center" vertical="center"/>
    </xf>
    <xf numFmtId="0" fontId="11" fillId="0" borderId="14" xfId="0" applyFont="1" applyBorder="1" applyAlignment="1" applyProtection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 vertical="center"/>
      <protection locked="0"/>
    </xf>
    <xf numFmtId="0" fontId="6" fillId="0" borderId="21" xfId="0" applyFont="1" applyBorder="1" applyAlignment="1" applyProtection="1">
      <alignment horizontal="center" vertical="center"/>
      <protection locked="0"/>
    </xf>
    <xf numFmtId="0" fontId="6" fillId="0" borderId="24" xfId="0" applyFont="1" applyBorder="1" applyAlignment="1" applyProtection="1">
      <alignment horizontal="center" vertical="center"/>
      <protection locked="0"/>
    </xf>
    <xf numFmtId="0" fontId="6" fillId="0" borderId="26" xfId="0" applyFont="1" applyFill="1" applyBorder="1" applyAlignment="1" applyProtection="1">
      <alignment horizontal="center" vertical="center"/>
      <protection locked="0"/>
    </xf>
    <xf numFmtId="0" fontId="6" fillId="0" borderId="24" xfId="0" applyFont="1" applyFill="1" applyBorder="1" applyAlignment="1" applyProtection="1">
      <alignment horizontal="center" vertical="center"/>
      <protection locked="0"/>
    </xf>
    <xf numFmtId="0" fontId="6" fillId="0" borderId="26" xfId="0" applyFont="1" applyBorder="1" applyAlignment="1" applyProtection="1">
      <alignment horizontal="center" vertical="center"/>
      <protection locked="0"/>
    </xf>
    <xf numFmtId="0" fontId="6" fillId="0" borderId="4" xfId="0" applyFont="1" applyFill="1" applyBorder="1" applyAlignment="1" applyProtection="1">
      <alignment horizontal="center" vertical="center"/>
      <protection locked="0"/>
    </xf>
    <xf numFmtId="0" fontId="6" fillId="0" borderId="25" xfId="0" applyFont="1" applyFill="1" applyBorder="1" applyAlignment="1" applyProtection="1">
      <alignment horizontal="center" vertical="center"/>
      <protection locked="0"/>
    </xf>
    <xf numFmtId="0" fontId="6" fillId="0" borderId="37" xfId="0" applyFont="1" applyFill="1" applyBorder="1" applyAlignment="1" applyProtection="1">
      <alignment horizontal="center" vertical="center"/>
      <protection locked="0"/>
    </xf>
    <xf numFmtId="0" fontId="6" fillId="0" borderId="19" xfId="0" applyFont="1" applyFill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35" xfId="0" applyFont="1" applyBorder="1" applyAlignment="1" applyProtection="1">
      <alignment horizontal="center" vertical="center"/>
      <protection locked="0"/>
    </xf>
    <xf numFmtId="0" fontId="6" fillId="0" borderId="37" xfId="0" applyFont="1" applyBorder="1" applyAlignment="1" applyProtection="1">
      <alignment horizontal="center" vertical="center"/>
      <protection locked="0"/>
    </xf>
    <xf numFmtId="0" fontId="6" fillId="0" borderId="25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4" fillId="0" borderId="38" xfId="0" applyFont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48" xfId="0" applyFont="1" applyFill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center" vertical="center"/>
      <protection locked="0"/>
    </xf>
    <xf numFmtId="0" fontId="6" fillId="0" borderId="36" xfId="0" applyFont="1" applyBorder="1" applyAlignment="1" applyProtection="1">
      <alignment horizontal="center" vertical="center"/>
      <protection locked="0"/>
    </xf>
    <xf numFmtId="0" fontId="6" fillId="0" borderId="48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4" fillId="0" borderId="49" xfId="0" applyFont="1" applyBorder="1" applyAlignment="1" applyProtection="1">
      <alignment horizontal="center" vertical="center"/>
      <protection locked="0"/>
    </xf>
    <xf numFmtId="0" fontId="0" fillId="0" borderId="53" xfId="0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54" xfId="0" applyBorder="1" applyAlignment="1" applyProtection="1">
      <alignment horizontal="center" vertical="center"/>
    </xf>
    <xf numFmtId="0" fontId="0" fillId="0" borderId="55" xfId="0" applyBorder="1" applyAlignment="1" applyProtection="1">
      <alignment horizontal="center" vertical="center"/>
    </xf>
    <xf numFmtId="0" fontId="0" fillId="0" borderId="58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  <protection locked="0"/>
    </xf>
    <xf numFmtId="0" fontId="5" fillId="15" borderId="8" xfId="0" applyFont="1" applyFill="1" applyBorder="1" applyAlignment="1" applyProtection="1">
      <alignment horizontal="center" vertical="center" textRotation="90"/>
    </xf>
    <xf numFmtId="0" fontId="5" fillId="15" borderId="41" xfId="0" applyFont="1" applyFill="1" applyBorder="1" applyAlignment="1" applyProtection="1">
      <alignment horizontal="center" vertical="center" textRotation="90"/>
    </xf>
    <xf numFmtId="0" fontId="5" fillId="15" borderId="12" xfId="0" applyFont="1" applyFill="1" applyBorder="1" applyAlignment="1" applyProtection="1">
      <alignment horizontal="center" vertical="center" textRotation="90"/>
    </xf>
    <xf numFmtId="0" fontId="5" fillId="16" borderId="8" xfId="0" applyFont="1" applyFill="1" applyBorder="1" applyAlignment="1" applyProtection="1">
      <alignment horizontal="center" vertical="center" textRotation="90"/>
    </xf>
    <xf numFmtId="0" fontId="5" fillId="16" borderId="41" xfId="0" applyFont="1" applyFill="1" applyBorder="1" applyAlignment="1" applyProtection="1">
      <alignment horizontal="center" vertical="center" textRotation="90"/>
    </xf>
    <xf numFmtId="0" fontId="5" fillId="16" borderId="12" xfId="0" applyFont="1" applyFill="1" applyBorder="1" applyAlignment="1" applyProtection="1">
      <alignment horizontal="center" vertical="center" textRotation="90"/>
    </xf>
    <xf numFmtId="0" fontId="5" fillId="8" borderId="8" xfId="0" applyFont="1" applyFill="1" applyBorder="1" applyAlignment="1" applyProtection="1">
      <alignment horizontal="center" vertical="center" textRotation="90"/>
    </xf>
    <xf numFmtId="0" fontId="5" fillId="8" borderId="41" xfId="0" applyFont="1" applyFill="1" applyBorder="1" applyAlignment="1" applyProtection="1">
      <alignment horizontal="center" vertical="center" textRotation="90"/>
    </xf>
    <xf numFmtId="0" fontId="5" fillId="8" borderId="12" xfId="0" applyFont="1" applyFill="1" applyBorder="1" applyAlignment="1" applyProtection="1">
      <alignment horizontal="center" vertical="center" textRotation="90"/>
    </xf>
    <xf numFmtId="0" fontId="5" fillId="17" borderId="8" xfId="0" applyFont="1" applyFill="1" applyBorder="1" applyAlignment="1" applyProtection="1">
      <alignment horizontal="center" vertical="center" textRotation="90"/>
    </xf>
    <xf numFmtId="0" fontId="5" fillId="17" borderId="41" xfId="0" applyFont="1" applyFill="1" applyBorder="1" applyAlignment="1" applyProtection="1">
      <alignment horizontal="center" vertical="center" textRotation="90"/>
    </xf>
    <xf numFmtId="0" fontId="5" fillId="17" borderId="12" xfId="0" applyFont="1" applyFill="1" applyBorder="1" applyAlignment="1" applyProtection="1">
      <alignment horizontal="center" vertical="center" textRotation="90"/>
    </xf>
    <xf numFmtId="0" fontId="5" fillId="6" borderId="8" xfId="0" applyFont="1" applyFill="1" applyBorder="1" applyAlignment="1" applyProtection="1">
      <alignment horizontal="center" vertical="center" textRotation="90"/>
    </xf>
    <xf numFmtId="0" fontId="5" fillId="6" borderId="41" xfId="0" applyFont="1" applyFill="1" applyBorder="1" applyAlignment="1" applyProtection="1">
      <alignment horizontal="center" vertical="center" textRotation="90"/>
    </xf>
    <xf numFmtId="0" fontId="5" fillId="6" borderId="12" xfId="0" applyFont="1" applyFill="1" applyBorder="1" applyAlignment="1" applyProtection="1">
      <alignment horizontal="center" vertical="center" textRotation="90"/>
    </xf>
    <xf numFmtId="0" fontId="5" fillId="7" borderId="8" xfId="0" applyFont="1" applyFill="1" applyBorder="1" applyAlignment="1" applyProtection="1">
      <alignment horizontal="center" vertical="center" textRotation="90"/>
    </xf>
    <xf numFmtId="0" fontId="5" fillId="7" borderId="41" xfId="0" applyFont="1" applyFill="1" applyBorder="1" applyAlignment="1" applyProtection="1">
      <alignment horizontal="center" vertical="center" textRotation="90"/>
    </xf>
    <xf numFmtId="0" fontId="5" fillId="7" borderId="12" xfId="0" applyFont="1" applyFill="1" applyBorder="1" applyAlignment="1" applyProtection="1">
      <alignment horizontal="center" vertical="center" textRotation="90"/>
    </xf>
    <xf numFmtId="0" fontId="8" fillId="0" borderId="0" xfId="0" applyFont="1" applyAlignment="1" applyProtection="1">
      <alignment horizontal="right" vertical="center"/>
    </xf>
    <xf numFmtId="0" fontId="8" fillId="0" borderId="0" xfId="0" applyFont="1" applyAlignment="1" applyProtection="1">
      <alignment horizontal="center" vertical="center"/>
    </xf>
    <xf numFmtId="0" fontId="14" fillId="11" borderId="29" xfId="0" applyFont="1" applyFill="1" applyBorder="1" applyAlignment="1" applyProtection="1">
      <alignment horizontal="center" vertical="center"/>
    </xf>
    <xf numFmtId="0" fontId="14" fillId="11" borderId="39" xfId="0" applyFont="1" applyFill="1" applyBorder="1" applyAlignment="1" applyProtection="1">
      <alignment horizontal="center" vertical="center"/>
    </xf>
    <xf numFmtId="0" fontId="14" fillId="11" borderId="40" xfId="0" applyFont="1" applyFill="1" applyBorder="1" applyAlignment="1" applyProtection="1">
      <alignment horizontal="center" vertical="center"/>
    </xf>
    <xf numFmtId="0" fontId="14" fillId="11" borderId="30" xfId="0" applyFont="1" applyFill="1" applyBorder="1" applyAlignment="1" applyProtection="1">
      <alignment horizontal="center" vertical="center"/>
    </xf>
    <xf numFmtId="0" fontId="14" fillId="11" borderId="44" xfId="0" applyFont="1" applyFill="1" applyBorder="1" applyAlignment="1" applyProtection="1">
      <alignment horizontal="center" vertical="center"/>
    </xf>
    <xf numFmtId="0" fontId="14" fillId="11" borderId="31" xfId="0" applyFont="1" applyFill="1" applyBorder="1" applyAlignment="1" applyProtection="1">
      <alignment horizontal="center" vertical="center"/>
    </xf>
    <xf numFmtId="0" fontId="6" fillId="0" borderId="33" xfId="0" applyFont="1" applyBorder="1" applyAlignment="1" applyProtection="1">
      <alignment horizontal="center" vertical="center"/>
    </xf>
    <xf numFmtId="0" fontId="11" fillId="0" borderId="81" xfId="0" applyFont="1" applyBorder="1" applyAlignment="1" applyProtection="1">
      <alignment horizontal="center" vertical="center"/>
    </xf>
    <xf numFmtId="0" fontId="11" fillId="0" borderId="33" xfId="0" applyFont="1" applyBorder="1" applyAlignment="1" applyProtection="1">
      <alignment horizontal="center" vertical="center"/>
    </xf>
    <xf numFmtId="0" fontId="11" fillId="0" borderId="82" xfId="0" applyFont="1" applyBorder="1" applyAlignment="1" applyProtection="1">
      <alignment horizontal="center" vertical="center"/>
    </xf>
    <xf numFmtId="0" fontId="6" fillId="0" borderId="81" xfId="0" applyFont="1" applyBorder="1" applyAlignment="1" applyProtection="1">
      <alignment horizontal="center" vertical="center"/>
    </xf>
    <xf numFmtId="0" fontId="6" fillId="0" borderId="82" xfId="0" applyFont="1" applyBorder="1" applyAlignment="1" applyProtection="1">
      <alignment horizontal="center" vertical="center"/>
    </xf>
    <xf numFmtId="0" fontId="6" fillId="0" borderId="35" xfId="0" applyFont="1" applyBorder="1" applyAlignment="1" applyProtection="1">
      <alignment horizontal="center" vertical="center"/>
    </xf>
    <xf numFmtId="0" fontId="6" fillId="0" borderId="37" xfId="0" applyFont="1" applyBorder="1" applyAlignment="1" applyProtection="1">
      <alignment horizontal="center" vertical="center"/>
    </xf>
    <xf numFmtId="0" fontId="6" fillId="0" borderId="83" xfId="0" applyFont="1" applyBorder="1" applyAlignment="1" applyProtection="1">
      <alignment horizontal="center" vertical="center"/>
    </xf>
    <xf numFmtId="0" fontId="6" fillId="0" borderId="36" xfId="0" applyFont="1" applyBorder="1" applyAlignment="1" applyProtection="1">
      <alignment horizontal="center" vertical="center"/>
    </xf>
    <xf numFmtId="0" fontId="6" fillId="0" borderId="70" xfId="0" applyFont="1" applyBorder="1" applyAlignment="1" applyProtection="1">
      <alignment horizontal="center" vertical="center"/>
    </xf>
    <xf numFmtId="0" fontId="0" fillId="0" borderId="38" xfId="0" applyBorder="1" applyAlignment="1" applyProtection="1">
      <alignment horizontal="center" vertical="center"/>
      <protection locked="0"/>
    </xf>
    <xf numFmtId="0" fontId="6" fillId="0" borderId="48" xfId="0" applyFont="1" applyBorder="1" applyAlignment="1" applyProtection="1">
      <alignment horizontal="center" vertical="center"/>
    </xf>
    <xf numFmtId="0" fontId="10" fillId="14" borderId="19" xfId="0" applyFont="1" applyFill="1" applyBorder="1" applyAlignment="1" applyProtection="1">
      <alignment horizontal="center" vertical="center"/>
    </xf>
    <xf numFmtId="0" fontId="10" fillId="14" borderId="0" xfId="0" applyFont="1" applyFill="1" applyBorder="1" applyAlignment="1" applyProtection="1">
      <alignment horizontal="center" vertical="center"/>
    </xf>
    <xf numFmtId="0" fontId="10" fillId="14" borderId="25" xfId="0" applyFont="1" applyFill="1" applyBorder="1" applyAlignment="1" applyProtection="1">
      <alignment horizontal="center" vertical="center"/>
    </xf>
    <xf numFmtId="0" fontId="0" fillId="0" borderId="49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</xf>
    <xf numFmtId="0" fontId="6" fillId="5" borderId="42" xfId="0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left" vertical="center" indent="1"/>
    </xf>
    <xf numFmtId="0" fontId="6" fillId="0" borderId="25" xfId="0" applyFont="1" applyBorder="1" applyAlignment="1" applyProtection="1">
      <alignment horizontal="left" vertical="center" indent="1"/>
    </xf>
    <xf numFmtId="0" fontId="6" fillId="12" borderId="33" xfId="0" applyFont="1" applyFill="1" applyBorder="1" applyAlignment="1" applyProtection="1">
      <alignment horizontal="center" vertical="center"/>
    </xf>
    <xf numFmtId="0" fontId="6" fillId="12" borderId="42" xfId="0" applyFont="1" applyFill="1" applyBorder="1" applyAlignment="1" applyProtection="1">
      <alignment horizontal="center" vertical="center"/>
    </xf>
    <xf numFmtId="0" fontId="6" fillId="2" borderId="33" xfId="0" applyFont="1" applyFill="1" applyBorder="1" applyAlignment="1" applyProtection="1">
      <alignment horizontal="center" vertical="center"/>
    </xf>
    <xf numFmtId="0" fontId="6" fillId="2" borderId="42" xfId="0" applyFont="1" applyFill="1" applyBorder="1" applyAlignment="1" applyProtection="1">
      <alignment horizontal="center" vertical="center"/>
    </xf>
    <xf numFmtId="0" fontId="6" fillId="13" borderId="33" xfId="0" applyFont="1" applyFill="1" applyBorder="1" applyAlignment="1" applyProtection="1">
      <alignment horizontal="center" vertical="center"/>
    </xf>
    <xf numFmtId="0" fontId="6" fillId="13" borderId="42" xfId="0" applyFont="1" applyFill="1" applyBorder="1" applyAlignment="1" applyProtection="1">
      <alignment horizontal="center" vertical="center"/>
    </xf>
    <xf numFmtId="0" fontId="6" fillId="7" borderId="33" xfId="0" applyFont="1" applyFill="1" applyBorder="1" applyAlignment="1" applyProtection="1">
      <alignment horizontal="center" vertical="center"/>
    </xf>
    <xf numFmtId="0" fontId="6" fillId="7" borderId="42" xfId="0" applyFont="1" applyFill="1" applyBorder="1" applyAlignment="1" applyProtection="1">
      <alignment horizontal="center" vertical="center"/>
    </xf>
    <xf numFmtId="0" fontId="6" fillId="6" borderId="33" xfId="0" applyFont="1" applyFill="1" applyBorder="1" applyAlignment="1" applyProtection="1">
      <alignment horizontal="center" vertical="center"/>
    </xf>
    <xf numFmtId="0" fontId="6" fillId="6" borderId="42" xfId="0" applyFont="1" applyFill="1" applyBorder="1" applyAlignment="1" applyProtection="1">
      <alignment horizontal="center" vertical="center"/>
    </xf>
    <xf numFmtId="0" fontId="4" fillId="0" borderId="65" xfId="0" applyFont="1" applyBorder="1" applyAlignment="1" applyProtection="1">
      <alignment horizontal="center" vertical="center"/>
      <protection locked="0"/>
    </xf>
    <xf numFmtId="0" fontId="0" fillId="0" borderId="66" xfId="0" applyBorder="1" applyAlignment="1" applyProtection="1">
      <alignment horizontal="center" vertical="center"/>
      <protection locked="0"/>
    </xf>
    <xf numFmtId="0" fontId="14" fillId="11" borderId="45" xfId="0" applyFont="1" applyFill="1" applyBorder="1" applyAlignment="1" applyProtection="1">
      <alignment horizontal="center" vertical="center"/>
    </xf>
    <xf numFmtId="0" fontId="6" fillId="0" borderId="32" xfId="0" applyFont="1" applyBorder="1" applyAlignment="1" applyProtection="1">
      <alignment horizontal="center" vertical="center"/>
      <protection locked="0"/>
    </xf>
    <xf numFmtId="0" fontId="0" fillId="0" borderId="52" xfId="0" applyBorder="1" applyAlignment="1" applyProtection="1">
      <alignment horizontal="center" vertical="center"/>
      <protection locked="0"/>
    </xf>
    <xf numFmtId="0" fontId="0" fillId="0" borderId="59" xfId="0" applyBorder="1" applyAlignment="1" applyProtection="1">
      <alignment horizontal="center" vertical="center"/>
      <protection locked="0"/>
    </xf>
    <xf numFmtId="0" fontId="0" fillId="0" borderId="60" xfId="0" applyBorder="1" applyAlignment="1" applyProtection="1">
      <alignment horizontal="center" vertical="center"/>
      <protection locked="0"/>
    </xf>
    <xf numFmtId="0" fontId="0" fillId="0" borderId="63" xfId="0" applyBorder="1" applyAlignment="1" applyProtection="1">
      <alignment horizontal="center" vertical="center"/>
      <protection locked="0"/>
    </xf>
    <xf numFmtId="15" fontId="0" fillId="0" borderId="71" xfId="0" applyNumberFormat="1" applyBorder="1" applyAlignment="1" applyProtection="1">
      <alignment horizontal="center" vertical="center"/>
      <protection locked="0"/>
    </xf>
    <xf numFmtId="15" fontId="0" fillId="0" borderId="72" xfId="0" applyNumberFormat="1" applyBorder="1" applyAlignment="1" applyProtection="1">
      <alignment horizontal="center" vertical="center"/>
      <protection locked="0"/>
    </xf>
    <xf numFmtId="15" fontId="0" fillId="0" borderId="73" xfId="0" applyNumberFormat="1" applyBorder="1" applyAlignment="1" applyProtection="1">
      <alignment horizontal="center" vertical="center"/>
      <protection locked="0"/>
    </xf>
    <xf numFmtId="0" fontId="0" fillId="0" borderId="65" xfId="0" applyBorder="1" applyAlignment="1" applyProtection="1">
      <alignment horizontal="center" vertical="center"/>
      <protection locked="0"/>
    </xf>
    <xf numFmtId="0" fontId="0" fillId="0" borderId="67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4" fillId="0" borderId="54" xfId="0" applyFont="1" applyBorder="1" applyAlignment="1" applyProtection="1">
      <alignment horizontal="center" vertical="center"/>
      <protection locked="0"/>
    </xf>
    <xf numFmtId="0" fontId="0" fillId="0" borderId="55" xfId="0" applyBorder="1" applyAlignment="1" applyProtection="1">
      <alignment horizontal="center" vertical="center"/>
      <protection locked="0"/>
    </xf>
    <xf numFmtId="0" fontId="0" fillId="0" borderId="58" xfId="0" applyBorder="1" applyAlignment="1" applyProtection="1">
      <alignment horizontal="center" vertical="center"/>
      <protection locked="0"/>
    </xf>
    <xf numFmtId="0" fontId="4" fillId="0" borderId="53" xfId="0" applyFont="1" applyBorder="1" applyAlignment="1" applyProtection="1">
      <alignment horizontal="center" vertical="center"/>
      <protection locked="0"/>
    </xf>
    <xf numFmtId="0" fontId="4" fillId="0" borderId="52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217">
    <dxf>
      <font>
        <color theme="0"/>
      </font>
      <fill>
        <patternFill patternType="lightGray"/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 patternType="lightGray"/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0"/>
      </font>
      <fill>
        <patternFill patternType="lightGray"/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0"/>
      </font>
      <fill>
        <patternFill patternType="lightGray"/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0"/>
      </font>
      <fill>
        <patternFill patternType="lightGray"/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0"/>
      </font>
      <fill>
        <patternFill patternType="lightGray"/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0"/>
      </font>
      <fill>
        <patternFill patternType="lightGray"/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0"/>
      </font>
      <fill>
        <patternFill patternType="lightGray"/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0"/>
      </font>
      <fill>
        <patternFill patternType="lightGray"/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0"/>
      </font>
      <fill>
        <patternFill patternType="lightGray"/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0"/>
      </font>
      <fill>
        <patternFill patternType="lightGray"/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0"/>
      </font>
      <fill>
        <patternFill patternType="lightGray"/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0"/>
      </font>
      <fill>
        <patternFill patternType="lightGray"/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0"/>
      </font>
      <fill>
        <patternFill patternType="lightGray"/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0"/>
      </font>
      <fill>
        <patternFill patternType="lightGray"/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0"/>
      </font>
      <fill>
        <patternFill patternType="lightGray"/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0"/>
      </font>
      <fill>
        <patternFill patternType="lightGray"/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0"/>
      </font>
      <fill>
        <patternFill patternType="lightGray"/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0"/>
      </font>
      <fill>
        <patternFill patternType="lightGray"/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0"/>
      </font>
      <fill>
        <patternFill patternType="lightGray"/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0"/>
      </font>
      <fill>
        <patternFill patternType="lightGray"/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0"/>
      </font>
      <fill>
        <patternFill patternType="lightGray"/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0"/>
      </font>
      <fill>
        <patternFill patternType="lightGray"/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0"/>
      </font>
      <fill>
        <patternFill patternType="lightGray"/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0"/>
      </font>
      <fill>
        <patternFill patternType="lightGray"/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0"/>
      </font>
      <fill>
        <patternFill patternType="lightGray"/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0"/>
      </font>
      <fill>
        <patternFill patternType="lightGray"/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0"/>
      </font>
      <fill>
        <patternFill patternType="lightGray"/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0"/>
      </font>
    </dxf>
    <dxf>
      <font>
        <color auto="1"/>
      </font>
      <fill>
        <patternFill>
          <bgColor theme="0"/>
        </patternFill>
      </fill>
    </dxf>
    <dxf>
      <font>
        <b/>
        <i val="0"/>
        <color auto="1"/>
      </font>
      <fill>
        <patternFill>
          <bgColor theme="5" tint="0.39994506668294322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 patternType="gray125"/>
      </fill>
    </dxf>
    <dxf>
      <font>
        <b/>
        <i val="0"/>
        <color auto="1"/>
      </font>
      <fill>
        <patternFill>
          <bgColor theme="4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 patternType="darkGray"/>
      </fill>
    </dxf>
    <dxf>
      <font>
        <b/>
        <i val="0"/>
        <color auto="1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5" tint="0.39994506668294322"/>
        </patternFill>
      </fill>
    </dxf>
    <dxf>
      <font>
        <b/>
        <i val="0"/>
        <color auto="1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theme="7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rgb="FF800000"/>
        </patternFill>
      </fill>
    </dxf>
    <dxf>
      <font>
        <b/>
        <i val="0"/>
        <color theme="0"/>
      </font>
      <fill>
        <patternFill>
          <bgColor rgb="FF800000"/>
        </patternFill>
      </fill>
    </dxf>
    <dxf>
      <font>
        <b/>
        <i val="0"/>
        <color theme="0"/>
      </font>
      <fill>
        <patternFill>
          <bgColor rgb="FF800000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8000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</xdr:colOff>
          <xdr:row>12</xdr:row>
          <xdr:rowOff>95250</xdr:rowOff>
        </xdr:from>
        <xdr:to>
          <xdr:col>6</xdr:col>
          <xdr:colOff>390525</xdr:colOff>
          <xdr:row>14</xdr:row>
          <xdr:rowOff>95250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un Nouveu lieu de Stage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0</xdr:row>
      <xdr:rowOff>57150</xdr:rowOff>
    </xdr:from>
    <xdr:to>
      <xdr:col>4</xdr:col>
      <xdr:colOff>600075</xdr:colOff>
      <xdr:row>7</xdr:row>
      <xdr:rowOff>57149</xdr:rowOff>
    </xdr:to>
    <xdr:sp macro="" textlink="">
      <xdr:nvSpPr>
        <xdr:cNvPr id="2" name="Rectangle 1"/>
        <xdr:cNvSpPr/>
      </xdr:nvSpPr>
      <xdr:spPr>
        <a:xfrm>
          <a:off x="152400" y="57150"/>
          <a:ext cx="1657350" cy="1390649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133350</xdr:colOff>
      <xdr:row>1</xdr:row>
      <xdr:rowOff>28575</xdr:rowOff>
    </xdr:from>
    <xdr:to>
      <xdr:col>2</xdr:col>
      <xdr:colOff>561975</xdr:colOff>
      <xdr:row>1</xdr:row>
      <xdr:rowOff>142875</xdr:rowOff>
    </xdr:to>
    <xdr:sp macro="[0]!THE" textlink="">
      <xdr:nvSpPr>
        <xdr:cNvPr id="5" name="Rectangle 4"/>
        <xdr:cNvSpPr/>
      </xdr:nvSpPr>
      <xdr:spPr>
        <a:xfrm>
          <a:off x="219075" y="123825"/>
          <a:ext cx="676275" cy="114300"/>
        </a:xfrm>
        <a:prstGeom prst="rect">
          <a:avLst/>
        </a:prstGeom>
        <a:solidFill>
          <a:srgbClr val="7030A0"/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590550</xdr:colOff>
      <xdr:row>0</xdr:row>
      <xdr:rowOff>57149</xdr:rowOff>
    </xdr:from>
    <xdr:to>
      <xdr:col>4</xdr:col>
      <xdr:colOff>447675</xdr:colOff>
      <xdr:row>1</xdr:row>
      <xdr:rowOff>238124</xdr:rowOff>
    </xdr:to>
    <xdr:sp macro="" textlink="">
      <xdr:nvSpPr>
        <xdr:cNvPr id="6" name="ZoneTexte 5"/>
        <xdr:cNvSpPr txBox="1"/>
      </xdr:nvSpPr>
      <xdr:spPr>
        <a:xfrm>
          <a:off x="923925" y="57149"/>
          <a:ext cx="733425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 THE</a:t>
          </a:r>
        </a:p>
      </xdr:txBody>
    </xdr:sp>
    <xdr:clientData/>
  </xdr:twoCellAnchor>
  <xdr:twoCellAnchor>
    <xdr:from>
      <xdr:col>1</xdr:col>
      <xdr:colOff>133350</xdr:colOff>
      <xdr:row>2</xdr:row>
      <xdr:rowOff>47625</xdr:rowOff>
    </xdr:from>
    <xdr:to>
      <xdr:col>2</xdr:col>
      <xdr:colOff>561975</xdr:colOff>
      <xdr:row>2</xdr:row>
      <xdr:rowOff>161925</xdr:rowOff>
    </xdr:to>
    <xdr:sp macro="[0]!MEDNUC" textlink="">
      <xdr:nvSpPr>
        <xdr:cNvPr id="7" name="Rectangle 6"/>
        <xdr:cNvSpPr/>
      </xdr:nvSpPr>
      <xdr:spPr>
        <a:xfrm>
          <a:off x="219075" y="495300"/>
          <a:ext cx="676275" cy="114300"/>
        </a:xfrm>
        <a:prstGeom prst="rect">
          <a:avLst/>
        </a:prstGeom>
        <a:solidFill>
          <a:schemeClr val="accent3">
            <a:lumMod val="50000"/>
          </a:schemeClr>
        </a:solidFill>
        <a:ln>
          <a:solidFill>
            <a:schemeClr val="accent3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590550</xdr:colOff>
      <xdr:row>1</xdr:row>
      <xdr:rowOff>333374</xdr:rowOff>
    </xdr:from>
    <xdr:to>
      <xdr:col>4</xdr:col>
      <xdr:colOff>590550</xdr:colOff>
      <xdr:row>3</xdr:row>
      <xdr:rowOff>85724</xdr:rowOff>
    </xdr:to>
    <xdr:sp macro="" textlink="">
      <xdr:nvSpPr>
        <xdr:cNvPr id="8" name="ZoneTexte 7"/>
        <xdr:cNvSpPr txBox="1"/>
      </xdr:nvSpPr>
      <xdr:spPr>
        <a:xfrm>
          <a:off x="923925" y="428624"/>
          <a:ext cx="8763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 Med. Nuc.</a:t>
          </a:r>
        </a:p>
      </xdr:txBody>
    </xdr:sp>
    <xdr:clientData/>
  </xdr:twoCellAnchor>
  <xdr:twoCellAnchor>
    <xdr:from>
      <xdr:col>1</xdr:col>
      <xdr:colOff>57150</xdr:colOff>
      <xdr:row>1</xdr:row>
      <xdr:rowOff>142874</xdr:rowOff>
    </xdr:from>
    <xdr:to>
      <xdr:col>4</xdr:col>
      <xdr:colOff>571500</xdr:colOff>
      <xdr:row>2</xdr:row>
      <xdr:rowOff>66674</xdr:rowOff>
    </xdr:to>
    <xdr:sp macro="" textlink="">
      <xdr:nvSpPr>
        <xdr:cNvPr id="9" name="ZoneTexte 8"/>
        <xdr:cNvSpPr txBox="1"/>
      </xdr:nvSpPr>
      <xdr:spPr>
        <a:xfrm>
          <a:off x="142875" y="238124"/>
          <a:ext cx="16383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Sélectionnez puis cliquez</a:t>
          </a:r>
        </a:p>
      </xdr:txBody>
    </xdr:sp>
    <xdr:clientData/>
  </xdr:twoCellAnchor>
  <xdr:twoCellAnchor>
    <xdr:from>
      <xdr:col>1</xdr:col>
      <xdr:colOff>66674</xdr:colOff>
      <xdr:row>2</xdr:row>
      <xdr:rowOff>161924</xdr:rowOff>
    </xdr:from>
    <xdr:to>
      <xdr:col>4</xdr:col>
      <xdr:colOff>552449</xdr:colOff>
      <xdr:row>4</xdr:row>
      <xdr:rowOff>76199</xdr:rowOff>
    </xdr:to>
    <xdr:sp macro="" textlink="">
      <xdr:nvSpPr>
        <xdr:cNvPr id="10" name="ZoneTexte 9"/>
        <xdr:cNvSpPr txBox="1"/>
      </xdr:nvSpPr>
      <xdr:spPr>
        <a:xfrm>
          <a:off x="152399" y="609599"/>
          <a:ext cx="1609725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Sélectionnez puis cliquez</a:t>
          </a:r>
        </a:p>
      </xdr:txBody>
    </xdr:sp>
    <xdr:clientData/>
  </xdr:twoCellAnchor>
  <xdr:twoCellAnchor>
    <xdr:from>
      <xdr:col>1</xdr:col>
      <xdr:colOff>133350</xdr:colOff>
      <xdr:row>4</xdr:row>
      <xdr:rowOff>57150</xdr:rowOff>
    </xdr:from>
    <xdr:to>
      <xdr:col>2</xdr:col>
      <xdr:colOff>561975</xdr:colOff>
      <xdr:row>4</xdr:row>
      <xdr:rowOff>171450</xdr:rowOff>
    </xdr:to>
    <xdr:sp macro="[0]!Barrer" textlink="">
      <xdr:nvSpPr>
        <xdr:cNvPr id="15" name="Rectangle 14"/>
        <xdr:cNvSpPr/>
      </xdr:nvSpPr>
      <xdr:spPr>
        <a:xfrm>
          <a:off x="219075" y="866775"/>
          <a:ext cx="676275" cy="114300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123825</xdr:colOff>
      <xdr:row>5</xdr:row>
      <xdr:rowOff>19050</xdr:rowOff>
    </xdr:from>
    <xdr:to>
      <xdr:col>2</xdr:col>
      <xdr:colOff>552450</xdr:colOff>
      <xdr:row>5</xdr:row>
      <xdr:rowOff>133350</xdr:rowOff>
    </xdr:to>
    <xdr:sp macro="[0]!_xludf.CLEAN" textlink="">
      <xdr:nvSpPr>
        <xdr:cNvPr id="26" name="Rectangle 25"/>
        <xdr:cNvSpPr/>
      </xdr:nvSpPr>
      <xdr:spPr>
        <a:xfrm>
          <a:off x="209550" y="1085850"/>
          <a:ext cx="676275" cy="114300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523876</xdr:colOff>
      <xdr:row>4</xdr:row>
      <xdr:rowOff>209549</xdr:rowOff>
    </xdr:from>
    <xdr:to>
      <xdr:col>4</xdr:col>
      <xdr:colOff>628650</xdr:colOff>
      <xdr:row>6</xdr:row>
      <xdr:rowOff>66674</xdr:rowOff>
    </xdr:to>
    <xdr:sp macro="" textlink="">
      <xdr:nvSpPr>
        <xdr:cNvPr id="27" name="ZoneTexte 26"/>
        <xdr:cNvSpPr txBox="1"/>
      </xdr:nvSpPr>
      <xdr:spPr>
        <a:xfrm>
          <a:off x="857251" y="1019174"/>
          <a:ext cx="981074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Sans Couleurs</a:t>
          </a:r>
        </a:p>
      </xdr:txBody>
    </xdr:sp>
    <xdr:clientData/>
  </xdr:twoCellAnchor>
  <xdr:twoCellAnchor>
    <xdr:from>
      <xdr:col>1</xdr:col>
      <xdr:colOff>57149</xdr:colOff>
      <xdr:row>5</xdr:row>
      <xdr:rowOff>133349</xdr:rowOff>
    </xdr:from>
    <xdr:to>
      <xdr:col>4</xdr:col>
      <xdr:colOff>542924</xdr:colOff>
      <xdr:row>7</xdr:row>
      <xdr:rowOff>85724</xdr:rowOff>
    </xdr:to>
    <xdr:sp macro="" textlink="">
      <xdr:nvSpPr>
        <xdr:cNvPr id="28" name="ZoneTexte 27"/>
        <xdr:cNvSpPr txBox="1"/>
      </xdr:nvSpPr>
      <xdr:spPr>
        <a:xfrm>
          <a:off x="142874" y="1200149"/>
          <a:ext cx="1609725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Sélectionnez puis cliquez</a:t>
          </a:r>
        </a:p>
      </xdr:txBody>
    </xdr:sp>
    <xdr:clientData/>
  </xdr:twoCellAnchor>
  <xdr:twoCellAnchor>
    <xdr:from>
      <xdr:col>2</xdr:col>
      <xdr:colOff>590550</xdr:colOff>
      <xdr:row>3</xdr:row>
      <xdr:rowOff>180974</xdr:rowOff>
    </xdr:from>
    <xdr:to>
      <xdr:col>4</xdr:col>
      <xdr:colOff>590550</xdr:colOff>
      <xdr:row>5</xdr:row>
      <xdr:rowOff>9524</xdr:rowOff>
    </xdr:to>
    <xdr:sp macro="" textlink="">
      <xdr:nvSpPr>
        <xdr:cNvPr id="29" name="ZoneTexte 28"/>
        <xdr:cNvSpPr txBox="1"/>
      </xdr:nvSpPr>
      <xdr:spPr>
        <a:xfrm>
          <a:off x="923925" y="800099"/>
          <a:ext cx="8763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 Barrer</a:t>
          </a:r>
        </a:p>
      </xdr:txBody>
    </xdr:sp>
    <xdr:clientData/>
  </xdr:twoCellAnchor>
  <xdr:twoCellAnchor>
    <xdr:from>
      <xdr:col>1</xdr:col>
      <xdr:colOff>131884</xdr:colOff>
      <xdr:row>4</xdr:row>
      <xdr:rowOff>58616</xdr:rowOff>
    </xdr:from>
    <xdr:to>
      <xdr:col>2</xdr:col>
      <xdr:colOff>565638</xdr:colOff>
      <xdr:row>4</xdr:row>
      <xdr:rowOff>167787</xdr:rowOff>
    </xdr:to>
    <xdr:cxnSp macro="[0]!Barrer">
      <xdr:nvCxnSpPr>
        <xdr:cNvPr id="31" name="Connecteur droit 30"/>
        <xdr:cNvCxnSpPr/>
      </xdr:nvCxnSpPr>
      <xdr:spPr>
        <a:xfrm>
          <a:off x="216876" y="870439"/>
          <a:ext cx="682870" cy="10917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Z111" totalsRowShown="0" headerRowDxfId="216" headerRowBorderDxfId="215" tableBorderDxfId="214" totalsRowBorderDxfId="213">
  <autoFilter ref="A1:Z111"/>
  <tableColumns count="26">
    <tableColumn id="1" name="nom" dataDxfId="212"/>
    <tableColumn id="2" name="Colonne2" dataDxfId="211"/>
    <tableColumn id="3" name="Colonne3" dataDxfId="210"/>
    <tableColumn id="4" name="Colonne4" dataDxfId="209"/>
    <tableColumn id="5" name="Colonne5" dataDxfId="208"/>
    <tableColumn id="6" name="Colonne6" dataDxfId="207"/>
    <tableColumn id="7" name="Colonne7" dataDxfId="206"/>
    <tableColumn id="8" name="Colonne8" dataDxfId="205"/>
    <tableColumn id="9" name="Colonne9" dataDxfId="204"/>
    <tableColumn id="10" name="Colonne10" dataDxfId="203"/>
    <tableColumn id="11" name="Colonne11" dataDxfId="202"/>
    <tableColumn id="12" name="Colonne12" dataDxfId="201"/>
    <tableColumn id="13" name="Colonne13" dataDxfId="200"/>
    <tableColumn id="14" name="Colonne14" dataDxfId="199"/>
    <tableColumn id="15" name="Colonne15" dataDxfId="198"/>
    <tableColumn id="16" name="Colonne16" dataDxfId="197"/>
    <tableColumn id="17" name="Colonne17" dataDxfId="196"/>
    <tableColumn id="18" name="Colonne18" dataDxfId="195"/>
    <tableColumn id="19" name="Colonne19" dataDxfId="194"/>
    <tableColumn id="20" name="Colonne20" dataDxfId="193"/>
    <tableColumn id="21" name="Colonne21" dataDxfId="192"/>
    <tableColumn id="22" name="Colonne22" dataDxfId="191"/>
    <tableColumn id="23" name="Colonne23" dataDxfId="190"/>
    <tableColumn id="24" name="Colonne24" dataDxfId="189"/>
    <tableColumn id="25" name="Colonne25" dataDxfId="188"/>
    <tableColumn id="26" name="ville" dataDxfId="187">
      <calculatedColumnFormula>Périgueux!$B$3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0.39997558519241921"/>
  </sheetPr>
  <dimension ref="B1:O148"/>
  <sheetViews>
    <sheetView showGridLines="0" showRowColHeaders="0" zoomScale="115" zoomScaleNormal="115" workbookViewId="0">
      <pane xSplit="24" ySplit="16" topLeftCell="Y17" activePane="bottomRight" state="frozen"/>
      <selection pane="topRight" activeCell="Y1" sqref="Y1"/>
      <selection pane="bottomLeft" activeCell="A20" sqref="A20"/>
      <selection pane="bottomRight" activeCell="H20" sqref="H20"/>
    </sheetView>
  </sheetViews>
  <sheetFormatPr baseColWidth="10" defaultRowHeight="12.75"/>
  <cols>
    <col min="1" max="1" width="11.42578125" style="4"/>
    <col min="2" max="2" width="2.85546875" style="4" customWidth="1"/>
    <col min="3" max="3" width="2.140625" style="4" customWidth="1"/>
    <col min="4" max="4" width="16.7109375" style="4" customWidth="1"/>
    <col min="5" max="5" width="6" style="4" customWidth="1"/>
    <col min="6" max="6" width="1.42578125" style="4" customWidth="1"/>
    <col min="7" max="7" width="6" style="4" customWidth="1"/>
    <col min="8" max="8" width="7.5703125" style="4" customWidth="1"/>
    <col min="9" max="9" width="18.5703125" style="4" customWidth="1"/>
    <col min="10" max="10" width="2.140625" style="4" customWidth="1"/>
    <col min="11" max="11" width="12.28515625" style="4" hidden="1" customWidth="1"/>
    <col min="12" max="12" width="8.42578125" style="4" customWidth="1"/>
    <col min="13" max="13" width="21.28515625" style="4" customWidth="1"/>
    <col min="14" max="14" width="15.28515625" style="4" customWidth="1"/>
    <col min="15" max="16384" width="11.42578125" style="4"/>
  </cols>
  <sheetData>
    <row r="1" spans="2:15" ht="6" customHeight="1"/>
    <row r="2" spans="2:15" ht="26.25" customHeight="1">
      <c r="B2" s="5" t="s">
        <v>23</v>
      </c>
      <c r="K2" s="16" t="s">
        <v>28</v>
      </c>
      <c r="L2" s="16"/>
    </row>
    <row r="3" spans="2:15" ht="0.75" customHeight="1">
      <c r="B3" s="103" t="s">
        <v>60</v>
      </c>
      <c r="K3" s="16" t="s">
        <v>29</v>
      </c>
      <c r="L3" s="16"/>
    </row>
    <row r="4" spans="2:15" ht="6.75" customHeight="1">
      <c r="C4" s="6"/>
      <c r="D4" s="7"/>
      <c r="E4" s="7"/>
      <c r="F4" s="7"/>
      <c r="G4" s="7"/>
      <c r="H4" s="7"/>
      <c r="I4" s="7"/>
      <c r="J4" s="8"/>
    </row>
    <row r="5" spans="2:15">
      <c r="C5" s="9"/>
      <c r="D5" s="15" t="s">
        <v>24</v>
      </c>
      <c r="E5" s="171"/>
      <c r="F5" s="172"/>
      <c r="G5" s="173"/>
      <c r="H5" s="10"/>
      <c r="I5" s="46" t="s">
        <v>31</v>
      </c>
      <c r="J5" s="11"/>
      <c r="O5" s="103">
        <f>IF(E7="Public",L5,L5&amp;" Privé")</f>
        <v>0</v>
      </c>
    </row>
    <row r="6" spans="2:15" ht="6.75" customHeight="1">
      <c r="C6" s="9"/>
      <c r="D6" s="10"/>
      <c r="E6" s="10"/>
      <c r="F6" s="10"/>
      <c r="G6" s="10"/>
      <c r="H6" s="10"/>
      <c r="I6" s="10"/>
      <c r="J6" s="11"/>
    </row>
    <row r="7" spans="2:15">
      <c r="C7" s="9"/>
      <c r="D7" s="15" t="s">
        <v>25</v>
      </c>
      <c r="E7" s="171" t="s">
        <v>29</v>
      </c>
      <c r="F7" s="172"/>
      <c r="G7" s="173"/>
      <c r="H7" s="10"/>
      <c r="I7" s="46" t="s">
        <v>32</v>
      </c>
      <c r="J7" s="11"/>
      <c r="L7" s="20"/>
    </row>
    <row r="8" spans="2:15" ht="6.75" customHeight="1">
      <c r="C8" s="9"/>
      <c r="D8" s="10"/>
      <c r="E8" s="10"/>
      <c r="F8" s="10"/>
      <c r="G8" s="10"/>
      <c r="H8" s="10"/>
      <c r="I8" s="10"/>
      <c r="J8" s="11"/>
    </row>
    <row r="9" spans="2:15">
      <c r="C9" s="9"/>
      <c r="D9" s="15" t="s">
        <v>26</v>
      </c>
      <c r="E9" s="19">
        <v>2016</v>
      </c>
      <c r="F9" s="17" t="s">
        <v>27</v>
      </c>
      <c r="G9" s="18">
        <f>E9+2</f>
        <v>2018</v>
      </c>
      <c r="H9" s="10"/>
      <c r="I9" s="46" t="s">
        <v>33</v>
      </c>
      <c r="J9" s="11"/>
    </row>
    <row r="10" spans="2:15" ht="6.75" customHeight="1">
      <c r="C10" s="9"/>
      <c r="D10" s="10"/>
      <c r="E10" s="10"/>
      <c r="F10" s="10"/>
      <c r="G10" s="10"/>
      <c r="H10" s="10"/>
      <c r="I10" s="10"/>
      <c r="J10" s="11"/>
      <c r="L10" s="91"/>
    </row>
    <row r="11" spans="2:15">
      <c r="C11" s="9"/>
      <c r="D11" s="10"/>
      <c r="E11" s="10"/>
      <c r="F11" s="10"/>
      <c r="G11" s="10"/>
      <c r="H11" s="10"/>
      <c r="I11" s="46" t="s">
        <v>34</v>
      </c>
      <c r="J11" s="11"/>
      <c r="L11" s="91"/>
      <c r="O11" s="16" t="s">
        <v>22</v>
      </c>
    </row>
    <row r="12" spans="2:15" ht="6.75" customHeight="1">
      <c r="C12" s="12"/>
      <c r="D12" s="13"/>
      <c r="E12" s="13"/>
      <c r="F12" s="13"/>
      <c r="G12" s="13"/>
      <c r="H12" s="13"/>
      <c r="I12" s="13"/>
      <c r="J12" s="14"/>
      <c r="L12" s="91"/>
    </row>
    <row r="13" spans="2:15">
      <c r="L13" s="92"/>
      <c r="M13" s="16"/>
    </row>
    <row r="14" spans="2:15" ht="13.5" thickBot="1">
      <c r="H14" s="99" t="s">
        <v>30</v>
      </c>
      <c r="I14" s="45">
        <f ca="1">TODAY()</f>
        <v>42402</v>
      </c>
      <c r="L14" s="92"/>
      <c r="M14" s="16"/>
    </row>
    <row r="15" spans="2:15" ht="15" customHeight="1" thickBot="1">
      <c r="H15" s="20"/>
      <c r="I15" s="45"/>
      <c r="L15" s="92"/>
      <c r="M15" s="100" t="s">
        <v>57</v>
      </c>
      <c r="N15" s="101" t="s">
        <v>58</v>
      </c>
    </row>
    <row r="16" spans="2:15" s="91" customFormat="1" ht="1.5" customHeight="1">
      <c r="B16" s="94"/>
      <c r="C16" s="94"/>
      <c r="D16" s="174"/>
      <c r="E16" s="174"/>
      <c r="F16" s="174"/>
      <c r="G16" s="174"/>
      <c r="H16" s="174"/>
      <c r="I16" s="94"/>
      <c r="L16" s="92"/>
      <c r="M16" s="105" t="s">
        <v>59</v>
      </c>
      <c r="N16" s="106">
        <v>36526</v>
      </c>
    </row>
    <row r="17" spans="2:14" s="91" customFormat="1" ht="15" customHeight="1">
      <c r="B17" s="94"/>
      <c r="C17" s="94"/>
      <c r="D17" s="124"/>
      <c r="E17" s="124"/>
      <c r="F17" s="124"/>
      <c r="G17" s="124"/>
      <c r="H17" s="124"/>
      <c r="I17" s="94"/>
      <c r="L17" s="92"/>
      <c r="M17" s="104" t="s">
        <v>10</v>
      </c>
      <c r="N17" s="102">
        <v>42381</v>
      </c>
    </row>
    <row r="18" spans="2:14" s="91" customFormat="1" ht="15" customHeight="1">
      <c r="B18" s="94"/>
      <c r="C18" s="94"/>
      <c r="D18" s="124"/>
      <c r="E18" s="124"/>
      <c r="F18" s="124"/>
      <c r="G18" s="124"/>
      <c r="H18" s="124"/>
      <c r="I18" s="94"/>
      <c r="L18" s="92"/>
      <c r="M18" s="104" t="s">
        <v>12</v>
      </c>
      <c r="N18" s="102">
        <v>42381</v>
      </c>
    </row>
    <row r="19" spans="2:14" s="91" customFormat="1" ht="15" customHeight="1">
      <c r="B19" s="94"/>
      <c r="C19" s="94"/>
      <c r="D19" s="124"/>
      <c r="E19" s="124"/>
      <c r="F19" s="124"/>
      <c r="G19" s="124"/>
      <c r="H19" s="124"/>
      <c r="I19" s="94"/>
      <c r="L19" s="92"/>
      <c r="M19" s="104" t="s">
        <v>11</v>
      </c>
      <c r="N19" s="102">
        <v>42381</v>
      </c>
    </row>
    <row r="20" spans="2:14" s="91" customFormat="1" ht="15" customHeight="1">
      <c r="B20" s="94"/>
      <c r="C20" s="94"/>
      <c r="D20" s="124"/>
      <c r="E20" s="124"/>
      <c r="F20" s="124"/>
      <c r="G20" s="124"/>
      <c r="H20" s="124"/>
      <c r="I20" s="94"/>
      <c r="L20" s="92"/>
      <c r="M20" s="107" t="s">
        <v>9</v>
      </c>
      <c r="N20" s="108">
        <v>42381</v>
      </c>
    </row>
    <row r="21" spans="2:14" s="91" customFormat="1" ht="15" customHeight="1">
      <c r="B21" s="94"/>
      <c r="C21" s="94"/>
      <c r="D21" s="98"/>
      <c r="E21" s="98"/>
      <c r="F21" s="98"/>
      <c r="G21" s="98"/>
      <c r="H21" s="98"/>
      <c r="I21" s="94"/>
      <c r="L21" s="92"/>
      <c r="M21" s="107" t="s">
        <v>73</v>
      </c>
      <c r="N21" s="108">
        <v>42381</v>
      </c>
    </row>
    <row r="22" spans="2:14" s="91" customFormat="1" ht="15" customHeight="1">
      <c r="B22" s="94"/>
      <c r="C22" s="94"/>
      <c r="D22" s="98"/>
      <c r="E22" s="98"/>
      <c r="F22" s="98"/>
      <c r="G22" s="98"/>
      <c r="H22" s="98"/>
      <c r="I22" s="94"/>
      <c r="L22" s="92"/>
      <c r="M22" s="107" t="s">
        <v>7</v>
      </c>
      <c r="N22" s="108">
        <v>42381</v>
      </c>
    </row>
    <row r="23" spans="2:14" s="91" customFormat="1" ht="15" customHeight="1">
      <c r="B23" s="94"/>
      <c r="C23" s="94"/>
      <c r="D23" s="95"/>
      <c r="E23" s="95"/>
      <c r="F23" s="95"/>
      <c r="G23" s="95"/>
      <c r="H23" s="95"/>
      <c r="I23" s="94"/>
      <c r="L23" s="92"/>
      <c r="M23" s="107" t="s">
        <v>2</v>
      </c>
      <c r="N23" s="108">
        <v>42381</v>
      </c>
    </row>
    <row r="24" spans="2:14" s="91" customFormat="1" ht="15" customHeight="1">
      <c r="B24" s="94"/>
      <c r="C24" s="94"/>
      <c r="D24" s="95"/>
      <c r="E24" s="95"/>
      <c r="F24" s="95"/>
      <c r="G24" s="95"/>
      <c r="H24" s="95"/>
      <c r="I24" s="94"/>
      <c r="L24" s="92"/>
      <c r="M24" s="107" t="s">
        <v>1</v>
      </c>
      <c r="N24" s="108">
        <v>42381</v>
      </c>
    </row>
    <row r="25" spans="2:14" s="91" customFormat="1" ht="15" customHeight="1">
      <c r="B25" s="94"/>
      <c r="C25" s="94"/>
      <c r="D25" s="95"/>
      <c r="E25" s="95"/>
      <c r="F25" s="95"/>
      <c r="G25" s="95"/>
      <c r="H25" s="95"/>
      <c r="I25" s="94"/>
      <c r="L25" s="92"/>
      <c r="M25" s="107" t="s">
        <v>16</v>
      </c>
      <c r="N25" s="108">
        <v>42381</v>
      </c>
    </row>
    <row r="26" spans="2:14" s="91" customFormat="1" ht="15" customHeight="1">
      <c r="B26" s="94"/>
      <c r="C26" s="94"/>
      <c r="D26" s="95"/>
      <c r="E26" s="95"/>
      <c r="F26" s="95"/>
      <c r="G26" s="95"/>
      <c r="H26" s="95"/>
      <c r="I26" s="94"/>
      <c r="L26" s="92"/>
      <c r="M26" s="107" t="s">
        <v>13</v>
      </c>
      <c r="N26" s="108">
        <v>42381</v>
      </c>
    </row>
    <row r="27" spans="2:14" s="91" customFormat="1" ht="15" customHeight="1">
      <c r="B27" s="94"/>
      <c r="C27" s="94"/>
      <c r="D27" s="95"/>
      <c r="E27" s="95"/>
      <c r="F27" s="95"/>
      <c r="G27" s="95"/>
      <c r="H27" s="95"/>
      <c r="I27" s="94"/>
      <c r="L27" s="92"/>
      <c r="M27" s="107" t="s">
        <v>21</v>
      </c>
      <c r="N27" s="108">
        <v>42383</v>
      </c>
    </row>
    <row r="28" spans="2:14" s="91" customFormat="1" ht="15" customHeight="1">
      <c r="B28" s="94"/>
      <c r="C28" s="94"/>
      <c r="D28" s="95"/>
      <c r="E28" s="95"/>
      <c r="F28" s="95"/>
      <c r="G28" s="95"/>
      <c r="H28" s="95"/>
      <c r="I28" s="94"/>
      <c r="L28" s="92"/>
      <c r="M28" s="107" t="s">
        <v>17</v>
      </c>
      <c r="N28" s="108">
        <v>42381</v>
      </c>
    </row>
    <row r="29" spans="2:14" s="91" customFormat="1" ht="15" customHeight="1">
      <c r="B29" s="94"/>
      <c r="C29" s="94"/>
      <c r="D29" s="95"/>
      <c r="E29" s="95"/>
      <c r="F29" s="95"/>
      <c r="G29" s="95"/>
      <c r="H29" s="95"/>
      <c r="I29" s="94"/>
      <c r="L29" s="92"/>
      <c r="M29" s="107" t="s">
        <v>19</v>
      </c>
      <c r="N29" s="108">
        <v>42383</v>
      </c>
    </row>
    <row r="30" spans="2:14" s="91" customFormat="1" ht="15" customHeight="1">
      <c r="B30" s="94"/>
      <c r="C30" s="94"/>
      <c r="D30" s="95"/>
      <c r="E30" s="95"/>
      <c r="F30" s="95"/>
      <c r="G30" s="95"/>
      <c r="H30" s="95"/>
      <c r="I30" s="94"/>
      <c r="L30" s="92"/>
      <c r="M30" s="107" t="s">
        <v>14</v>
      </c>
      <c r="N30" s="108">
        <v>42381</v>
      </c>
    </row>
    <row r="31" spans="2:14" s="91" customFormat="1" ht="15" customHeight="1">
      <c r="B31" s="94"/>
      <c r="C31" s="94"/>
      <c r="D31" s="95"/>
      <c r="E31" s="95"/>
      <c r="F31" s="95"/>
      <c r="G31" s="95"/>
      <c r="H31" s="95"/>
      <c r="I31" s="94"/>
      <c r="L31" s="92"/>
      <c r="M31" s="107" t="s">
        <v>15</v>
      </c>
      <c r="N31" s="108">
        <v>42381</v>
      </c>
    </row>
    <row r="32" spans="2:14" s="91" customFormat="1" ht="15" customHeight="1">
      <c r="B32" s="94"/>
      <c r="C32" s="94"/>
      <c r="D32" s="95"/>
      <c r="E32" s="95"/>
      <c r="F32" s="95"/>
      <c r="G32" s="95"/>
      <c r="H32" s="95"/>
      <c r="I32" s="94"/>
      <c r="L32" s="92"/>
      <c r="M32" s="107" t="s">
        <v>8</v>
      </c>
      <c r="N32" s="108">
        <v>42382</v>
      </c>
    </row>
    <row r="33" spans="2:14" s="91" customFormat="1" ht="15" customHeight="1">
      <c r="B33" s="94"/>
      <c r="C33" s="94"/>
      <c r="D33" s="95"/>
      <c r="E33" s="95"/>
      <c r="F33" s="95"/>
      <c r="G33" s="95"/>
      <c r="H33" s="95"/>
      <c r="I33" s="94"/>
      <c r="L33" s="92"/>
      <c r="M33" s="107" t="s">
        <v>18</v>
      </c>
      <c r="N33" s="108">
        <v>42383</v>
      </c>
    </row>
    <row r="34" spans="2:14" s="91" customFormat="1" ht="15" customHeight="1" thickBot="1">
      <c r="B34" s="94"/>
      <c r="C34" s="94"/>
      <c r="D34" s="95"/>
      <c r="E34" s="95"/>
      <c r="F34" s="95"/>
      <c r="G34" s="95"/>
      <c r="H34" s="95"/>
      <c r="I34" s="94"/>
      <c r="L34" s="92"/>
      <c r="M34" s="109" t="s">
        <v>20</v>
      </c>
      <c r="N34" s="110">
        <v>42383</v>
      </c>
    </row>
    <row r="35" spans="2:14" s="91" customFormat="1" ht="15" customHeight="1">
      <c r="B35" s="94"/>
      <c r="C35" s="94"/>
      <c r="D35" s="96"/>
      <c r="E35" s="95"/>
      <c r="F35" s="97"/>
      <c r="G35" s="97"/>
      <c r="H35" s="97"/>
      <c r="I35" s="94"/>
      <c r="L35" s="92"/>
    </row>
    <row r="36" spans="2:14" ht="15" customHeight="1">
      <c r="B36" s="93"/>
      <c r="C36" s="93"/>
      <c r="D36" s="94"/>
      <c r="E36" s="94"/>
      <c r="F36" s="174"/>
      <c r="G36" s="174"/>
      <c r="H36" s="174"/>
      <c r="I36" s="93"/>
      <c r="L36" s="92"/>
    </row>
    <row r="37" spans="2:14">
      <c r="B37" s="93"/>
      <c r="C37" s="93"/>
      <c r="D37" s="93"/>
      <c r="E37" s="93"/>
      <c r="F37" s="176"/>
      <c r="G37" s="176"/>
      <c r="H37" s="176"/>
      <c r="I37" s="93"/>
    </row>
    <row r="38" spans="2:14">
      <c r="B38" s="93"/>
      <c r="C38" s="93"/>
      <c r="D38" s="93"/>
      <c r="E38" s="93"/>
      <c r="F38" s="176"/>
      <c r="G38" s="176"/>
      <c r="H38" s="176"/>
      <c r="I38" s="93"/>
    </row>
    <row r="39" spans="2:14">
      <c r="B39" s="93"/>
      <c r="C39" s="93"/>
      <c r="D39" s="93"/>
      <c r="E39" s="93"/>
      <c r="F39" s="176"/>
      <c r="G39" s="176"/>
      <c r="H39" s="176"/>
      <c r="I39" s="93"/>
    </row>
    <row r="40" spans="2:14">
      <c r="F40" s="175"/>
      <c r="G40" s="175"/>
      <c r="H40" s="175"/>
    </row>
    <row r="41" spans="2:14">
      <c r="F41" s="175"/>
      <c r="G41" s="175"/>
      <c r="H41" s="175"/>
    </row>
    <row r="42" spans="2:14">
      <c r="F42" s="175"/>
      <c r="G42" s="175"/>
      <c r="H42" s="175"/>
    </row>
    <row r="43" spans="2:14">
      <c r="F43" s="175"/>
      <c r="G43" s="175"/>
      <c r="H43" s="175"/>
    </row>
    <row r="44" spans="2:14">
      <c r="F44" s="175"/>
      <c r="G44" s="175"/>
      <c r="H44" s="175"/>
    </row>
    <row r="45" spans="2:14">
      <c r="F45" s="175"/>
      <c r="G45" s="175"/>
      <c r="H45" s="175"/>
    </row>
    <row r="46" spans="2:14">
      <c r="F46" s="175"/>
      <c r="G46" s="175"/>
      <c r="H46" s="175"/>
    </row>
    <row r="47" spans="2:14">
      <c r="F47" s="175"/>
      <c r="G47" s="175"/>
      <c r="H47" s="175"/>
    </row>
    <row r="48" spans="2:14">
      <c r="F48" s="175"/>
      <c r="G48" s="175"/>
      <c r="H48" s="175"/>
    </row>
    <row r="49" spans="6:8">
      <c r="F49" s="175"/>
      <c r="G49" s="175"/>
      <c r="H49" s="175"/>
    </row>
    <row r="50" spans="6:8">
      <c r="F50" s="175"/>
      <c r="G50" s="175"/>
      <c r="H50" s="175"/>
    </row>
    <row r="51" spans="6:8">
      <c r="F51" s="175"/>
      <c r="G51" s="175"/>
      <c r="H51" s="175"/>
    </row>
    <row r="52" spans="6:8">
      <c r="F52" s="175"/>
      <c r="G52" s="175"/>
      <c r="H52" s="175"/>
    </row>
    <row r="53" spans="6:8">
      <c r="F53" s="175"/>
      <c r="G53" s="175"/>
      <c r="H53" s="175"/>
    </row>
    <row r="54" spans="6:8">
      <c r="F54" s="175"/>
      <c r="G54" s="175"/>
      <c r="H54" s="175"/>
    </row>
    <row r="55" spans="6:8">
      <c r="F55" s="175"/>
      <c r="G55" s="175"/>
      <c r="H55" s="175"/>
    </row>
    <row r="56" spans="6:8">
      <c r="F56" s="175"/>
      <c r="G56" s="175"/>
      <c r="H56" s="175"/>
    </row>
    <row r="57" spans="6:8">
      <c r="F57" s="175"/>
      <c r="G57" s="175"/>
      <c r="H57" s="175"/>
    </row>
    <row r="58" spans="6:8">
      <c r="F58" s="175"/>
      <c r="G58" s="175"/>
      <c r="H58" s="175"/>
    </row>
    <row r="59" spans="6:8">
      <c r="F59" s="175"/>
      <c r="G59" s="175"/>
      <c r="H59" s="175"/>
    </row>
    <row r="60" spans="6:8">
      <c r="F60" s="175"/>
      <c r="G60" s="175"/>
      <c r="H60" s="175"/>
    </row>
    <row r="61" spans="6:8">
      <c r="F61" s="175"/>
      <c r="G61" s="175"/>
      <c r="H61" s="175"/>
    </row>
    <row r="62" spans="6:8">
      <c r="F62" s="175"/>
      <c r="G62" s="175"/>
      <c r="H62" s="175"/>
    </row>
    <row r="63" spans="6:8">
      <c r="F63" s="175"/>
      <c r="G63" s="175"/>
      <c r="H63" s="175"/>
    </row>
    <row r="64" spans="6:8">
      <c r="F64" s="175"/>
      <c r="G64" s="175"/>
      <c r="H64" s="175"/>
    </row>
    <row r="65" spans="6:8">
      <c r="F65" s="175"/>
      <c r="G65" s="175"/>
      <c r="H65" s="175"/>
    </row>
    <row r="66" spans="6:8">
      <c r="F66" s="175"/>
      <c r="G66" s="175"/>
      <c r="H66" s="175"/>
    </row>
    <row r="67" spans="6:8">
      <c r="F67" s="175"/>
      <c r="G67" s="175"/>
      <c r="H67" s="175"/>
    </row>
    <row r="68" spans="6:8">
      <c r="F68" s="175"/>
      <c r="G68" s="175"/>
      <c r="H68" s="175"/>
    </row>
    <row r="69" spans="6:8">
      <c r="F69" s="175"/>
      <c r="G69" s="175"/>
      <c r="H69" s="175"/>
    </row>
    <row r="70" spans="6:8">
      <c r="F70" s="175"/>
      <c r="G70" s="175"/>
      <c r="H70" s="175"/>
    </row>
    <row r="71" spans="6:8">
      <c r="F71" s="175"/>
      <c r="G71" s="175"/>
      <c r="H71" s="175"/>
    </row>
    <row r="72" spans="6:8">
      <c r="F72" s="175"/>
      <c r="G72" s="175"/>
      <c r="H72" s="175"/>
    </row>
    <row r="73" spans="6:8">
      <c r="F73" s="175"/>
      <c r="G73" s="175"/>
      <c r="H73" s="175"/>
    </row>
    <row r="74" spans="6:8">
      <c r="F74" s="175"/>
      <c r="G74" s="175"/>
      <c r="H74" s="175"/>
    </row>
    <row r="75" spans="6:8">
      <c r="F75" s="175"/>
      <c r="G75" s="175"/>
      <c r="H75" s="175"/>
    </row>
    <row r="76" spans="6:8">
      <c r="F76" s="175"/>
      <c r="G76" s="175"/>
      <c r="H76" s="175"/>
    </row>
    <row r="77" spans="6:8">
      <c r="F77" s="175"/>
      <c r="G77" s="175"/>
      <c r="H77" s="175"/>
    </row>
    <row r="78" spans="6:8">
      <c r="F78" s="175"/>
      <c r="G78" s="175"/>
      <c r="H78" s="175"/>
    </row>
    <row r="79" spans="6:8">
      <c r="F79" s="175"/>
      <c r="G79" s="175"/>
      <c r="H79" s="175"/>
    </row>
    <row r="80" spans="6:8">
      <c r="F80" s="175"/>
      <c r="G80" s="175"/>
      <c r="H80" s="175"/>
    </row>
    <row r="81" spans="6:8">
      <c r="F81" s="175"/>
      <c r="G81" s="175"/>
      <c r="H81" s="175"/>
    </row>
    <row r="82" spans="6:8">
      <c r="F82" s="175"/>
      <c r="G82" s="175"/>
      <c r="H82" s="175"/>
    </row>
    <row r="83" spans="6:8">
      <c r="F83" s="175"/>
      <c r="G83" s="175"/>
      <c r="H83" s="175"/>
    </row>
    <row r="84" spans="6:8">
      <c r="F84" s="175"/>
      <c r="G84" s="175"/>
      <c r="H84" s="175"/>
    </row>
    <row r="85" spans="6:8">
      <c r="F85" s="175"/>
      <c r="G85" s="175"/>
      <c r="H85" s="175"/>
    </row>
    <row r="86" spans="6:8">
      <c r="F86" s="175"/>
      <c r="G86" s="175"/>
      <c r="H86" s="175"/>
    </row>
    <row r="87" spans="6:8">
      <c r="F87" s="175"/>
      <c r="G87" s="175"/>
      <c r="H87" s="175"/>
    </row>
    <row r="88" spans="6:8">
      <c r="F88" s="175"/>
      <c r="G88" s="175"/>
      <c r="H88" s="175"/>
    </row>
    <row r="89" spans="6:8">
      <c r="F89" s="175"/>
      <c r="G89" s="175"/>
      <c r="H89" s="175"/>
    </row>
    <row r="90" spans="6:8">
      <c r="F90" s="175"/>
      <c r="G90" s="175"/>
      <c r="H90" s="175"/>
    </row>
    <row r="91" spans="6:8">
      <c r="F91" s="175"/>
      <c r="G91" s="175"/>
      <c r="H91" s="175"/>
    </row>
    <row r="92" spans="6:8">
      <c r="F92" s="175"/>
      <c r="G92" s="175"/>
      <c r="H92" s="175"/>
    </row>
    <row r="93" spans="6:8">
      <c r="F93" s="175"/>
      <c r="G93" s="175"/>
      <c r="H93" s="175"/>
    </row>
    <row r="94" spans="6:8">
      <c r="F94" s="175"/>
      <c r="G94" s="175"/>
      <c r="H94" s="175"/>
    </row>
    <row r="95" spans="6:8">
      <c r="F95" s="175"/>
      <c r="G95" s="175"/>
      <c r="H95" s="175"/>
    </row>
    <row r="96" spans="6:8">
      <c r="F96" s="175"/>
      <c r="G96" s="175"/>
      <c r="H96" s="175"/>
    </row>
    <row r="97" spans="6:8">
      <c r="F97" s="175"/>
      <c r="G97" s="175"/>
      <c r="H97" s="175"/>
    </row>
    <row r="98" spans="6:8">
      <c r="F98" s="175"/>
      <c r="G98" s="175"/>
      <c r="H98" s="175"/>
    </row>
    <row r="99" spans="6:8">
      <c r="F99" s="175"/>
      <c r="G99" s="175"/>
      <c r="H99" s="175"/>
    </row>
    <row r="100" spans="6:8">
      <c r="F100" s="175"/>
      <c r="G100" s="175"/>
      <c r="H100" s="175"/>
    </row>
    <row r="101" spans="6:8">
      <c r="F101" s="175"/>
      <c r="G101" s="175"/>
      <c r="H101" s="175"/>
    </row>
    <row r="102" spans="6:8">
      <c r="F102" s="175"/>
      <c r="G102" s="175"/>
      <c r="H102" s="175"/>
    </row>
    <row r="103" spans="6:8">
      <c r="F103" s="175"/>
      <c r="G103" s="175"/>
      <c r="H103" s="175"/>
    </row>
    <row r="104" spans="6:8">
      <c r="F104" s="175"/>
      <c r="G104" s="175"/>
      <c r="H104" s="175"/>
    </row>
    <row r="105" spans="6:8">
      <c r="F105" s="175"/>
      <c r="G105" s="175"/>
      <c r="H105" s="175"/>
    </row>
    <row r="106" spans="6:8">
      <c r="F106" s="175"/>
      <c r="G106" s="175"/>
      <c r="H106" s="175"/>
    </row>
    <row r="107" spans="6:8">
      <c r="F107" s="175"/>
      <c r="G107" s="175"/>
      <c r="H107" s="175"/>
    </row>
    <row r="108" spans="6:8">
      <c r="F108" s="175"/>
      <c r="G108" s="175"/>
      <c r="H108" s="175"/>
    </row>
    <row r="109" spans="6:8">
      <c r="F109" s="175"/>
      <c r="G109" s="175"/>
      <c r="H109" s="175"/>
    </row>
    <row r="110" spans="6:8">
      <c r="F110" s="175"/>
      <c r="G110" s="175"/>
      <c r="H110" s="175"/>
    </row>
    <row r="111" spans="6:8">
      <c r="F111" s="175"/>
      <c r="G111" s="175"/>
      <c r="H111" s="175"/>
    </row>
    <row r="112" spans="6:8">
      <c r="F112" s="175"/>
      <c r="G112" s="175"/>
      <c r="H112" s="175"/>
    </row>
    <row r="113" spans="6:8">
      <c r="F113" s="175"/>
      <c r="G113" s="175"/>
      <c r="H113" s="175"/>
    </row>
    <row r="114" spans="6:8">
      <c r="F114" s="175"/>
      <c r="G114" s="175"/>
      <c r="H114" s="175"/>
    </row>
    <row r="115" spans="6:8">
      <c r="F115" s="175"/>
      <c r="G115" s="175"/>
      <c r="H115" s="175"/>
    </row>
    <row r="116" spans="6:8">
      <c r="F116" s="175"/>
      <c r="G116" s="175"/>
      <c r="H116" s="175"/>
    </row>
    <row r="117" spans="6:8">
      <c r="F117" s="175"/>
      <c r="G117" s="175"/>
      <c r="H117" s="175"/>
    </row>
    <row r="118" spans="6:8">
      <c r="F118" s="175"/>
      <c r="G118" s="175"/>
      <c r="H118" s="175"/>
    </row>
    <row r="119" spans="6:8">
      <c r="F119" s="175"/>
      <c r="G119" s="175"/>
      <c r="H119" s="175"/>
    </row>
    <row r="120" spans="6:8">
      <c r="F120" s="175"/>
      <c r="G120" s="175"/>
      <c r="H120" s="175"/>
    </row>
    <row r="121" spans="6:8">
      <c r="F121" s="175"/>
      <c r="G121" s="175"/>
      <c r="H121" s="175"/>
    </row>
    <row r="122" spans="6:8">
      <c r="F122" s="175"/>
      <c r="G122" s="175"/>
      <c r="H122" s="175"/>
    </row>
    <row r="123" spans="6:8">
      <c r="F123" s="175"/>
      <c r="G123" s="175"/>
      <c r="H123" s="175"/>
    </row>
    <row r="124" spans="6:8">
      <c r="F124" s="175"/>
      <c r="G124" s="175"/>
      <c r="H124" s="175"/>
    </row>
    <row r="125" spans="6:8">
      <c r="F125" s="175"/>
      <c r="G125" s="175"/>
      <c r="H125" s="175"/>
    </row>
    <row r="126" spans="6:8">
      <c r="F126" s="175"/>
      <c r="G126" s="175"/>
      <c r="H126" s="175"/>
    </row>
    <row r="127" spans="6:8">
      <c r="F127" s="175"/>
      <c r="G127" s="175"/>
      <c r="H127" s="175"/>
    </row>
    <row r="128" spans="6:8">
      <c r="F128" s="175"/>
      <c r="G128" s="175"/>
      <c r="H128" s="175"/>
    </row>
    <row r="129" spans="6:8">
      <c r="F129" s="175"/>
      <c r="G129" s="175"/>
      <c r="H129" s="175"/>
    </row>
    <row r="130" spans="6:8">
      <c r="F130" s="175"/>
      <c r="G130" s="175"/>
      <c r="H130" s="175"/>
    </row>
    <row r="131" spans="6:8">
      <c r="F131" s="175"/>
      <c r="G131" s="175"/>
      <c r="H131" s="175"/>
    </row>
    <row r="132" spans="6:8">
      <c r="F132" s="175"/>
      <c r="G132" s="175"/>
      <c r="H132" s="175"/>
    </row>
    <row r="133" spans="6:8">
      <c r="F133" s="175"/>
      <c r="G133" s="175"/>
      <c r="H133" s="175"/>
    </row>
    <row r="134" spans="6:8">
      <c r="F134" s="175"/>
      <c r="G134" s="175"/>
      <c r="H134" s="175"/>
    </row>
    <row r="135" spans="6:8">
      <c r="F135" s="175"/>
      <c r="G135" s="175"/>
      <c r="H135" s="175"/>
    </row>
    <row r="136" spans="6:8">
      <c r="F136" s="175"/>
      <c r="G136" s="175"/>
      <c r="H136" s="175"/>
    </row>
    <row r="137" spans="6:8">
      <c r="F137" s="175"/>
      <c r="G137" s="175"/>
      <c r="H137" s="175"/>
    </row>
    <row r="138" spans="6:8">
      <c r="F138" s="175"/>
      <c r="G138" s="175"/>
      <c r="H138" s="175"/>
    </row>
    <row r="139" spans="6:8">
      <c r="F139" s="175"/>
      <c r="G139" s="175"/>
      <c r="H139" s="175"/>
    </row>
    <row r="140" spans="6:8">
      <c r="F140" s="175"/>
      <c r="G140" s="175"/>
      <c r="H140" s="175"/>
    </row>
    <row r="141" spans="6:8">
      <c r="F141" s="175"/>
      <c r="G141" s="175"/>
      <c r="H141" s="175"/>
    </row>
    <row r="142" spans="6:8">
      <c r="F142" s="175"/>
      <c r="G142" s="175"/>
      <c r="H142" s="175"/>
    </row>
    <row r="143" spans="6:8">
      <c r="F143" s="175"/>
      <c r="G143" s="175"/>
      <c r="H143" s="175"/>
    </row>
    <row r="144" spans="6:8">
      <c r="F144" s="175"/>
      <c r="G144" s="175"/>
      <c r="H144" s="175"/>
    </row>
    <row r="145" spans="6:8">
      <c r="F145" s="175"/>
      <c r="G145" s="175"/>
      <c r="H145" s="175"/>
    </row>
    <row r="146" spans="6:8">
      <c r="F146" s="175"/>
      <c r="G146" s="175"/>
      <c r="H146" s="175"/>
    </row>
    <row r="147" spans="6:8">
      <c r="F147" s="175"/>
      <c r="G147" s="175"/>
      <c r="H147" s="175"/>
    </row>
    <row r="148" spans="6:8">
      <c r="F148" s="175"/>
      <c r="G148" s="175"/>
      <c r="H148" s="175"/>
    </row>
  </sheetData>
  <sheetProtection selectLockedCells="1"/>
  <sortState ref="M17:N145">
    <sortCondition ref="M17"/>
  </sortState>
  <mergeCells count="117">
    <mergeCell ref="F137:H137"/>
    <mergeCell ref="F138:H138"/>
    <mergeCell ref="F139:H139"/>
    <mergeCell ref="F140:H140"/>
    <mergeCell ref="F147:H147"/>
    <mergeCell ref="F148:H148"/>
    <mergeCell ref="F141:H141"/>
    <mergeCell ref="F142:H142"/>
    <mergeCell ref="F143:H143"/>
    <mergeCell ref="F144:H144"/>
    <mergeCell ref="F145:H145"/>
    <mergeCell ref="F146:H146"/>
    <mergeCell ref="F128:H128"/>
    <mergeCell ref="F129:H129"/>
    <mergeCell ref="F130:H130"/>
    <mergeCell ref="F131:H131"/>
    <mergeCell ref="F132:H132"/>
    <mergeCell ref="F133:H133"/>
    <mergeCell ref="F134:H134"/>
    <mergeCell ref="F135:H135"/>
    <mergeCell ref="F136:H136"/>
    <mergeCell ref="F119:H119"/>
    <mergeCell ref="F120:H120"/>
    <mergeCell ref="F121:H121"/>
    <mergeCell ref="F122:H122"/>
    <mergeCell ref="F123:H123"/>
    <mergeCell ref="F124:H124"/>
    <mergeCell ref="F125:H125"/>
    <mergeCell ref="F126:H126"/>
    <mergeCell ref="F127:H127"/>
    <mergeCell ref="F110:H110"/>
    <mergeCell ref="F111:H111"/>
    <mergeCell ref="F112:H112"/>
    <mergeCell ref="F113:H113"/>
    <mergeCell ref="F114:H114"/>
    <mergeCell ref="F115:H115"/>
    <mergeCell ref="F116:H116"/>
    <mergeCell ref="F117:H117"/>
    <mergeCell ref="F118:H118"/>
    <mergeCell ref="F101:H101"/>
    <mergeCell ref="F102:H102"/>
    <mergeCell ref="F103:H103"/>
    <mergeCell ref="F104:H104"/>
    <mergeCell ref="F105:H105"/>
    <mergeCell ref="F106:H106"/>
    <mergeCell ref="F107:H107"/>
    <mergeCell ref="F108:H108"/>
    <mergeCell ref="F109:H109"/>
    <mergeCell ref="F92:H92"/>
    <mergeCell ref="F93:H93"/>
    <mergeCell ref="F94:H94"/>
    <mergeCell ref="F95:H95"/>
    <mergeCell ref="F96:H96"/>
    <mergeCell ref="F97:H97"/>
    <mergeCell ref="F98:H98"/>
    <mergeCell ref="F99:H99"/>
    <mergeCell ref="F100:H100"/>
    <mergeCell ref="F83:H83"/>
    <mergeCell ref="F84:H84"/>
    <mergeCell ref="F85:H85"/>
    <mergeCell ref="F86:H86"/>
    <mergeCell ref="F87:H87"/>
    <mergeCell ref="F88:H88"/>
    <mergeCell ref="F89:H89"/>
    <mergeCell ref="F90:H90"/>
    <mergeCell ref="F91:H91"/>
    <mergeCell ref="F74:H74"/>
    <mergeCell ref="F75:H75"/>
    <mergeCell ref="F76:H76"/>
    <mergeCell ref="F77:H77"/>
    <mergeCell ref="F78:H78"/>
    <mergeCell ref="F79:H79"/>
    <mergeCell ref="F80:H80"/>
    <mergeCell ref="F81:H81"/>
    <mergeCell ref="F82:H82"/>
    <mergeCell ref="F65:H65"/>
    <mergeCell ref="F66:H66"/>
    <mergeCell ref="F67:H67"/>
    <mergeCell ref="F68:H68"/>
    <mergeCell ref="F69:H69"/>
    <mergeCell ref="F70:H70"/>
    <mergeCell ref="F71:H71"/>
    <mergeCell ref="F72:H72"/>
    <mergeCell ref="F73:H73"/>
    <mergeCell ref="F50:H50"/>
    <mergeCell ref="F57:H57"/>
    <mergeCell ref="F58:H58"/>
    <mergeCell ref="F59:H59"/>
    <mergeCell ref="F60:H60"/>
    <mergeCell ref="F61:H61"/>
    <mergeCell ref="F62:H62"/>
    <mergeCell ref="F63:H63"/>
    <mergeCell ref="F64:H64"/>
    <mergeCell ref="E7:G7"/>
    <mergeCell ref="E5:G5"/>
    <mergeCell ref="F16:H16"/>
    <mergeCell ref="F56:H56"/>
    <mergeCell ref="F51:H51"/>
    <mergeCell ref="F52:H52"/>
    <mergeCell ref="F41:H41"/>
    <mergeCell ref="F42:H42"/>
    <mergeCell ref="F43:H43"/>
    <mergeCell ref="F44:H44"/>
    <mergeCell ref="F36:H36"/>
    <mergeCell ref="F37:H37"/>
    <mergeCell ref="D16:E16"/>
    <mergeCell ref="F53:H53"/>
    <mergeCell ref="F54:H54"/>
    <mergeCell ref="F55:H55"/>
    <mergeCell ref="F38:H38"/>
    <mergeCell ref="F39:H39"/>
    <mergeCell ref="F40:H40"/>
    <mergeCell ref="F45:H45"/>
    <mergeCell ref="F46:H46"/>
    <mergeCell ref="F47:H47"/>
    <mergeCell ref="F48:H48"/>
    <mergeCell ref="F49:H49"/>
  </mergeCells>
  <dataValidations count="1">
    <dataValidation type="list" showInputMessage="1" showErrorMessage="1" sqref="E7:G7">
      <formula1>$K$2:$K$3</formula1>
    </dataValidation>
  </dataValidations>
  <pageMargins left="0.7" right="0.7" top="0.75" bottom="0.75" header="0.3" footer="0.3"/>
  <pageSetup paperSize="9" orientation="portrait" horizont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9" r:id="rId4" name="Button 3">
              <controlPr defaultSize="0" print="0" autoFill="0" autoPict="0">
                <anchor moveWithCells="1" sizeWithCells="1">
                  <from>
                    <xdr:col>2</xdr:col>
                    <xdr:colOff>123825</xdr:colOff>
                    <xdr:row>12</xdr:row>
                    <xdr:rowOff>95250</xdr:rowOff>
                  </from>
                  <to>
                    <xdr:col>6</xdr:col>
                    <xdr:colOff>390525</xdr:colOff>
                    <xdr:row>14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B1:AD69"/>
  <sheetViews>
    <sheetView showZeros="0" tabSelected="1" zoomScaleNormal="100" workbookViewId="0">
      <selection activeCell="N29" sqref="N29"/>
    </sheetView>
  </sheetViews>
  <sheetFormatPr baseColWidth="10" defaultRowHeight="12.75"/>
  <cols>
    <col min="1" max="1" width="1.28515625" style="21" customWidth="1"/>
    <col min="2" max="2" width="3.7109375" style="21" customWidth="1"/>
    <col min="3" max="3" width="10.140625" style="21" customWidth="1"/>
    <col min="4" max="4" width="3" style="21" customWidth="1"/>
    <col min="5" max="5" width="10.42578125" style="21" customWidth="1"/>
    <col min="6" max="27" width="12.7109375" style="22" customWidth="1"/>
    <col min="28" max="28" width="5.140625" style="21" customWidth="1"/>
    <col min="29" max="30" width="7.28515625" style="21" customWidth="1"/>
    <col min="31" max="16384" width="11.42578125" style="21"/>
  </cols>
  <sheetData>
    <row r="1" spans="2:30" ht="7.5" customHeight="1">
      <c r="AB1" s="21">
        <v>1</v>
      </c>
    </row>
    <row r="2" spans="2:30" ht="27.75">
      <c r="F2" s="24" t="s">
        <v>43</v>
      </c>
      <c r="K2" s="177">
        <v>2016</v>
      </c>
      <c r="L2" s="177"/>
      <c r="M2" s="52" t="s">
        <v>27</v>
      </c>
      <c r="N2" s="178">
        <f>K2+2</f>
        <v>2018</v>
      </c>
      <c r="O2" s="178"/>
      <c r="P2" s="85" t="s">
        <v>0</v>
      </c>
      <c r="Q2" s="83"/>
      <c r="R2" s="86" t="s">
        <v>4</v>
      </c>
      <c r="S2" s="84"/>
      <c r="T2" s="87" t="s">
        <v>36</v>
      </c>
      <c r="U2" s="83"/>
      <c r="V2" s="88" t="s">
        <v>37</v>
      </c>
      <c r="W2" s="83"/>
      <c r="X2" s="90" t="s">
        <v>38</v>
      </c>
      <c r="Y2" s="83"/>
      <c r="Z2" s="89" t="s">
        <v>6</v>
      </c>
    </row>
    <row r="3" spans="2:30" ht="13.5" thickBot="1">
      <c r="B3" s="67"/>
    </row>
    <row r="4" spans="2:30" ht="15">
      <c r="F4" s="179" t="s">
        <v>31</v>
      </c>
      <c r="G4" s="180"/>
      <c r="H4" s="180"/>
      <c r="I4" s="180"/>
      <c r="J4" s="180"/>
      <c r="K4" s="180"/>
      <c r="L4" s="180"/>
      <c r="M4" s="181"/>
      <c r="N4" s="182" t="s">
        <v>32</v>
      </c>
      <c r="O4" s="183"/>
      <c r="P4" s="183"/>
      <c r="Q4" s="183"/>
      <c r="R4" s="183"/>
      <c r="S4" s="184"/>
      <c r="T4" s="182" t="s">
        <v>33</v>
      </c>
      <c r="U4" s="183"/>
      <c r="V4" s="183"/>
      <c r="W4" s="183"/>
      <c r="X4" s="183"/>
      <c r="Y4" s="184"/>
      <c r="Z4" s="185" t="s">
        <v>34</v>
      </c>
      <c r="AA4" s="186"/>
    </row>
    <row r="5" spans="2:30" ht="20.25" customHeight="1">
      <c r="F5" s="187" t="str">
        <f>"Octobre "&amp;K2</f>
        <v>Octobre 2016</v>
      </c>
      <c r="G5" s="188"/>
      <c r="H5" s="188"/>
      <c r="I5" s="188"/>
      <c r="J5" s="189" t="str">
        <f>"Nov / Décembre "&amp;K2</f>
        <v>Nov / Décembre 2016</v>
      </c>
      <c r="K5" s="189"/>
      <c r="L5" s="189"/>
      <c r="M5" s="190"/>
      <c r="N5" s="191" t="str">
        <f>"Février "&amp;K2+1</f>
        <v>Février 2017</v>
      </c>
      <c r="O5" s="189"/>
      <c r="P5" s="189" t="str">
        <f>"Avril "&amp;K2+1</f>
        <v>Avril 2017</v>
      </c>
      <c r="Q5" s="189"/>
      <c r="R5" s="189" t="str">
        <f>"Juin "&amp;K2+1</f>
        <v>Juin 2017</v>
      </c>
      <c r="S5" s="190"/>
      <c r="T5" s="191" t="str">
        <f>"Septembre "&amp;K2+1</f>
        <v>Septembre 2017</v>
      </c>
      <c r="U5" s="189"/>
      <c r="V5" s="189" t="str">
        <f>"Novembre "&amp;K2+1</f>
        <v>Novembre 2017</v>
      </c>
      <c r="W5" s="189"/>
      <c r="X5" s="192" t="str">
        <f>"Janvier "&amp;N2</f>
        <v>Janvier 2018</v>
      </c>
      <c r="Y5" s="190"/>
      <c r="Z5" s="192" t="str">
        <f>"Mars "&amp;N2</f>
        <v>Mars 2018</v>
      </c>
      <c r="AA5" s="190"/>
    </row>
    <row r="6" spans="2:30">
      <c r="F6" s="195" t="s">
        <v>62</v>
      </c>
      <c r="G6" s="196"/>
      <c r="H6" s="197" t="s">
        <v>63</v>
      </c>
      <c r="I6" s="198"/>
      <c r="J6" s="197" t="s">
        <v>64</v>
      </c>
      <c r="K6" s="198"/>
      <c r="L6" s="199" t="s">
        <v>65</v>
      </c>
      <c r="M6" s="194"/>
      <c r="N6" s="195" t="s">
        <v>70</v>
      </c>
      <c r="O6" s="196"/>
      <c r="P6" s="199" t="s">
        <v>71</v>
      </c>
      <c r="Q6" s="196"/>
      <c r="R6" s="199" t="s">
        <v>66</v>
      </c>
      <c r="S6" s="194"/>
      <c r="T6" s="195" t="s">
        <v>67</v>
      </c>
      <c r="U6" s="196"/>
      <c r="V6" s="199" t="s">
        <v>72</v>
      </c>
      <c r="W6" s="196"/>
      <c r="X6" s="193" t="s">
        <v>68</v>
      </c>
      <c r="Y6" s="194"/>
      <c r="Z6" s="193" t="s">
        <v>69</v>
      </c>
      <c r="AA6" s="194"/>
    </row>
    <row r="7" spans="2:30">
      <c r="F7" s="200"/>
      <c r="G7" s="201"/>
      <c r="H7" s="202"/>
      <c r="I7" s="202"/>
      <c r="J7" s="203"/>
      <c r="K7" s="201"/>
      <c r="L7" s="204"/>
      <c r="M7" s="205"/>
      <c r="N7" s="206"/>
      <c r="O7" s="207"/>
      <c r="P7" s="204"/>
      <c r="Q7" s="208"/>
      <c r="R7" s="204"/>
      <c r="S7" s="205"/>
      <c r="T7" s="209"/>
      <c r="U7" s="208"/>
      <c r="V7" s="204"/>
      <c r="W7" s="208"/>
      <c r="X7" s="210"/>
      <c r="Y7" s="205"/>
      <c r="Z7" s="210"/>
      <c r="AA7" s="205"/>
      <c r="AC7" s="67"/>
    </row>
    <row r="8" spans="2:30" ht="13.5" thickBot="1">
      <c r="E8" s="29"/>
      <c r="F8" s="209"/>
      <c r="G8" s="208"/>
      <c r="H8" s="216"/>
      <c r="I8" s="216"/>
      <c r="J8" s="216"/>
      <c r="K8" s="216"/>
      <c r="L8" s="217"/>
      <c r="M8" s="212"/>
      <c r="N8" s="218"/>
      <c r="O8" s="219"/>
      <c r="P8" s="219"/>
      <c r="Q8" s="219"/>
      <c r="R8" s="217"/>
      <c r="S8" s="212"/>
      <c r="T8" s="218"/>
      <c r="U8" s="219"/>
      <c r="V8" s="219"/>
      <c r="W8" s="219"/>
      <c r="X8" s="211"/>
      <c r="Y8" s="212"/>
      <c r="Z8" s="211"/>
      <c r="AA8" s="212"/>
      <c r="AC8" s="67"/>
    </row>
    <row r="9" spans="2:30" ht="15" customHeight="1" thickBot="1">
      <c r="B9" s="236" t="s">
        <v>51</v>
      </c>
      <c r="C9" s="213" t="s">
        <v>106</v>
      </c>
      <c r="D9" s="214"/>
      <c r="E9" s="214"/>
      <c r="F9" s="135" t="str">
        <f ca="1">IF(SUMIF(Données!$A:$A,$C9,Données!D:D)&lt;&gt;0,SUMIF(Données!$A:$A,$C9,Données!D:D)&amp;IF(SUMPRODUCT((nom=$C9)*(chiffre))=0,"",INDEX(ville,SUMPRODUCT((nom=$C9)*(chiffre=SUMPRODUCT((nom=$C9)*(chiffre)))*ROW(INDIRECT("$1:$"&amp;nblignes))))),0)</f>
        <v>1Angoulême</v>
      </c>
      <c r="G9" s="135" t="str">
        <f ca="1">IF(SUMIF(Données!$A:$A,$C9,Données!E:E)&lt;&gt;0,SUMIF(Données!$A:$A,$C9,Données!E:E)&amp;IF(SUMPRODUCT((nom=$C9)*(chiffre))=0,"",INDEX(ville,SUMPRODUCT((nom=$C9)*(chiffre=SUMPRODUCT((nom=$C9)*(chiffre)))*ROW(INDIRECT("$1:$"&amp;nblignes))))),0)</f>
        <v>1Angoulême</v>
      </c>
      <c r="H9" s="135" t="str">
        <f ca="1">IF(SUMIF(Données!$A:$A,$C9,Données!F:F)&lt;&gt;0,SUMIF(Données!$A:$A,$C9,Données!F:F)&amp;IF(SUMPRODUCT((nom=$C9)*(chiffre))=0,"",INDEX(ville,SUMPRODUCT((nom=$C9)*(chiffre=SUMPRODUCT((nom=$C9)*(chiffre)))*ROW(INDIRECT("$1:$"&amp;nblignes))))),0)</f>
        <v>2Angoulême</v>
      </c>
      <c r="I9" s="135" t="str">
        <f ca="1">IF(SUMIF(Données!$A:$A,$C9,Données!G:G)&lt;&gt;0,SUMIF(Données!$A:$A,$C9,Données!G:G)&amp;IF(SUMPRODUCT((nom=$C9)*(chiffre))=0,"",INDEX(ville,SUMPRODUCT((nom=$C9)*(chiffre=SUMPRODUCT((nom=$C9)*(chiffre)))*ROW(INDIRECT("$1:$"&amp;nblignes))))),0)</f>
        <v>2Angoulême</v>
      </c>
      <c r="J9" s="135" t="str">
        <f ca="1">IF(SUMIF(Données!$A:$A,$C9,Données!H:H)&lt;&gt;0,SUMIF(Données!$A:$A,$C9,Données!H:H)&amp;IF(SUMPRODUCT((nom=$C9)*(chiffre))=0,"",INDEX(ville,SUMPRODUCT((nom=$C9)*(chiffre=SUMPRODUCT((nom=$C9)*(chiffre)))*ROW(INDIRECT("$1:$"&amp;nblignes))))),0)</f>
        <v>3Angoulême</v>
      </c>
      <c r="K9" s="135" t="str">
        <f ca="1">IF(SUMIF(Données!$A:$A,$C9,Données!I:I)&lt;&gt;0,SUMIF(Données!$A:$A,$C9,Données!I:I)&amp;IF(SUMPRODUCT((nom=$C9)*(chiffre))=0,"",INDEX(ville,SUMPRODUCT((nom=$C9)*(chiffre=SUMPRODUCT((nom=$C9)*(chiffre)))*ROW(INDIRECT("$1:$"&amp;nblignes))))),0)</f>
        <v>3Angoulême</v>
      </c>
      <c r="L9" s="135" t="str">
        <f ca="1">IF(SUMIF(Données!$A:$A,$C9,Données!J:J)&lt;&gt;0,SUMIF(Données!$A:$A,$C9,Données!J:J)&amp;IF(SUMPRODUCT((nom=$C9)*(chiffre))=0,"",INDEX(ville,SUMPRODUCT((nom=$C9)*(chiffre=SUMPRODUCT((nom=$C9)*(chiffre)))*ROW(INDIRECT("$1:$"&amp;nblignes))))),0)</f>
        <v>4Angoulême</v>
      </c>
      <c r="M9" s="135" t="str">
        <f ca="1">IF(SUMIF(Données!$A:$A,$C9,Données!K:K)&lt;&gt;0,SUMIF(Données!$A:$A,$C9,Données!K:K)&amp;IF(SUMPRODUCT((nom=$C9)*(chiffre))=0,"",INDEX(ville,SUMPRODUCT((nom=$C9)*(chiffre=SUMPRODUCT((nom=$C9)*(chiffre)))*ROW(INDIRECT("$1:$"&amp;nblignes))))),0)</f>
        <v>4Angoulême</v>
      </c>
      <c r="N9" s="135" t="str">
        <f ca="1">IF(SUMIF(Données!$A:$A,$C9,Données!L:L)&lt;&gt;0,SUMIF(Données!$A:$A,$C9,Données!L:L)&amp;IF(SUMPRODUCT((nom=$C9)*(chiffre))=0,"",INDEX(ville,SUMPRODUCT((nom=$C9)*(chiffre=SUMPRODUCT((nom=$C9)*(chiffre)))*ROW(INDIRECT("$1:$"&amp;nblignes))))),0)</f>
        <v>5Aurillac</v>
      </c>
      <c r="O9" s="135" t="str">
        <f ca="1">IF(SUMIF(Données!$A:$A,$C9,Données!M:M)&lt;&gt;0,SUMIF(Données!$A:$A,$C9,Données!M:M)&amp;IF(SUMPRODUCT((nom=$C9)*(chiffre))=0,"",INDEX(ville,SUMPRODUCT((nom=$C9)*(chiffre=SUMPRODUCT((nom=$C9)*(chiffre)))*ROW(INDIRECT("$1:$"&amp;nblignes))))),0)</f>
        <v>5Aurillac</v>
      </c>
      <c r="P9" s="135" t="str">
        <f ca="1">IF(SUMIF(Données!$A:$A,$C9,Données!N:N)&lt;&gt;0,SUMIF(Données!$A:$A,$C9,Données!N:N)&amp;IF(SUMPRODUCT((nom=$C9)*(chiffre))=0,"",INDEX(ville,SUMPRODUCT((nom=$C9)*(chiffre=SUMPRODUCT((nom=$C9)*(chiffre)))*ROW(INDIRECT("$1:$"&amp;nblignes))))),0)</f>
        <v>6Aurillac</v>
      </c>
      <c r="Q9" s="135" t="str">
        <f ca="1">IF(SUMIF(Données!$A:$A,$C9,Données!O:O)&lt;&gt;0,SUMIF(Données!$A:$A,$C9,Données!O:O)&amp;IF(SUMPRODUCT((nom=$C9)*(chiffre))=0,"",INDEX(ville,SUMPRODUCT((nom=$C9)*(chiffre=SUMPRODUCT((nom=$C9)*(chiffre)))*ROW(INDIRECT("$1:$"&amp;nblignes))))),0)</f>
        <v>6Aurillac</v>
      </c>
      <c r="R9" s="135" t="str">
        <f ca="1">IF(SUMIF(Données!$A:$A,$C9,Données!P:P)&lt;&gt;0,SUMIF(Données!$A:$A,$C9,Données!P:P)&amp;IF(SUMPRODUCT((nom=$C9)*(chiffre))=0,"",INDEX(ville,SUMPRODUCT((nom=$C9)*(chiffre=SUMPRODUCT((nom=$C9)*(chiffre)))*ROW(INDIRECT("$1:$"&amp;nblignes))))),0)</f>
        <v>1Angoulême</v>
      </c>
      <c r="S9" s="135" t="str">
        <f ca="1">IF(SUMIF(Données!$A:$A,$C9,Données!Q:Q)&lt;&gt;0,SUMIF(Données!$A:$A,$C9,Données!Q:Q)&amp;IF(SUMPRODUCT((nom=$C9)*(chiffre))=0,"",INDEX(ville,SUMPRODUCT((nom=$C9)*(chiffre=SUMPRODUCT((nom=$C9)*(chiffre)))*ROW(INDIRECT("$1:$"&amp;nblignes))))),0)</f>
        <v>1Angoulême</v>
      </c>
      <c r="T9" s="135" t="str">
        <f ca="1">IF(SUMIF(Données!$A:$A,$C9,Données!R:R)&lt;&gt;0,SUMIF(Données!$A:$A,$C9,Données!R:R)&amp;IF(SUMPRODUCT((nom=$C9)*(chiffre))=0,"",INDEX(ville,SUMPRODUCT((nom=$C9)*(chiffre=SUMPRODUCT((nom=$C9)*(chiffre)))*ROW(INDIRECT("$1:$"&amp;nblignes))))),0)</f>
        <v>2Aurillac</v>
      </c>
      <c r="U9" s="135" t="str">
        <f ca="1">IF(SUMIF(Données!$A:$A,$C9,Données!S:S)&lt;&gt;0,SUMIF(Données!$A:$A,$C9,Données!S:S)&amp;IF(SUMPRODUCT((nom=$C9)*(chiffre))=0,"",INDEX(ville,SUMPRODUCT((nom=$C9)*(chiffre=SUMPRODUCT((nom=$C9)*(chiffre)))*ROW(INDIRECT("$1:$"&amp;nblignes))))),0)</f>
        <v>2Aurillac</v>
      </c>
      <c r="V9" s="135" t="str">
        <f ca="1">IF(SUMIF(Données!$A:$A,$C9,Données!T:T)&lt;&gt;0,SUMIF(Données!$A:$A,$C9,Données!T:T)&amp;IF(SUMPRODUCT((nom=$C9)*(chiffre))=0,"",INDEX(ville,SUMPRODUCT((nom=$C9)*(chiffre=SUMPRODUCT((nom=$C9)*(chiffre)))*ROW(INDIRECT("$1:$"&amp;nblignes))))),0)</f>
        <v>3Angoulême</v>
      </c>
      <c r="W9" s="135" t="str">
        <f ca="1">IF(SUMIF(Données!$A:$A,$C9,Données!U:U)&lt;&gt;0,SUMIF(Données!$A:$A,$C9,Données!U:U)&amp;IF(SUMPRODUCT((nom=$C9)*(chiffre))=0,"",INDEX(ville,SUMPRODUCT((nom=$C9)*(chiffre=SUMPRODUCT((nom=$C9)*(chiffre)))*ROW(INDIRECT("$1:$"&amp;nblignes))))),0)</f>
        <v>3Angoulême</v>
      </c>
      <c r="X9" s="135" t="str">
        <f ca="1">IF(SUMIF(Données!$A:$A,$C9,Données!V:V)&lt;&gt;0,SUMIF(Données!$A:$A,$C9,Données!V:V)&amp;IF(SUMPRODUCT((nom=$C9)*(chiffre))=0,"",INDEX(ville,SUMPRODUCT((nom=$C9)*(chiffre=SUMPRODUCT((nom=$C9)*(chiffre)))*ROW(INDIRECT("$1:$"&amp;nblignes))))),0)</f>
        <v>4Aurillac</v>
      </c>
      <c r="Y9" s="135" t="str">
        <f ca="1">IF(SUMIF(Données!$A:$A,$C9,Données!W:W)&lt;&gt;0,SUMIF(Données!$A:$A,$C9,Données!W:W)&amp;IF(SUMPRODUCT((nom=$C9)*(chiffre))=0,"",INDEX(ville,SUMPRODUCT((nom=$C9)*(chiffre=SUMPRODUCT((nom=$C9)*(chiffre)))*ROW(INDIRECT("$1:$"&amp;nblignes))))),0)</f>
        <v>4Aurillac</v>
      </c>
      <c r="Z9" s="135" t="str">
        <f ca="1">IF(SUMIF(Données!$A:$A,$C9,Données!X:X)&lt;&gt;0,SUMIF(Données!$A:$A,$C9,Données!X:X)&amp;IF(SUMPRODUCT((nom=$C9)*(chiffre))=0,"",INDEX(ville,SUMPRODUCT((nom=$C9)*(chiffre=SUMPRODUCT((nom=$C9)*(chiffre)))*ROW(INDIRECT("$1:$"&amp;nblignes))))),0)</f>
        <v>5Angoulême</v>
      </c>
      <c r="AA9" s="135" t="str">
        <f ca="1">IF(SUMIF(Données!$A:$A,$C9,Données!Y:Y)&lt;&gt;0,SUMIF(Données!$A:$A,$C9,Données!Y:Y)&amp;IF(SUMPRODUCT((nom=$C9)*(chiffre))=0,"",INDEX(ville,SUMPRODUCT((nom=$C9)*(chiffre=SUMPRODUCT((nom=$C9)*(chiffre)))*ROW(INDIRECT("$1:$"&amp;nblignes))))),0)</f>
        <v>5Angoulême</v>
      </c>
      <c r="AB9" s="135"/>
      <c r="AC9" s="67"/>
    </row>
    <row r="10" spans="2:30" ht="15" customHeight="1" thickBot="1">
      <c r="B10" s="237"/>
      <c r="C10" s="222" t="s">
        <v>107</v>
      </c>
      <c r="D10" s="223"/>
      <c r="E10" s="223"/>
      <c r="F10" s="135" t="str">
        <f ca="1">IF(SUMIF(Données!$A:$A,$C10,Données!D:D)&lt;&gt;0,SUMIF(Données!$A:$A,$C10,Données!D:D)&amp;IF(SUMPRODUCT((nom=$C10)*(chiffre))=0,"",INDEX(ville,SUMPRODUCT((nom=$C10)*(chiffre=SUMPRODUCT((nom=$C10)*(chiffre)))*ROW(INDIRECT("$1:$"&amp;nblignes))))),0)</f>
        <v>1Angoulême</v>
      </c>
      <c r="G10" s="135" t="str">
        <f ca="1">IF(SUMIF(Données!$A:$A,$C10,Données!E:E)&lt;&gt;0,SUMIF(Données!$A:$A,$C10,Données!E:E)&amp;IF(SUMPRODUCT((nom=$C10)*(chiffre))=0,"",INDEX(ville,SUMPRODUCT((nom=$C10)*(chiffre=SUMPRODUCT((nom=$C10)*(chiffre)))*ROW(INDIRECT("$1:$"&amp;nblignes))))),0)</f>
        <v>1Angoulême</v>
      </c>
      <c r="H10" s="135" t="str">
        <f ca="1">IF(SUMIF(Données!$A:$A,$C10,Données!F:F)&lt;&gt;0,SUMIF(Données!$A:$A,$C10,Données!F:F)&amp;IF(SUMPRODUCT((nom=$C10)*(chiffre))=0,"",INDEX(ville,SUMPRODUCT((nom=$C10)*(chiffre=SUMPRODUCT((nom=$C10)*(chiffre)))*ROW(INDIRECT("$1:$"&amp;nblignes))))),0)</f>
        <v>2Aurillac</v>
      </c>
      <c r="I10" s="135" t="str">
        <f ca="1">IF(SUMIF(Données!$A:$A,$C10,Données!G:G)&lt;&gt;0,SUMIF(Données!$A:$A,$C10,Données!G:G)&amp;IF(SUMPRODUCT((nom=$C10)*(chiffre))=0,"",INDEX(ville,SUMPRODUCT((nom=$C10)*(chiffre=SUMPRODUCT((nom=$C10)*(chiffre)))*ROW(INDIRECT("$1:$"&amp;nblignes))))),0)</f>
        <v>2Aurillac</v>
      </c>
      <c r="J10" s="135">
        <f ca="1">IF(SUMIF(Données!$A:$A,$C10,Données!H:H)&lt;&gt;0,SUMIF(Données!$A:$A,$C10,Données!H:H)&amp;IF(SUMPRODUCT((nom=$C10)*(chiffre))=0,"",INDEX(ville,SUMPRODUCT((nom=$C10)*(chiffre=SUMPRODUCT((nom=$C10)*(chiffre)))*ROW(INDIRECT("$1:$"&amp;nblignes))))),0)</f>
        <v>0</v>
      </c>
      <c r="K10" s="135">
        <f ca="1">IF(SUMIF(Données!$A:$A,$C10,Données!I:I)&lt;&gt;0,SUMIF(Données!$A:$A,$C10,Données!I:I)&amp;IF(SUMPRODUCT((nom=$C10)*(chiffre))=0,"",INDEX(ville,SUMPRODUCT((nom=$C10)*(chiffre=SUMPRODUCT((nom=$C10)*(chiffre)))*ROW(INDIRECT("$1:$"&amp;nblignes))))),0)</f>
        <v>0</v>
      </c>
      <c r="L10" s="135">
        <f ca="1">IF(SUMIF(Données!$A:$A,$C10,Données!J:J)&lt;&gt;0,SUMIF(Données!$A:$A,$C10,Données!J:J)&amp;IF(SUMPRODUCT((nom=$C10)*(chiffre))=0,"",INDEX(ville,SUMPRODUCT((nom=$C10)*(chiffre=SUMPRODUCT((nom=$C10)*(chiffre)))*ROW(INDIRECT("$1:$"&amp;nblignes))))),0)</f>
        <v>0</v>
      </c>
      <c r="M10" s="135">
        <f ca="1">IF(SUMIF(Données!$A:$A,$C10,Données!K:K)&lt;&gt;0,SUMIF(Données!$A:$A,$C10,Données!K:K)&amp;IF(SUMPRODUCT((nom=$C10)*(chiffre))=0,"",INDEX(ville,SUMPRODUCT((nom=$C10)*(chiffre=SUMPRODUCT((nom=$C10)*(chiffre)))*ROW(INDIRECT("$1:$"&amp;nblignes))))),0)</f>
        <v>0</v>
      </c>
      <c r="N10" s="135">
        <f ca="1">IF(SUMIF(Données!$A:$A,$C10,Données!L:L)&lt;&gt;0,SUMIF(Données!$A:$A,$C10,Données!L:L)&amp;IF(SUMPRODUCT((nom=$C10)*(chiffre))=0,"",INDEX(ville,SUMPRODUCT((nom=$C10)*(chiffre=SUMPRODUCT((nom=$C10)*(chiffre)))*ROW(INDIRECT("$1:$"&amp;nblignes))))),0)</f>
        <v>0</v>
      </c>
      <c r="O10" s="135">
        <f ca="1">IF(SUMIF(Données!$A:$A,$C10,Données!M:M)&lt;&gt;0,SUMIF(Données!$A:$A,$C10,Données!M:M)&amp;IF(SUMPRODUCT((nom=$C10)*(chiffre))=0,"",INDEX(ville,SUMPRODUCT((nom=$C10)*(chiffre=SUMPRODUCT((nom=$C10)*(chiffre)))*ROW(INDIRECT("$1:$"&amp;nblignes))))),0)</f>
        <v>0</v>
      </c>
      <c r="P10" s="135">
        <f ca="1">IF(SUMIF(Données!$A:$A,$C10,Données!N:N)&lt;&gt;0,SUMIF(Données!$A:$A,$C10,Données!N:N)&amp;IF(SUMPRODUCT((nom=$C10)*(chiffre))=0,"",INDEX(ville,SUMPRODUCT((nom=$C10)*(chiffre=SUMPRODUCT((nom=$C10)*(chiffre)))*ROW(INDIRECT("$1:$"&amp;nblignes))))),0)</f>
        <v>0</v>
      </c>
      <c r="Q10" s="135">
        <f ca="1">IF(SUMIF(Données!$A:$A,$C10,Données!O:O)&lt;&gt;0,SUMIF(Données!$A:$A,$C10,Données!O:O)&amp;IF(SUMPRODUCT((nom=$C10)*(chiffre))=0,"",INDEX(ville,SUMPRODUCT((nom=$C10)*(chiffre=SUMPRODUCT((nom=$C10)*(chiffre)))*ROW(INDIRECT("$1:$"&amp;nblignes))))),0)</f>
        <v>0</v>
      </c>
      <c r="R10" s="135">
        <f ca="1">IF(SUMIF(Données!$A:$A,$C10,Données!P:P)&lt;&gt;0,SUMIF(Données!$A:$A,$C10,Données!P:P)&amp;IF(SUMPRODUCT((nom=$C10)*(chiffre))=0,"",INDEX(ville,SUMPRODUCT((nom=$C10)*(chiffre=SUMPRODUCT((nom=$C10)*(chiffre)))*ROW(INDIRECT("$1:$"&amp;nblignes))))),0)</f>
        <v>0</v>
      </c>
      <c r="S10" s="135">
        <f ca="1">IF(SUMIF(Données!$A:$A,$C10,Données!Q:Q)&lt;&gt;0,SUMIF(Données!$A:$A,$C10,Données!Q:Q)&amp;IF(SUMPRODUCT((nom=$C10)*(chiffre))=0,"",INDEX(ville,SUMPRODUCT((nom=$C10)*(chiffre=SUMPRODUCT((nom=$C10)*(chiffre)))*ROW(INDIRECT("$1:$"&amp;nblignes))))),0)</f>
        <v>0</v>
      </c>
      <c r="T10" s="135">
        <f ca="1">IF(SUMIF(Données!$A:$A,$C10,Données!R:R)&lt;&gt;0,SUMIF(Données!$A:$A,$C10,Données!R:R)&amp;IF(SUMPRODUCT((nom=$C10)*(chiffre))=0,"",INDEX(ville,SUMPRODUCT((nom=$C10)*(chiffre=SUMPRODUCT((nom=$C10)*(chiffre)))*ROW(INDIRECT("$1:$"&amp;nblignes))))),0)</f>
        <v>0</v>
      </c>
      <c r="U10" s="135">
        <f ca="1">IF(SUMIF(Données!$A:$A,$C10,Données!S:S)&lt;&gt;0,SUMIF(Données!$A:$A,$C10,Données!S:S)&amp;IF(SUMPRODUCT((nom=$C10)*(chiffre))=0,"",INDEX(ville,SUMPRODUCT((nom=$C10)*(chiffre=SUMPRODUCT((nom=$C10)*(chiffre)))*ROW(INDIRECT("$1:$"&amp;nblignes))))),0)</f>
        <v>0</v>
      </c>
      <c r="V10" s="135">
        <f ca="1">IF(SUMIF(Données!$A:$A,$C10,Données!T:T)&lt;&gt;0,SUMIF(Données!$A:$A,$C10,Données!T:T)&amp;IF(SUMPRODUCT((nom=$C10)*(chiffre))=0,"",INDEX(ville,SUMPRODUCT((nom=$C10)*(chiffre=SUMPRODUCT((nom=$C10)*(chiffre)))*ROW(INDIRECT("$1:$"&amp;nblignes))))),0)</f>
        <v>0</v>
      </c>
      <c r="W10" s="135">
        <f ca="1">IF(SUMIF(Données!$A:$A,$C10,Données!U:U)&lt;&gt;0,SUMIF(Données!$A:$A,$C10,Données!U:U)&amp;IF(SUMPRODUCT((nom=$C10)*(chiffre))=0,"",INDEX(ville,SUMPRODUCT((nom=$C10)*(chiffre=SUMPRODUCT((nom=$C10)*(chiffre)))*ROW(INDIRECT("$1:$"&amp;nblignes))))),0)</f>
        <v>0</v>
      </c>
      <c r="X10" s="135">
        <f ca="1">IF(SUMIF(Données!$A:$A,$C10,Données!V:V)&lt;&gt;0,SUMIF(Données!$A:$A,$C10,Données!V:V)&amp;IF(SUMPRODUCT((nom=$C10)*(chiffre))=0,"",INDEX(ville,SUMPRODUCT((nom=$C10)*(chiffre=SUMPRODUCT((nom=$C10)*(chiffre)))*ROW(INDIRECT("$1:$"&amp;nblignes))))),0)</f>
        <v>0</v>
      </c>
      <c r="Y10" s="135">
        <f ca="1">IF(SUMIF(Données!$A:$A,$C10,Données!W:W)&lt;&gt;0,SUMIF(Données!$A:$A,$C10,Données!W:W)&amp;IF(SUMPRODUCT((nom=$C10)*(chiffre))=0,"",INDEX(ville,SUMPRODUCT((nom=$C10)*(chiffre=SUMPRODUCT((nom=$C10)*(chiffre)))*ROW(INDIRECT("$1:$"&amp;nblignes))))),0)</f>
        <v>0</v>
      </c>
      <c r="Z10" s="135">
        <f ca="1">IF(SUMIF(Données!$A:$A,$C10,Données!X:X)&lt;&gt;0,SUMIF(Données!$A:$A,$C10,Données!X:X)&amp;IF(SUMPRODUCT((nom=$C10)*(chiffre))=0,"",INDEX(ville,SUMPRODUCT((nom=$C10)*(chiffre=SUMPRODUCT((nom=$C10)*(chiffre)))*ROW(INDIRECT("$1:$"&amp;nblignes))))),0)</f>
        <v>0</v>
      </c>
      <c r="AA10" s="135">
        <f ca="1">IF(SUMIF(Données!$A:$A,$C10,Données!Y:Y)&lt;&gt;0,SUMIF(Données!$A:$A,$C10,Données!Y:Y)&amp;IF(SUMPRODUCT((nom=$C10)*(chiffre))=0,"",INDEX(ville,SUMPRODUCT((nom=$C10)*(chiffre=SUMPRODUCT((nom=$C10)*(chiffre)))*ROW(INDIRECT("$1:$"&amp;nblignes))))),0)</f>
        <v>0</v>
      </c>
      <c r="AC10" s="67"/>
    </row>
    <row r="11" spans="2:30" ht="15" customHeight="1" thickBot="1">
      <c r="B11" s="237"/>
      <c r="C11" s="220" t="s">
        <v>108</v>
      </c>
      <c r="D11" s="221"/>
      <c r="E11" s="221"/>
      <c r="F11" s="135">
        <f ca="1">IF(SUMIF(Données!$A:$A,$C11,Données!D:D)&lt;&gt;0,SUMIF(Données!$A:$A,$C11,Données!D:D)&amp;IF(SUMPRODUCT((nom=$C11)*(chiffre))=0,"",INDEX(ville,SUMPRODUCT((nom=$C11)*(chiffre=SUMPRODUCT((nom=$C11)*(chiffre)))*ROW(INDIRECT("$1:$"&amp;nblignes))))),0)</f>
        <v>0</v>
      </c>
      <c r="G11" s="135" t="str">
        <f ca="1">IF(SUMIF(Données!$A:$A,$C11,Données!E:E)&lt;&gt;0,SUMIF(Données!$A:$A,$C11,Données!E:E)&amp;IF(SUMPRODUCT((nom=$C11)*(chiffre))=0,"",INDEX(ville,SUMPRODUCT((nom=$C11)*(chiffre=SUMPRODUCT((nom=$C11)*(chiffre)))*ROW(INDIRECT("$1:$"&amp;nblignes))))),0)</f>
        <v>1Vichy</v>
      </c>
      <c r="H11" s="135" t="str">
        <f ca="1">IF(SUMIF(Données!$A:$A,$C11,Données!F:F)&lt;&gt;0,SUMIF(Données!$A:$A,$C11,Données!F:F)&amp;IF(SUMPRODUCT((nom=$C11)*(chiffre))=0,"",INDEX(ville,SUMPRODUCT((nom=$C11)*(chiffre=SUMPRODUCT((nom=$C11)*(chiffre)))*ROW(INDIRECT("$1:$"&amp;nblignes))))),0)</f>
        <v>2Vichy</v>
      </c>
      <c r="I11" s="135">
        <f ca="1">IF(SUMIF(Données!$A:$A,$C11,Données!G:G)&lt;&gt;0,SUMIF(Données!$A:$A,$C11,Données!G:G)&amp;IF(SUMPRODUCT((nom=$C11)*(chiffre))=0,"",INDEX(ville,SUMPRODUCT((nom=$C11)*(chiffre=SUMPRODUCT((nom=$C11)*(chiffre)))*ROW(INDIRECT("$1:$"&amp;nblignes))))),0)</f>
        <v>0</v>
      </c>
      <c r="J11" s="135" t="str">
        <f ca="1">IF(SUMIF(Données!$A:$A,$C11,Données!H:H)&lt;&gt;0,SUMIF(Données!$A:$A,$C11,Données!H:H)&amp;IF(SUMPRODUCT((nom=$C11)*(chiffre))=0,"",INDEX(ville,SUMPRODUCT((nom=$C11)*(chiffre=SUMPRODUCT((nom=$C11)*(chiffre)))*ROW(INDIRECT("$1:$"&amp;nblignes))))),0)</f>
        <v>4Vichy</v>
      </c>
      <c r="K11" s="135" t="str">
        <f ca="1">IF(SUMIF(Données!$A:$A,$C11,Données!I:I)&lt;&gt;0,SUMIF(Données!$A:$A,$C11,Données!I:I)&amp;IF(SUMPRODUCT((nom=$C11)*(chiffre))=0,"",INDEX(ville,SUMPRODUCT((nom=$C11)*(chiffre=SUMPRODUCT((nom=$C11)*(chiffre)))*ROW(INDIRECT("$1:$"&amp;nblignes))))),0)</f>
        <v>4Vichy</v>
      </c>
      <c r="L11" s="135">
        <f ca="1">IF(SUMIF(Données!$A:$A,$C11,Données!J:J)&lt;&gt;0,SUMIF(Données!$A:$A,$C11,Données!J:J)&amp;IF(SUMPRODUCT((nom=$C11)*(chiffre))=0,"",INDEX(ville,SUMPRODUCT((nom=$C11)*(chiffre=SUMPRODUCT((nom=$C11)*(chiffre)))*ROW(INDIRECT("$1:$"&amp;nblignes))))),0)</f>
        <v>0</v>
      </c>
      <c r="M11" s="135">
        <f ca="1">IF(SUMIF(Données!$A:$A,$C11,Données!K:K)&lt;&gt;0,SUMIF(Données!$A:$A,$C11,Données!K:K)&amp;IF(SUMPRODUCT((nom=$C11)*(chiffre))=0,"",INDEX(ville,SUMPRODUCT((nom=$C11)*(chiffre=SUMPRODUCT((nom=$C11)*(chiffre)))*ROW(INDIRECT("$1:$"&amp;nblignes))))),0)</f>
        <v>0</v>
      </c>
      <c r="N11" s="135">
        <f ca="1">IF(SUMIF(Données!$A:$A,$C11,Données!L:L)&lt;&gt;0,SUMIF(Données!$A:$A,$C11,Données!L:L)&amp;IF(SUMPRODUCT((nom=$C11)*(chiffre))=0,"",INDEX(ville,SUMPRODUCT((nom=$C11)*(chiffre=SUMPRODUCT((nom=$C11)*(chiffre)))*ROW(INDIRECT("$1:$"&amp;nblignes))))),0)</f>
        <v>0</v>
      </c>
      <c r="O11" s="135">
        <f ca="1">IF(SUMIF(Données!$A:$A,$C11,Données!M:M)&lt;&gt;0,SUMIF(Données!$A:$A,$C11,Données!M:M)&amp;IF(SUMPRODUCT((nom=$C11)*(chiffre))=0,"",INDEX(ville,SUMPRODUCT((nom=$C11)*(chiffre=SUMPRODUCT((nom=$C11)*(chiffre)))*ROW(INDIRECT("$1:$"&amp;nblignes))))),0)</f>
        <v>0</v>
      </c>
      <c r="P11" s="135" t="str">
        <f ca="1">IF(SUMIF(Données!$A:$A,$C11,Données!N:N)&lt;&gt;0,SUMIF(Données!$A:$A,$C11,Données!N:N)&amp;IF(SUMPRODUCT((nom=$C11)*(chiffre))=0,"",INDEX(ville,SUMPRODUCT((nom=$C11)*(chiffre=SUMPRODUCT((nom=$C11)*(chiffre)))*ROW(INDIRECT("$1:$"&amp;nblignes))))),0)</f>
        <v>6Vichy</v>
      </c>
      <c r="Q11" s="135" t="str">
        <f ca="1">IF(SUMIF(Données!$A:$A,$C11,Données!O:O)&lt;&gt;0,SUMIF(Données!$A:$A,$C11,Données!O:O)&amp;IF(SUMPRODUCT((nom=$C11)*(chiffre))=0,"",INDEX(ville,SUMPRODUCT((nom=$C11)*(chiffre=SUMPRODUCT((nom=$C11)*(chiffre)))*ROW(INDIRECT("$1:$"&amp;nblignes))))),0)</f>
        <v>6Vichy</v>
      </c>
      <c r="R11" s="135" t="str">
        <f ca="1">IF(SUMIF(Données!$A:$A,$C11,Données!P:P)&lt;&gt;0,SUMIF(Données!$A:$A,$C11,Données!P:P)&amp;IF(SUMPRODUCT((nom=$C11)*(chiffre))=0,"",INDEX(ville,SUMPRODUCT((nom=$C11)*(chiffre=SUMPRODUCT((nom=$C11)*(chiffre)))*ROW(INDIRECT("$1:$"&amp;nblignes))))),0)</f>
        <v>6Vichy</v>
      </c>
      <c r="S11" s="135" t="str">
        <f ca="1">IF(SUMIF(Données!$A:$A,$C11,Données!Q:Q)&lt;&gt;0,SUMIF(Données!$A:$A,$C11,Données!Q:Q)&amp;IF(SUMPRODUCT((nom=$C11)*(chiffre))=0,"",INDEX(ville,SUMPRODUCT((nom=$C11)*(chiffre=SUMPRODUCT((nom=$C11)*(chiffre)))*ROW(INDIRECT("$1:$"&amp;nblignes))))),0)</f>
        <v>6Vichy</v>
      </c>
      <c r="T11" s="135" t="str">
        <f ca="1">IF(SUMIF(Données!$A:$A,$C11,Données!R:R)&lt;&gt;0,SUMIF(Données!$A:$A,$C11,Données!R:R)&amp;IF(SUMPRODUCT((nom=$C11)*(chiffre))=0,"",INDEX(ville,SUMPRODUCT((nom=$C11)*(chiffre=SUMPRODUCT((nom=$C11)*(chiffre)))*ROW(INDIRECT("$1:$"&amp;nblignes))))),0)</f>
        <v>6Vichy</v>
      </c>
      <c r="U11" s="135">
        <f ca="1">IF(SUMIF(Données!$A:$A,$C11,Données!S:S)&lt;&gt;0,SUMIF(Données!$A:$A,$C11,Données!S:S)&amp;IF(SUMPRODUCT((nom=$C11)*(chiffre))=0,"",INDEX(ville,SUMPRODUCT((nom=$C11)*(chiffre=SUMPRODUCT((nom=$C11)*(chiffre)))*ROW(INDIRECT("$1:$"&amp;nblignes))))),0)</f>
        <v>0</v>
      </c>
      <c r="V11" s="135">
        <f ca="1">IF(SUMIF(Données!$A:$A,$C11,Données!T:T)&lt;&gt;0,SUMIF(Données!$A:$A,$C11,Données!T:T)&amp;IF(SUMPRODUCT((nom=$C11)*(chiffre))=0,"",INDEX(ville,SUMPRODUCT((nom=$C11)*(chiffre=SUMPRODUCT((nom=$C11)*(chiffre)))*ROW(INDIRECT("$1:$"&amp;nblignes))))),0)</f>
        <v>0</v>
      </c>
      <c r="W11" s="135">
        <f ca="1">IF(SUMIF(Données!$A:$A,$C11,Données!U:U)&lt;&gt;0,SUMIF(Données!$A:$A,$C11,Données!U:U)&amp;IF(SUMPRODUCT((nom=$C11)*(chiffre))=0,"",INDEX(ville,SUMPRODUCT((nom=$C11)*(chiffre=SUMPRODUCT((nom=$C11)*(chiffre)))*ROW(INDIRECT("$1:$"&amp;nblignes))))),0)</f>
        <v>0</v>
      </c>
      <c r="X11" s="135">
        <f ca="1">IF(SUMIF(Données!$A:$A,$C11,Données!V:V)&lt;&gt;0,SUMIF(Données!$A:$A,$C11,Données!V:V)&amp;IF(SUMPRODUCT((nom=$C11)*(chiffre))=0,"",INDEX(ville,SUMPRODUCT((nom=$C11)*(chiffre=SUMPRODUCT((nom=$C11)*(chiffre)))*ROW(INDIRECT("$1:$"&amp;nblignes))))),0)</f>
        <v>0</v>
      </c>
      <c r="Y11" s="135">
        <f ca="1">IF(SUMIF(Données!$A:$A,$C11,Données!W:W)&lt;&gt;0,SUMIF(Données!$A:$A,$C11,Données!W:W)&amp;IF(SUMPRODUCT((nom=$C11)*(chiffre))=0,"",INDEX(ville,SUMPRODUCT((nom=$C11)*(chiffre=SUMPRODUCT((nom=$C11)*(chiffre)))*ROW(INDIRECT("$1:$"&amp;nblignes))))),0)</f>
        <v>0</v>
      </c>
      <c r="Z11" s="135">
        <f ca="1">IF(SUMIF(Données!$A:$A,$C11,Données!X:X)&lt;&gt;0,SUMIF(Données!$A:$A,$C11,Données!X:X)&amp;IF(SUMPRODUCT((nom=$C11)*(chiffre))=0,"",INDEX(ville,SUMPRODUCT((nom=$C11)*(chiffre=SUMPRODUCT((nom=$C11)*(chiffre)))*ROW(INDIRECT("$1:$"&amp;nblignes))))),0)</f>
        <v>0</v>
      </c>
      <c r="AA11" s="135">
        <f ca="1">IF(SUMIF(Données!$A:$A,$C11,Données!Y:Y)&lt;&gt;0,SUMIF(Données!$A:$A,$C11,Données!Y:Y)&amp;IF(SUMPRODUCT((nom=$C11)*(chiffre))=0,"",INDEX(ville,SUMPRODUCT((nom=$C11)*(chiffre=SUMPRODUCT((nom=$C11)*(chiffre)))*ROW(INDIRECT("$1:$"&amp;nblignes))))),0)</f>
        <v>0</v>
      </c>
      <c r="AC11" s="67"/>
    </row>
    <row r="12" spans="2:30" ht="15" customHeight="1" thickBot="1">
      <c r="B12" s="237"/>
      <c r="C12" s="222" t="s">
        <v>109</v>
      </c>
      <c r="D12" s="223"/>
      <c r="E12" s="223"/>
      <c r="F12" s="135">
        <f ca="1">IF(SUMIF(Données!$A:$A,$C12,Données!D:D)&lt;&gt;0,SUMIF(Données!$A:$A,$C12,Données!D:D)&amp;IF(SUMPRODUCT((nom=$C12)*(chiffre))=0,"",INDEX(ville,SUMPRODUCT((nom=$C12)*(chiffre=SUMPRODUCT((nom=$C12)*(chiffre)))*ROW(INDIRECT("$1:$"&amp;nblignes))))),0)</f>
        <v>0</v>
      </c>
      <c r="G12" s="135">
        <f ca="1">IF(SUMIF(Données!$A:$A,$C12,Données!E:E)&lt;&gt;0,SUMIF(Données!$A:$A,$C12,Données!E:E)&amp;IF(SUMPRODUCT((nom=$C12)*(chiffre))=0,"",INDEX(ville,SUMPRODUCT((nom=$C12)*(chiffre=SUMPRODUCT((nom=$C12)*(chiffre)))*ROW(INDIRECT("$1:$"&amp;nblignes))))),0)</f>
        <v>0</v>
      </c>
      <c r="H12" s="135">
        <f ca="1">IF(SUMIF(Données!$A:$A,$C12,Données!F:F)&lt;&gt;0,SUMIF(Données!$A:$A,$C12,Données!F:F)&amp;IF(SUMPRODUCT((nom=$C12)*(chiffre))=0,"",INDEX(ville,SUMPRODUCT((nom=$C12)*(chiffre=SUMPRODUCT((nom=$C12)*(chiffre)))*ROW(INDIRECT("$1:$"&amp;nblignes))))),0)</f>
        <v>0</v>
      </c>
      <c r="I12" s="135" t="str">
        <f ca="1">IF(SUMIF(Données!$A:$A,$C12,Données!G:G)&lt;&gt;0,SUMIF(Données!$A:$A,$C12,Données!G:G)&amp;IF(SUMPRODUCT((nom=$C12)*(chiffre))=0,"",INDEX(ville,SUMPRODUCT((nom=$C12)*(chiffre=SUMPRODUCT((nom=$C12)*(chiffre)))*ROW(INDIRECT("$1:$"&amp;nblignes))))),0)</f>
        <v>5Vichy</v>
      </c>
      <c r="J12" s="135" t="str">
        <f ca="1">IF(SUMIF(Données!$A:$A,$C12,Données!H:H)&lt;&gt;0,SUMIF(Données!$A:$A,$C12,Données!H:H)&amp;IF(SUMPRODUCT((nom=$C12)*(chiffre))=0,"",INDEX(ville,SUMPRODUCT((nom=$C12)*(chiffre=SUMPRODUCT((nom=$C12)*(chiffre)))*ROW(INDIRECT("$1:$"&amp;nblignes))))),0)</f>
        <v>5Vichy</v>
      </c>
      <c r="K12" s="135" t="str">
        <f ca="1">IF(SUMIF(Données!$A:$A,$C12,Données!I:I)&lt;&gt;0,SUMIF(Données!$A:$A,$C12,Données!I:I)&amp;IF(SUMPRODUCT((nom=$C12)*(chiffre))=0,"",INDEX(ville,SUMPRODUCT((nom=$C12)*(chiffre=SUMPRODUCT((nom=$C12)*(chiffre)))*ROW(INDIRECT("$1:$"&amp;nblignes))))),0)</f>
        <v>5Vichy</v>
      </c>
      <c r="L12" s="135" t="str">
        <f ca="1">IF(SUMIF(Données!$A:$A,$C12,Données!J:J)&lt;&gt;0,SUMIF(Données!$A:$A,$C12,Données!J:J)&amp;IF(SUMPRODUCT((nom=$C12)*(chiffre))=0,"",INDEX(ville,SUMPRODUCT((nom=$C12)*(chiffre=SUMPRODUCT((nom=$C12)*(chiffre)))*ROW(INDIRECT("$1:$"&amp;nblignes))))),0)</f>
        <v>5Vichy</v>
      </c>
      <c r="M12" s="135" t="str">
        <f ca="1">IF(SUMIF(Données!$A:$A,$C12,Données!K:K)&lt;&gt;0,SUMIF(Données!$A:$A,$C12,Données!K:K)&amp;IF(SUMPRODUCT((nom=$C12)*(chiffre))=0,"",INDEX(ville,SUMPRODUCT((nom=$C12)*(chiffre=SUMPRODUCT((nom=$C12)*(chiffre)))*ROW(INDIRECT("$1:$"&amp;nblignes))))),0)</f>
        <v>5Vichy</v>
      </c>
      <c r="N12" s="135" t="str">
        <f ca="1">IF(SUMIF(Données!$A:$A,$C12,Données!L:L)&lt;&gt;0,SUMIF(Données!$A:$A,$C12,Données!L:L)&amp;IF(SUMPRODUCT((nom=$C12)*(chiffre))=0,"",INDEX(ville,SUMPRODUCT((nom=$C12)*(chiffre=SUMPRODUCT((nom=$C12)*(chiffre)))*ROW(INDIRECT("$1:$"&amp;nblignes))))),0)</f>
        <v>5Vichy</v>
      </c>
      <c r="O12" s="135" t="str">
        <f ca="1">IF(SUMIF(Données!$A:$A,$C12,Données!M:M)&lt;&gt;0,SUMIF(Données!$A:$A,$C12,Données!M:M)&amp;IF(SUMPRODUCT((nom=$C12)*(chiffre))=0,"",INDEX(ville,SUMPRODUCT((nom=$C12)*(chiffre=SUMPRODUCT((nom=$C12)*(chiffre)))*ROW(INDIRECT("$1:$"&amp;nblignes))))),0)</f>
        <v>5Vichy</v>
      </c>
      <c r="P12" s="135">
        <f ca="1">IF(SUMIF(Données!$A:$A,$C12,Données!N:N)&lt;&gt;0,SUMIF(Données!$A:$A,$C12,Données!N:N)&amp;IF(SUMPRODUCT((nom=$C12)*(chiffre))=0,"",INDEX(ville,SUMPRODUCT((nom=$C12)*(chiffre=SUMPRODUCT((nom=$C12)*(chiffre)))*ROW(INDIRECT("$1:$"&amp;nblignes))))),0)</f>
        <v>0</v>
      </c>
      <c r="Q12" s="135">
        <f ca="1">IF(SUMIF(Données!$A:$A,$C12,Données!O:O)&lt;&gt;0,SUMIF(Données!$A:$A,$C12,Données!O:O)&amp;IF(SUMPRODUCT((nom=$C12)*(chiffre))=0,"",INDEX(ville,SUMPRODUCT((nom=$C12)*(chiffre=SUMPRODUCT((nom=$C12)*(chiffre)))*ROW(INDIRECT("$1:$"&amp;nblignes))))),0)</f>
        <v>0</v>
      </c>
      <c r="R12" s="135">
        <f ca="1">IF(SUMIF(Données!$A:$A,$C12,Données!P:P)&lt;&gt;0,SUMIF(Données!$A:$A,$C12,Données!P:P)&amp;IF(SUMPRODUCT((nom=$C12)*(chiffre))=0,"",INDEX(ville,SUMPRODUCT((nom=$C12)*(chiffre=SUMPRODUCT((nom=$C12)*(chiffre)))*ROW(INDIRECT("$1:$"&amp;nblignes))))),0)</f>
        <v>0</v>
      </c>
      <c r="S12" s="135">
        <f ca="1">IF(SUMIF(Données!$A:$A,$C12,Données!Q:Q)&lt;&gt;0,SUMIF(Données!$A:$A,$C12,Données!Q:Q)&amp;IF(SUMPRODUCT((nom=$C12)*(chiffre))=0,"",INDEX(ville,SUMPRODUCT((nom=$C12)*(chiffre=SUMPRODUCT((nom=$C12)*(chiffre)))*ROW(INDIRECT("$1:$"&amp;nblignes))))),0)</f>
        <v>0</v>
      </c>
      <c r="T12" s="135">
        <f ca="1">IF(SUMIF(Données!$A:$A,$C12,Données!R:R)&lt;&gt;0,SUMIF(Données!$A:$A,$C12,Données!R:R)&amp;IF(SUMPRODUCT((nom=$C12)*(chiffre))=0,"",INDEX(ville,SUMPRODUCT((nom=$C12)*(chiffre=SUMPRODUCT((nom=$C12)*(chiffre)))*ROW(INDIRECT("$1:$"&amp;nblignes))))),0)</f>
        <v>0</v>
      </c>
      <c r="U12" s="135">
        <f ca="1">IF(SUMIF(Données!$A:$A,$C12,Données!S:S)&lt;&gt;0,SUMIF(Données!$A:$A,$C12,Données!S:S)&amp;IF(SUMPRODUCT((nom=$C12)*(chiffre))=0,"",INDEX(ville,SUMPRODUCT((nom=$C12)*(chiffre=SUMPRODUCT((nom=$C12)*(chiffre)))*ROW(INDIRECT("$1:$"&amp;nblignes))))),0)</f>
        <v>0</v>
      </c>
      <c r="V12" s="135">
        <f ca="1">IF(SUMIF(Données!$A:$A,$C12,Données!T:T)&lt;&gt;0,SUMIF(Données!$A:$A,$C12,Données!T:T)&amp;IF(SUMPRODUCT((nom=$C12)*(chiffre))=0,"",INDEX(ville,SUMPRODUCT((nom=$C12)*(chiffre=SUMPRODUCT((nom=$C12)*(chiffre)))*ROW(INDIRECT("$1:$"&amp;nblignes))))),0)</f>
        <v>0</v>
      </c>
      <c r="W12" s="135" t="str">
        <f ca="1">IF(SUMIF(Données!$A:$A,$C12,Données!U:U)&lt;&gt;0,SUMIF(Données!$A:$A,$C12,Données!U:U)&amp;IF(SUMPRODUCT((nom=$C12)*(chiffre))=0,"",INDEX(ville,SUMPRODUCT((nom=$C12)*(chiffre=SUMPRODUCT((nom=$C12)*(chiffre)))*ROW(INDIRECT("$1:$"&amp;nblignes))))),0)</f>
        <v>2Vichy</v>
      </c>
      <c r="X12" s="135" t="str">
        <f ca="1">IF(SUMIF(Données!$A:$A,$C12,Données!V:V)&lt;&gt;0,SUMIF(Données!$A:$A,$C12,Données!V:V)&amp;IF(SUMPRODUCT((nom=$C12)*(chiffre))=0,"",INDEX(ville,SUMPRODUCT((nom=$C12)*(chiffre=SUMPRODUCT((nom=$C12)*(chiffre)))*ROW(INDIRECT("$1:$"&amp;nblignes))))),0)</f>
        <v>2Vichy</v>
      </c>
      <c r="Y12" s="135" t="str">
        <f ca="1">IF(SUMIF(Données!$A:$A,$C12,Données!W:W)&lt;&gt;0,SUMIF(Données!$A:$A,$C12,Données!W:W)&amp;IF(SUMPRODUCT((nom=$C12)*(chiffre))=0,"",INDEX(ville,SUMPRODUCT((nom=$C12)*(chiffre=SUMPRODUCT((nom=$C12)*(chiffre)))*ROW(INDIRECT("$1:$"&amp;nblignes))))),0)</f>
        <v>2Vichy</v>
      </c>
      <c r="Z12" s="135">
        <f ca="1">IF(SUMIF(Données!$A:$A,$C12,Données!X:X)&lt;&gt;0,SUMIF(Données!$A:$A,$C12,Données!X:X)&amp;IF(SUMPRODUCT((nom=$C12)*(chiffre))=0,"",INDEX(ville,SUMPRODUCT((nom=$C12)*(chiffre=SUMPRODUCT((nom=$C12)*(chiffre)))*ROW(INDIRECT("$1:$"&amp;nblignes))))),0)</f>
        <v>0</v>
      </c>
      <c r="AA12" s="135">
        <f ca="1">IF(SUMIF(Données!$A:$A,$C12,Données!Y:Y)&lt;&gt;0,SUMIF(Données!$A:$A,$C12,Données!Y:Y)&amp;IF(SUMPRODUCT((nom=$C12)*(chiffre))=0,"",INDEX(ville,SUMPRODUCT((nom=$C12)*(chiffre=SUMPRODUCT((nom=$C12)*(chiffre)))*ROW(INDIRECT("$1:$"&amp;nblignes))))),0)</f>
        <v>0</v>
      </c>
      <c r="AC12" s="67"/>
    </row>
    <row r="13" spans="2:30" ht="15" customHeight="1" thickBot="1">
      <c r="B13" s="238"/>
      <c r="C13" s="224"/>
      <c r="D13" s="225"/>
      <c r="E13" s="225"/>
      <c r="F13" s="157">
        <f>SUMIF(Données!$A:$A,$C14,Données!D:D)</f>
        <v>0</v>
      </c>
      <c r="G13" s="157">
        <f>SUMIF(Données!$A:$A,$C13,Données!E:E)</f>
        <v>0</v>
      </c>
      <c r="H13" s="157">
        <f>SUMIF(Données!$A:$A,$C$13,Données!F:F)</f>
        <v>0</v>
      </c>
      <c r="I13" s="157">
        <f>SUMIF(Données!$A:$A,$C$13,Données!G:G)</f>
        <v>0</v>
      </c>
      <c r="J13" s="158">
        <f>SUMIF(Données!$A:$A,$C$13,Données!H:H)</f>
        <v>0</v>
      </c>
      <c r="K13" s="159">
        <f>SUMIF(Données!$A:$A,$C$13,Données!I:I)</f>
        <v>0</v>
      </c>
      <c r="L13" s="157">
        <f>SUMIF(Données!$A:$A,$C$13,Données!J:J)</f>
        <v>0</v>
      </c>
      <c r="M13" s="160">
        <f>SUMIF(Données!$A:$A,$C$13,Données!K:K)</f>
        <v>0</v>
      </c>
      <c r="N13" s="156">
        <f>SUMIF(Données!$A:$A,$C$13,Données!L:L)</f>
        <v>0</v>
      </c>
      <c r="O13" s="159">
        <f>SUMIF(Données!$A:$A,$C$13,Données!M:M)</f>
        <v>0</v>
      </c>
      <c r="P13" s="161">
        <f>SUMIF(Données!$A:$A,$C$13,Données!N:N)</f>
        <v>0</v>
      </c>
      <c r="Q13" s="161">
        <f>SUMIF(Données!$A:$A,$C$13,Données!O:O)</f>
        <v>0</v>
      </c>
      <c r="R13" s="162">
        <f>SUMIF(Données!$A:$A,$C$13,Données!P:P)</f>
        <v>0</v>
      </c>
      <c r="S13" s="163">
        <f>SUMIF(Données!$A:$A,$C$13,Données!Q:Q)</f>
        <v>0</v>
      </c>
      <c r="T13" s="156">
        <f>SUMIF(Données!$A:$A,$C$13,Données!R:R)</f>
        <v>0</v>
      </c>
      <c r="U13" s="157">
        <f>SUMIF(Données!$A:$A,$C$13,Données!S:S)</f>
        <v>0</v>
      </c>
      <c r="V13" s="162">
        <f>SUMIF(Données!$A:$A,$C$13,Données!T:T)</f>
        <v>0</v>
      </c>
      <c r="W13" s="164">
        <f>SUMIF(Données!$A:$A,$C$13,Données!U:U)</f>
        <v>0</v>
      </c>
      <c r="X13" s="161">
        <f>SUMIF(Données!$A:$A,$C$13,Données!V:V)</f>
        <v>0</v>
      </c>
      <c r="Y13" s="163">
        <f>SUMIF(Données!$A:$A,$C$13,Données!W:W)</f>
        <v>0</v>
      </c>
      <c r="Z13" s="161">
        <f>SUMIF(Données!$A:$A,$C$13,Données!X:X)</f>
        <v>0</v>
      </c>
      <c r="AA13" s="163">
        <f>SUMIF(Données!$A:$A,$C$13,Données!Y:Y)</f>
        <v>0</v>
      </c>
    </row>
    <row r="14" spans="2:30" ht="7.5" customHeight="1" thickBot="1">
      <c r="C14" s="81"/>
      <c r="D14" s="82"/>
      <c r="E14" s="82"/>
      <c r="F14" s="126"/>
      <c r="G14" s="126"/>
      <c r="H14" s="126"/>
      <c r="I14" s="126"/>
      <c r="J14" s="126"/>
      <c r="K14" s="126"/>
      <c r="L14" s="126"/>
      <c r="M14" s="126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125"/>
      <c r="Y14" s="125"/>
      <c r="Z14" s="125"/>
      <c r="AA14" s="122"/>
    </row>
    <row r="15" spans="2:30" ht="15" customHeight="1" thickBot="1">
      <c r="B15" s="233" t="s">
        <v>52</v>
      </c>
      <c r="C15" s="226"/>
      <c r="D15" s="227"/>
      <c r="E15" s="228"/>
      <c r="F15" s="165">
        <f>SUMIF(Données!$A:$A,$C$15,Données!D:D)</f>
        <v>0</v>
      </c>
      <c r="G15" s="139">
        <f>SUMIF(Données!$A:$A,$C$15,Données!E:E)</f>
        <v>0</v>
      </c>
      <c r="H15" s="140">
        <f>SUMIF(Données!$A:$A,$C$15,Données!F:F)</f>
        <v>0</v>
      </c>
      <c r="I15" s="143">
        <f>SUMIF(Données!$A:$A,$C$15,Données!G:G)</f>
        <v>0</v>
      </c>
      <c r="J15" s="140">
        <f>SUMIF(Données!$A:$A,$C$15,Données!H:H)</f>
        <v>0</v>
      </c>
      <c r="K15" s="139">
        <f>SUMIF(Données!$A:$A,$C$15,Données!I:I)</f>
        <v>0</v>
      </c>
      <c r="L15" s="142">
        <f>SUMIF(Données!$A:$A,$C$15,Données!J:J)</f>
        <v>0</v>
      </c>
      <c r="M15" s="166">
        <f>SUMIF(Données!$A:$A,$C$15,Données!K:K)</f>
        <v>0</v>
      </c>
      <c r="N15" s="165">
        <f>SUMIF(Données!$A:$A,$C$15,Données!L:L)</f>
        <v>0</v>
      </c>
      <c r="O15" s="143">
        <f>SUMIF(Données!$A:$A,$C$15,Données!M:M)</f>
        <v>0</v>
      </c>
      <c r="P15" s="139">
        <f>SUMIF(Données!$A:$A,$C$15,Données!N:N)</f>
        <v>0</v>
      </c>
      <c r="Q15" s="139">
        <f>SUMIF(Données!$A:$A,$C$15,Données!O:O)</f>
        <v>0</v>
      </c>
      <c r="R15" s="140">
        <f>SUMIF(Données!$A:$A,$C$15,Données!P:P)</f>
        <v>0</v>
      </c>
      <c r="S15" s="141">
        <f>SUMIF(Données!$A:$A,$C$15,Données!Q:Q)</f>
        <v>0</v>
      </c>
      <c r="T15" s="165">
        <f>SUMIF(Données!$A:$A,$C$15,Données!R:R)</f>
        <v>0</v>
      </c>
      <c r="U15" s="139">
        <f>SUMIF(Données!$A:$A,$C$15,Données!S:S)</f>
        <v>0</v>
      </c>
      <c r="V15" s="167">
        <f>SUMIF(Données!$A:$A,$C$15,Données!T:T)</f>
        <v>0</v>
      </c>
      <c r="W15" s="138">
        <f>SUMIF(Données!$A:$A,$C$15,Données!U:U)</f>
        <v>0</v>
      </c>
      <c r="X15" s="139">
        <f>SUMIF(Données!$A:$A,$C$15,Données!V:V)</f>
        <v>0</v>
      </c>
      <c r="Y15" s="141">
        <f>SUMIF(Données!$A:$A,$C$15,Données!W:W)</f>
        <v>0</v>
      </c>
      <c r="Z15" s="139">
        <f>SUMIF(Données!$A:$A,$C$15,Données!X:X)</f>
        <v>0</v>
      </c>
      <c r="AA15" s="141">
        <f>SUMIF(Données!$A:$A,$C$15,Données!Y:Y)</f>
        <v>0</v>
      </c>
      <c r="AB15" s="80"/>
      <c r="AC15" s="80"/>
      <c r="AD15" s="80"/>
    </row>
    <row r="16" spans="2:30" ht="15" customHeight="1" thickBot="1">
      <c r="B16" s="234"/>
      <c r="C16" s="222"/>
      <c r="D16" s="223"/>
      <c r="E16" s="223"/>
      <c r="F16" s="168">
        <f>SUMIF(Données!$A:$A,$C$16,Données!D:D)</f>
        <v>0</v>
      </c>
      <c r="G16" s="147">
        <f>SUMIF(Données!$A:$A,$C$16,Données!E:E)</f>
        <v>0</v>
      </c>
      <c r="H16" s="148">
        <f>SUMIF(Données!$A:$A,$C$16,Données!F:F)</f>
        <v>0</v>
      </c>
      <c r="I16" s="151">
        <f>SUMIF(Données!$A:$A,$C$16,Données!G:G)</f>
        <v>0</v>
      </c>
      <c r="J16" s="148">
        <f>SUMIF(Données!$A:$A,$C$16,Données!H:H)</f>
        <v>0</v>
      </c>
      <c r="K16" s="147">
        <f>SUMIF(Données!$A:$A,$C$16,Données!I:I)</f>
        <v>0</v>
      </c>
      <c r="L16" s="150">
        <f>SUMIF(Données!$A:$A,$C$16,Données!J:J)</f>
        <v>0</v>
      </c>
      <c r="M16" s="145">
        <f>SUMIF(Données!$A:$A,$C$16,Données!K:K)</f>
        <v>0</v>
      </c>
      <c r="N16" s="168">
        <f>SUMIF(Données!$A:$A,$C$16,Données!L:L)</f>
        <v>0</v>
      </c>
      <c r="O16" s="151">
        <f>SUMIF(Données!$A:$A,$C$16,Données!M:M)</f>
        <v>0</v>
      </c>
      <c r="P16" s="147">
        <f>SUMIF(Données!$A:$A,$C$16,Données!N:N)</f>
        <v>0</v>
      </c>
      <c r="Q16" s="147">
        <f>SUMIF(Données!$A:$A,$C$16,Données!O:O)</f>
        <v>0</v>
      </c>
      <c r="R16" s="148">
        <f>SUMIF(Données!$A:$A,$C$16,Données!P:P)</f>
        <v>0</v>
      </c>
      <c r="S16" s="149">
        <f>SUMIF(Données!$A:$A,$C$16,Données!Q:Q)</f>
        <v>0</v>
      </c>
      <c r="T16" s="168">
        <f>SUMIF(Données!$A:$A,$C$16,Données!R:R)</f>
        <v>0</v>
      </c>
      <c r="U16" s="147">
        <f>SUMIF(Données!$A:$A,$C$16,Données!S:S)</f>
        <v>0</v>
      </c>
      <c r="V16" s="144">
        <f>SUMIF(Données!$A:$A,$C$16,Données!T:T)</f>
        <v>0</v>
      </c>
      <c r="W16" s="146">
        <f>SUMIF(Données!$A:$A,$C$16,Données!U:U)</f>
        <v>0</v>
      </c>
      <c r="X16" s="147">
        <f>SUMIF(Données!$A:$A,$C$16,Données!V:V)</f>
        <v>0</v>
      </c>
      <c r="Y16" s="149">
        <f>SUMIF(Données!$A:$A,$C$16,Données!W:W)</f>
        <v>0</v>
      </c>
      <c r="Z16" s="147">
        <f>SUMIF(Données!$A:$A,$C$16,Données!X:X)</f>
        <v>0</v>
      </c>
      <c r="AA16" s="149">
        <f>SUMIF(Données!$A:$A,$C$16,Données!Y:Y)</f>
        <v>0</v>
      </c>
      <c r="AB16" s="80"/>
      <c r="AC16" s="80"/>
      <c r="AD16" s="80"/>
    </row>
    <row r="17" spans="2:30" ht="15" customHeight="1" thickBot="1">
      <c r="B17" s="234"/>
      <c r="C17" s="220"/>
      <c r="D17" s="221"/>
      <c r="E17" s="221"/>
      <c r="F17" s="169">
        <f>SUMIF(Données!$A:$A,$C$17,Données!D:D)</f>
        <v>0</v>
      </c>
      <c r="G17" s="152">
        <f>SUMIF(Données!$A:$A,$C$17,Données!E:E)</f>
        <v>0</v>
      </c>
      <c r="H17" s="153">
        <f>SUMIF(Données!$A:$A,$C$17,Données!F:F)</f>
        <v>0</v>
      </c>
      <c r="I17" s="155">
        <f>SUMIF(Données!$A:$A,$C$17,Données!G:G)</f>
        <v>0</v>
      </c>
      <c r="J17" s="153">
        <f>SUMIF(Données!$A:$A,$C$17,Données!H:H)</f>
        <v>0</v>
      </c>
      <c r="K17" s="152">
        <f>SUMIF(Données!$A:$A,$C$17,Données!I:I)</f>
        <v>0</v>
      </c>
      <c r="L17" s="135">
        <f>SUMIF(Données!$A:$A,$C$17,Données!J:J)</f>
        <v>0</v>
      </c>
      <c r="M17" s="137">
        <f>SUMIF(Données!$A:$A,$C$17,Données!K:K)</f>
        <v>0</v>
      </c>
      <c r="N17" s="169">
        <f>SUMIF(Données!$A:$A,$C$17,Données!L:L)</f>
        <v>0</v>
      </c>
      <c r="O17" s="155">
        <f>SUMIF(Données!$A:$A,$C$17,Données!M:M)</f>
        <v>0</v>
      </c>
      <c r="P17" s="152">
        <f>SUMIF(Données!$A:$A,$C$17,Données!N:N)</f>
        <v>0</v>
      </c>
      <c r="Q17" s="152">
        <f>SUMIF(Données!$A:$A,$C$17,Données!O:O)</f>
        <v>0</v>
      </c>
      <c r="R17" s="153">
        <f>SUMIF(Données!$A:$A,$C$17,Données!P:P)</f>
        <v>0</v>
      </c>
      <c r="S17" s="154">
        <f>SUMIF(Données!$A:$A,$C$17,Données!Q:Q)</f>
        <v>0</v>
      </c>
      <c r="T17" s="169">
        <f>SUMIF(Données!$A:$A,$C$17,Données!R:R)</f>
        <v>0</v>
      </c>
      <c r="U17" s="152">
        <f>SUMIF(Données!$A:$A,$C$17,Données!S:S)</f>
        <v>0</v>
      </c>
      <c r="V17" s="153">
        <f>SUMIF(Données!$A:$A,$C$17,Données!T:T)</f>
        <v>0</v>
      </c>
      <c r="W17" s="136">
        <f>SUMIF(Données!$A:$A,$C$17,Données!U:U)</f>
        <v>0</v>
      </c>
      <c r="X17" s="152">
        <f>SUMIF(Données!$A:$A,$C$17,Données!V:V)</f>
        <v>0</v>
      </c>
      <c r="Y17" s="154">
        <f>SUMIF(Données!$A:$A,$C$17,Données!W:W)</f>
        <v>0</v>
      </c>
      <c r="Z17" s="152">
        <f>SUMIF(Données!$A:$A,$C$17,Données!X:X)</f>
        <v>0</v>
      </c>
      <c r="AA17" s="154">
        <f>SUMIF(Données!$A:$A,$C$17,Données!Y:Y)</f>
        <v>0</v>
      </c>
      <c r="AB17" s="80"/>
      <c r="AC17" s="80"/>
      <c r="AD17" s="80"/>
    </row>
    <row r="18" spans="2:30" ht="15" customHeight="1" thickBot="1">
      <c r="B18" s="234"/>
      <c r="C18" s="222"/>
      <c r="D18" s="223"/>
      <c r="E18" s="223"/>
      <c r="F18" s="168">
        <f>SUMIF(Données!$A:$A,$C$18,Données!D:D)</f>
        <v>0</v>
      </c>
      <c r="G18" s="147">
        <f>SUMIF(Données!$A:$A,$C$18,Données!E:E)</f>
        <v>0</v>
      </c>
      <c r="H18" s="148">
        <f>SUMIF(Données!$A:$A,$C$18,Données!F:F)</f>
        <v>0</v>
      </c>
      <c r="I18" s="151">
        <f>SUMIF(Données!$A:$A,$C$18,Données!G:G)</f>
        <v>0</v>
      </c>
      <c r="J18" s="148">
        <f>SUMIF(Données!$A:$A,$C$18,Données!H:H)</f>
        <v>0</v>
      </c>
      <c r="K18" s="147">
        <f>SUMIF(Données!$A:$A,$C$18,Données!I:I)</f>
        <v>0</v>
      </c>
      <c r="L18" s="150">
        <f>SUMIF(Données!$A:$A,$C$18,Données!J:J)</f>
        <v>0</v>
      </c>
      <c r="M18" s="145">
        <f>SUMIF(Données!$A:$A,$C$18,Données!K:K)</f>
        <v>0</v>
      </c>
      <c r="N18" s="168">
        <f>SUMIF(Données!$A:$A,$C$18,Données!L:L)</f>
        <v>0</v>
      </c>
      <c r="O18" s="151">
        <f>SUMIF(Données!$A:$A,$C$18,Données!M:M)</f>
        <v>0</v>
      </c>
      <c r="P18" s="147">
        <f>SUMIF(Données!$A:$A,$C$18,Données!N:N)</f>
        <v>0</v>
      </c>
      <c r="Q18" s="147">
        <f>SUMIF(Données!$A:$A,$C$18,Données!O:O)</f>
        <v>0</v>
      </c>
      <c r="R18" s="148">
        <f>SUMIF(Données!$A:$A,$C$18,Données!P:P)</f>
        <v>0</v>
      </c>
      <c r="S18" s="149">
        <f>SUMIF(Données!$A:$A,$C$18,Données!Q:Q)</f>
        <v>0</v>
      </c>
      <c r="T18" s="168">
        <f>SUMIF(Données!$A:$A,$C$18,Données!R:R)</f>
        <v>0</v>
      </c>
      <c r="U18" s="147">
        <f>SUMIF(Données!$A:$A,$C$18,Données!S:S)</f>
        <v>0</v>
      </c>
      <c r="V18" s="144">
        <f>SUMIF(Données!$A:$A,$C$18,Données!T:T)</f>
        <v>0</v>
      </c>
      <c r="W18" s="146">
        <f>SUMIF(Données!$A:$A,$C$18,Données!U:U)</f>
        <v>0</v>
      </c>
      <c r="X18" s="147">
        <f>SUMIF(Données!$A:$A,$C$18,Données!V:V)</f>
        <v>0</v>
      </c>
      <c r="Y18" s="149">
        <f>SUMIF(Données!$A:$A,$C$18,Données!W:W)</f>
        <v>0</v>
      </c>
      <c r="Z18" s="147">
        <f>SUMIF(Données!$A:$A,$C$18,Données!X:X)</f>
        <v>0</v>
      </c>
      <c r="AA18" s="149">
        <f>SUMIF(Données!$A:$A,$C$18,Données!Y:Y)</f>
        <v>0</v>
      </c>
      <c r="AB18" s="80"/>
      <c r="AC18" s="80"/>
      <c r="AD18" s="80"/>
    </row>
    <row r="19" spans="2:30" ht="15" customHeight="1" thickBot="1">
      <c r="B19" s="235"/>
      <c r="C19" s="229"/>
      <c r="D19" s="225"/>
      <c r="E19" s="225"/>
      <c r="F19" s="170">
        <f>SUMIF(Données!$A:$A,$C$19,Données!D:D)</f>
        <v>0</v>
      </c>
      <c r="G19" s="161">
        <f>SUMIF(Données!$A:$A,$C$19,Données!E:E)</f>
        <v>0</v>
      </c>
      <c r="H19" s="162">
        <f>SUMIF(Données!$A:$A,$C$19,Données!F:F)</f>
        <v>0</v>
      </c>
      <c r="I19" s="164">
        <f>SUMIF(Données!$A:$A,$C$19,Données!G:G)</f>
        <v>0</v>
      </c>
      <c r="J19" s="162">
        <f>SUMIF(Données!$A:$A,$C$19,Données!H:H)</f>
        <v>0</v>
      </c>
      <c r="K19" s="161">
        <f>SUMIF(Données!$A:$A,$C$19,Données!I:I)</f>
        <v>0</v>
      </c>
      <c r="L19" s="157">
        <f>SUMIF(Données!$A:$A,$C$19,Données!J:J)</f>
        <v>0</v>
      </c>
      <c r="M19" s="160">
        <f>SUMIF(Données!$A:$A,$C$19,Données!K:K)</f>
        <v>0</v>
      </c>
      <c r="N19" s="170">
        <f>SUMIF(Données!$A:$A,$C$19,Données!L:L)</f>
        <v>0</v>
      </c>
      <c r="O19" s="164">
        <f>SUMIF(Données!$A:$A,$C$19,Données!M:M)</f>
        <v>0</v>
      </c>
      <c r="P19" s="161">
        <f>SUMIF(Données!$A:$A,$C$19,Données!N:N)</f>
        <v>0</v>
      </c>
      <c r="Q19" s="161">
        <f>SUMIF(Données!$A:$A,$C$19,Données!O:O)</f>
        <v>0</v>
      </c>
      <c r="R19" s="162">
        <f>SUMIF(Données!$A:$A,$C$19,Données!P:P)</f>
        <v>0</v>
      </c>
      <c r="S19" s="163">
        <f>SUMIF(Données!$A:$A,$C$19,Données!Q:Q)</f>
        <v>0</v>
      </c>
      <c r="T19" s="170">
        <f>SUMIF(Données!$A:$A,$C$19,Données!R:R)</f>
        <v>0</v>
      </c>
      <c r="U19" s="161">
        <f>SUMIF(Données!$A:$A,$C$19,Données!S:S)</f>
        <v>0</v>
      </c>
      <c r="V19" s="158">
        <f>SUMIF(Données!$A:$A,$C$19,Données!T:T)</f>
        <v>0</v>
      </c>
      <c r="W19" s="159">
        <f>SUMIF(Données!$A:$A,$C$19,Données!U:U)</f>
        <v>0</v>
      </c>
      <c r="X19" s="161">
        <f>SUMIF(Données!$A:$A,$C$19,Données!V:V)</f>
        <v>0</v>
      </c>
      <c r="Y19" s="163">
        <f>SUMIF(Données!$A:$A,$C$19,Données!W:W)</f>
        <v>0</v>
      </c>
      <c r="Z19" s="161">
        <f>SUMIF(Données!$A:$A,$C$19,Données!X:X)</f>
        <v>0</v>
      </c>
      <c r="AA19" s="163">
        <f>SUMIF(Données!$A:$A,$C$19,Données!Y:Y)</f>
        <v>0</v>
      </c>
      <c r="AB19" s="80"/>
      <c r="AC19" s="80"/>
      <c r="AD19" s="80"/>
    </row>
    <row r="20" spans="2:30" ht="7.5" customHeight="1" thickBot="1">
      <c r="C20" s="81"/>
      <c r="D20" s="82"/>
      <c r="E20" s="82"/>
      <c r="F20" s="125"/>
      <c r="G20" s="125"/>
      <c r="H20" s="125"/>
      <c r="I20" s="125"/>
      <c r="J20" s="125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22"/>
      <c r="AB20" s="80"/>
      <c r="AC20" s="80"/>
      <c r="AD20" s="80"/>
    </row>
    <row r="21" spans="2:30" ht="15" customHeight="1" thickBot="1">
      <c r="B21" s="230" t="s">
        <v>53</v>
      </c>
      <c r="C21" s="213"/>
      <c r="D21" s="214"/>
      <c r="E21" s="214"/>
      <c r="F21" s="165">
        <f>SUMIF(Données!$A:$A,$C$21,Données!D:D)</f>
        <v>0</v>
      </c>
      <c r="G21" s="139">
        <f>SUMIF(Données!$A:$A,$C$21,Données!E:E)</f>
        <v>0</v>
      </c>
      <c r="H21" s="140">
        <f>SUMIF(Données!$A:$A,$C$21,Données!F:F)</f>
        <v>0</v>
      </c>
      <c r="I21" s="143">
        <f>SUMIF(Données!$A:$A,$C$21,Données!G:G)</f>
        <v>0</v>
      </c>
      <c r="J21" s="140">
        <f>SUMIF(Données!$A:$A,$C$21,Données!H:H)</f>
        <v>0</v>
      </c>
      <c r="K21" s="139">
        <f>SUMIF(Données!$A:$A,$C$21,Données!I:I)</f>
        <v>0</v>
      </c>
      <c r="L21" s="139">
        <f>SUMIF(Données!$A:$A,$C$21,Données!J:J)</f>
        <v>0</v>
      </c>
      <c r="M21" s="141">
        <f>SUMIF(Données!$A:$A,$C$21,Données!K:K)</f>
        <v>0</v>
      </c>
      <c r="N21" s="165">
        <f>SUMIF(Données!$A:$A,$C$21,Données!L:L)</f>
        <v>0</v>
      </c>
      <c r="O21" s="143">
        <f>SUMIF(Données!$A:$A,$C$21,Données!M:M)</f>
        <v>0</v>
      </c>
      <c r="P21" s="139">
        <f>SUMIF(Données!$A:$A,$C$21,Données!N:N)</f>
        <v>0</v>
      </c>
      <c r="Q21" s="139">
        <f>SUMIF(Données!$A:$A,$C$21,Données!O:O)</f>
        <v>0</v>
      </c>
      <c r="R21" s="140">
        <f>SUMIF(Données!$A:$A,$C$21,Données!P:P)</f>
        <v>0</v>
      </c>
      <c r="S21" s="141">
        <f>SUMIF(Données!$A:$A,$C$21,Données!Q:Q)</f>
        <v>0</v>
      </c>
      <c r="T21" s="165">
        <f>SUMIF(Données!$A:$A,$C$21,Données!R:R)</f>
        <v>0</v>
      </c>
      <c r="U21" s="139">
        <f>SUMIF(Données!$A:$A,$C$21,Données!S:S)</f>
        <v>0</v>
      </c>
      <c r="V21" s="140">
        <f>SUMIF(Données!$A:$A,$C$21,Données!T:T)</f>
        <v>0</v>
      </c>
      <c r="W21" s="143">
        <f>SUMIF(Données!$A:$A,$C$21,Données!U:U)</f>
        <v>0</v>
      </c>
      <c r="X21" s="139">
        <f>SUMIF(Données!$A:$A,$C$21,Données!V:V)</f>
        <v>0</v>
      </c>
      <c r="Y21" s="141">
        <f>SUMIF(Données!$A:$A,$C$21,Données!W:W)</f>
        <v>0</v>
      </c>
      <c r="Z21" s="139">
        <f>SUMIF(Données!$A:$A,$C$21,Données!X:X)</f>
        <v>0</v>
      </c>
      <c r="AA21" s="141">
        <f>SUMIF(Données!$A:$A,$C$21,Données!Y:Y)</f>
        <v>0</v>
      </c>
      <c r="AB21" s="80"/>
      <c r="AC21" s="80"/>
      <c r="AD21" s="80"/>
    </row>
    <row r="22" spans="2:30" ht="15" customHeight="1" thickBot="1">
      <c r="B22" s="231"/>
      <c r="C22" s="222"/>
      <c r="D22" s="223"/>
      <c r="E22" s="223"/>
      <c r="F22" s="168">
        <f>SUMIF(Données!$A:$A,$C$22,Données!D:D)</f>
        <v>0</v>
      </c>
      <c r="G22" s="147">
        <f>SUMIF(Données!$A:$A,$C$22,Données!E:E)</f>
        <v>0</v>
      </c>
      <c r="H22" s="148">
        <f>SUMIF(Données!$A:$A,$C$22,Données!F:F)</f>
        <v>0</v>
      </c>
      <c r="I22" s="151">
        <f>SUMIF(Données!$A:$A,$C$22,Données!G:G)</f>
        <v>0</v>
      </c>
      <c r="J22" s="148">
        <f>SUMIF(Données!$A:$A,$C$22,Données!H:H)</f>
        <v>0</v>
      </c>
      <c r="K22" s="147">
        <f>SUMIF(Données!$A:$A,$C$22,Données!I:I)</f>
        <v>0</v>
      </c>
      <c r="L22" s="147">
        <f>SUMIF(Données!$A:$A,$C$22,Données!J:J)</f>
        <v>0</v>
      </c>
      <c r="M22" s="149">
        <f>SUMIF(Données!$A:$A,$C$22,Données!K:K)</f>
        <v>0</v>
      </c>
      <c r="N22" s="168">
        <f>SUMIF(Données!$A:$A,$C$22,Données!L:L)</f>
        <v>0</v>
      </c>
      <c r="O22" s="151">
        <f>SUMIF(Données!$A:$A,$C$22,Données!M:M)</f>
        <v>0</v>
      </c>
      <c r="P22" s="147">
        <f>SUMIF(Données!$A:$A,$C$22,Données!N:N)</f>
        <v>0</v>
      </c>
      <c r="Q22" s="147">
        <f>SUMIF(Données!$A:$A,$C$22,Données!O:O)</f>
        <v>0</v>
      </c>
      <c r="R22" s="148">
        <f>SUMIF(Données!$A:$A,$C$22,Données!P:P)</f>
        <v>0</v>
      </c>
      <c r="S22" s="149">
        <f>SUMIF(Données!$A:$A,$C$22,Données!Q:Q)</f>
        <v>0</v>
      </c>
      <c r="T22" s="168">
        <f>SUMIF(Données!$A:$A,$C$22,Données!R:R)</f>
        <v>0</v>
      </c>
      <c r="U22" s="147">
        <f>SUMIF(Données!$A:$A,$C$22,Données!S:S)</f>
        <v>0</v>
      </c>
      <c r="V22" s="148">
        <f>SUMIF(Données!$A:$A,$C$22,Données!T:T)</f>
        <v>0</v>
      </c>
      <c r="W22" s="151">
        <f>SUMIF(Données!$A:$A,$C$22,Données!U:U)</f>
        <v>0</v>
      </c>
      <c r="X22" s="147">
        <f>SUMIF(Données!$A:$A,$C$22,Données!V:V)</f>
        <v>0</v>
      </c>
      <c r="Y22" s="149">
        <f>SUMIF(Données!$A:$A,$C$22,Données!W:W)</f>
        <v>0</v>
      </c>
      <c r="Z22" s="147">
        <f>SUMIF(Données!$A:$A,$C$22,Données!X:X)</f>
        <v>0</v>
      </c>
      <c r="AA22" s="149">
        <f>SUMIF(Données!$A:$A,$C$22,Données!Y:Y)</f>
        <v>0</v>
      </c>
      <c r="AB22" s="80"/>
      <c r="AC22" s="80"/>
      <c r="AD22" s="80"/>
    </row>
    <row r="23" spans="2:30" ht="15" customHeight="1" thickBot="1">
      <c r="B23" s="231"/>
      <c r="C23" s="220"/>
      <c r="D23" s="221"/>
      <c r="E23" s="221"/>
      <c r="F23" s="169">
        <f>SUMIF(Données!$A:$A,$C$23,Données!D:D)</f>
        <v>0</v>
      </c>
      <c r="G23" s="152">
        <f>SUMIF(Données!$A:$A,$C$23,Données!E:E)</f>
        <v>0</v>
      </c>
      <c r="H23" s="153">
        <f>SUMIF(Données!$A:$A,$C$23,Données!F:F)</f>
        <v>0</v>
      </c>
      <c r="I23" s="155">
        <f>SUMIF(Données!$A:$A,$C$23,Données!G:G)</f>
        <v>0</v>
      </c>
      <c r="J23" s="153">
        <f>SUMIF(Données!$A:$A,$C$23,Données!H:H)</f>
        <v>0</v>
      </c>
      <c r="K23" s="152">
        <f>SUMIF(Données!$A:$A,$C$23,Données!I:I)</f>
        <v>0</v>
      </c>
      <c r="L23" s="152">
        <f>SUMIF(Données!$A:$A,$C$23,Données!J:J)</f>
        <v>0</v>
      </c>
      <c r="M23" s="154">
        <f>SUMIF(Données!$A:$A,$C$23,Données!K:K)</f>
        <v>0</v>
      </c>
      <c r="N23" s="169">
        <f>SUMIF(Données!$A:$A,$C$23,Données!L:L)</f>
        <v>0</v>
      </c>
      <c r="O23" s="155">
        <f>SUMIF(Données!$A:$A,$C$23,Données!M:M)</f>
        <v>0</v>
      </c>
      <c r="P23" s="152">
        <f>SUMIF(Données!$A:$A,$C$23,Données!N:N)</f>
        <v>0</v>
      </c>
      <c r="Q23" s="152">
        <f>SUMIF(Données!$A:$A,$C$23,Données!O:O)</f>
        <v>0</v>
      </c>
      <c r="R23" s="153">
        <f>SUMIF(Données!$A:$A,$C$23,Données!P:P)</f>
        <v>0</v>
      </c>
      <c r="S23" s="154">
        <f>SUMIF(Données!$A:$A,$C$23,Données!Q:Q)</f>
        <v>0</v>
      </c>
      <c r="T23" s="169">
        <f>SUMIF(Données!$A:$A,$C$23,Données!R:R)</f>
        <v>0</v>
      </c>
      <c r="U23" s="152">
        <f>SUMIF(Données!$A:$A,$C$23,Données!S:S)</f>
        <v>0</v>
      </c>
      <c r="V23" s="153">
        <f>SUMIF(Données!$A:$A,$C$23,Données!T:T)</f>
        <v>0</v>
      </c>
      <c r="W23" s="155">
        <f>SUMIF(Données!$A:$A,$C$23,Données!U:U)</f>
        <v>0</v>
      </c>
      <c r="X23" s="152">
        <f>SUMIF(Données!$A:$A,$C$23,Données!V:V)</f>
        <v>0</v>
      </c>
      <c r="Y23" s="154">
        <f>SUMIF(Données!$A:$A,$C$23,Données!W:W)</f>
        <v>0</v>
      </c>
      <c r="Z23" s="152">
        <f>SUMIF(Données!$A:$A,$C$23,Données!X:X)</f>
        <v>0</v>
      </c>
      <c r="AA23" s="154">
        <f>SUMIF(Données!$A:$A,$C$23,Données!Y:Y)</f>
        <v>0</v>
      </c>
      <c r="AB23" s="80"/>
      <c r="AC23" s="80"/>
      <c r="AD23" s="80"/>
    </row>
    <row r="24" spans="2:30" ht="15" customHeight="1" thickBot="1">
      <c r="B24" s="231"/>
      <c r="C24" s="222"/>
      <c r="D24" s="223"/>
      <c r="E24" s="223"/>
      <c r="F24" s="168">
        <f>SUMIF(Données!$A:$A,$C$24,Données!D:D)</f>
        <v>0</v>
      </c>
      <c r="G24" s="147">
        <f>SUMIF(Données!$A:$A,$C$24,Données!E:E)</f>
        <v>0</v>
      </c>
      <c r="H24" s="148">
        <f>SUMIF(Données!$A:$A,$C$24,Données!F:F)</f>
        <v>0</v>
      </c>
      <c r="I24" s="151">
        <f>SUMIF(Données!$A:$A,$C$24,Données!G:G)</f>
        <v>0</v>
      </c>
      <c r="J24" s="148">
        <f>SUMIF(Données!$A:$A,$C$24,Données!H:H)</f>
        <v>0</v>
      </c>
      <c r="K24" s="147">
        <f>SUMIF(Données!$A:$A,$C$24,Données!I:I)</f>
        <v>0</v>
      </c>
      <c r="L24" s="147">
        <f>SUMIF(Données!$A:$A,$C$24,Données!J:J)</f>
        <v>0</v>
      </c>
      <c r="M24" s="149">
        <f>SUMIF(Données!$A:$A,$C$24,Données!K:K)</f>
        <v>0</v>
      </c>
      <c r="N24" s="168">
        <f>SUMIF(Données!$A:$A,$C$24,Données!L:L)</f>
        <v>0</v>
      </c>
      <c r="O24" s="151">
        <f>SUMIF(Données!$A:$A,$C$24,Données!M:M)</f>
        <v>0</v>
      </c>
      <c r="P24" s="147">
        <f>SUMIF(Données!$A:$A,$C$24,Données!N:N)</f>
        <v>0</v>
      </c>
      <c r="Q24" s="147">
        <f>SUMIF(Données!$A:$A,$C$24,Données!O:O)</f>
        <v>0</v>
      </c>
      <c r="R24" s="148">
        <f>SUMIF(Données!$A:$A,$C$24,Données!P:P)</f>
        <v>0</v>
      </c>
      <c r="S24" s="149">
        <f>SUMIF(Données!$A:$A,$C$24,Données!Q:Q)</f>
        <v>0</v>
      </c>
      <c r="T24" s="168">
        <f>SUMIF(Données!$A:$A,$C$24,Données!R:R)</f>
        <v>0</v>
      </c>
      <c r="U24" s="147">
        <f>SUMIF(Données!$A:$A,$C$24,Données!S:S)</f>
        <v>0</v>
      </c>
      <c r="V24" s="148">
        <f>SUMIF(Données!$A:$A,$C$24,Données!T:T)</f>
        <v>0</v>
      </c>
      <c r="W24" s="151">
        <f>SUMIF(Données!$A:$A,$C$24,Données!U:U)</f>
        <v>0</v>
      </c>
      <c r="X24" s="147">
        <f>SUMIF(Données!$A:$A,$C$24,Données!V:V)</f>
        <v>0</v>
      </c>
      <c r="Y24" s="149">
        <f>SUMIF(Données!$A:$A,$C$24,Données!W:W)</f>
        <v>0</v>
      </c>
      <c r="Z24" s="147">
        <f>SUMIF(Données!$A:$A,$C$24,Données!X:X)</f>
        <v>0</v>
      </c>
      <c r="AA24" s="149">
        <f>SUMIF(Données!$A:$A,$C$24,Données!Y:Y)</f>
        <v>0</v>
      </c>
      <c r="AB24" s="80"/>
      <c r="AC24" s="80"/>
      <c r="AD24" s="80"/>
    </row>
    <row r="25" spans="2:30" ht="15" customHeight="1" thickBot="1">
      <c r="B25" s="232"/>
      <c r="C25" s="229"/>
      <c r="D25" s="225"/>
      <c r="E25" s="225"/>
      <c r="F25" s="170">
        <f>SUMIF(Données!$A:$A,$C$25,Données!D:D)</f>
        <v>0</v>
      </c>
      <c r="G25" s="161">
        <f>SUMIF(Données!$A:$A,$C$25,Données!E:E)</f>
        <v>0</v>
      </c>
      <c r="H25" s="162">
        <f>SUMIF(Données!$A:$A,$C$25,Données!F:F)</f>
        <v>0</v>
      </c>
      <c r="I25" s="164">
        <f>SUMIF(Données!$A:$A,$C$25,Données!G:G)</f>
        <v>0</v>
      </c>
      <c r="J25" s="162">
        <f>SUMIF(Données!$A:$A,$C$25,Données!H:H)</f>
        <v>0</v>
      </c>
      <c r="K25" s="161">
        <f>SUMIF(Données!$A:$A,$C$25,Données!I:I)</f>
        <v>0</v>
      </c>
      <c r="L25" s="161">
        <f>SUMIF(Données!$A:$A,$C$25,Données!J:J)</f>
        <v>0</v>
      </c>
      <c r="M25" s="163">
        <f>SUMIF(Données!$A:$A,$C$25,Données!K:K)</f>
        <v>0</v>
      </c>
      <c r="N25" s="170">
        <f>SUMIF(Données!$A:$A,$C$25,Données!L:L)</f>
        <v>0</v>
      </c>
      <c r="O25" s="164">
        <f>SUMIF(Données!$A:$A,$C$25,Données!M:M)</f>
        <v>0</v>
      </c>
      <c r="P25" s="161">
        <f>SUMIF(Données!$A:$A,$C$25,Données!N:N)</f>
        <v>0</v>
      </c>
      <c r="Q25" s="161">
        <f>SUMIF(Données!$A:$A,$C$25,Données!O:O)</f>
        <v>0</v>
      </c>
      <c r="R25" s="162">
        <f>SUMIF(Données!$A:$A,$C$25,Données!P:P)</f>
        <v>0</v>
      </c>
      <c r="S25" s="163">
        <f>SUMIF(Données!$A:$A,$C$25,Données!Q:Q)</f>
        <v>0</v>
      </c>
      <c r="T25" s="170">
        <f>SUMIF(Données!$A:$A,$C$25,Données!R:R)</f>
        <v>0</v>
      </c>
      <c r="U25" s="161">
        <f>SUMIF(Données!$A:$A,$C$25,Données!S:S)</f>
        <v>0</v>
      </c>
      <c r="V25" s="162">
        <f>SUMIF(Données!$A:$A,$C$25,Données!T:T)</f>
        <v>0</v>
      </c>
      <c r="W25" s="164">
        <f>SUMIF(Données!$A:$A,$C$25,Données!U:U)</f>
        <v>0</v>
      </c>
      <c r="X25" s="161">
        <f>SUMIF(Données!$A:$A,$C$25,Données!V:V)</f>
        <v>0</v>
      </c>
      <c r="Y25" s="163">
        <f>SUMIF(Données!$A:$A,$C$25,Données!W:W)</f>
        <v>0</v>
      </c>
      <c r="Z25" s="161">
        <f>SUMIF(Données!$A:$A,$C$25,Données!X:X)</f>
        <v>0</v>
      </c>
      <c r="AA25" s="163">
        <f>SUMIF(Données!$A:$A,$C$25,Données!Y:Y)</f>
        <v>0</v>
      </c>
      <c r="AB25" s="80"/>
      <c r="AC25" s="80"/>
      <c r="AD25" s="80"/>
    </row>
    <row r="26" spans="2:30" ht="7.5" customHeight="1" thickBot="1">
      <c r="B26" s="29"/>
      <c r="C26" s="81"/>
      <c r="D26" s="82"/>
      <c r="E26" s="82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5"/>
      <c r="T26" s="125"/>
      <c r="U26" s="125"/>
      <c r="V26" s="125"/>
      <c r="W26" s="125"/>
      <c r="X26" s="125"/>
      <c r="Y26" s="125"/>
      <c r="Z26" s="125"/>
      <c r="AA26" s="122"/>
      <c r="AB26" s="80"/>
      <c r="AC26" s="80"/>
      <c r="AD26" s="80"/>
    </row>
    <row r="27" spans="2:30" ht="15" customHeight="1" thickBot="1">
      <c r="B27" s="245" t="s">
        <v>54</v>
      </c>
      <c r="C27" s="213"/>
      <c r="D27" s="214"/>
      <c r="E27" s="214"/>
      <c r="F27" s="165">
        <f>SUMIF(Données!$A:$A,$C$27,Données!D:D)</f>
        <v>0</v>
      </c>
      <c r="G27" s="139">
        <f>SUMIF(Données!$A:$A,$C$27,Données!E:E)</f>
        <v>0</v>
      </c>
      <c r="H27" s="140">
        <f>SUMIF(Données!$A:$A,$C$27,Données!F:F)</f>
        <v>0</v>
      </c>
      <c r="I27" s="143">
        <f>SUMIF(Données!$A:$A,$C$27,Données!G:G)</f>
        <v>0</v>
      </c>
      <c r="J27" s="140">
        <f>SUMIF(Données!$A:$A,$C$27,Données!H:H)</f>
        <v>0</v>
      </c>
      <c r="K27" s="139">
        <f>SUMIF(Données!$A:$A,$C$27,Données!I:I)</f>
        <v>0</v>
      </c>
      <c r="L27" s="139">
        <f>SUMIF(Données!$A:$A,$C$27,Données!J:J)</f>
        <v>0</v>
      </c>
      <c r="M27" s="141">
        <f>SUMIF(Données!$A:$A,$C$27,Données!K:K)</f>
        <v>0</v>
      </c>
      <c r="N27" s="165">
        <f>SUMIF(Données!$A:$A,$C$27,Données!L:L)</f>
        <v>0</v>
      </c>
      <c r="O27" s="143">
        <f>SUMIF(Données!$A:$A,$C$27,Données!M:M)</f>
        <v>0</v>
      </c>
      <c r="P27" s="139">
        <f>SUMIF(Données!$A:$A,$C$27,Données!N:N)</f>
        <v>0</v>
      </c>
      <c r="Q27" s="139">
        <f>SUMIF(Données!$A:$A,$C$27,Données!O:O)</f>
        <v>0</v>
      </c>
      <c r="R27" s="140">
        <f>SUMIF(Données!$A:$A,$C$27,Données!P:P)</f>
        <v>0</v>
      </c>
      <c r="S27" s="141">
        <f>SUMIF(Données!$A:$A,$C$27,Données!Q:Q)</f>
        <v>0</v>
      </c>
      <c r="T27" s="165">
        <f>SUMIF(Données!$A:$A,$C$27,Données!R:R)</f>
        <v>0</v>
      </c>
      <c r="U27" s="139">
        <f>SUMIF(Données!$A:$A,$C$27,Données!S:S)</f>
        <v>0</v>
      </c>
      <c r="V27" s="140">
        <f>SUMIF(Données!$A:$A,$C$27,Données!T:T)</f>
        <v>0</v>
      </c>
      <c r="W27" s="143">
        <f>SUMIF(Données!$A:$A,$C$27,Données!U:U)</f>
        <v>0</v>
      </c>
      <c r="X27" s="139">
        <f>SUMIF(Données!$A:$A,$C$27,Données!V:V)</f>
        <v>0</v>
      </c>
      <c r="Y27" s="141">
        <f>SUMIF(Données!$A:$A,$C$27,Données!W:W)</f>
        <v>0</v>
      </c>
      <c r="Z27" s="139">
        <f>SUMIF(Données!$A:$A,$C$27,Données!X:X)</f>
        <v>0</v>
      </c>
      <c r="AA27" s="141">
        <f>SUMIF(Données!$A:$A,$C$27,Données!Y:Y)</f>
        <v>0</v>
      </c>
      <c r="AB27" s="80"/>
      <c r="AC27" s="80"/>
      <c r="AD27" s="80"/>
    </row>
    <row r="28" spans="2:30" ht="15" customHeight="1" thickBot="1">
      <c r="B28" s="246"/>
      <c r="C28" s="222"/>
      <c r="D28" s="223"/>
      <c r="E28" s="223"/>
      <c r="F28" s="168">
        <f>SUMIF(Données!$A:$A,$C$28,Données!D:D)</f>
        <v>0</v>
      </c>
      <c r="G28" s="147">
        <f>SUMIF(Données!$A:$A,$C$28,Données!E:E)</f>
        <v>0</v>
      </c>
      <c r="H28" s="148">
        <f>SUMIF(Données!$A:$A,$C$28,Données!F:F)</f>
        <v>0</v>
      </c>
      <c r="I28" s="151">
        <f>SUMIF(Données!$A:$A,$C$28,Données!G:G)</f>
        <v>0</v>
      </c>
      <c r="J28" s="148">
        <f>SUMIF(Données!$A:$A,$C$28,Données!H:H)</f>
        <v>0</v>
      </c>
      <c r="K28" s="147">
        <f>SUMIF(Données!$A:$A,$C$28,Données!I:I)</f>
        <v>0</v>
      </c>
      <c r="L28" s="147">
        <f>SUMIF(Données!$A:$A,$C$28,Données!J:J)</f>
        <v>0</v>
      </c>
      <c r="M28" s="149">
        <f>SUMIF(Données!$A:$A,$C$28,Données!K:K)</f>
        <v>0</v>
      </c>
      <c r="N28" s="168">
        <f>SUMIF(Données!$A:$A,$C$28,Données!L:L)</f>
        <v>0</v>
      </c>
      <c r="O28" s="151">
        <f>SUMIF(Données!$A:$A,$C$28,Données!M:M)</f>
        <v>0</v>
      </c>
      <c r="P28" s="147">
        <f>SUMIF(Données!$A:$A,$C$28,Données!N:N)</f>
        <v>0</v>
      </c>
      <c r="Q28" s="147">
        <f>SUMIF(Données!$A:$A,$C$28,Données!O:O)</f>
        <v>0</v>
      </c>
      <c r="R28" s="148">
        <f>SUMIF(Données!$A:$A,$C$28,Données!P:P)</f>
        <v>0</v>
      </c>
      <c r="S28" s="149">
        <f>SUMIF(Données!$A:$A,$C$28,Données!Q:Q)</f>
        <v>0</v>
      </c>
      <c r="T28" s="168">
        <f>SUMIF(Données!$A:$A,$C$28,Données!R:R)</f>
        <v>0</v>
      </c>
      <c r="U28" s="147">
        <f>SUMIF(Données!$A:$A,$C$28,Données!S:S)</f>
        <v>0</v>
      </c>
      <c r="V28" s="148">
        <f>SUMIF(Données!$A:$A,$C$28,Données!T:T)</f>
        <v>0</v>
      </c>
      <c r="W28" s="151">
        <f>SUMIF(Données!$A:$A,$C$28,Données!U:U)</f>
        <v>0</v>
      </c>
      <c r="X28" s="147">
        <f>SUMIF(Données!$A:$A,$C$28,Données!V:V)</f>
        <v>0</v>
      </c>
      <c r="Y28" s="149">
        <f>SUMIF(Données!$A:$A,$C$28,Données!W:W)</f>
        <v>0</v>
      </c>
      <c r="Z28" s="147">
        <f>SUMIF(Données!$A:$A,$C$28,Données!X:X)</f>
        <v>0</v>
      </c>
      <c r="AA28" s="149">
        <f>SUMIF(Données!$A:$A,$C$28,Données!Y:Y)</f>
        <v>0</v>
      </c>
      <c r="AB28" s="80"/>
      <c r="AC28" s="80"/>
      <c r="AD28" s="80"/>
    </row>
    <row r="29" spans="2:30" ht="15" customHeight="1" thickBot="1">
      <c r="B29" s="246"/>
      <c r="C29" s="220"/>
      <c r="D29" s="221"/>
      <c r="E29" s="221"/>
      <c r="F29" s="169">
        <f>SUMIF(Données!$A:$A,$C$29,Données!D:D)</f>
        <v>0</v>
      </c>
      <c r="G29" s="152">
        <f>SUMIF(Données!$A:$A,$C$29,Données!E:E)</f>
        <v>0</v>
      </c>
      <c r="H29" s="153">
        <f>SUMIF(Données!$A:$A,$C$29,Données!F:F)</f>
        <v>0</v>
      </c>
      <c r="I29" s="155">
        <f>SUMIF(Données!$A:$A,$C$29,Données!G:G)</f>
        <v>0</v>
      </c>
      <c r="J29" s="153">
        <f>SUMIF(Données!$A:$A,$C$29,Données!H:H)</f>
        <v>0</v>
      </c>
      <c r="K29" s="152">
        <f>SUMIF(Données!$A:$A,$C$29,Données!I:I)</f>
        <v>0</v>
      </c>
      <c r="L29" s="152">
        <f>SUMIF(Données!$A:$A,$C$29,Données!J:J)</f>
        <v>0</v>
      </c>
      <c r="M29" s="154">
        <f>SUMIF(Données!$A:$A,$C$29,Données!K:K)</f>
        <v>0</v>
      </c>
      <c r="N29" s="169">
        <f>SUMIF(Données!$A:$A,$C$29,Données!L:L)</f>
        <v>0</v>
      </c>
      <c r="O29" s="155">
        <f>SUMIF(Données!$A:$A,$C$29,Données!M:M)</f>
        <v>0</v>
      </c>
      <c r="P29" s="152">
        <f>SUMIF(Données!$A:$A,$C$29,Données!N:N)</f>
        <v>0</v>
      </c>
      <c r="Q29" s="152">
        <f>SUMIF(Données!$A:$A,$C$29,Données!O:O)</f>
        <v>0</v>
      </c>
      <c r="R29" s="153">
        <f>SUMIF(Données!$A:$A,$C$29,Données!P:P)</f>
        <v>0</v>
      </c>
      <c r="S29" s="154">
        <f>SUMIF(Données!$A:$A,$C$29,Données!Q:Q)</f>
        <v>0</v>
      </c>
      <c r="T29" s="169">
        <f>SUMIF(Données!$A:$A,$C$29,Données!R:R)</f>
        <v>0</v>
      </c>
      <c r="U29" s="152">
        <f>SUMIF(Données!$A:$A,$C$29,Données!S:S)</f>
        <v>0</v>
      </c>
      <c r="V29" s="153">
        <f>SUMIF(Données!$A:$A,$C$29,Données!T:T)</f>
        <v>0</v>
      </c>
      <c r="W29" s="155">
        <f>SUMIF(Données!$A:$A,$C$29,Données!U:U)</f>
        <v>0</v>
      </c>
      <c r="X29" s="152">
        <f>SUMIF(Données!$A:$A,$C$29,Données!V:V)</f>
        <v>0</v>
      </c>
      <c r="Y29" s="154">
        <f>SUMIF(Données!$A:$A,$C$29,Données!W:W)</f>
        <v>0</v>
      </c>
      <c r="Z29" s="152">
        <f>SUMIF(Données!$A:$A,$C$29,Données!X:X)</f>
        <v>0</v>
      </c>
      <c r="AA29" s="154">
        <f>SUMIF(Données!$A:$A,$C$29,Données!Y:Y)</f>
        <v>0</v>
      </c>
      <c r="AB29" s="80"/>
      <c r="AC29" s="80"/>
      <c r="AD29" s="80"/>
    </row>
    <row r="30" spans="2:30" ht="15" customHeight="1" thickBot="1">
      <c r="B30" s="246"/>
      <c r="C30" s="222"/>
      <c r="D30" s="223"/>
      <c r="E30" s="223"/>
      <c r="F30" s="168">
        <f>SUMIF(Données!$A:$A,$C$30,Données!D:D)</f>
        <v>0</v>
      </c>
      <c r="G30" s="147">
        <f>SUMIF(Données!$A:$A,$C$30,Données!E:E)</f>
        <v>0</v>
      </c>
      <c r="H30" s="148">
        <f>SUMIF(Données!$A:$A,$C$30,Données!F:F)</f>
        <v>0</v>
      </c>
      <c r="I30" s="151">
        <f>SUMIF(Données!$A:$A,$C$30,Données!G:G)</f>
        <v>0</v>
      </c>
      <c r="J30" s="148">
        <f>SUMIF(Données!$A:$A,$C$30,Données!H:H)</f>
        <v>0</v>
      </c>
      <c r="K30" s="147">
        <f>SUMIF(Données!$A:$A,$C$30,Données!I:I)</f>
        <v>0</v>
      </c>
      <c r="L30" s="147">
        <f>SUMIF(Données!$A:$A,$C$30,Données!J:J)</f>
        <v>0</v>
      </c>
      <c r="M30" s="149">
        <f>SUMIF(Données!$A:$A,$C$30,Données!K:K)</f>
        <v>0</v>
      </c>
      <c r="N30" s="168">
        <f>SUMIF(Données!$A:$A,$C$30,Données!L:L)</f>
        <v>0</v>
      </c>
      <c r="O30" s="151">
        <f>SUMIF(Données!$A:$A,$C$30,Données!M:M)</f>
        <v>0</v>
      </c>
      <c r="P30" s="147">
        <f>SUMIF(Données!$A:$A,$C$30,Données!N:N)</f>
        <v>0</v>
      </c>
      <c r="Q30" s="147">
        <f>SUMIF(Données!$A:$A,$C$30,Données!O:O)</f>
        <v>0</v>
      </c>
      <c r="R30" s="148">
        <f>SUMIF(Données!$A:$A,$C$30,Données!P:P)</f>
        <v>0</v>
      </c>
      <c r="S30" s="149">
        <f>SUMIF(Données!$A:$A,$C$30,Données!Q:Q)</f>
        <v>0</v>
      </c>
      <c r="T30" s="168">
        <f>SUMIF(Données!$A:$A,$C$30,Données!R:R)</f>
        <v>0</v>
      </c>
      <c r="U30" s="147">
        <f>SUMIF(Données!$A:$A,$C$30,Données!S:S)</f>
        <v>0</v>
      </c>
      <c r="V30" s="148">
        <f>SUMIF(Données!$A:$A,$C$30,Données!T:T)</f>
        <v>0</v>
      </c>
      <c r="W30" s="151">
        <f>SUMIF(Données!$A:$A,$C$30,Données!U:U)</f>
        <v>0</v>
      </c>
      <c r="X30" s="147">
        <f>SUMIF(Données!$A:$A,$C$30,Données!V:V)</f>
        <v>0</v>
      </c>
      <c r="Y30" s="149">
        <f>SUMIF(Données!$A:$A,$C$30,Données!W:W)</f>
        <v>0</v>
      </c>
      <c r="Z30" s="147">
        <f>SUMIF(Données!$A:$A,$C$30,Données!X:X)</f>
        <v>0</v>
      </c>
      <c r="AA30" s="149">
        <f>SUMIF(Données!$A:$A,$C$30,Données!Y:Y)</f>
        <v>0</v>
      </c>
      <c r="AB30" s="80"/>
      <c r="AC30" s="80"/>
      <c r="AD30" s="80"/>
    </row>
    <row r="31" spans="2:30" ht="15" customHeight="1" thickBot="1">
      <c r="B31" s="247"/>
      <c r="C31" s="224"/>
      <c r="D31" s="225"/>
      <c r="E31" s="225"/>
      <c r="F31" s="170">
        <f>SUMIF(Données!$A:$A,$C$31,Données!D:D)</f>
        <v>0</v>
      </c>
      <c r="G31" s="161">
        <f>SUMIF(Données!$A:$A,$C$31,Données!E:E)</f>
        <v>0</v>
      </c>
      <c r="H31" s="162">
        <f>SUMIF(Données!$A:$A,$C$31,Données!F:F)</f>
        <v>0</v>
      </c>
      <c r="I31" s="164">
        <f>SUMIF(Données!$A:$A,$C$31,Données!G:G)</f>
        <v>0</v>
      </c>
      <c r="J31" s="162">
        <f>SUMIF(Données!$A:$A,$C$31,Données!H:H)</f>
        <v>0</v>
      </c>
      <c r="K31" s="161">
        <f>SUMIF(Données!$A:$A,$C$31,Données!I:I)</f>
        <v>0</v>
      </c>
      <c r="L31" s="161">
        <f>SUMIF(Données!$A:$A,$C$31,Données!J:J)</f>
        <v>0</v>
      </c>
      <c r="M31" s="163">
        <f>SUMIF(Données!$A:$A,$C$31,Données!K:K)</f>
        <v>0</v>
      </c>
      <c r="N31" s="170">
        <f>SUMIF(Données!$A:$A,$C$31,Données!L:L)</f>
        <v>0</v>
      </c>
      <c r="O31" s="164">
        <f>SUMIF(Données!$A:$A,$C$31,Données!M:M)</f>
        <v>0</v>
      </c>
      <c r="P31" s="161">
        <f>SUMIF(Données!$A:$A,$C$31,Données!N:N)</f>
        <v>0</v>
      </c>
      <c r="Q31" s="161">
        <f>SUMIF(Données!$A:$A,$C$31,Données!O:O)</f>
        <v>0</v>
      </c>
      <c r="R31" s="162">
        <f>SUMIF(Données!$A:$A,$C$31,Données!P:P)</f>
        <v>0</v>
      </c>
      <c r="S31" s="163">
        <f>SUMIF(Données!$A:$A,$C$31,Données!Q:Q)</f>
        <v>0</v>
      </c>
      <c r="T31" s="170">
        <f>SUMIF(Données!$A:$A,$C$31,Données!R:R)</f>
        <v>0</v>
      </c>
      <c r="U31" s="161">
        <f>SUMIF(Données!$A:$A,$C$31,Données!S:S)</f>
        <v>0</v>
      </c>
      <c r="V31" s="162">
        <f>SUMIF(Données!$A:$A,$C$31,Données!T:T)</f>
        <v>0</v>
      </c>
      <c r="W31" s="164">
        <f>SUMIF(Données!$A:$A,$C$31,Données!U:U)</f>
        <v>0</v>
      </c>
      <c r="X31" s="161">
        <f>SUMIF(Données!$A:$A,$C$31,Données!V:V)</f>
        <v>0</v>
      </c>
      <c r="Y31" s="163">
        <f>SUMIF(Données!$A:$A,$C$31,Données!W:W)</f>
        <v>0</v>
      </c>
      <c r="Z31" s="161">
        <f>SUMIF(Données!$A:$A,$C$31,Données!X:X)</f>
        <v>0</v>
      </c>
      <c r="AA31" s="163">
        <f>SUMIF(Données!$A:$A,$C$31,Données!Y:Y)</f>
        <v>0</v>
      </c>
      <c r="AB31" s="80"/>
      <c r="AC31" s="80"/>
      <c r="AD31" s="80"/>
    </row>
    <row r="32" spans="2:30" ht="7.5" customHeight="1" thickBot="1">
      <c r="C32" s="81"/>
      <c r="D32" s="82"/>
      <c r="E32" s="82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2"/>
      <c r="AB32" s="80"/>
      <c r="AC32" s="80"/>
      <c r="AD32" s="80"/>
    </row>
    <row r="33" spans="2:30" ht="15" customHeight="1" thickBot="1">
      <c r="B33" s="242" t="s">
        <v>55</v>
      </c>
      <c r="C33" s="213"/>
      <c r="D33" s="214"/>
      <c r="E33" s="214"/>
      <c r="F33" s="165">
        <f>SUMIF(Données!$A:$A,$C$33,Données!D:D)</f>
        <v>0</v>
      </c>
      <c r="G33" s="139">
        <f>SUMIF(Données!$A:$A,$C$33,Données!E:E)</f>
        <v>0</v>
      </c>
      <c r="H33" s="140">
        <f>SUMIF(Données!$A:$A,$C$33,Données!F:F)</f>
        <v>0</v>
      </c>
      <c r="I33" s="143">
        <f>SUMIF(Données!$A:$A,$C$33,Données!G:G)</f>
        <v>0</v>
      </c>
      <c r="J33" s="140">
        <f>SUMIF(Données!$A:$A,$C$33,Données!H:H)</f>
        <v>0</v>
      </c>
      <c r="K33" s="139">
        <f>SUMIF(Données!$A:$A,$C$33,Données!I:I)</f>
        <v>0</v>
      </c>
      <c r="L33" s="139">
        <f>SUMIF(Données!$A:$A,$C$33,Données!J:J)</f>
        <v>0</v>
      </c>
      <c r="M33" s="141">
        <f>SUMIF(Données!$A:$A,$C$33,Données!K:K)</f>
        <v>0</v>
      </c>
      <c r="N33" s="165">
        <f>SUMIF(Données!$A:$A,$C$33,Données!L:L)</f>
        <v>0</v>
      </c>
      <c r="O33" s="143">
        <f>SUMIF(Données!$A:$A,$C$33,Données!M:M)</f>
        <v>0</v>
      </c>
      <c r="P33" s="139">
        <f>SUMIF(Données!$A:$A,$C$33,Données!N:N)</f>
        <v>0</v>
      </c>
      <c r="Q33" s="139">
        <f>SUMIF(Données!$A:$A,$C$33,Données!O:O)</f>
        <v>0</v>
      </c>
      <c r="R33" s="140">
        <f>SUMIF(Données!$A:$A,$C$33,Données!P:P)</f>
        <v>0</v>
      </c>
      <c r="S33" s="141">
        <f>SUMIF(Données!$A:$A,$C$33,Données!Q:Q)</f>
        <v>0</v>
      </c>
      <c r="T33" s="165">
        <f>SUMIF(Données!$A:$A,$C$33,Données!R:R)</f>
        <v>0</v>
      </c>
      <c r="U33" s="139">
        <f>SUMIF(Données!$A:$A,$C$33,Données!S:S)</f>
        <v>0</v>
      </c>
      <c r="V33" s="140">
        <f>SUMIF(Données!$A:$A,$C$33,Données!T:T)</f>
        <v>0</v>
      </c>
      <c r="W33" s="143">
        <f>SUMIF(Données!$A:$A,$C$33,Données!U:U)</f>
        <v>0</v>
      </c>
      <c r="X33" s="139">
        <f>SUMIF(Données!$A:$A,$C$33,Données!V:V)</f>
        <v>0</v>
      </c>
      <c r="Y33" s="141">
        <f>SUMIF(Données!$A:$A,$C$33,Données!W:W)</f>
        <v>0</v>
      </c>
      <c r="Z33" s="139">
        <f>SUMIF(Données!$A:$A,$C$33,Données!X:X)</f>
        <v>0</v>
      </c>
      <c r="AA33" s="141">
        <f>SUMIF(Données!$A:$A,$C$33,Données!Y:Y)</f>
        <v>0</v>
      </c>
      <c r="AB33" s="80"/>
      <c r="AC33" s="80"/>
      <c r="AD33" s="80"/>
    </row>
    <row r="34" spans="2:30" ht="15" customHeight="1" thickBot="1">
      <c r="B34" s="243"/>
      <c r="C34" s="222"/>
      <c r="D34" s="223"/>
      <c r="E34" s="223"/>
      <c r="F34" s="168">
        <f>SUMIF(Données!$A:$A,$C$34,Données!D:D)</f>
        <v>0</v>
      </c>
      <c r="G34" s="147">
        <f>SUMIF(Données!$A:$A,$C$34,Données!E:E)</f>
        <v>0</v>
      </c>
      <c r="H34" s="148">
        <f>SUMIF(Données!$A:$A,$C$34,Données!F:F)</f>
        <v>0</v>
      </c>
      <c r="I34" s="151">
        <f>SUMIF(Données!$A:$A,$C$34,Données!G:G)</f>
        <v>0</v>
      </c>
      <c r="J34" s="148">
        <f>SUMIF(Données!$A:$A,$C$34,Données!H:H)</f>
        <v>0</v>
      </c>
      <c r="K34" s="147">
        <f>SUMIF(Données!$A:$A,$C$34,Données!I:I)</f>
        <v>0</v>
      </c>
      <c r="L34" s="147">
        <f>SUMIF(Données!$A:$A,$C$34,Données!J:J)</f>
        <v>0</v>
      </c>
      <c r="M34" s="149">
        <f>SUMIF(Données!$A:$A,$C$34,Données!K:K)</f>
        <v>0</v>
      </c>
      <c r="N34" s="168">
        <f>SUMIF(Données!$A:$A,$C$34,Données!L:L)</f>
        <v>0</v>
      </c>
      <c r="O34" s="151">
        <f>SUMIF(Données!$A:$A,$C$34,Données!M:M)</f>
        <v>0</v>
      </c>
      <c r="P34" s="147">
        <f>SUMIF(Données!$A:$A,$C$34,Données!N:N)</f>
        <v>0</v>
      </c>
      <c r="Q34" s="147">
        <f>SUMIF(Données!$A:$A,$C$34,Données!O:O)</f>
        <v>0</v>
      </c>
      <c r="R34" s="148">
        <f>SUMIF(Données!$A:$A,$C$34,Données!P:P)</f>
        <v>0</v>
      </c>
      <c r="S34" s="149">
        <f>SUMIF(Données!$A:$A,$C$34,Données!Q:Q)</f>
        <v>0</v>
      </c>
      <c r="T34" s="168">
        <f>SUMIF(Données!$A:$A,$C$34,Données!R:R)</f>
        <v>0</v>
      </c>
      <c r="U34" s="147">
        <f>SUMIF(Données!$A:$A,$C$34,Données!S:S)</f>
        <v>0</v>
      </c>
      <c r="V34" s="148">
        <f>SUMIF(Données!$A:$A,$C$34,Données!T:T)</f>
        <v>0</v>
      </c>
      <c r="W34" s="151">
        <f>SUMIF(Données!$A:$A,$C$34,Données!U:U)</f>
        <v>0</v>
      </c>
      <c r="X34" s="147">
        <f>SUMIF(Données!$A:$A,$C$34,Données!V:V)</f>
        <v>0</v>
      </c>
      <c r="Y34" s="149">
        <f>SUMIF(Données!$A:$A,$C$34,Données!W:W)</f>
        <v>0</v>
      </c>
      <c r="Z34" s="147">
        <f>SUMIF(Données!$A:$A,$C$34,Données!X:X)</f>
        <v>0</v>
      </c>
      <c r="AA34" s="149">
        <f>SUMIF(Données!$A:$A,$C$34,Données!Y:Y)</f>
        <v>0</v>
      </c>
      <c r="AB34" s="80"/>
      <c r="AC34" s="80"/>
      <c r="AD34" s="80"/>
    </row>
    <row r="35" spans="2:30" ht="15" customHeight="1" thickBot="1">
      <c r="B35" s="243"/>
      <c r="C35" s="220"/>
      <c r="D35" s="221"/>
      <c r="E35" s="221"/>
      <c r="F35" s="169">
        <f>SUMIF(Données!$A:$A,$C$35,Données!D:D)</f>
        <v>0</v>
      </c>
      <c r="G35" s="152">
        <f>SUMIF(Données!$A:$A,$C$35,Données!E:E)</f>
        <v>0</v>
      </c>
      <c r="H35" s="153">
        <f>SUMIF(Données!$A:$A,$C$35,Données!F:F)</f>
        <v>0</v>
      </c>
      <c r="I35" s="155">
        <f>SUMIF(Données!$A:$A,$C$35,Données!G:G)</f>
        <v>0</v>
      </c>
      <c r="J35" s="153">
        <f>SUMIF(Données!$A:$A,$C$35,Données!H:H)</f>
        <v>0</v>
      </c>
      <c r="K35" s="152">
        <f>SUMIF(Données!$A:$A,$C$35,Données!I:I)</f>
        <v>0</v>
      </c>
      <c r="L35" s="152">
        <f>SUMIF(Données!$A:$A,$C$35,Données!J:J)</f>
        <v>0</v>
      </c>
      <c r="M35" s="154">
        <f>SUMIF(Données!$A:$A,$C$35,Données!K:K)</f>
        <v>0</v>
      </c>
      <c r="N35" s="169">
        <f>SUMIF(Données!$A:$A,$C$35,Données!L:L)</f>
        <v>0</v>
      </c>
      <c r="O35" s="155">
        <f>SUMIF(Données!$A:$A,$C$35,Données!M:M)</f>
        <v>0</v>
      </c>
      <c r="P35" s="152">
        <f>SUMIF(Données!$A:$A,$C$35,Données!N:N)</f>
        <v>0</v>
      </c>
      <c r="Q35" s="152">
        <f>SUMIF(Données!$A:$A,$C$35,Données!O:O)</f>
        <v>0</v>
      </c>
      <c r="R35" s="153">
        <f>SUMIF(Données!$A:$A,$C$35,Données!P:P)</f>
        <v>0</v>
      </c>
      <c r="S35" s="154">
        <f>SUMIF(Données!$A:$A,$C$35,Données!Q:Q)</f>
        <v>0</v>
      </c>
      <c r="T35" s="169">
        <f>SUMIF(Données!$A:$A,$C$35,Données!R:R)</f>
        <v>0</v>
      </c>
      <c r="U35" s="152">
        <f>SUMIF(Données!$A:$A,$C$35,Données!S:S)</f>
        <v>0</v>
      </c>
      <c r="V35" s="153">
        <f>SUMIF(Données!$A:$A,$C$35,Données!T:T)</f>
        <v>0</v>
      </c>
      <c r="W35" s="155">
        <f>SUMIF(Données!$A:$A,$C$35,Données!U:U)</f>
        <v>0</v>
      </c>
      <c r="X35" s="152">
        <f>SUMIF(Données!$A:$A,$C$35,Données!V:V)</f>
        <v>0</v>
      </c>
      <c r="Y35" s="154">
        <f>SUMIF(Données!$A:$A,$C$35,Données!W:W)</f>
        <v>0</v>
      </c>
      <c r="Z35" s="152">
        <f>SUMIF(Données!$A:$A,$C$35,Données!X:X)</f>
        <v>0</v>
      </c>
      <c r="AA35" s="154">
        <f>SUMIF(Données!$A:$A,$C$35,Données!Y:Y)</f>
        <v>0</v>
      </c>
      <c r="AB35" s="80"/>
      <c r="AC35" s="80"/>
      <c r="AD35" s="80"/>
    </row>
    <row r="36" spans="2:30" ht="15" customHeight="1" thickBot="1">
      <c r="B36" s="243"/>
      <c r="C36" s="222"/>
      <c r="D36" s="223"/>
      <c r="E36" s="223"/>
      <c r="F36" s="168">
        <f>SUMIF(Données!$A:$A,$C$36,Données!D:D)</f>
        <v>0</v>
      </c>
      <c r="G36" s="147">
        <f>SUMIF(Données!$A:$A,$C$36,Données!E:E)</f>
        <v>0</v>
      </c>
      <c r="H36" s="148">
        <f>SUMIF(Données!$A:$A,$C$36,Données!F:F)</f>
        <v>0</v>
      </c>
      <c r="I36" s="151">
        <f>SUMIF(Données!$A:$A,$C$36,Données!G:G)</f>
        <v>0</v>
      </c>
      <c r="J36" s="148">
        <f>SUMIF(Données!$A:$A,$C$36,Données!H:H)</f>
        <v>0</v>
      </c>
      <c r="K36" s="147">
        <f>SUMIF(Données!$A:$A,$C$36,Données!I:I)</f>
        <v>0</v>
      </c>
      <c r="L36" s="147">
        <f>SUMIF(Données!$A:$A,$C$36,Données!J:J)</f>
        <v>0</v>
      </c>
      <c r="M36" s="149">
        <f>SUMIF(Données!$A:$A,$C$36,Données!K:K)</f>
        <v>0</v>
      </c>
      <c r="N36" s="168">
        <f>SUMIF(Données!$A:$A,$C$36,Données!L:L)</f>
        <v>0</v>
      </c>
      <c r="O36" s="151">
        <f>SUMIF(Données!$A:$A,$C$36,Données!M:M)</f>
        <v>0</v>
      </c>
      <c r="P36" s="147">
        <f>SUMIF(Données!$A:$A,$C$36,Données!N:N)</f>
        <v>0</v>
      </c>
      <c r="Q36" s="147">
        <f>SUMIF(Données!$A:$A,$C$36,Données!O:O)</f>
        <v>0</v>
      </c>
      <c r="R36" s="148">
        <f>SUMIF(Données!$A:$A,$C$36,Données!P:P)</f>
        <v>0</v>
      </c>
      <c r="S36" s="149">
        <f>SUMIF(Données!$A:$A,$C$36,Données!Q:Q)</f>
        <v>0</v>
      </c>
      <c r="T36" s="168">
        <f>SUMIF(Données!$A:$A,$C$36,Données!R:R)</f>
        <v>0</v>
      </c>
      <c r="U36" s="147">
        <f>SUMIF(Données!$A:$A,$C$36,Données!S:S)</f>
        <v>0</v>
      </c>
      <c r="V36" s="148">
        <f>SUMIF(Données!$A:$A,$C$36,Données!T:T)</f>
        <v>0</v>
      </c>
      <c r="W36" s="151">
        <f>SUMIF(Données!$A:$A,$C$36,Données!U:U)</f>
        <v>0</v>
      </c>
      <c r="X36" s="147">
        <f>SUMIF(Données!$A:$A,$C$36,Données!V:V)</f>
        <v>0</v>
      </c>
      <c r="Y36" s="149">
        <f>SUMIF(Données!$A:$A,$C$36,Données!W:W)</f>
        <v>0</v>
      </c>
      <c r="Z36" s="147">
        <f>SUMIF(Données!$A:$A,$C$36,Données!X:X)</f>
        <v>0</v>
      </c>
      <c r="AA36" s="149">
        <f>SUMIF(Données!$A:$A,$C$36,Données!Y:Y)</f>
        <v>0</v>
      </c>
      <c r="AB36" s="80"/>
      <c r="AC36" s="80"/>
      <c r="AD36" s="80"/>
    </row>
    <row r="37" spans="2:30" ht="15" customHeight="1" thickBot="1">
      <c r="B37" s="244"/>
      <c r="C37" s="229"/>
      <c r="D37" s="225"/>
      <c r="E37" s="225"/>
      <c r="F37" s="170">
        <f>SUMIF(Données!$A:$A,$C$37,Données!D:D)</f>
        <v>0</v>
      </c>
      <c r="G37" s="161">
        <f>SUMIF(Données!$A:$A,$C$37,Données!E:E)</f>
        <v>0</v>
      </c>
      <c r="H37" s="162">
        <f>SUMIF(Données!$A:$A,$C$37,Données!F:F)</f>
        <v>0</v>
      </c>
      <c r="I37" s="164">
        <f>SUMIF(Données!$A:$A,$C$37,Données!G:G)</f>
        <v>0</v>
      </c>
      <c r="J37" s="162">
        <f>SUMIF(Données!$A:$A,$C$37,Données!H:H)</f>
        <v>0</v>
      </c>
      <c r="K37" s="161">
        <f>SUMIF(Données!$A:$A,$C$37,Données!I:I)</f>
        <v>0</v>
      </c>
      <c r="L37" s="161">
        <f>SUMIF(Données!$A:$A,$C$37,Données!J:J)</f>
        <v>0</v>
      </c>
      <c r="M37" s="163">
        <f>SUMIF(Données!$A:$A,$C$37,Données!K:K)</f>
        <v>0</v>
      </c>
      <c r="N37" s="170">
        <f>SUMIF(Données!$A:$A,$C$37,Données!L:L)</f>
        <v>0</v>
      </c>
      <c r="O37" s="164">
        <f>SUMIF(Données!$A:$A,$C$37,Données!M:M)</f>
        <v>0</v>
      </c>
      <c r="P37" s="161">
        <f>SUMIF(Données!$A:$A,$C$37,Données!N:N)</f>
        <v>0</v>
      </c>
      <c r="Q37" s="161">
        <f>SUMIF(Données!$A:$A,$C$37,Données!O:O)</f>
        <v>0</v>
      </c>
      <c r="R37" s="162">
        <f>SUMIF(Données!$A:$A,$C$37,Données!P:P)</f>
        <v>0</v>
      </c>
      <c r="S37" s="163">
        <f>SUMIF(Données!$A:$A,$C$37,Données!Q:Q)</f>
        <v>0</v>
      </c>
      <c r="T37" s="170">
        <f>SUMIF(Données!$A:$A,$C$37,Données!R:R)</f>
        <v>0</v>
      </c>
      <c r="U37" s="161">
        <f>SUMIF(Données!$A:$A,$C$37,Données!S:S)</f>
        <v>0</v>
      </c>
      <c r="V37" s="162">
        <f>SUMIF(Données!$A:$A,$C$37,Données!T:T)</f>
        <v>0</v>
      </c>
      <c r="W37" s="164">
        <f>SUMIF(Données!$A:$A,$C$37,Données!U:U)</f>
        <v>0</v>
      </c>
      <c r="X37" s="161">
        <f>SUMIF(Données!$A:$A,$C$37,Données!V:V)</f>
        <v>0</v>
      </c>
      <c r="Y37" s="163">
        <f>SUMIF(Données!$A:$A,$C$37,Données!W:W)</f>
        <v>0</v>
      </c>
      <c r="Z37" s="161">
        <f>SUMIF(Données!$A:$A,$C$37,Données!X:X)</f>
        <v>0</v>
      </c>
      <c r="AA37" s="163">
        <f>SUMIF(Données!$A:$A,$C$37,Données!Y:Y)</f>
        <v>0</v>
      </c>
      <c r="AB37" s="80"/>
      <c r="AC37" s="80"/>
      <c r="AD37" s="80"/>
    </row>
    <row r="38" spans="2:30" ht="7.5" customHeight="1" thickBot="1">
      <c r="C38" s="81"/>
      <c r="D38" s="82"/>
      <c r="E38" s="82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2"/>
      <c r="AB38" s="80"/>
      <c r="AC38" s="80"/>
      <c r="AD38" s="80"/>
    </row>
    <row r="39" spans="2:30" ht="15" customHeight="1" thickBot="1">
      <c r="B39" s="239" t="s">
        <v>56</v>
      </c>
      <c r="C39" s="213"/>
      <c r="D39" s="214"/>
      <c r="E39" s="214"/>
      <c r="F39" s="165">
        <f>SUMIF(Données!$A:$A,$C$39,Données!D:D)</f>
        <v>0</v>
      </c>
      <c r="G39" s="139">
        <f>SUMIF(Données!$A:$A,$C$39,Données!E:E)</f>
        <v>0</v>
      </c>
      <c r="H39" s="140">
        <f>SUMIF(Données!$A:$A,$C$39,Données!F:F)</f>
        <v>0</v>
      </c>
      <c r="I39" s="143">
        <f>SUMIF(Données!$A:$A,$C$39,Données!G:G)</f>
        <v>0</v>
      </c>
      <c r="J39" s="140">
        <f>SUMIF(Données!$A:$A,$C$39,Données!H:H)</f>
        <v>0</v>
      </c>
      <c r="K39" s="139">
        <f>SUMIF(Données!$A:$A,$C$39,Données!I:I)</f>
        <v>0</v>
      </c>
      <c r="L39" s="139">
        <f>SUMIF(Données!$A:$A,$C$39,Données!J:J)</f>
        <v>0</v>
      </c>
      <c r="M39" s="141">
        <f>SUMIF(Données!$A:$A,$C$39,Données!K:K)</f>
        <v>0</v>
      </c>
      <c r="N39" s="165">
        <f>SUMIF(Données!$A:$A,$C$39,Données!L:L)</f>
        <v>0</v>
      </c>
      <c r="O39" s="143">
        <f>SUMIF(Données!$A:$A,$C$39,Données!M:M)</f>
        <v>0</v>
      </c>
      <c r="P39" s="139">
        <f>SUMIF(Données!$A:$A,$C$39,Données!N:N)</f>
        <v>0</v>
      </c>
      <c r="Q39" s="139">
        <f>SUMIF(Données!$A:$A,$C$39,Données!O:O)</f>
        <v>0</v>
      </c>
      <c r="R39" s="140">
        <f>SUMIF(Données!$A:$A,$C$39,Données!P:P)</f>
        <v>0</v>
      </c>
      <c r="S39" s="141">
        <f>SUMIF(Données!$A:$A,$C$39,Données!Q:Q)</f>
        <v>0</v>
      </c>
      <c r="T39" s="165">
        <f>SUMIF(Données!$A:$A,$C$39,Données!R:R)</f>
        <v>0</v>
      </c>
      <c r="U39" s="139">
        <f>SUMIF(Données!$A:$A,$C$39,Données!S:S)</f>
        <v>0</v>
      </c>
      <c r="V39" s="140">
        <f>SUMIF(Données!$A:$A,$C$39,Données!T:T)</f>
        <v>0</v>
      </c>
      <c r="W39" s="143">
        <f>SUMIF(Données!$A:$A,$C$39,Données!U:U)</f>
        <v>0</v>
      </c>
      <c r="X39" s="139">
        <f>SUMIF(Données!$A:$A,$C$39,Données!V:V)</f>
        <v>0</v>
      </c>
      <c r="Y39" s="141">
        <f>SUMIF(Données!$A:$A,$C$39,Données!W:W)</f>
        <v>0</v>
      </c>
      <c r="Z39" s="139">
        <f>SUMIF(Données!$A:$A,$C$39,Données!X:X)</f>
        <v>0</v>
      </c>
      <c r="AA39" s="141">
        <f>SUMIF(Données!$A:$A,$C$39,Données!Y:Y)</f>
        <v>0</v>
      </c>
      <c r="AB39" s="80"/>
      <c r="AC39" s="80"/>
      <c r="AD39" s="80"/>
    </row>
    <row r="40" spans="2:30" ht="15" customHeight="1" thickBot="1">
      <c r="B40" s="240"/>
      <c r="C40" s="222"/>
      <c r="D40" s="223"/>
      <c r="E40" s="223"/>
      <c r="F40" s="168">
        <f>SUMIF(Données!$A:$A,$C$40,Données!D:D)</f>
        <v>0</v>
      </c>
      <c r="G40" s="147">
        <f>SUMIF(Données!$A:$A,$C$40,Données!E:E)</f>
        <v>0</v>
      </c>
      <c r="H40" s="148">
        <f>SUMIF(Données!$A:$A,$C$40,Données!F:F)</f>
        <v>0</v>
      </c>
      <c r="I40" s="151">
        <f>SUMIF(Données!$A:$A,$C$40,Données!G:G)</f>
        <v>0</v>
      </c>
      <c r="J40" s="148">
        <f>SUMIF(Données!$A:$A,$C$40,Données!H:H)</f>
        <v>0</v>
      </c>
      <c r="K40" s="147">
        <f>SUMIF(Données!$A:$A,$C$40,Données!I:I)</f>
        <v>0</v>
      </c>
      <c r="L40" s="147">
        <f>SUMIF(Données!$A:$A,$C$40,Données!J:J)</f>
        <v>0</v>
      </c>
      <c r="M40" s="149">
        <f>SUMIF(Données!$A:$A,$C$40,Données!K:K)</f>
        <v>0</v>
      </c>
      <c r="N40" s="168">
        <f>SUMIF(Données!$A:$A,$C$40,Données!L:L)</f>
        <v>0</v>
      </c>
      <c r="O40" s="151">
        <f>SUMIF(Données!$A:$A,$C$40,Données!M:M)</f>
        <v>0</v>
      </c>
      <c r="P40" s="147">
        <f>SUMIF(Données!$A:$A,$C$40,Données!N:N)</f>
        <v>0</v>
      </c>
      <c r="Q40" s="147">
        <f>SUMIF(Données!$A:$A,$C$40,Données!O:O)</f>
        <v>0</v>
      </c>
      <c r="R40" s="148">
        <f>SUMIF(Données!$A:$A,$C$40,Données!P:P)</f>
        <v>0</v>
      </c>
      <c r="S40" s="149">
        <f>SUMIF(Données!$A:$A,$C$40,Données!Q:Q)</f>
        <v>0</v>
      </c>
      <c r="T40" s="168">
        <f>SUMIF(Données!$A:$A,$C$40,Données!R:R)</f>
        <v>0</v>
      </c>
      <c r="U40" s="147">
        <f>SUMIF(Données!$A:$A,$C$40,Données!S:S)</f>
        <v>0</v>
      </c>
      <c r="V40" s="148">
        <f>SUMIF(Données!$A:$A,$C$40,Données!T:T)</f>
        <v>0</v>
      </c>
      <c r="W40" s="151">
        <f>SUMIF(Données!$A:$A,$C$40,Données!U:U)</f>
        <v>0</v>
      </c>
      <c r="X40" s="147">
        <f>SUMIF(Données!$A:$A,$C$40,Données!V:V)</f>
        <v>0</v>
      </c>
      <c r="Y40" s="149">
        <f>SUMIF(Données!$A:$A,$C$40,Données!W:W)</f>
        <v>0</v>
      </c>
      <c r="Z40" s="147">
        <f>SUMIF(Données!$A:$A,$C$40,Données!X:X)</f>
        <v>0</v>
      </c>
      <c r="AA40" s="149">
        <f>SUMIF(Données!$A:$A,$C$40,Données!Y:Y)</f>
        <v>0</v>
      </c>
      <c r="AB40" s="80"/>
      <c r="AC40" s="80"/>
      <c r="AD40" s="80"/>
    </row>
    <row r="41" spans="2:30" ht="15" customHeight="1" thickBot="1">
      <c r="B41" s="240"/>
      <c r="C41" s="220"/>
      <c r="D41" s="221"/>
      <c r="E41" s="221"/>
      <c r="F41" s="169">
        <f>SUMIF(Données!$A:$A,$C$41,Données!D:D)</f>
        <v>0</v>
      </c>
      <c r="G41" s="152">
        <f>SUMIF(Données!$A:$A,$C$41,Données!E:E)</f>
        <v>0</v>
      </c>
      <c r="H41" s="153">
        <f>SUMIF(Données!$A:$A,$C$41,Données!F:F)</f>
        <v>0</v>
      </c>
      <c r="I41" s="155">
        <f>SUMIF(Données!$A:$A,$C$41,Données!G:G)</f>
        <v>0</v>
      </c>
      <c r="J41" s="153">
        <f>SUMIF(Données!$A:$A,$C$41,Données!H:H)</f>
        <v>0</v>
      </c>
      <c r="K41" s="152">
        <f>SUMIF(Données!$A:$A,$C$41,Données!I:I)</f>
        <v>0</v>
      </c>
      <c r="L41" s="152">
        <f>SUMIF(Données!$A:$A,$C$41,Données!J:J)</f>
        <v>0</v>
      </c>
      <c r="M41" s="154">
        <f>SUMIF(Données!$A:$A,$C$41,Données!K:K)</f>
        <v>0</v>
      </c>
      <c r="N41" s="169">
        <f>SUMIF(Données!$A:$A,$C$41,Données!L:L)</f>
        <v>0</v>
      </c>
      <c r="O41" s="155">
        <f>SUMIF(Données!$A:$A,$C$41,Données!M:M)</f>
        <v>0</v>
      </c>
      <c r="P41" s="152">
        <f>SUMIF(Données!$A:$A,$C$41,Données!N:N)</f>
        <v>0</v>
      </c>
      <c r="Q41" s="152">
        <f>SUMIF(Données!$A:$A,$C$41,Données!O:O)</f>
        <v>0</v>
      </c>
      <c r="R41" s="153">
        <f>SUMIF(Données!$A:$A,$C$41,Données!P:P)</f>
        <v>0</v>
      </c>
      <c r="S41" s="154">
        <f>SUMIF(Données!$A:$A,$C$41,Données!Q:Q)</f>
        <v>0</v>
      </c>
      <c r="T41" s="169">
        <f>SUMIF(Données!$A:$A,$C$41,Données!R:R)</f>
        <v>0</v>
      </c>
      <c r="U41" s="152">
        <f>SUMIF(Données!$A:$A,$C$41,Données!S:S)</f>
        <v>0</v>
      </c>
      <c r="V41" s="153">
        <f>SUMIF(Données!$A:$A,$C$41,Données!T:T)</f>
        <v>0</v>
      </c>
      <c r="W41" s="155">
        <f>SUMIF(Données!$A:$A,$C$41,Données!U:U)</f>
        <v>0</v>
      </c>
      <c r="X41" s="152">
        <f>SUMIF(Données!$A:$A,$C$41,Données!V:V)</f>
        <v>0</v>
      </c>
      <c r="Y41" s="154">
        <f>SUMIF(Données!$A:$A,$C$41,Données!W:W)</f>
        <v>0</v>
      </c>
      <c r="Z41" s="152">
        <f>SUMIF(Données!$A:$A,$C$41,Données!X:X)</f>
        <v>0</v>
      </c>
      <c r="AA41" s="154">
        <f>SUMIF(Données!$A:$A,$C$41,Données!Y:Y)</f>
        <v>0</v>
      </c>
      <c r="AB41" s="80"/>
      <c r="AC41" s="80"/>
      <c r="AD41" s="80"/>
    </row>
    <row r="42" spans="2:30" ht="15" customHeight="1" thickBot="1">
      <c r="B42" s="240"/>
      <c r="C42" s="222"/>
      <c r="D42" s="223"/>
      <c r="E42" s="223"/>
      <c r="F42" s="168">
        <f>SUMIF(Données!$A:$A,$C$42,Données!D:D)</f>
        <v>0</v>
      </c>
      <c r="G42" s="147">
        <f>SUMIF(Données!$A:$A,$C$42,Données!E:E)</f>
        <v>0</v>
      </c>
      <c r="H42" s="148">
        <f>SUMIF(Données!$A:$A,$C$42,Données!F:F)</f>
        <v>0</v>
      </c>
      <c r="I42" s="151">
        <f>SUMIF(Données!$A:$A,$C$42,Données!G:G)</f>
        <v>0</v>
      </c>
      <c r="J42" s="148">
        <f>SUMIF(Données!$A:$A,$C$42,Données!H:H)</f>
        <v>0</v>
      </c>
      <c r="K42" s="147">
        <f>SUMIF(Données!$A:$A,$C$42,Données!I:I)</f>
        <v>0</v>
      </c>
      <c r="L42" s="147">
        <f>SUMIF(Données!$A:$A,$C$42,Données!J:J)</f>
        <v>0</v>
      </c>
      <c r="M42" s="149">
        <f>SUMIF(Données!$A:$A,$C$42,Données!K:K)</f>
        <v>0</v>
      </c>
      <c r="N42" s="168">
        <f>SUMIF(Données!$A:$A,$C$42,Données!L:L)</f>
        <v>0</v>
      </c>
      <c r="O42" s="151">
        <f>SUMIF(Données!$A:$A,$C$42,Données!M:M)</f>
        <v>0</v>
      </c>
      <c r="P42" s="147">
        <f>SUMIF(Données!$A:$A,$C$42,Données!N:N)</f>
        <v>0</v>
      </c>
      <c r="Q42" s="147">
        <f>SUMIF(Données!$A:$A,$C$42,Données!O:O)</f>
        <v>0</v>
      </c>
      <c r="R42" s="148">
        <f>SUMIF(Données!$A:$A,$C$42,Données!P:P)</f>
        <v>0</v>
      </c>
      <c r="S42" s="149">
        <f>SUMIF(Données!$A:$A,$C$42,Données!Q:Q)</f>
        <v>0</v>
      </c>
      <c r="T42" s="168">
        <f>SUMIF(Données!$A:$A,$C$42,Données!R:R)</f>
        <v>0</v>
      </c>
      <c r="U42" s="147">
        <f>SUMIF(Données!$A:$A,$C$42,Données!S:S)</f>
        <v>0</v>
      </c>
      <c r="V42" s="148">
        <f>SUMIF(Données!$A:$A,$C$42,Données!T:T)</f>
        <v>0</v>
      </c>
      <c r="W42" s="151">
        <f>SUMIF(Données!$A:$A,$C$42,Données!U:U)</f>
        <v>0</v>
      </c>
      <c r="X42" s="147">
        <f>SUMIF(Données!$A:$A,$C$42,Données!V:V)</f>
        <v>0</v>
      </c>
      <c r="Y42" s="149">
        <f>SUMIF(Données!$A:$A,$C$42,Données!W:W)</f>
        <v>0</v>
      </c>
      <c r="Z42" s="147">
        <f>SUMIF(Données!$A:$A,$C$42,Données!X:X)</f>
        <v>0</v>
      </c>
      <c r="AA42" s="149">
        <f>SUMIF(Données!$A:$A,$C$42,Données!Y:Y)</f>
        <v>0</v>
      </c>
      <c r="AB42" s="80"/>
      <c r="AC42" s="80"/>
      <c r="AD42" s="80"/>
    </row>
    <row r="43" spans="2:30" ht="15" customHeight="1" thickBot="1">
      <c r="B43" s="241"/>
      <c r="C43" s="229"/>
      <c r="D43" s="225"/>
      <c r="E43" s="225"/>
      <c r="F43" s="170">
        <f>SUMIF(Données!$A:$A,$C$43,Données!D:D)</f>
        <v>0</v>
      </c>
      <c r="G43" s="161">
        <f>SUMIF(Données!$A:$A,$C$43,Données!E:E)</f>
        <v>0</v>
      </c>
      <c r="H43" s="162">
        <f>SUMIF(Données!$A:$A,$C$43,Données!F:F)</f>
        <v>0</v>
      </c>
      <c r="I43" s="164">
        <f>SUMIF(Données!$A:$A,$C$43,Données!G:G)</f>
        <v>0</v>
      </c>
      <c r="J43" s="162">
        <f>SUMIF(Données!$A:$A,$C$43,Données!H:H)</f>
        <v>0</v>
      </c>
      <c r="K43" s="161">
        <f>SUMIF(Données!$A:$A,$C$43,Données!I:I)</f>
        <v>0</v>
      </c>
      <c r="L43" s="161">
        <f>SUMIF(Données!$A:$A,$C$43,Données!J:J)</f>
        <v>0</v>
      </c>
      <c r="M43" s="163">
        <f>SUMIF(Données!$A:$A,$C$43,Données!K:K)</f>
        <v>0</v>
      </c>
      <c r="N43" s="170">
        <f>SUMIF(Données!$A:$A,$C$43,Données!L:L)</f>
        <v>0</v>
      </c>
      <c r="O43" s="164">
        <f>SUMIF(Données!$A:$A,$C$43,Données!M:M)</f>
        <v>0</v>
      </c>
      <c r="P43" s="161">
        <f>SUMIF(Données!$A:$A,$C$43,Données!N:N)</f>
        <v>0</v>
      </c>
      <c r="Q43" s="161">
        <f>SUMIF(Données!$A:$A,$C$43,Données!O:O)</f>
        <v>0</v>
      </c>
      <c r="R43" s="162">
        <f>SUMIF(Données!$A:$A,$C$43,Données!P:P)</f>
        <v>0</v>
      </c>
      <c r="S43" s="163">
        <f>SUMIF(Données!$A:$A,$C$43,Données!Q:Q)</f>
        <v>0</v>
      </c>
      <c r="T43" s="170">
        <f>SUMIF(Données!$A:$A,$C$43,Données!R:R)</f>
        <v>0</v>
      </c>
      <c r="U43" s="161">
        <f>SUMIF(Données!$A:$A,$C$43,Données!S:S)</f>
        <v>0</v>
      </c>
      <c r="V43" s="162">
        <f>SUMIF(Données!$A:$A,$C$43,Données!T:T)</f>
        <v>0</v>
      </c>
      <c r="W43" s="164">
        <f>SUMIF(Données!$A:$A,$C$43,Données!U:U)</f>
        <v>0</v>
      </c>
      <c r="X43" s="161">
        <f>SUMIF(Données!$A:$A,$C$43,Données!V:V)</f>
        <v>0</v>
      </c>
      <c r="Y43" s="163">
        <f>SUMIF(Données!$A:$A,$C$43,Données!W:W)</f>
        <v>0</v>
      </c>
      <c r="Z43" s="161">
        <f>SUMIF(Données!$A:$A,$C$43,Données!X:X)</f>
        <v>0</v>
      </c>
      <c r="AA43" s="163">
        <f>SUMIF(Données!$A:$A,$C$43,Données!Y:Y)</f>
        <v>0</v>
      </c>
      <c r="AB43" s="80"/>
      <c r="AC43" s="80"/>
      <c r="AD43" s="80"/>
    </row>
    <row r="44" spans="2:30" ht="15" customHeight="1">
      <c r="C44" s="80"/>
      <c r="D44" s="80"/>
      <c r="E44" s="80"/>
      <c r="F44" s="48"/>
      <c r="G44" s="48"/>
      <c r="H44" s="48"/>
      <c r="I44" s="48"/>
      <c r="J44" s="48"/>
      <c r="K44" s="48"/>
      <c r="L44" s="48"/>
      <c r="M44" s="48"/>
      <c r="N44" s="123"/>
      <c r="O44" s="123"/>
      <c r="P44" s="123"/>
      <c r="Q44" s="123"/>
      <c r="R44" s="123"/>
      <c r="S44" s="123"/>
      <c r="T44" s="123"/>
      <c r="U44" s="48"/>
      <c r="V44" s="48"/>
      <c r="W44" s="48"/>
      <c r="X44" s="48"/>
      <c r="Y44" s="48"/>
      <c r="Z44" s="48"/>
      <c r="AA44" s="48"/>
      <c r="AB44" s="80"/>
      <c r="AC44" s="80"/>
      <c r="AD44" s="80"/>
    </row>
    <row r="45" spans="2:30">
      <c r="H45" s="127"/>
      <c r="I45" s="127"/>
      <c r="J45" s="127"/>
      <c r="K45" s="127"/>
      <c r="L45" s="127"/>
      <c r="M45" s="127"/>
      <c r="N45" s="127"/>
      <c r="O45" s="48"/>
      <c r="P45" s="48"/>
      <c r="Q45" s="48"/>
      <c r="R45" s="48"/>
      <c r="S45" s="48"/>
      <c r="T45" s="48"/>
    </row>
    <row r="46" spans="2:30"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</row>
    <row r="47" spans="2:30"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</row>
    <row r="48" spans="2:30"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</row>
    <row r="49" spans="8:23"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</row>
    <row r="50" spans="8:23"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</row>
    <row r="51" spans="8:23"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</row>
    <row r="52" spans="8:23"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</row>
    <row r="53" spans="8:23"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</row>
    <row r="54" spans="8:23"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</row>
    <row r="55" spans="8:23"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</row>
    <row r="56" spans="8:23"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</row>
    <row r="57" spans="8:23"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</row>
    <row r="58" spans="8:23"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</row>
    <row r="59" spans="8:23"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</row>
    <row r="60" spans="8:23"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</row>
    <row r="69" spans="8:8">
      <c r="H69" s="127"/>
    </row>
  </sheetData>
  <mergeCells count="84">
    <mergeCell ref="C43:E43"/>
    <mergeCell ref="B39:B43"/>
    <mergeCell ref="B33:B37"/>
    <mergeCell ref="B27:B31"/>
    <mergeCell ref="C34:E34"/>
    <mergeCell ref="C31:E31"/>
    <mergeCell ref="B21:B25"/>
    <mergeCell ref="B15:B19"/>
    <mergeCell ref="B9:B13"/>
    <mergeCell ref="C41:E41"/>
    <mergeCell ref="C42:E42"/>
    <mergeCell ref="C35:E35"/>
    <mergeCell ref="C36:E36"/>
    <mergeCell ref="C37:E37"/>
    <mergeCell ref="C39:E39"/>
    <mergeCell ref="C40:E40"/>
    <mergeCell ref="C33:E33"/>
    <mergeCell ref="C19:E19"/>
    <mergeCell ref="C21:E21"/>
    <mergeCell ref="C22:E22"/>
    <mergeCell ref="C23:E23"/>
    <mergeCell ref="C24:E24"/>
    <mergeCell ref="C25:E25"/>
    <mergeCell ref="C27:E27"/>
    <mergeCell ref="C28:E28"/>
    <mergeCell ref="C29:E29"/>
    <mergeCell ref="C30:E30"/>
    <mergeCell ref="C17:E17"/>
    <mergeCell ref="C18:E18"/>
    <mergeCell ref="R8:S8"/>
    <mergeCell ref="T8:U8"/>
    <mergeCell ref="V8:W8"/>
    <mergeCell ref="C10:E10"/>
    <mergeCell ref="C11:E11"/>
    <mergeCell ref="C12:E12"/>
    <mergeCell ref="C13:E13"/>
    <mergeCell ref="C16:E16"/>
    <mergeCell ref="C15:E15"/>
    <mergeCell ref="Z8:AA8"/>
    <mergeCell ref="C9:E9"/>
    <mergeCell ref="F8:G8"/>
    <mergeCell ref="H8:I8"/>
    <mergeCell ref="J8:K8"/>
    <mergeCell ref="L8:M8"/>
    <mergeCell ref="N8:O8"/>
    <mergeCell ref="P8:Q8"/>
    <mergeCell ref="X8:Y8"/>
    <mergeCell ref="Z6:AA6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P6:Q6"/>
    <mergeCell ref="R6:S6"/>
    <mergeCell ref="T6:U6"/>
    <mergeCell ref="V6:W6"/>
    <mergeCell ref="X6:Y6"/>
    <mergeCell ref="F6:G6"/>
    <mergeCell ref="H6:I6"/>
    <mergeCell ref="J6:K6"/>
    <mergeCell ref="L6:M6"/>
    <mergeCell ref="N6:O6"/>
    <mergeCell ref="Z4:AA4"/>
    <mergeCell ref="F5:I5"/>
    <mergeCell ref="J5:M5"/>
    <mergeCell ref="N5:O5"/>
    <mergeCell ref="P5:Q5"/>
    <mergeCell ref="R5:S5"/>
    <mergeCell ref="T5:U5"/>
    <mergeCell ref="V5:W5"/>
    <mergeCell ref="X5:Y5"/>
    <mergeCell ref="Z5:AA5"/>
    <mergeCell ref="K2:L2"/>
    <mergeCell ref="N2:O2"/>
    <mergeCell ref="F4:M4"/>
    <mergeCell ref="N4:S4"/>
    <mergeCell ref="T4:Y4"/>
  </mergeCells>
  <conditionalFormatting sqref="F4:M4">
    <cfRule type="expression" dxfId="186" priority="19">
      <formula>$AB$1=1</formula>
    </cfRule>
  </conditionalFormatting>
  <conditionalFormatting sqref="N4:S4">
    <cfRule type="expression" dxfId="185" priority="18">
      <formula>$AB$1=1</formula>
    </cfRule>
  </conditionalFormatting>
  <conditionalFormatting sqref="T4:AA4">
    <cfRule type="expression" dxfId="184" priority="17">
      <formula>$AB$1=1</formula>
    </cfRule>
  </conditionalFormatting>
  <conditionalFormatting sqref="B9:B13">
    <cfRule type="expression" dxfId="183" priority="16">
      <formula>$AB$1=1</formula>
    </cfRule>
  </conditionalFormatting>
  <conditionalFormatting sqref="B15:B19">
    <cfRule type="expression" dxfId="182" priority="15">
      <formula>$AB$1=1</formula>
    </cfRule>
  </conditionalFormatting>
  <conditionalFormatting sqref="B21:B25">
    <cfRule type="expression" dxfId="181" priority="14">
      <formula>$AB$1=1</formula>
    </cfRule>
  </conditionalFormatting>
  <conditionalFormatting sqref="B27:B31">
    <cfRule type="expression" dxfId="180" priority="13">
      <formula>$AB$1=1</formula>
    </cfRule>
  </conditionalFormatting>
  <conditionalFormatting sqref="B33:B37">
    <cfRule type="expression" dxfId="179" priority="12">
      <formula>$AB$1=1</formula>
    </cfRule>
  </conditionalFormatting>
  <conditionalFormatting sqref="B39:B43">
    <cfRule type="expression" dxfId="178" priority="11">
      <formula>$AB$1=1</formula>
    </cfRule>
  </conditionalFormatting>
  <conditionalFormatting sqref="C38:AA38 C32:AA32 C26:AA26 C20:AA20 C14:AA14">
    <cfRule type="expression" dxfId="177" priority="10">
      <formula>$AB$1=1</formula>
    </cfRule>
  </conditionalFormatting>
  <conditionalFormatting sqref="P2">
    <cfRule type="expression" dxfId="176" priority="9">
      <formula>$AB$1=1</formula>
    </cfRule>
  </conditionalFormatting>
  <conditionalFormatting sqref="R2">
    <cfRule type="expression" dxfId="175" priority="8">
      <formula>$AB$1=1</formula>
    </cfRule>
  </conditionalFormatting>
  <conditionalFormatting sqref="T2">
    <cfRule type="expression" dxfId="174" priority="7">
      <formula>$AB$1=1</formula>
    </cfRule>
  </conditionalFormatting>
  <conditionalFormatting sqref="V2">
    <cfRule type="expression" dxfId="173" priority="6">
      <formula>$AB$1=1</formula>
    </cfRule>
  </conditionalFormatting>
  <conditionalFormatting sqref="X2">
    <cfRule type="expression" dxfId="172" priority="5">
      <formula>$AB$1=1</formula>
    </cfRule>
  </conditionalFormatting>
  <conditionalFormatting sqref="Z2">
    <cfRule type="expression" dxfId="171" priority="4">
      <formula>$AB$1=1</formula>
    </cfRule>
  </conditionalFormatting>
  <conditionalFormatting sqref="A44:AC49 AA1:AA3 Z3 Z1 Y1:Y3 X3 X1 W1:W3 V3 V1 U1:U3 T1 S1:S3 T3 R3 R1 Q1:Q3 P1 P3 F1:O3 A1:E8 B14 B20 B26 B32 B38 A9:A43 F5:AA8 C9:E13 C15:E19 C21:E25 C27:E31 C33:E37 C40:E43 AB1:AC8 AB10:AC43 AC9">
    <cfRule type="expression" dxfId="170" priority="2">
      <formula>$AB$1=1</formula>
    </cfRule>
  </conditionalFormatting>
  <conditionalFormatting sqref="AB1">
    <cfRule type="expression" dxfId="169" priority="1">
      <formula>$AB$1=1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4" tint="0.39997558519241921"/>
  </sheetPr>
  <dimension ref="B1:AB22"/>
  <sheetViews>
    <sheetView showGridLines="0" showRowColHeaders="0" workbookViewId="0">
      <selection activeCell="B11" sqref="B11:D11"/>
    </sheetView>
  </sheetViews>
  <sheetFormatPr baseColWidth="10" defaultRowHeight="12.75"/>
  <cols>
    <col min="1" max="1" width="1.42578125" style="21" customWidth="1"/>
    <col min="2" max="2" width="10.140625" style="21" customWidth="1"/>
    <col min="3" max="3" width="3" style="21" customWidth="1"/>
    <col min="4" max="4" width="10.42578125" style="21" customWidth="1"/>
    <col min="5" max="26" width="7" style="22" customWidth="1"/>
    <col min="27" max="27" width="7" style="21" customWidth="1"/>
    <col min="28" max="29" width="7.28515625" style="21" customWidth="1"/>
    <col min="30" max="16384" width="11.42578125" style="21"/>
  </cols>
  <sheetData>
    <row r="1" spans="2:28" ht="7.5" customHeight="1"/>
    <row r="2" spans="2:28">
      <c r="B2" s="23" t="s">
        <v>35</v>
      </c>
      <c r="C2" s="53"/>
      <c r="D2" s="54"/>
    </row>
    <row r="3" spans="2:28" ht="27.75">
      <c r="B3" s="29"/>
      <c r="E3" s="24" t="s">
        <v>43</v>
      </c>
      <c r="J3" s="248">
        <f>Maquette!K2</f>
        <v>2016</v>
      </c>
      <c r="K3" s="248"/>
      <c r="L3" s="52" t="s">
        <v>27</v>
      </c>
      <c r="M3" s="178">
        <f>J3+2</f>
        <v>2018</v>
      </c>
      <c r="N3" s="178"/>
      <c r="O3" s="249"/>
      <c r="P3" s="249"/>
      <c r="Q3" s="25"/>
      <c r="R3" s="25"/>
      <c r="S3" s="178"/>
      <c r="T3" s="178"/>
      <c r="U3" s="178"/>
    </row>
    <row r="5" spans="2:28" ht="21" customHeight="1" thickBot="1">
      <c r="E5" s="26"/>
      <c r="F5" s="27"/>
      <c r="G5" s="26"/>
      <c r="H5" s="27"/>
      <c r="I5" s="26"/>
      <c r="J5" s="27"/>
      <c r="K5" s="26"/>
      <c r="L5" s="27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8"/>
    </row>
    <row r="6" spans="2:28" ht="15">
      <c r="E6" s="250" t="s">
        <v>31</v>
      </c>
      <c r="F6" s="251"/>
      <c r="G6" s="251"/>
      <c r="H6" s="251"/>
      <c r="I6" s="251"/>
      <c r="J6" s="251"/>
      <c r="K6" s="251"/>
      <c r="L6" s="252"/>
      <c r="M6" s="253" t="s">
        <v>32</v>
      </c>
      <c r="N6" s="254"/>
      <c r="O6" s="254"/>
      <c r="P6" s="254"/>
      <c r="Q6" s="254"/>
      <c r="R6" s="255"/>
      <c r="S6" s="253" t="s">
        <v>33</v>
      </c>
      <c r="T6" s="254"/>
      <c r="U6" s="254"/>
      <c r="V6" s="254"/>
      <c r="W6" s="254"/>
      <c r="X6" s="255"/>
      <c r="Y6" s="250" t="s">
        <v>34</v>
      </c>
      <c r="Z6" s="252"/>
    </row>
    <row r="7" spans="2:28" ht="20.25" customHeight="1">
      <c r="E7" s="257" t="str">
        <f>"Octobre "&amp;J3</f>
        <v>Octobre 2016</v>
      </c>
      <c r="F7" s="258"/>
      <c r="G7" s="258"/>
      <c r="H7" s="258"/>
      <c r="I7" s="258" t="str">
        <f>"Nov / Décembre "&amp;J3</f>
        <v>Nov / Décembre 2016</v>
      </c>
      <c r="J7" s="258"/>
      <c r="K7" s="258"/>
      <c r="L7" s="259"/>
      <c r="M7" s="257" t="str">
        <f>"Février "&amp;J3+1</f>
        <v>Février 2017</v>
      </c>
      <c r="N7" s="258"/>
      <c r="O7" s="258" t="str">
        <f>"Avril "&amp;J3+1</f>
        <v>Avril 2017</v>
      </c>
      <c r="P7" s="258"/>
      <c r="Q7" s="258" t="str">
        <f>"Juin "&amp;J3+1</f>
        <v>Juin 2017</v>
      </c>
      <c r="R7" s="259"/>
      <c r="S7" s="257" t="str">
        <f>"Septembre "&amp;J3+1</f>
        <v>Septembre 2017</v>
      </c>
      <c r="T7" s="258"/>
      <c r="U7" s="258" t="str">
        <f>"Novembre "&amp;J3+1</f>
        <v>Novembre 2017</v>
      </c>
      <c r="V7" s="258"/>
      <c r="W7" s="258" t="str">
        <f>"Janvier "&amp;M3</f>
        <v>Janvier 2018</v>
      </c>
      <c r="X7" s="259"/>
      <c r="Y7" s="257" t="str">
        <f>"Mars "&amp;M3</f>
        <v>Mars 2018</v>
      </c>
      <c r="Z7" s="259"/>
    </row>
    <row r="8" spans="2:28">
      <c r="E8" s="260" t="str">
        <f>Maquette!F6</f>
        <v>S40 - 41</v>
      </c>
      <c r="F8" s="256"/>
      <c r="G8" s="256" t="str">
        <f>Maquette!H6</f>
        <v>S42 - 43</v>
      </c>
      <c r="H8" s="256"/>
      <c r="I8" s="256" t="str">
        <f>Maquette!J6</f>
        <v>S48 - 49</v>
      </c>
      <c r="J8" s="256"/>
      <c r="K8" s="256" t="str">
        <f>Maquette!L6</f>
        <v>S50 - 51</v>
      </c>
      <c r="L8" s="261"/>
      <c r="M8" s="260" t="str">
        <f>Maquette!N6</f>
        <v>S6 - 7 / S8 - 9</v>
      </c>
      <c r="N8" s="256"/>
      <c r="O8" s="256" t="str">
        <f>Maquette!P6</f>
        <v>S15 - 18</v>
      </c>
      <c r="P8" s="256"/>
      <c r="Q8" s="256" t="str">
        <f>Maquette!R6</f>
        <v>S24 - 27</v>
      </c>
      <c r="R8" s="261"/>
      <c r="S8" s="260" t="str">
        <f>Maquette!T6</f>
        <v>S36 - 39</v>
      </c>
      <c r="T8" s="256"/>
      <c r="U8" s="256" t="str">
        <f>Maquette!V6</f>
        <v>S44 - 47</v>
      </c>
      <c r="V8" s="256"/>
      <c r="W8" s="256" t="str">
        <f>Maquette!X6</f>
        <v>S2 - 5</v>
      </c>
      <c r="X8" s="261"/>
      <c r="Y8" s="260" t="str">
        <f>Maquette!Z6</f>
        <v>S10 - 14</v>
      </c>
      <c r="Z8" s="261"/>
    </row>
    <row r="9" spans="2:28">
      <c r="E9" s="262" t="str">
        <f>IF(Maquette!F7="","",Maquette!F7)</f>
        <v/>
      </c>
      <c r="F9" s="263"/>
      <c r="G9" s="263" t="str">
        <f>IF(Maquette!H7="","",Maquette!H7)</f>
        <v/>
      </c>
      <c r="H9" s="263"/>
      <c r="I9" s="263" t="str">
        <f>IF(Maquette!J7="","",Maquette!J7)</f>
        <v/>
      </c>
      <c r="J9" s="263"/>
      <c r="K9" s="263" t="str">
        <f>IF(Maquette!L7="","",Maquette!L7)</f>
        <v/>
      </c>
      <c r="L9" s="264"/>
      <c r="M9" s="262" t="str">
        <f>IF(Maquette!N7="","",Maquette!N7)</f>
        <v/>
      </c>
      <c r="N9" s="263"/>
      <c r="O9" s="263" t="str">
        <f>IF(Maquette!P7="","",Maquette!P7)</f>
        <v/>
      </c>
      <c r="P9" s="263"/>
      <c r="Q9" s="263" t="str">
        <f>IF(Maquette!R7="","",Maquette!R7)</f>
        <v/>
      </c>
      <c r="R9" s="264"/>
      <c r="S9" s="262" t="str">
        <f>IF(Maquette!T7="","",Maquette!T7)</f>
        <v/>
      </c>
      <c r="T9" s="263"/>
      <c r="U9" s="263" t="str">
        <f>IF(Maquette!V7="","",Maquette!V7)</f>
        <v/>
      </c>
      <c r="V9" s="263"/>
      <c r="W9" s="263" t="str">
        <f>IF(Maquette!X7="","",Maquette!X7)</f>
        <v/>
      </c>
      <c r="X9" s="264"/>
      <c r="Y9" s="262" t="str">
        <f>IF(Maquette!Z7="","",Maquette!Z7)</f>
        <v/>
      </c>
      <c r="Z9" s="264"/>
      <c r="AB9" s="67" t="s">
        <v>0</v>
      </c>
    </row>
    <row r="10" spans="2:28" ht="13.5" thickBot="1">
      <c r="D10" s="29"/>
      <c r="E10" s="265" t="str">
        <f>IF(Maquette!F8="","",Maquette!F8)</f>
        <v/>
      </c>
      <c r="F10" s="268"/>
      <c r="G10" s="268" t="str">
        <f>IF(Maquette!H8="","",Maquette!H8)</f>
        <v/>
      </c>
      <c r="H10" s="268"/>
      <c r="I10" s="268" t="str">
        <f>IF(Maquette!J8="","",Maquette!J8)</f>
        <v/>
      </c>
      <c r="J10" s="268"/>
      <c r="K10" s="268" t="str">
        <f>IF(Maquette!L8="","",Maquette!L8)</f>
        <v/>
      </c>
      <c r="L10" s="266"/>
      <c r="M10" s="265" t="str">
        <f>IF(Maquette!N8="","",Maquette!N8)</f>
        <v/>
      </c>
      <c r="N10" s="268"/>
      <c r="O10" s="268" t="str">
        <f>IF(Maquette!P8="","",Maquette!P8)</f>
        <v/>
      </c>
      <c r="P10" s="268"/>
      <c r="Q10" s="268" t="str">
        <f>IF(Maquette!R8="","",Maquette!R8)</f>
        <v/>
      </c>
      <c r="R10" s="266"/>
      <c r="S10" s="265" t="str">
        <f>IF(Maquette!T8="","",Maquette!T8)</f>
        <v/>
      </c>
      <c r="T10" s="268"/>
      <c r="U10" s="268" t="str">
        <f>IF(Maquette!V8="","",Maquette!V8)</f>
        <v/>
      </c>
      <c r="V10" s="268"/>
      <c r="W10" s="268" t="str">
        <f>IF(Maquette!X8="","",Maquette!X8)</f>
        <v/>
      </c>
      <c r="X10" s="266"/>
      <c r="Y10" s="265" t="str">
        <f>IF(Maquette!Z8="","",Maquette!Z8)</f>
        <v/>
      </c>
      <c r="Z10" s="266"/>
      <c r="AB10" s="67" t="s">
        <v>39</v>
      </c>
    </row>
    <row r="11" spans="2:28" ht="24" customHeight="1" thickBot="1">
      <c r="B11" s="267"/>
      <c r="C11" s="214"/>
      <c r="D11" s="214"/>
      <c r="E11" s="30"/>
      <c r="F11" s="34"/>
      <c r="G11" s="32"/>
      <c r="H11" s="31"/>
      <c r="I11" s="32"/>
      <c r="J11" s="31"/>
      <c r="K11" s="34"/>
      <c r="L11" s="33"/>
      <c r="M11" s="30"/>
      <c r="N11" s="34"/>
      <c r="O11" s="32"/>
      <c r="P11" s="31"/>
      <c r="Q11" s="34"/>
      <c r="R11" s="33"/>
      <c r="S11" s="30"/>
      <c r="T11" s="34"/>
      <c r="U11" s="32"/>
      <c r="V11" s="31"/>
      <c r="W11" s="34"/>
      <c r="X11" s="33"/>
      <c r="Y11" s="34"/>
      <c r="Z11" s="33"/>
      <c r="AB11" s="67" t="s">
        <v>36</v>
      </c>
    </row>
    <row r="12" spans="2:28" ht="24" customHeight="1" thickBot="1">
      <c r="B12" s="272"/>
      <c r="C12" s="223"/>
      <c r="D12" s="223"/>
      <c r="E12" s="35"/>
      <c r="F12" s="39"/>
      <c r="G12" s="37"/>
      <c r="H12" s="36"/>
      <c r="I12" s="37"/>
      <c r="J12" s="36"/>
      <c r="K12" s="39"/>
      <c r="L12" s="38"/>
      <c r="M12" s="35"/>
      <c r="N12" s="39"/>
      <c r="O12" s="37"/>
      <c r="P12" s="36"/>
      <c r="Q12" s="39"/>
      <c r="R12" s="38"/>
      <c r="S12" s="35"/>
      <c r="T12" s="39"/>
      <c r="U12" s="37"/>
      <c r="V12" s="36"/>
      <c r="W12" s="39"/>
      <c r="X12" s="38"/>
      <c r="Y12" s="39"/>
      <c r="Z12" s="38"/>
      <c r="AB12" s="67" t="s">
        <v>48</v>
      </c>
    </row>
    <row r="13" spans="2:28" ht="24" customHeight="1" thickBot="1">
      <c r="B13" s="273"/>
      <c r="C13" s="221"/>
      <c r="D13" s="221"/>
      <c r="E13" s="30"/>
      <c r="F13" s="34"/>
      <c r="G13" s="32"/>
      <c r="H13" s="31"/>
      <c r="I13" s="32"/>
      <c r="J13" s="31"/>
      <c r="K13" s="34"/>
      <c r="L13" s="33"/>
      <c r="M13" s="30"/>
      <c r="N13" s="34"/>
      <c r="O13" s="32"/>
      <c r="P13" s="31"/>
      <c r="Q13" s="34"/>
      <c r="R13" s="33"/>
      <c r="S13" s="30"/>
      <c r="T13" s="34"/>
      <c r="U13" s="32"/>
      <c r="V13" s="31"/>
      <c r="W13" s="34"/>
      <c r="X13" s="33"/>
      <c r="Y13" s="34"/>
      <c r="Z13" s="33"/>
      <c r="AB13" s="67" t="s">
        <v>49</v>
      </c>
    </row>
    <row r="14" spans="2:28" ht="24" customHeight="1" thickBot="1">
      <c r="B14" s="272"/>
      <c r="C14" s="223"/>
      <c r="D14" s="223"/>
      <c r="E14" s="35"/>
      <c r="F14" s="39"/>
      <c r="G14" s="37"/>
      <c r="H14" s="36"/>
      <c r="I14" s="37"/>
      <c r="J14" s="36"/>
      <c r="K14" s="39"/>
      <c r="L14" s="38"/>
      <c r="M14" s="35"/>
      <c r="N14" s="39"/>
      <c r="O14" s="37"/>
      <c r="P14" s="36"/>
      <c r="Q14" s="39"/>
      <c r="R14" s="38"/>
      <c r="S14" s="35"/>
      <c r="T14" s="39"/>
      <c r="U14" s="37"/>
      <c r="V14" s="36"/>
      <c r="W14" s="39"/>
      <c r="X14" s="38"/>
      <c r="Y14" s="39"/>
      <c r="Z14" s="38"/>
      <c r="AB14" s="67" t="s">
        <v>50</v>
      </c>
    </row>
    <row r="15" spans="2:28" ht="24" customHeight="1" thickBot="1">
      <c r="B15" s="229"/>
      <c r="C15" s="225"/>
      <c r="D15" s="225"/>
      <c r="E15" s="40"/>
      <c r="F15" s="44"/>
      <c r="G15" s="42"/>
      <c r="H15" s="41"/>
      <c r="I15" s="42"/>
      <c r="J15" s="41"/>
      <c r="K15" s="44"/>
      <c r="L15" s="43"/>
      <c r="M15" s="40"/>
      <c r="N15" s="44"/>
      <c r="O15" s="42"/>
      <c r="P15" s="41"/>
      <c r="Q15" s="44"/>
      <c r="R15" s="43"/>
      <c r="S15" s="40"/>
      <c r="T15" s="44"/>
      <c r="U15" s="42"/>
      <c r="V15" s="41"/>
      <c r="W15" s="44"/>
      <c r="X15" s="43"/>
      <c r="Y15" s="44"/>
      <c r="Z15" s="43"/>
    </row>
    <row r="16" spans="2:28" ht="5.25" customHeight="1"/>
    <row r="17" spans="5:27" ht="3.75" customHeight="1">
      <c r="E17" s="55"/>
      <c r="F17" s="47"/>
      <c r="G17" s="56"/>
      <c r="I17" s="55"/>
      <c r="J17" s="47"/>
      <c r="K17" s="56"/>
      <c r="M17" s="55"/>
      <c r="N17" s="47"/>
      <c r="O17" s="56"/>
      <c r="Q17" s="55"/>
      <c r="R17" s="47"/>
      <c r="S17" s="56"/>
      <c r="U17" s="55"/>
      <c r="V17" s="47"/>
      <c r="W17" s="56"/>
      <c r="Y17" s="55"/>
      <c r="Z17" s="47"/>
      <c r="AA17" s="62"/>
    </row>
    <row r="18" spans="5:27" ht="15" customHeight="1">
      <c r="E18" s="269" t="s">
        <v>74</v>
      </c>
      <c r="F18" s="270"/>
      <c r="G18" s="271"/>
      <c r="H18" s="66"/>
      <c r="I18" s="269" t="s">
        <v>75</v>
      </c>
      <c r="J18" s="270"/>
      <c r="K18" s="271"/>
      <c r="L18" s="66"/>
      <c r="M18" s="269" t="s">
        <v>76</v>
      </c>
      <c r="N18" s="270"/>
      <c r="O18" s="271"/>
      <c r="P18" s="66"/>
      <c r="Q18" s="269" t="s">
        <v>77</v>
      </c>
      <c r="R18" s="270"/>
      <c r="S18" s="271"/>
      <c r="T18" s="66"/>
      <c r="U18" s="269" t="s">
        <v>78</v>
      </c>
      <c r="V18" s="270"/>
      <c r="W18" s="271"/>
      <c r="X18" s="66"/>
      <c r="Y18" s="269" t="s">
        <v>79</v>
      </c>
      <c r="Z18" s="270"/>
      <c r="AA18" s="271"/>
    </row>
    <row r="19" spans="5:27" ht="3.75" customHeight="1">
      <c r="E19" s="57"/>
      <c r="F19" s="48"/>
      <c r="G19" s="58"/>
      <c r="I19" s="57"/>
      <c r="J19" s="48"/>
      <c r="K19" s="58"/>
      <c r="M19" s="57"/>
      <c r="N19" s="48"/>
      <c r="O19" s="58"/>
      <c r="Q19" s="57"/>
      <c r="R19" s="48"/>
      <c r="S19" s="58"/>
      <c r="U19" s="57"/>
      <c r="V19" s="48"/>
      <c r="W19" s="58"/>
      <c r="Y19" s="57"/>
      <c r="Z19" s="48"/>
      <c r="AA19" s="63"/>
    </row>
    <row r="20" spans="5:27">
      <c r="E20" s="274"/>
      <c r="F20" s="276" t="s">
        <v>0</v>
      </c>
      <c r="G20" s="277"/>
      <c r="H20" s="65"/>
      <c r="I20" s="278"/>
      <c r="J20" s="276" t="s">
        <v>4</v>
      </c>
      <c r="K20" s="277"/>
      <c r="L20" s="65"/>
      <c r="M20" s="280"/>
      <c r="N20" s="276" t="s">
        <v>44</v>
      </c>
      <c r="O20" s="277"/>
      <c r="P20" s="65"/>
      <c r="Q20" s="282"/>
      <c r="R20" s="276" t="s">
        <v>5</v>
      </c>
      <c r="S20" s="277"/>
      <c r="T20" s="65"/>
      <c r="U20" s="284"/>
      <c r="V20" s="276" t="s">
        <v>3</v>
      </c>
      <c r="W20" s="277"/>
      <c r="X20" s="65"/>
      <c r="Y20" s="286"/>
      <c r="Z20" s="276" t="s">
        <v>6</v>
      </c>
      <c r="AA20" s="277"/>
    </row>
    <row r="21" spans="5:27">
      <c r="E21" s="275"/>
      <c r="F21" s="276"/>
      <c r="G21" s="277"/>
      <c r="H21" s="65"/>
      <c r="I21" s="279"/>
      <c r="J21" s="276"/>
      <c r="K21" s="277"/>
      <c r="L21" s="65"/>
      <c r="M21" s="281"/>
      <c r="N21" s="276"/>
      <c r="O21" s="277"/>
      <c r="P21" s="65"/>
      <c r="Q21" s="283"/>
      <c r="R21" s="276"/>
      <c r="S21" s="277"/>
      <c r="T21" s="65"/>
      <c r="U21" s="285"/>
      <c r="V21" s="276"/>
      <c r="W21" s="277"/>
      <c r="X21" s="65"/>
      <c r="Y21" s="287"/>
      <c r="Z21" s="276"/>
      <c r="AA21" s="277"/>
    </row>
    <row r="22" spans="5:27" ht="3.75" customHeight="1">
      <c r="E22" s="59"/>
      <c r="F22" s="60"/>
      <c r="G22" s="61"/>
      <c r="I22" s="59"/>
      <c r="J22" s="60"/>
      <c r="K22" s="61"/>
      <c r="M22" s="59"/>
      <c r="N22" s="60"/>
      <c r="O22" s="61"/>
      <c r="Q22" s="59"/>
      <c r="R22" s="60"/>
      <c r="S22" s="61"/>
      <c r="U22" s="59"/>
      <c r="V22" s="60"/>
      <c r="W22" s="61"/>
      <c r="Y22" s="59"/>
      <c r="Z22" s="60"/>
      <c r="AA22" s="64"/>
    </row>
  </sheetData>
  <sheetProtection sheet="1" objects="1" scenarios="1" selectLockedCells="1"/>
  <mergeCells count="73">
    <mergeCell ref="Z20:AA21"/>
    <mergeCell ref="M18:O18"/>
    <mergeCell ref="Q18:S18"/>
    <mergeCell ref="U18:W18"/>
    <mergeCell ref="Y18:AA18"/>
    <mergeCell ref="N20:O21"/>
    <mergeCell ref="Q20:Q21"/>
    <mergeCell ref="R20:S21"/>
    <mergeCell ref="U20:U21"/>
    <mergeCell ref="V20:W21"/>
    <mergeCell ref="Y20:Y21"/>
    <mergeCell ref="E20:E21"/>
    <mergeCell ref="F20:G21"/>
    <mergeCell ref="I20:I21"/>
    <mergeCell ref="J20:K21"/>
    <mergeCell ref="M20:M21"/>
    <mergeCell ref="B12:D12"/>
    <mergeCell ref="B13:D13"/>
    <mergeCell ref="B14:D14"/>
    <mergeCell ref="B15:D15"/>
    <mergeCell ref="E18:G18"/>
    <mergeCell ref="I18:K18"/>
    <mergeCell ref="Q10:R10"/>
    <mergeCell ref="S10:T10"/>
    <mergeCell ref="U10:V10"/>
    <mergeCell ref="W10:X10"/>
    <mergeCell ref="Y10:Z10"/>
    <mergeCell ref="B11:D11"/>
    <mergeCell ref="E10:F10"/>
    <mergeCell ref="G10:H10"/>
    <mergeCell ref="I10:J10"/>
    <mergeCell ref="K10:L10"/>
    <mergeCell ref="M10:N10"/>
    <mergeCell ref="O10:P10"/>
    <mergeCell ref="O9:P9"/>
    <mergeCell ref="Q9:R9"/>
    <mergeCell ref="S9:T9"/>
    <mergeCell ref="U9:V9"/>
    <mergeCell ref="W9:X9"/>
    <mergeCell ref="Y9:Z9"/>
    <mergeCell ref="Q8:R8"/>
    <mergeCell ref="S8:T8"/>
    <mergeCell ref="U8:V8"/>
    <mergeCell ref="W8:X8"/>
    <mergeCell ref="Y8:Z8"/>
    <mergeCell ref="E9:F9"/>
    <mergeCell ref="G9:H9"/>
    <mergeCell ref="I9:J9"/>
    <mergeCell ref="K9:L9"/>
    <mergeCell ref="M9:N9"/>
    <mergeCell ref="O8:P8"/>
    <mergeCell ref="Y6:Z6"/>
    <mergeCell ref="E7:H7"/>
    <mergeCell ref="I7:L7"/>
    <mergeCell ref="M7:N7"/>
    <mergeCell ref="O7:P7"/>
    <mergeCell ref="Q7:R7"/>
    <mergeCell ref="S7:T7"/>
    <mergeCell ref="U7:V7"/>
    <mergeCell ref="W7:X7"/>
    <mergeCell ref="Y7:Z7"/>
    <mergeCell ref="E8:F8"/>
    <mergeCell ref="G8:H8"/>
    <mergeCell ref="I8:J8"/>
    <mergeCell ref="K8:L8"/>
    <mergeCell ref="M8:N8"/>
    <mergeCell ref="J3:K3"/>
    <mergeCell ref="M3:N3"/>
    <mergeCell ref="O3:P3"/>
    <mergeCell ref="S3:U3"/>
    <mergeCell ref="E6:L6"/>
    <mergeCell ref="M6:R6"/>
    <mergeCell ref="S6:X6"/>
  </mergeCells>
  <conditionalFormatting sqref="E11:Z15">
    <cfRule type="expression" dxfId="168" priority="5" stopIfTrue="1">
      <formula>E11=2</formula>
    </cfRule>
    <cfRule type="expression" dxfId="167" priority="6" stopIfTrue="1">
      <formula>E11=1</formula>
    </cfRule>
  </conditionalFormatting>
  <conditionalFormatting sqref="E11:Z15">
    <cfRule type="expression" dxfId="166" priority="1" stopIfTrue="1">
      <formula>E11=6</formula>
    </cfRule>
    <cfRule type="expression" dxfId="165" priority="2" stopIfTrue="1">
      <formula>E11=5</formula>
    </cfRule>
    <cfRule type="expression" dxfId="164" priority="3" stopIfTrue="1">
      <formula>E11=4</formula>
    </cfRule>
    <cfRule type="expression" dxfId="163" priority="4" stopIfTrue="1">
      <formula>E11=3</formula>
    </cfRule>
  </conditionalFormatting>
  <dataValidations count="1">
    <dataValidation sqref="E11:Z15"/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A111"/>
  <sheetViews>
    <sheetView showZeros="0" workbookViewId="0">
      <selection activeCell="E12" sqref="E12"/>
    </sheetView>
  </sheetViews>
  <sheetFormatPr baseColWidth="10" defaultRowHeight="12.75"/>
  <cols>
    <col min="1" max="1" width="25.5703125" style="2" customWidth="1"/>
    <col min="2" max="2" width="3.28515625" style="2" customWidth="1"/>
    <col min="3" max="3" width="3.85546875" style="2" customWidth="1"/>
    <col min="4" max="25" width="4.140625" style="2" customWidth="1"/>
    <col min="26" max="26" width="17.85546875" style="2" customWidth="1"/>
  </cols>
  <sheetData>
    <row r="1" spans="1:26">
      <c r="A1" s="133" t="s">
        <v>104</v>
      </c>
      <c r="B1" s="116" t="s">
        <v>80</v>
      </c>
      <c r="C1" s="116" t="s">
        <v>81</v>
      </c>
      <c r="D1" s="116" t="s">
        <v>82</v>
      </c>
      <c r="E1" s="116" t="s">
        <v>83</v>
      </c>
      <c r="F1" s="116" t="s">
        <v>84</v>
      </c>
      <c r="G1" s="116" t="s">
        <v>85</v>
      </c>
      <c r="H1" s="116" t="s">
        <v>86</v>
      </c>
      <c r="I1" s="116" t="s">
        <v>87</v>
      </c>
      <c r="J1" s="116" t="s">
        <v>88</v>
      </c>
      <c r="K1" s="116" t="s">
        <v>89</v>
      </c>
      <c r="L1" s="116" t="s">
        <v>90</v>
      </c>
      <c r="M1" s="116" t="s">
        <v>91</v>
      </c>
      <c r="N1" s="116" t="s">
        <v>92</v>
      </c>
      <c r="O1" s="116" t="s">
        <v>93</v>
      </c>
      <c r="P1" s="116" t="s">
        <v>94</v>
      </c>
      <c r="Q1" s="116" t="s">
        <v>95</v>
      </c>
      <c r="R1" s="116" t="s">
        <v>96</v>
      </c>
      <c r="S1" s="116" t="s">
        <v>97</v>
      </c>
      <c r="T1" s="116" t="s">
        <v>98</v>
      </c>
      <c r="U1" s="116" t="s">
        <v>99</v>
      </c>
      <c r="V1" s="116" t="s">
        <v>100</v>
      </c>
      <c r="W1" s="116" t="s">
        <v>101</v>
      </c>
      <c r="X1" s="116" t="s">
        <v>102</v>
      </c>
      <c r="Y1" s="116" t="s">
        <v>103</v>
      </c>
      <c r="Z1" s="134" t="s">
        <v>105</v>
      </c>
    </row>
    <row r="2" spans="1:26">
      <c r="A2" s="128">
        <f>IF(Toulouse!B11="",0,Toulouse!B11)</f>
        <v>0</v>
      </c>
      <c r="B2" s="1">
        <f>IF(Toulouse!C11="",0,Toulouse!C11)</f>
        <v>0</v>
      </c>
      <c r="C2" s="1">
        <f>IF(Toulouse!D11="",0,Toulouse!D11)</f>
        <v>0</v>
      </c>
      <c r="D2" s="1">
        <f>IF(Toulouse!E11="",0,Toulouse!E11)</f>
        <v>0</v>
      </c>
      <c r="E2" s="1">
        <f>IF(Toulouse!F11="",0,Toulouse!F11)</f>
        <v>0</v>
      </c>
      <c r="F2" s="1">
        <f>IF(Toulouse!G11="",0,Toulouse!G11)</f>
        <v>0</v>
      </c>
      <c r="G2" s="1">
        <f>IF(Toulouse!H11="",0,Toulouse!H11)</f>
        <v>0</v>
      </c>
      <c r="H2" s="1">
        <f>IF(Toulouse!I11="",0,Toulouse!I11)</f>
        <v>0</v>
      </c>
      <c r="I2" s="1">
        <f>IF(Toulouse!J11="",0,Toulouse!J11)</f>
        <v>0</v>
      </c>
      <c r="J2" s="1">
        <f>IF(Toulouse!K11="",0,Toulouse!K11)</f>
        <v>0</v>
      </c>
      <c r="K2" s="1">
        <f>IF(Toulouse!L11="",0,Toulouse!L11)</f>
        <v>0</v>
      </c>
      <c r="L2" s="1">
        <f>IF(Toulouse!M11="",0,Toulouse!M11)</f>
        <v>0</v>
      </c>
      <c r="M2" s="1">
        <f>IF(Toulouse!N11="",0,Toulouse!N11)</f>
        <v>0</v>
      </c>
      <c r="N2" s="1">
        <f>IF(Toulouse!O11="",0,Toulouse!O11)</f>
        <v>0</v>
      </c>
      <c r="O2" s="1">
        <f>IF(Toulouse!P11="",0,Toulouse!P11)</f>
        <v>0</v>
      </c>
      <c r="P2" s="1">
        <f>IF(Toulouse!Q11="",0,Toulouse!Q11)</f>
        <v>0</v>
      </c>
      <c r="Q2" s="1">
        <f>IF(Toulouse!R11="",0,Toulouse!R11)</f>
        <v>0</v>
      </c>
      <c r="R2" s="1">
        <f>IF(Toulouse!S11="",0,Toulouse!S11)</f>
        <v>0</v>
      </c>
      <c r="S2" s="1">
        <f>IF(Toulouse!T11="",0,Toulouse!T11)</f>
        <v>0</v>
      </c>
      <c r="T2" s="1">
        <f>IF(Toulouse!U11="",0,Toulouse!U11)</f>
        <v>0</v>
      </c>
      <c r="U2" s="1">
        <f>IF(Toulouse!V11="",0,Toulouse!V11)</f>
        <v>0</v>
      </c>
      <c r="V2" s="1">
        <f>IF(Toulouse!W11="",0,Toulouse!W11)</f>
        <v>0</v>
      </c>
      <c r="W2" s="1">
        <f>IF(Toulouse!X11="",0,Toulouse!X11)</f>
        <v>0</v>
      </c>
      <c r="X2" s="1">
        <f>IF(Toulouse!Y11="",0,Toulouse!Y11)</f>
        <v>0</v>
      </c>
      <c r="Y2" s="1">
        <f>IF(Toulouse!Z11="",0,Toulouse!Z11)</f>
        <v>0</v>
      </c>
      <c r="Z2" s="129" t="str">
        <f>Toulouse!$B$3</f>
        <v>Toulouse</v>
      </c>
    </row>
    <row r="3" spans="1:26">
      <c r="A3" s="128">
        <f>IF(Toulouse!B12="",0,Toulouse!B12)</f>
        <v>0</v>
      </c>
      <c r="B3" s="1">
        <f>IF(Toulouse!C12="",0,Toulouse!C12)</f>
        <v>0</v>
      </c>
      <c r="C3" s="1">
        <f>IF(Toulouse!D12="",0,Toulouse!D12)</f>
        <v>0</v>
      </c>
      <c r="D3" s="1">
        <f>IF(Toulouse!E12="",0,Toulouse!E12)</f>
        <v>0</v>
      </c>
      <c r="E3" s="1">
        <f>IF(Toulouse!F12="",0,Toulouse!F12)</f>
        <v>0</v>
      </c>
      <c r="F3" s="1">
        <f>IF(Toulouse!G12="",0,Toulouse!G12)</f>
        <v>0</v>
      </c>
      <c r="G3" s="1">
        <f>IF(Toulouse!H12="",0,Toulouse!H12)</f>
        <v>0</v>
      </c>
      <c r="H3" s="1">
        <f>IF(Toulouse!I12="",0,Toulouse!I12)</f>
        <v>0</v>
      </c>
      <c r="I3" s="1">
        <f>IF(Toulouse!J12="",0,Toulouse!J12)</f>
        <v>0</v>
      </c>
      <c r="J3" s="1">
        <f>IF(Toulouse!K12="",0,Toulouse!K12)</f>
        <v>0</v>
      </c>
      <c r="K3" s="1">
        <f>IF(Toulouse!L12="",0,Toulouse!L12)</f>
        <v>0</v>
      </c>
      <c r="L3" s="1">
        <f>IF(Toulouse!M12="",0,Toulouse!M12)</f>
        <v>0</v>
      </c>
      <c r="M3" s="1">
        <f>IF(Toulouse!N12="",0,Toulouse!N12)</f>
        <v>0</v>
      </c>
      <c r="N3" s="1">
        <f>IF(Toulouse!O12="",0,Toulouse!O12)</f>
        <v>0</v>
      </c>
      <c r="O3" s="1">
        <f>IF(Toulouse!P12="",0,Toulouse!P12)</f>
        <v>0</v>
      </c>
      <c r="P3" s="1">
        <f>IF(Toulouse!Q12="",0,Toulouse!Q12)</f>
        <v>0</v>
      </c>
      <c r="Q3" s="1">
        <f>IF(Toulouse!R12="",0,Toulouse!R12)</f>
        <v>0</v>
      </c>
      <c r="R3" s="1">
        <f>IF(Toulouse!S12="",0,Toulouse!S12)</f>
        <v>0</v>
      </c>
      <c r="S3" s="1">
        <f>IF(Toulouse!T12="",0,Toulouse!T12)</f>
        <v>0</v>
      </c>
      <c r="T3" s="1">
        <f>IF(Toulouse!U12="",0,Toulouse!U12)</f>
        <v>0</v>
      </c>
      <c r="U3" s="1">
        <f>IF(Toulouse!V12="",0,Toulouse!V12)</f>
        <v>0</v>
      </c>
      <c r="V3" s="1">
        <f>IF(Toulouse!W12="",0,Toulouse!W12)</f>
        <v>0</v>
      </c>
      <c r="W3" s="1">
        <f>IF(Toulouse!X12="",0,Toulouse!X12)</f>
        <v>0</v>
      </c>
      <c r="X3" s="1">
        <f>IF(Toulouse!Y12="",0,Toulouse!Y12)</f>
        <v>0</v>
      </c>
      <c r="Y3" s="1">
        <f>IF(Toulouse!Z12="",0,Toulouse!Z12)</f>
        <v>0</v>
      </c>
      <c r="Z3" s="129" t="str">
        <f>Toulouse!$B$3</f>
        <v>Toulouse</v>
      </c>
    </row>
    <row r="4" spans="1:26">
      <c r="A4" s="128">
        <f>IF(Toulouse!B13="",0,Toulouse!B13)</f>
        <v>0</v>
      </c>
      <c r="B4" s="1">
        <f>IF(Toulouse!C13="",0,Toulouse!C13)</f>
        <v>0</v>
      </c>
      <c r="C4" s="1">
        <f>IF(Toulouse!D13="",0,Toulouse!D13)</f>
        <v>0</v>
      </c>
      <c r="D4" s="1">
        <f>IF(Toulouse!E13="",0,Toulouse!E13)</f>
        <v>0</v>
      </c>
      <c r="E4" s="1">
        <f>IF(Toulouse!F13="",0,Toulouse!F13)</f>
        <v>0</v>
      </c>
      <c r="F4" s="1">
        <f>IF(Toulouse!G13="",0,Toulouse!G13)</f>
        <v>0</v>
      </c>
      <c r="G4" s="1">
        <f>IF(Toulouse!H13="",0,Toulouse!H13)</f>
        <v>0</v>
      </c>
      <c r="H4" s="1">
        <f>IF(Toulouse!I13="",0,Toulouse!I13)</f>
        <v>0</v>
      </c>
      <c r="I4" s="1">
        <f>IF(Toulouse!J13="",0,Toulouse!J13)</f>
        <v>0</v>
      </c>
      <c r="J4" s="1">
        <f>IF(Toulouse!K13="",0,Toulouse!K13)</f>
        <v>0</v>
      </c>
      <c r="K4" s="1">
        <f>IF(Toulouse!L13="",0,Toulouse!L13)</f>
        <v>0</v>
      </c>
      <c r="L4" s="1">
        <f>IF(Toulouse!M13="",0,Toulouse!M13)</f>
        <v>0</v>
      </c>
      <c r="M4" s="1">
        <f>IF(Toulouse!N13="",0,Toulouse!N13)</f>
        <v>0</v>
      </c>
      <c r="N4" s="1">
        <f>IF(Toulouse!O13="",0,Toulouse!O13)</f>
        <v>0</v>
      </c>
      <c r="O4" s="1">
        <f>IF(Toulouse!P13="",0,Toulouse!P13)</f>
        <v>0</v>
      </c>
      <c r="P4" s="1">
        <f>IF(Toulouse!Q13="",0,Toulouse!Q13)</f>
        <v>0</v>
      </c>
      <c r="Q4" s="1">
        <f>IF(Toulouse!R13="",0,Toulouse!R13)</f>
        <v>0</v>
      </c>
      <c r="R4" s="1">
        <f>IF(Toulouse!S13="",0,Toulouse!S13)</f>
        <v>0</v>
      </c>
      <c r="S4" s="1">
        <f>IF(Toulouse!T13="",0,Toulouse!T13)</f>
        <v>0</v>
      </c>
      <c r="T4" s="1">
        <f>IF(Toulouse!U13="",0,Toulouse!U13)</f>
        <v>0</v>
      </c>
      <c r="U4" s="1">
        <f>IF(Toulouse!V13="",0,Toulouse!V13)</f>
        <v>0</v>
      </c>
      <c r="V4" s="1">
        <f>IF(Toulouse!W13="",0,Toulouse!W13)</f>
        <v>0</v>
      </c>
      <c r="W4" s="1">
        <f>IF(Toulouse!X13="",0,Toulouse!X13)</f>
        <v>0</v>
      </c>
      <c r="X4" s="1">
        <f>IF(Toulouse!Y13="",0,Toulouse!Y13)</f>
        <v>0</v>
      </c>
      <c r="Y4" s="1">
        <f>IF(Toulouse!Z13="",0,Toulouse!Z13)</f>
        <v>0</v>
      </c>
      <c r="Z4" s="129" t="str">
        <f>Toulouse!$B$3</f>
        <v>Toulouse</v>
      </c>
    </row>
    <row r="5" spans="1:26">
      <c r="A5" s="128">
        <f>IF(Toulouse!B14="",0,Toulouse!B14)</f>
        <v>0</v>
      </c>
      <c r="B5" s="1">
        <f>IF(Toulouse!C14="",0,Toulouse!C14)</f>
        <v>0</v>
      </c>
      <c r="C5" s="1">
        <f>IF(Toulouse!D14="",0,Toulouse!D14)</f>
        <v>0</v>
      </c>
      <c r="D5" s="1">
        <f>IF(Toulouse!E14="",0,Toulouse!E14)</f>
        <v>0</v>
      </c>
      <c r="E5" s="1">
        <f>IF(Toulouse!F14="",0,Toulouse!F14)</f>
        <v>0</v>
      </c>
      <c r="F5" s="1">
        <f>IF(Toulouse!G14="",0,Toulouse!G14)</f>
        <v>0</v>
      </c>
      <c r="G5" s="1">
        <f>IF(Toulouse!H14="",0,Toulouse!H14)</f>
        <v>0</v>
      </c>
      <c r="H5" s="1">
        <f>IF(Toulouse!I14="",0,Toulouse!I14)</f>
        <v>0</v>
      </c>
      <c r="I5" s="1">
        <f>IF(Toulouse!J14="",0,Toulouse!J14)</f>
        <v>0</v>
      </c>
      <c r="J5" s="1">
        <f>IF(Toulouse!K14="",0,Toulouse!K14)</f>
        <v>0</v>
      </c>
      <c r="K5" s="1">
        <f>IF(Toulouse!L14="",0,Toulouse!L14)</f>
        <v>0</v>
      </c>
      <c r="L5" s="1">
        <f>IF(Toulouse!M14="",0,Toulouse!M14)</f>
        <v>0</v>
      </c>
      <c r="M5" s="1">
        <f>IF(Toulouse!N14="",0,Toulouse!N14)</f>
        <v>0</v>
      </c>
      <c r="N5" s="1">
        <f>IF(Toulouse!O14="",0,Toulouse!O14)</f>
        <v>0</v>
      </c>
      <c r="O5" s="1">
        <f>IF(Toulouse!P14="",0,Toulouse!P14)</f>
        <v>0</v>
      </c>
      <c r="P5" s="1">
        <f>IF(Toulouse!Q14="",0,Toulouse!Q14)</f>
        <v>0</v>
      </c>
      <c r="Q5" s="1">
        <f>IF(Toulouse!R14="",0,Toulouse!R14)</f>
        <v>0</v>
      </c>
      <c r="R5" s="1">
        <f>IF(Toulouse!S14="",0,Toulouse!S14)</f>
        <v>0</v>
      </c>
      <c r="S5" s="1">
        <f>IF(Toulouse!T14="",0,Toulouse!T14)</f>
        <v>0</v>
      </c>
      <c r="T5" s="1">
        <f>IF(Toulouse!U14="",0,Toulouse!U14)</f>
        <v>0</v>
      </c>
      <c r="U5" s="1">
        <f>IF(Toulouse!V14="",0,Toulouse!V14)</f>
        <v>0</v>
      </c>
      <c r="V5" s="1">
        <f>IF(Toulouse!W14="",0,Toulouse!W14)</f>
        <v>0</v>
      </c>
      <c r="W5" s="1">
        <f>IF(Toulouse!X14="",0,Toulouse!X14)</f>
        <v>0</v>
      </c>
      <c r="X5" s="1">
        <f>IF(Toulouse!Y14="",0,Toulouse!Y14)</f>
        <v>0</v>
      </c>
      <c r="Y5" s="1">
        <f>IF(Toulouse!Z14="",0,Toulouse!Z14)</f>
        <v>0</v>
      </c>
      <c r="Z5" s="129" t="str">
        <f>Toulouse!$B$3</f>
        <v>Toulouse</v>
      </c>
    </row>
    <row r="6" spans="1:26">
      <c r="A6" s="128">
        <f>IF(Toulouse!B15="",0,Toulouse!B15)</f>
        <v>0</v>
      </c>
      <c r="B6" s="1">
        <f>IF(Toulouse!C15="",0,Toulouse!C15)</f>
        <v>0</v>
      </c>
      <c r="C6" s="1">
        <f>IF(Toulouse!D15="",0,Toulouse!D15)</f>
        <v>0</v>
      </c>
      <c r="D6" s="1">
        <f>IF(Toulouse!E15="",0,Toulouse!E15)</f>
        <v>0</v>
      </c>
      <c r="E6" s="1">
        <f>IF(Toulouse!F15="",0,Toulouse!F15)</f>
        <v>0</v>
      </c>
      <c r="F6" s="1">
        <f>IF(Toulouse!G15="",0,Toulouse!G15)</f>
        <v>0</v>
      </c>
      <c r="G6" s="1">
        <f>IF(Toulouse!H15="",0,Toulouse!H15)</f>
        <v>0</v>
      </c>
      <c r="H6" s="1">
        <f>IF(Toulouse!I15="",0,Toulouse!I15)</f>
        <v>0</v>
      </c>
      <c r="I6" s="1">
        <f>IF(Toulouse!J15="",0,Toulouse!J15)</f>
        <v>0</v>
      </c>
      <c r="J6" s="1">
        <f>IF(Toulouse!K15="",0,Toulouse!K15)</f>
        <v>0</v>
      </c>
      <c r="K6" s="1">
        <f>IF(Toulouse!L15="",0,Toulouse!L15)</f>
        <v>0</v>
      </c>
      <c r="L6" s="1">
        <f>IF(Toulouse!M15="",0,Toulouse!M15)</f>
        <v>0</v>
      </c>
      <c r="M6" s="1">
        <f>IF(Toulouse!N15="",0,Toulouse!N15)</f>
        <v>0</v>
      </c>
      <c r="N6" s="1">
        <f>IF(Toulouse!O15="",0,Toulouse!O15)</f>
        <v>0</v>
      </c>
      <c r="O6" s="1">
        <f>IF(Toulouse!P15="",0,Toulouse!P15)</f>
        <v>0</v>
      </c>
      <c r="P6" s="1">
        <f>IF(Toulouse!Q15="",0,Toulouse!Q15)</f>
        <v>0</v>
      </c>
      <c r="Q6" s="1">
        <f>IF(Toulouse!R15="",0,Toulouse!R15)</f>
        <v>0</v>
      </c>
      <c r="R6" s="1">
        <f>IF(Toulouse!S15="",0,Toulouse!S15)</f>
        <v>0</v>
      </c>
      <c r="S6" s="1">
        <f>IF(Toulouse!T15="",0,Toulouse!T15)</f>
        <v>0</v>
      </c>
      <c r="T6" s="1">
        <f>IF(Toulouse!U15="",0,Toulouse!U15)</f>
        <v>0</v>
      </c>
      <c r="U6" s="1">
        <f>IF(Toulouse!V15="",0,Toulouse!V15)</f>
        <v>0</v>
      </c>
      <c r="V6" s="1">
        <f>IF(Toulouse!W15="",0,Toulouse!W15)</f>
        <v>0</v>
      </c>
      <c r="W6" s="1">
        <f>IF(Toulouse!X15="",0,Toulouse!X15)</f>
        <v>0</v>
      </c>
      <c r="X6" s="1">
        <f>IF(Toulouse!Y15="",0,Toulouse!Y15)</f>
        <v>0</v>
      </c>
      <c r="Y6" s="1">
        <f>IF(Toulouse!Z15="",0,Toulouse!Z15)</f>
        <v>0</v>
      </c>
      <c r="Z6" s="129" t="str">
        <f>Toulouse!$B$3</f>
        <v>Toulouse</v>
      </c>
    </row>
    <row r="7" spans="1:26">
      <c r="A7" s="128">
        <f>IF(Paris!B11="",0,Paris!B11)</f>
        <v>0</v>
      </c>
      <c r="B7" s="1">
        <f>IF(Paris!C11="",0,Paris!C11)</f>
        <v>0</v>
      </c>
      <c r="C7" s="1">
        <f>IF(Paris!D11="",0,Paris!D11)</f>
        <v>0</v>
      </c>
      <c r="D7" s="1">
        <f>IF(Paris!E11="",0,Paris!E11)</f>
        <v>0</v>
      </c>
      <c r="E7" s="1">
        <f>IF(Paris!F11="",0,Paris!F11)</f>
        <v>0</v>
      </c>
      <c r="F7" s="1">
        <f>IF(Paris!G11="",0,Paris!G11)</f>
        <v>0</v>
      </c>
      <c r="G7" s="1">
        <f>IF(Paris!H11="",0,Paris!H11)</f>
        <v>0</v>
      </c>
      <c r="H7" s="1">
        <f>IF(Paris!I11="",0,Paris!I11)</f>
        <v>0</v>
      </c>
      <c r="I7" s="1">
        <f>IF(Paris!J11="",0,Paris!J11)</f>
        <v>0</v>
      </c>
      <c r="J7" s="1">
        <f>IF(Paris!K11="",0,Paris!K11)</f>
        <v>0</v>
      </c>
      <c r="K7" s="1">
        <f>IF(Paris!L11="",0,Paris!L11)</f>
        <v>0</v>
      </c>
      <c r="L7" s="1">
        <f>IF(Paris!M11="",0,Paris!M11)</f>
        <v>0</v>
      </c>
      <c r="M7" s="1">
        <f>IF(Paris!N11="",0,Paris!N11)</f>
        <v>0</v>
      </c>
      <c r="N7" s="1">
        <f>IF(Paris!O11="",0,Paris!O11)</f>
        <v>0</v>
      </c>
      <c r="O7" s="1">
        <f>IF(Paris!P11="",0,Paris!P11)</f>
        <v>0</v>
      </c>
      <c r="P7" s="1">
        <f>IF(Paris!Q11="",0,Paris!Q11)</f>
        <v>0</v>
      </c>
      <c r="Q7" s="1">
        <f>IF(Paris!R11="",0,Paris!R11)</f>
        <v>0</v>
      </c>
      <c r="R7" s="1">
        <f>IF(Paris!S11="",0,Paris!S11)</f>
        <v>0</v>
      </c>
      <c r="S7" s="1">
        <f>IF(Paris!T11="",0,Paris!T11)</f>
        <v>0</v>
      </c>
      <c r="T7" s="1">
        <f>IF(Paris!U11="",0,Paris!U11)</f>
        <v>0</v>
      </c>
      <c r="U7" s="1">
        <f>IF(Paris!V11="",0,Paris!V11)</f>
        <v>0</v>
      </c>
      <c r="V7" s="1">
        <f>IF(Paris!W11="",0,Paris!W11)</f>
        <v>0</v>
      </c>
      <c r="W7" s="1">
        <f>IF(Paris!X11="",0,Paris!X11)</f>
        <v>0</v>
      </c>
      <c r="X7" s="1">
        <f>IF(Paris!Y11="",0,Paris!Y11)</f>
        <v>0</v>
      </c>
      <c r="Y7" s="1">
        <f>IF(Paris!Z11="",0,Paris!Z11)</f>
        <v>0</v>
      </c>
      <c r="Z7" s="129" t="str">
        <f>Paris!$B$3</f>
        <v>Paris</v>
      </c>
    </row>
    <row r="8" spans="1:26">
      <c r="A8" s="128">
        <f>IF(Paris!B12="",0,Paris!B12)</f>
        <v>0</v>
      </c>
      <c r="B8" s="1">
        <f>IF(Paris!C12="",0,Paris!C12)</f>
        <v>0</v>
      </c>
      <c r="C8" s="1">
        <f>IF(Paris!D12="",0,Paris!D12)</f>
        <v>0</v>
      </c>
      <c r="D8" s="1">
        <f>IF(Paris!E12="",0,Paris!E12)</f>
        <v>0</v>
      </c>
      <c r="E8" s="1">
        <f>IF(Paris!F12="",0,Paris!F12)</f>
        <v>0</v>
      </c>
      <c r="F8" s="1">
        <f>IF(Paris!G12="",0,Paris!G12)</f>
        <v>0</v>
      </c>
      <c r="G8" s="1">
        <f>IF(Paris!H12="",0,Paris!H12)</f>
        <v>0</v>
      </c>
      <c r="H8" s="1">
        <f>IF(Paris!I12="",0,Paris!I12)</f>
        <v>0</v>
      </c>
      <c r="I8" s="1">
        <f>IF(Paris!J12="",0,Paris!J12)</f>
        <v>0</v>
      </c>
      <c r="J8" s="1">
        <f>IF(Paris!K12="",0,Paris!K12)</f>
        <v>0</v>
      </c>
      <c r="K8" s="1">
        <f>IF(Paris!L12="",0,Paris!L12)</f>
        <v>0</v>
      </c>
      <c r="L8" s="1">
        <f>IF(Paris!M12="",0,Paris!M12)</f>
        <v>0</v>
      </c>
      <c r="M8" s="1">
        <f>IF(Paris!N12="",0,Paris!N12)</f>
        <v>0</v>
      </c>
      <c r="N8" s="1">
        <f>IF(Paris!O12="",0,Paris!O12)</f>
        <v>0</v>
      </c>
      <c r="O8" s="1">
        <f>IF(Paris!P12="",0,Paris!P12)</f>
        <v>0</v>
      </c>
      <c r="P8" s="1">
        <f>IF(Paris!Q12="",0,Paris!Q12)</f>
        <v>0</v>
      </c>
      <c r="Q8" s="1">
        <f>IF(Paris!R12="",0,Paris!R12)</f>
        <v>0</v>
      </c>
      <c r="R8" s="1">
        <f>IF(Paris!S12="",0,Paris!S12)</f>
        <v>0</v>
      </c>
      <c r="S8" s="1">
        <f>IF(Paris!T12="",0,Paris!T12)</f>
        <v>0</v>
      </c>
      <c r="T8" s="1">
        <f>IF(Paris!U12="",0,Paris!U12)</f>
        <v>0</v>
      </c>
      <c r="U8" s="1">
        <f>IF(Paris!V12="",0,Paris!V12)</f>
        <v>0</v>
      </c>
      <c r="V8" s="1">
        <f>IF(Paris!W12="",0,Paris!W12)</f>
        <v>0</v>
      </c>
      <c r="W8" s="1">
        <f>IF(Paris!X12="",0,Paris!X12)</f>
        <v>0</v>
      </c>
      <c r="X8" s="1">
        <f>IF(Paris!Y12="",0,Paris!Y12)</f>
        <v>0</v>
      </c>
      <c r="Y8" s="1">
        <f>IF(Paris!Z12="",0,Paris!Z12)</f>
        <v>0</v>
      </c>
      <c r="Z8" s="129" t="str">
        <f>Paris!$B$3</f>
        <v>Paris</v>
      </c>
    </row>
    <row r="9" spans="1:26">
      <c r="A9" s="128">
        <f>IF(Paris!B13="",0,Paris!B13)</f>
        <v>0</v>
      </c>
      <c r="B9" s="1">
        <f>IF(Paris!C13="",0,Paris!C13)</f>
        <v>0</v>
      </c>
      <c r="C9" s="1">
        <f>IF(Paris!D13="",0,Paris!D13)</f>
        <v>0</v>
      </c>
      <c r="D9" s="1">
        <f>IF(Paris!E13="",0,Paris!E13)</f>
        <v>0</v>
      </c>
      <c r="E9" s="1">
        <f>IF(Paris!F13="",0,Paris!F13)</f>
        <v>0</v>
      </c>
      <c r="F9" s="1">
        <f>IF(Paris!G13="",0,Paris!G13)</f>
        <v>0</v>
      </c>
      <c r="G9" s="1">
        <f>IF(Paris!H13="",0,Paris!H13)</f>
        <v>0</v>
      </c>
      <c r="H9" s="1">
        <f>IF(Paris!I13="",0,Paris!I13)</f>
        <v>0</v>
      </c>
      <c r="I9" s="1">
        <f>IF(Paris!J13="",0,Paris!J13)</f>
        <v>0</v>
      </c>
      <c r="J9" s="1">
        <f>IF(Paris!K13="",0,Paris!K13)</f>
        <v>0</v>
      </c>
      <c r="K9" s="1">
        <f>IF(Paris!L13="",0,Paris!L13)</f>
        <v>0</v>
      </c>
      <c r="L9" s="1">
        <f>IF(Paris!M13="",0,Paris!M13)</f>
        <v>0</v>
      </c>
      <c r="M9" s="1">
        <f>IF(Paris!N13="",0,Paris!N13)</f>
        <v>0</v>
      </c>
      <c r="N9" s="1">
        <f>IF(Paris!O13="",0,Paris!O13)</f>
        <v>0</v>
      </c>
      <c r="O9" s="1">
        <f>IF(Paris!P13="",0,Paris!P13)</f>
        <v>0</v>
      </c>
      <c r="P9" s="1">
        <f>IF(Paris!Q13="",0,Paris!Q13)</f>
        <v>0</v>
      </c>
      <c r="Q9" s="1">
        <f>IF(Paris!R13="",0,Paris!R13)</f>
        <v>0</v>
      </c>
      <c r="R9" s="1">
        <f>IF(Paris!S13="",0,Paris!S13)</f>
        <v>0</v>
      </c>
      <c r="S9" s="1">
        <f>IF(Paris!T13="",0,Paris!T13)</f>
        <v>0</v>
      </c>
      <c r="T9" s="1">
        <f>IF(Paris!U13="",0,Paris!U13)</f>
        <v>0</v>
      </c>
      <c r="U9" s="1">
        <f>IF(Paris!V13="",0,Paris!V13)</f>
        <v>0</v>
      </c>
      <c r="V9" s="1">
        <f>IF(Paris!W13="",0,Paris!W13)</f>
        <v>0</v>
      </c>
      <c r="W9" s="1">
        <f>IF(Paris!X13="",0,Paris!X13)</f>
        <v>0</v>
      </c>
      <c r="X9" s="1">
        <f>IF(Paris!Y13="",0,Paris!Y13)</f>
        <v>0</v>
      </c>
      <c r="Y9" s="1">
        <f>IF(Paris!Z13="",0,Paris!Z13)</f>
        <v>0</v>
      </c>
      <c r="Z9" s="129" t="str">
        <f>Paris!$B$3</f>
        <v>Paris</v>
      </c>
    </row>
    <row r="10" spans="1:26">
      <c r="A10" s="128">
        <f>IF(Paris!B14="",0,Paris!B14)</f>
        <v>0</v>
      </c>
      <c r="B10" s="1">
        <f>IF(Paris!C14="",0,Paris!C14)</f>
        <v>0</v>
      </c>
      <c r="C10" s="1">
        <f>IF(Paris!D14="",0,Paris!D14)</f>
        <v>0</v>
      </c>
      <c r="D10" s="1">
        <f>IF(Paris!E14="",0,Paris!E14)</f>
        <v>0</v>
      </c>
      <c r="E10" s="1">
        <f>IF(Paris!F14="",0,Paris!F14)</f>
        <v>0</v>
      </c>
      <c r="F10" s="1">
        <f>IF(Paris!G14="",0,Paris!G14)</f>
        <v>0</v>
      </c>
      <c r="G10" s="1">
        <f>IF(Paris!H14="",0,Paris!H14)</f>
        <v>0</v>
      </c>
      <c r="H10" s="1">
        <f>IF(Paris!I14="",0,Paris!I14)</f>
        <v>0</v>
      </c>
      <c r="I10" s="1">
        <f>IF(Paris!J14="",0,Paris!J14)</f>
        <v>0</v>
      </c>
      <c r="J10" s="1">
        <f>IF(Paris!K14="",0,Paris!K14)</f>
        <v>0</v>
      </c>
      <c r="K10" s="1">
        <f>IF(Paris!L14="",0,Paris!L14)</f>
        <v>0</v>
      </c>
      <c r="L10" s="1">
        <f>IF(Paris!M14="",0,Paris!M14)</f>
        <v>0</v>
      </c>
      <c r="M10" s="1">
        <f>IF(Paris!N14="",0,Paris!N14)</f>
        <v>0</v>
      </c>
      <c r="N10" s="1">
        <f>IF(Paris!O14="",0,Paris!O14)</f>
        <v>0</v>
      </c>
      <c r="O10" s="1">
        <f>IF(Paris!P14="",0,Paris!P14)</f>
        <v>0</v>
      </c>
      <c r="P10" s="1">
        <f>IF(Paris!Q14="",0,Paris!Q14)</f>
        <v>0</v>
      </c>
      <c r="Q10" s="1">
        <f>IF(Paris!R14="",0,Paris!R14)</f>
        <v>0</v>
      </c>
      <c r="R10" s="1">
        <f>IF(Paris!S14="",0,Paris!S14)</f>
        <v>0</v>
      </c>
      <c r="S10" s="1">
        <f>IF(Paris!T14="",0,Paris!T14)</f>
        <v>0</v>
      </c>
      <c r="T10" s="1">
        <f>IF(Paris!U14="",0,Paris!U14)</f>
        <v>0</v>
      </c>
      <c r="U10" s="1">
        <f>IF(Paris!V14="",0,Paris!V14)</f>
        <v>0</v>
      </c>
      <c r="V10" s="1">
        <f>IF(Paris!W14="",0,Paris!W14)</f>
        <v>0</v>
      </c>
      <c r="W10" s="1">
        <f>IF(Paris!X14="",0,Paris!X14)</f>
        <v>0</v>
      </c>
      <c r="X10" s="1">
        <f>IF(Paris!Y14="",0,Paris!Y14)</f>
        <v>0</v>
      </c>
      <c r="Y10" s="1">
        <f>IF(Paris!Z14="",0,Paris!Z14)</f>
        <v>0</v>
      </c>
      <c r="Z10" s="129" t="str">
        <f>Paris!$B$3</f>
        <v>Paris</v>
      </c>
    </row>
    <row r="11" spans="1:26">
      <c r="A11" s="128">
        <f>IF(Paris!B15="",0,Paris!B15)</f>
        <v>0</v>
      </c>
      <c r="B11" s="1">
        <f>IF(Paris!C15="",0,Paris!C15)</f>
        <v>0</v>
      </c>
      <c r="C11" s="1">
        <f>IF(Paris!D15="",0,Paris!D15)</f>
        <v>0</v>
      </c>
      <c r="D11" s="1">
        <f>IF(Paris!E15="",0,Paris!E15)</f>
        <v>0</v>
      </c>
      <c r="E11" s="1">
        <f>IF(Paris!F15="",0,Paris!F15)</f>
        <v>0</v>
      </c>
      <c r="F11" s="1">
        <f>IF(Paris!G15="",0,Paris!G15)</f>
        <v>0</v>
      </c>
      <c r="G11" s="1">
        <f>IF(Paris!H15="",0,Paris!H15)</f>
        <v>0</v>
      </c>
      <c r="H11" s="1">
        <f>IF(Paris!I15="",0,Paris!I15)</f>
        <v>0</v>
      </c>
      <c r="I11" s="1">
        <f>IF(Paris!J15="",0,Paris!J15)</f>
        <v>0</v>
      </c>
      <c r="J11" s="1">
        <f>IF(Paris!K15="",0,Paris!K15)</f>
        <v>0</v>
      </c>
      <c r="K11" s="1">
        <f>IF(Paris!L15="",0,Paris!L15)</f>
        <v>0</v>
      </c>
      <c r="L11" s="1">
        <f>IF(Paris!M15="",0,Paris!M15)</f>
        <v>0</v>
      </c>
      <c r="M11" s="1">
        <f>IF(Paris!N15="",0,Paris!N15)</f>
        <v>0</v>
      </c>
      <c r="N11" s="1">
        <f>IF(Paris!O15="",0,Paris!O15)</f>
        <v>0</v>
      </c>
      <c r="O11" s="1">
        <f>IF(Paris!P15="",0,Paris!P15)</f>
        <v>0</v>
      </c>
      <c r="P11" s="1">
        <f>IF(Paris!Q15="",0,Paris!Q15)</f>
        <v>0</v>
      </c>
      <c r="Q11" s="1">
        <f>IF(Paris!R15="",0,Paris!R15)</f>
        <v>0</v>
      </c>
      <c r="R11" s="1">
        <f>IF(Paris!S15="",0,Paris!S15)</f>
        <v>0</v>
      </c>
      <c r="S11" s="1">
        <f>IF(Paris!T15="",0,Paris!T15)</f>
        <v>0</v>
      </c>
      <c r="T11" s="1">
        <f>IF(Paris!U15="",0,Paris!U15)</f>
        <v>0</v>
      </c>
      <c r="U11" s="1">
        <f>IF(Paris!V15="",0,Paris!V15)</f>
        <v>0</v>
      </c>
      <c r="V11" s="1">
        <f>IF(Paris!W15="",0,Paris!W15)</f>
        <v>0</v>
      </c>
      <c r="W11" s="1">
        <f>IF(Paris!X15="",0,Paris!X15)</f>
        <v>0</v>
      </c>
      <c r="X11" s="1">
        <f>IF(Paris!Y15="",0,Paris!Y15)</f>
        <v>0</v>
      </c>
      <c r="Y11" s="1">
        <f>IF(Paris!Z15="",0,Paris!Z15)</f>
        <v>0</v>
      </c>
      <c r="Z11" s="129" t="str">
        <f>Paris!$B$3</f>
        <v>Paris</v>
      </c>
    </row>
    <row r="12" spans="1:26">
      <c r="A12" s="128" t="str">
        <f>IF(Vichy!B11="",0,Vichy!B11)</f>
        <v>toto</v>
      </c>
      <c r="B12" s="1">
        <f>IF(Vichy!C11="",0,Vichy!C11)</f>
        <v>0</v>
      </c>
      <c r="C12" s="1">
        <f>IF(Vichy!D11="",0,Vichy!D11)</f>
        <v>0</v>
      </c>
      <c r="D12" s="1">
        <f>IF(Vichy!E11="",0,Vichy!E11)</f>
        <v>0</v>
      </c>
      <c r="E12" s="1">
        <f>IF(Vichy!F11="",0,Vichy!F11)</f>
        <v>1</v>
      </c>
      <c r="F12" s="1">
        <f>IF(Vichy!G11="",0,Vichy!G11)</f>
        <v>2</v>
      </c>
      <c r="G12" s="1">
        <f>IF(Vichy!H11="",0,Vichy!H11)</f>
        <v>0</v>
      </c>
      <c r="H12" s="1">
        <f>IF(Vichy!I11="",0,Vichy!I11)</f>
        <v>4</v>
      </c>
      <c r="I12" s="1">
        <f>IF(Vichy!J11="",0,Vichy!J11)</f>
        <v>4</v>
      </c>
      <c r="J12" s="1">
        <f>IF(Vichy!K11="",0,Vichy!K11)</f>
        <v>0</v>
      </c>
      <c r="K12" s="1">
        <f>IF(Vichy!L11="",0,Vichy!L11)</f>
        <v>0</v>
      </c>
      <c r="L12" s="1">
        <f>IF(Vichy!M11="",0,Vichy!M11)</f>
        <v>0</v>
      </c>
      <c r="M12" s="1">
        <f>IF(Vichy!N11="",0,Vichy!N11)</f>
        <v>0</v>
      </c>
      <c r="N12" s="1">
        <f>IF(Vichy!O11="",0,Vichy!O11)</f>
        <v>6</v>
      </c>
      <c r="O12" s="1">
        <f>IF(Vichy!P11="",0,Vichy!P11)</f>
        <v>6</v>
      </c>
      <c r="P12" s="1">
        <f>IF(Vichy!Q11="",0,Vichy!Q11)</f>
        <v>6</v>
      </c>
      <c r="Q12" s="1">
        <f>IF(Vichy!R11="",0,Vichy!R11)</f>
        <v>6</v>
      </c>
      <c r="R12" s="1">
        <f>IF(Vichy!S11="",0,Vichy!S11)</f>
        <v>6</v>
      </c>
      <c r="S12" s="1">
        <f>IF(Vichy!T11="",0,Vichy!T11)</f>
        <v>0</v>
      </c>
      <c r="T12" s="1">
        <f>IF(Vichy!U11="",0,Vichy!U11)</f>
        <v>0</v>
      </c>
      <c r="U12" s="1">
        <f>IF(Vichy!V11="",0,Vichy!V11)</f>
        <v>0</v>
      </c>
      <c r="V12" s="1">
        <f>IF(Vichy!W11="",0,Vichy!W11)</f>
        <v>0</v>
      </c>
      <c r="W12" s="1">
        <f>IF(Vichy!X11="",0,Vichy!X11)</f>
        <v>0</v>
      </c>
      <c r="X12" s="1">
        <f>IF(Vichy!Y11="",0,Vichy!Y11)</f>
        <v>0</v>
      </c>
      <c r="Y12" s="1">
        <f>IF(Vichy!Z11="",0,Vichy!Z11)</f>
        <v>0</v>
      </c>
      <c r="Z12" s="129" t="str">
        <f>Vichy!$B$3</f>
        <v>Vichy</v>
      </c>
    </row>
    <row r="13" spans="1:26">
      <c r="A13" s="128" t="str">
        <f>IF(Vichy!B12="",0,Vichy!B12)</f>
        <v>tata</v>
      </c>
      <c r="B13" s="1">
        <f>IF(Vichy!C12="",0,Vichy!C12)</f>
        <v>0</v>
      </c>
      <c r="C13" s="1">
        <f>IF(Vichy!D12="",0,Vichy!D12)</f>
        <v>0</v>
      </c>
      <c r="D13" s="1">
        <f>IF(Vichy!E12="",0,Vichy!E12)</f>
        <v>0</v>
      </c>
      <c r="E13" s="1">
        <f>IF(Vichy!F12="",0,Vichy!F12)</f>
        <v>0</v>
      </c>
      <c r="F13" s="1">
        <f>IF(Vichy!G12="",0,Vichy!G12)</f>
        <v>0</v>
      </c>
      <c r="G13" s="1">
        <f>IF(Vichy!H12="",0,Vichy!H12)</f>
        <v>5</v>
      </c>
      <c r="H13" s="1">
        <f>IF(Vichy!I12="",0,Vichy!I12)</f>
        <v>5</v>
      </c>
      <c r="I13" s="1">
        <f>IF(Vichy!J12="",0,Vichy!J12)</f>
        <v>5</v>
      </c>
      <c r="J13" s="1">
        <f>IF(Vichy!K12="",0,Vichy!K12)</f>
        <v>5</v>
      </c>
      <c r="K13" s="1">
        <f>IF(Vichy!L12="",0,Vichy!L12)</f>
        <v>5</v>
      </c>
      <c r="L13" s="1">
        <f>IF(Vichy!M12="",0,Vichy!M12)</f>
        <v>5</v>
      </c>
      <c r="M13" s="1">
        <f>IF(Vichy!N12="",0,Vichy!N12)</f>
        <v>5</v>
      </c>
      <c r="N13" s="1">
        <f>IF(Vichy!O12="",0,Vichy!O12)</f>
        <v>0</v>
      </c>
      <c r="O13" s="1">
        <f>IF(Vichy!P12="",0,Vichy!P12)</f>
        <v>0</v>
      </c>
      <c r="P13" s="1">
        <f>IF(Vichy!Q12="",0,Vichy!Q12)</f>
        <v>0</v>
      </c>
      <c r="Q13" s="1">
        <f>IF(Vichy!R12="",0,Vichy!R12)</f>
        <v>0</v>
      </c>
      <c r="R13" s="1">
        <f>IF(Vichy!S12="",0,Vichy!S12)</f>
        <v>0</v>
      </c>
      <c r="S13" s="1">
        <f>IF(Vichy!T12="",0,Vichy!T12)</f>
        <v>0</v>
      </c>
      <c r="T13" s="1">
        <f>IF(Vichy!U12="",0,Vichy!U12)</f>
        <v>0</v>
      </c>
      <c r="U13" s="1">
        <f>IF(Vichy!V12="",0,Vichy!V12)</f>
        <v>2</v>
      </c>
      <c r="V13" s="1">
        <f>IF(Vichy!W12="",0,Vichy!W12)</f>
        <v>2</v>
      </c>
      <c r="W13" s="1">
        <f>IF(Vichy!X12="",0,Vichy!X12)</f>
        <v>2</v>
      </c>
      <c r="X13" s="1">
        <f>IF(Vichy!Y12="",0,Vichy!Y12)</f>
        <v>0</v>
      </c>
      <c r="Y13" s="1">
        <f>IF(Vichy!Z12="",0,Vichy!Z12)</f>
        <v>0</v>
      </c>
      <c r="Z13" s="129" t="str">
        <f>Vichy!$B$3</f>
        <v>Vichy</v>
      </c>
    </row>
    <row r="14" spans="1:26">
      <c r="A14" s="128">
        <f>IF(Vichy!B13="",0,Vichy!B13)</f>
        <v>0</v>
      </c>
      <c r="B14" s="1">
        <f>IF(Vichy!C13="",0,Vichy!C13)</f>
        <v>0</v>
      </c>
      <c r="C14" s="1">
        <f>IF(Vichy!D13="",0,Vichy!D13)</f>
        <v>0</v>
      </c>
      <c r="D14" s="1">
        <f>IF(Vichy!E13="",0,Vichy!E13)</f>
        <v>0</v>
      </c>
      <c r="E14" s="1">
        <f>IF(Vichy!F13="",0,Vichy!F13)</f>
        <v>0</v>
      </c>
      <c r="F14" s="1">
        <f>IF(Vichy!G13="",0,Vichy!G13)</f>
        <v>0</v>
      </c>
      <c r="G14" s="1">
        <f>IF(Vichy!H13="",0,Vichy!H13)</f>
        <v>0</v>
      </c>
      <c r="H14" s="1">
        <f>IF(Vichy!I13="",0,Vichy!I13)</f>
        <v>0</v>
      </c>
      <c r="I14" s="1">
        <f>IF(Vichy!J13="",0,Vichy!J13)</f>
        <v>0</v>
      </c>
      <c r="J14" s="1">
        <f>IF(Vichy!K13="",0,Vichy!K13)</f>
        <v>0</v>
      </c>
      <c r="K14" s="1">
        <f>IF(Vichy!L13="",0,Vichy!L13)</f>
        <v>0</v>
      </c>
      <c r="L14" s="1">
        <f>IF(Vichy!M13="",0,Vichy!M13)</f>
        <v>0</v>
      </c>
      <c r="M14" s="1">
        <f>IF(Vichy!N13="",0,Vichy!N13)</f>
        <v>0</v>
      </c>
      <c r="N14" s="1">
        <f>IF(Vichy!O13="",0,Vichy!O13)</f>
        <v>0</v>
      </c>
      <c r="O14" s="1">
        <f>IF(Vichy!P13="",0,Vichy!P13)</f>
        <v>0</v>
      </c>
      <c r="P14" s="1">
        <f>IF(Vichy!Q13="",0,Vichy!Q13)</f>
        <v>0</v>
      </c>
      <c r="Q14" s="1">
        <f>IF(Vichy!R13="",0,Vichy!R13)</f>
        <v>0</v>
      </c>
      <c r="R14" s="1">
        <f>IF(Vichy!S13="",0,Vichy!S13)</f>
        <v>0</v>
      </c>
      <c r="S14" s="1">
        <f>IF(Vichy!T13="",0,Vichy!T13)</f>
        <v>0</v>
      </c>
      <c r="T14" s="1">
        <f>IF(Vichy!U13="",0,Vichy!U13)</f>
        <v>0</v>
      </c>
      <c r="U14" s="1">
        <f>IF(Vichy!V13="",0,Vichy!V13)</f>
        <v>0</v>
      </c>
      <c r="V14" s="1">
        <f>IF(Vichy!W13="",0,Vichy!W13)</f>
        <v>0</v>
      </c>
      <c r="W14" s="1">
        <f>IF(Vichy!X13="",0,Vichy!X13)</f>
        <v>0</v>
      </c>
      <c r="X14" s="1">
        <f>IF(Vichy!Y13="",0,Vichy!Y13)</f>
        <v>0</v>
      </c>
      <c r="Y14" s="1">
        <f>IF(Vichy!Z13="",0,Vichy!Z13)</f>
        <v>0</v>
      </c>
      <c r="Z14" s="129" t="str">
        <f>Vichy!$B$3</f>
        <v>Vichy</v>
      </c>
    </row>
    <row r="15" spans="1:26">
      <c r="A15" s="128">
        <f>IF(Vichy!B14="",0,Vichy!B14)</f>
        <v>0</v>
      </c>
      <c r="B15" s="1">
        <f>IF(Vichy!C14="",0,Vichy!C14)</f>
        <v>0</v>
      </c>
      <c r="C15" s="1">
        <f>IF(Vichy!D14="",0,Vichy!D14)</f>
        <v>0</v>
      </c>
      <c r="D15" s="1">
        <f>IF(Vichy!E14="",0,Vichy!E14)</f>
        <v>0</v>
      </c>
      <c r="E15" s="1">
        <f>IF(Vichy!F14="",0,Vichy!F14)</f>
        <v>0</v>
      </c>
      <c r="F15" s="1">
        <f>IF(Vichy!G14="",0,Vichy!G14)</f>
        <v>0</v>
      </c>
      <c r="G15" s="1">
        <f>IF(Vichy!H14="",0,Vichy!H14)</f>
        <v>0</v>
      </c>
      <c r="H15" s="1">
        <f>IF(Vichy!I14="",0,Vichy!I14)</f>
        <v>0</v>
      </c>
      <c r="I15" s="1">
        <f>IF(Vichy!J14="",0,Vichy!J14)</f>
        <v>0</v>
      </c>
      <c r="J15" s="1">
        <f>IF(Vichy!K14="",0,Vichy!K14)</f>
        <v>0</v>
      </c>
      <c r="K15" s="1">
        <f>IF(Vichy!L14="",0,Vichy!L14)</f>
        <v>0</v>
      </c>
      <c r="L15" s="1">
        <f>IF(Vichy!M14="",0,Vichy!M14)</f>
        <v>0</v>
      </c>
      <c r="M15" s="1">
        <f>IF(Vichy!N14="",0,Vichy!N14)</f>
        <v>0</v>
      </c>
      <c r="N15" s="1">
        <f>IF(Vichy!O14="",0,Vichy!O14)</f>
        <v>0</v>
      </c>
      <c r="O15" s="1">
        <f>IF(Vichy!P14="",0,Vichy!P14)</f>
        <v>0</v>
      </c>
      <c r="P15" s="1">
        <f>IF(Vichy!Q14="",0,Vichy!Q14)</f>
        <v>0</v>
      </c>
      <c r="Q15" s="1">
        <f>IF(Vichy!R14="",0,Vichy!R14)</f>
        <v>0</v>
      </c>
      <c r="R15" s="1">
        <f>IF(Vichy!S14="",0,Vichy!S14)</f>
        <v>0</v>
      </c>
      <c r="S15" s="1">
        <f>IF(Vichy!T14="",0,Vichy!T14)</f>
        <v>0</v>
      </c>
      <c r="T15" s="1">
        <f>IF(Vichy!U14="",0,Vichy!U14)</f>
        <v>0</v>
      </c>
      <c r="U15" s="1">
        <f>IF(Vichy!V14="",0,Vichy!V14)</f>
        <v>0</v>
      </c>
      <c r="V15" s="1">
        <f>IF(Vichy!W14="",0,Vichy!W14)</f>
        <v>0</v>
      </c>
      <c r="W15" s="1">
        <f>IF(Vichy!X14="",0,Vichy!X14)</f>
        <v>0</v>
      </c>
      <c r="X15" s="1">
        <f>IF(Vichy!Y14="",0,Vichy!Y14)</f>
        <v>0</v>
      </c>
      <c r="Y15" s="1">
        <f>IF(Vichy!Z14="",0,Vichy!Z14)</f>
        <v>0</v>
      </c>
      <c r="Z15" s="129" t="str">
        <f>Vichy!$B$3</f>
        <v>Vichy</v>
      </c>
    </row>
    <row r="16" spans="1:26">
      <c r="A16" s="128">
        <f>IF(Vichy!B15="",0,Vichy!B15)</f>
        <v>0</v>
      </c>
      <c r="B16" s="1">
        <f>IF(Vichy!C15="",0,Vichy!C15)</f>
        <v>0</v>
      </c>
      <c r="C16" s="1">
        <f>IF(Vichy!D15="",0,Vichy!D15)</f>
        <v>0</v>
      </c>
      <c r="D16" s="1">
        <f>IF(Vichy!E15="",0,Vichy!E15)</f>
        <v>0</v>
      </c>
      <c r="E16" s="1">
        <f>IF(Vichy!F15="",0,Vichy!F15)</f>
        <v>0</v>
      </c>
      <c r="F16" s="1">
        <f>IF(Vichy!G15="",0,Vichy!G15)</f>
        <v>0</v>
      </c>
      <c r="G16" s="1">
        <f>IF(Vichy!H15="",0,Vichy!H15)</f>
        <v>0</v>
      </c>
      <c r="H16" s="1">
        <f>IF(Vichy!I15="",0,Vichy!I15)</f>
        <v>0</v>
      </c>
      <c r="I16" s="1">
        <f>IF(Vichy!J15="",0,Vichy!J15)</f>
        <v>0</v>
      </c>
      <c r="J16" s="1">
        <f>IF(Vichy!K15="",0,Vichy!K15)</f>
        <v>0</v>
      </c>
      <c r="K16" s="1">
        <f>IF(Vichy!L15="",0,Vichy!L15)</f>
        <v>0</v>
      </c>
      <c r="L16" s="1">
        <f>IF(Vichy!M15="",0,Vichy!M15)</f>
        <v>0</v>
      </c>
      <c r="M16" s="1">
        <f>IF(Vichy!N15="",0,Vichy!N15)</f>
        <v>0</v>
      </c>
      <c r="N16" s="1">
        <f>IF(Vichy!O15="",0,Vichy!O15)</f>
        <v>0</v>
      </c>
      <c r="O16" s="1">
        <f>IF(Vichy!P15="",0,Vichy!P15)</f>
        <v>0</v>
      </c>
      <c r="P16" s="1">
        <f>IF(Vichy!Q15="",0,Vichy!Q15)</f>
        <v>0</v>
      </c>
      <c r="Q16" s="1">
        <f>IF(Vichy!R15="",0,Vichy!R15)</f>
        <v>0</v>
      </c>
      <c r="R16" s="1">
        <f>IF(Vichy!S15="",0,Vichy!S15)</f>
        <v>0</v>
      </c>
      <c r="S16" s="1">
        <f>IF(Vichy!T15="",0,Vichy!T15)</f>
        <v>0</v>
      </c>
      <c r="T16" s="1">
        <f>IF(Vichy!U15="",0,Vichy!U15)</f>
        <v>0</v>
      </c>
      <c r="U16" s="1">
        <f>IF(Vichy!V15="",0,Vichy!V15)</f>
        <v>0</v>
      </c>
      <c r="V16" s="1">
        <f>IF(Vichy!W15="",0,Vichy!W15)</f>
        <v>0</v>
      </c>
      <c r="W16" s="1">
        <f>IF(Vichy!X15="",0,Vichy!X15)</f>
        <v>0</v>
      </c>
      <c r="X16" s="1">
        <f>IF(Vichy!Y15="",0,Vichy!Y15)</f>
        <v>0</v>
      </c>
      <c r="Y16" s="1">
        <f>IF(Vichy!Z15="",0,Vichy!Z15)</f>
        <v>0</v>
      </c>
      <c r="Z16" s="129" t="str">
        <f>Vichy!$B$3</f>
        <v>Vichy</v>
      </c>
    </row>
    <row r="17" spans="1:27">
      <c r="A17" s="128">
        <f>IF(Nice!B11="",0,Nice!B11)</f>
        <v>0</v>
      </c>
      <c r="B17" s="1">
        <f>IF(Nice!C11="",0,Nice!C11)</f>
        <v>0</v>
      </c>
      <c r="C17" s="1">
        <f>IF(Nice!D11="",0,Nice!D11)</f>
        <v>0</v>
      </c>
      <c r="D17" s="1">
        <f>IF(Nice!E11="",0,Nice!E11)</f>
        <v>0</v>
      </c>
      <c r="E17" s="1">
        <f>IF(Nice!F11="",0,Nice!F11)</f>
        <v>0</v>
      </c>
      <c r="F17" s="1">
        <f>IF(Nice!G11="",0,Nice!G11)</f>
        <v>0</v>
      </c>
      <c r="G17" s="1">
        <f>IF(Nice!H11="",0,Nice!H11)</f>
        <v>0</v>
      </c>
      <c r="H17" s="1">
        <f>IF(Nice!I11="",0,Nice!I11)</f>
        <v>0</v>
      </c>
      <c r="I17" s="1">
        <f>IF(Nice!J11="",0,Nice!J11)</f>
        <v>0</v>
      </c>
      <c r="J17" s="1">
        <f>IF(Nice!K11="",0,Nice!K11)</f>
        <v>0</v>
      </c>
      <c r="K17" s="1">
        <f>IF(Nice!L11="",0,Nice!L11)</f>
        <v>0</v>
      </c>
      <c r="L17" s="1">
        <f>IF(Nice!M11="",0,Nice!M11)</f>
        <v>0</v>
      </c>
      <c r="M17" s="1">
        <f>IF(Nice!N11="",0,Nice!N11)</f>
        <v>0</v>
      </c>
      <c r="N17" s="1">
        <f>IF(Nice!O11="",0,Nice!O11)</f>
        <v>0</v>
      </c>
      <c r="O17" s="1">
        <f>IF(Nice!P11="",0,Nice!P11)</f>
        <v>0</v>
      </c>
      <c r="P17" s="1">
        <f>IF(Nice!Q11="",0,Nice!Q11)</f>
        <v>0</v>
      </c>
      <c r="Q17" s="1">
        <f>IF(Nice!R11="",0,Nice!R11)</f>
        <v>0</v>
      </c>
      <c r="R17" s="1">
        <f>IF(Nice!S11="",0,Nice!S11)</f>
        <v>0</v>
      </c>
      <c r="S17" s="1">
        <f>IF(Nice!T11="",0,Nice!T11)</f>
        <v>0</v>
      </c>
      <c r="T17" s="1">
        <f>IF(Nice!U11="",0,Nice!U11)</f>
        <v>0</v>
      </c>
      <c r="U17" s="1">
        <f>IF(Nice!V11="",0,Nice!V11)</f>
        <v>0</v>
      </c>
      <c r="V17" s="1">
        <f>IF(Nice!W11="",0,Nice!W11)</f>
        <v>0</v>
      </c>
      <c r="W17" s="1">
        <f>IF(Nice!X11="",0,Nice!X11)</f>
        <v>0</v>
      </c>
      <c r="X17" s="1">
        <f>IF(Nice!Y11="",0,Nice!Y11)</f>
        <v>0</v>
      </c>
      <c r="Y17" s="1">
        <f>IF(Nice!Z11="",0,Nice!Z11)</f>
        <v>0</v>
      </c>
      <c r="Z17" s="129" t="str">
        <f>Nice!$B$3</f>
        <v>Nice</v>
      </c>
    </row>
    <row r="18" spans="1:27">
      <c r="A18" s="128">
        <f>IF(Nice!B12="",0,Nice!B12)</f>
        <v>0</v>
      </c>
      <c r="B18" s="1">
        <f>IF(Nice!C12="",0,Nice!C12)</f>
        <v>0</v>
      </c>
      <c r="C18" s="1">
        <f>IF(Nice!D12="",0,Nice!D12)</f>
        <v>0</v>
      </c>
      <c r="D18" s="1">
        <f>IF(Nice!E12="",0,Nice!E12)</f>
        <v>0</v>
      </c>
      <c r="E18" s="1">
        <f>IF(Nice!F12="",0,Nice!F12)</f>
        <v>0</v>
      </c>
      <c r="F18" s="1">
        <f>IF(Nice!G12="",0,Nice!G12)</f>
        <v>0</v>
      </c>
      <c r="G18" s="1">
        <f>IF(Nice!H12="",0,Nice!H12)</f>
        <v>0</v>
      </c>
      <c r="H18" s="1">
        <f>IF(Nice!I12="",0,Nice!I12)</f>
        <v>0</v>
      </c>
      <c r="I18" s="1">
        <f>IF(Nice!J12="",0,Nice!J12)</f>
        <v>0</v>
      </c>
      <c r="J18" s="1">
        <f>IF(Nice!K12="",0,Nice!K12)</f>
        <v>0</v>
      </c>
      <c r="K18" s="1">
        <f>IF(Nice!L12="",0,Nice!L12)</f>
        <v>0</v>
      </c>
      <c r="L18" s="1">
        <f>IF(Nice!M12="",0,Nice!M12)</f>
        <v>0</v>
      </c>
      <c r="M18" s="1">
        <f>IF(Nice!N12="",0,Nice!N12)</f>
        <v>0</v>
      </c>
      <c r="N18" s="1">
        <f>IF(Nice!O12="",0,Nice!O12)</f>
        <v>0</v>
      </c>
      <c r="O18" s="1">
        <f>IF(Nice!P12="",0,Nice!P12)</f>
        <v>0</v>
      </c>
      <c r="P18" s="1">
        <f>IF(Nice!Q12="",0,Nice!Q12)</f>
        <v>0</v>
      </c>
      <c r="Q18" s="1">
        <f>IF(Nice!R12="",0,Nice!R12)</f>
        <v>0</v>
      </c>
      <c r="R18" s="1">
        <f>IF(Nice!S12="",0,Nice!S12)</f>
        <v>0</v>
      </c>
      <c r="S18" s="1">
        <f>IF(Nice!T12="",0,Nice!T12)</f>
        <v>0</v>
      </c>
      <c r="T18" s="1">
        <f>IF(Nice!U12="",0,Nice!U12)</f>
        <v>0</v>
      </c>
      <c r="U18" s="1">
        <f>IF(Nice!V12="",0,Nice!V12)</f>
        <v>0</v>
      </c>
      <c r="V18" s="1">
        <f>IF(Nice!W12="",0,Nice!W12)</f>
        <v>0</v>
      </c>
      <c r="W18" s="1">
        <f>IF(Nice!X12="",0,Nice!X12)</f>
        <v>0</v>
      </c>
      <c r="X18" s="1">
        <f>IF(Nice!Y12="",0,Nice!Y12)</f>
        <v>0</v>
      </c>
      <c r="Y18" s="1">
        <f>IF(Nice!Z12="",0,Nice!Z12)</f>
        <v>0</v>
      </c>
      <c r="Z18" s="129" t="str">
        <f>Nice!$B$3</f>
        <v>Nice</v>
      </c>
    </row>
    <row r="19" spans="1:27">
      <c r="A19" s="128">
        <f>IF(Nice!B13="",0,Nice!B13)</f>
        <v>0</v>
      </c>
      <c r="B19" s="1">
        <f>IF(Nice!C13="",0,Nice!C13)</f>
        <v>0</v>
      </c>
      <c r="C19" s="1">
        <f>IF(Nice!D13="",0,Nice!D13)</f>
        <v>0</v>
      </c>
      <c r="D19" s="1">
        <f>IF(Nice!E13="",0,Nice!E13)</f>
        <v>0</v>
      </c>
      <c r="E19" s="1">
        <f>IF(Nice!F13="",0,Nice!F13)</f>
        <v>0</v>
      </c>
      <c r="F19" s="1">
        <f>IF(Nice!G13="",0,Nice!G13)</f>
        <v>0</v>
      </c>
      <c r="G19" s="1">
        <f>IF(Nice!H13="",0,Nice!H13)</f>
        <v>0</v>
      </c>
      <c r="H19" s="1">
        <f>IF(Nice!I13="",0,Nice!I13)</f>
        <v>0</v>
      </c>
      <c r="I19" s="1">
        <f>IF(Nice!J13="",0,Nice!J13)</f>
        <v>0</v>
      </c>
      <c r="J19" s="1">
        <f>IF(Nice!K13="",0,Nice!K13)</f>
        <v>0</v>
      </c>
      <c r="K19" s="1">
        <f>IF(Nice!L13="",0,Nice!L13)</f>
        <v>0</v>
      </c>
      <c r="L19" s="1">
        <f>IF(Nice!M13="",0,Nice!M13)</f>
        <v>0</v>
      </c>
      <c r="M19" s="1">
        <f>IF(Nice!N13="",0,Nice!N13)</f>
        <v>0</v>
      </c>
      <c r="N19" s="1">
        <f>IF(Nice!O13="",0,Nice!O13)</f>
        <v>0</v>
      </c>
      <c r="O19" s="1">
        <f>IF(Nice!P13="",0,Nice!P13)</f>
        <v>0</v>
      </c>
      <c r="P19" s="1">
        <f>IF(Nice!Q13="",0,Nice!Q13)</f>
        <v>0</v>
      </c>
      <c r="Q19" s="1">
        <f>IF(Nice!R13="",0,Nice!R13)</f>
        <v>0</v>
      </c>
      <c r="R19" s="1">
        <f>IF(Nice!S13="",0,Nice!S13)</f>
        <v>0</v>
      </c>
      <c r="S19" s="1">
        <f>IF(Nice!T13="",0,Nice!T13)</f>
        <v>0</v>
      </c>
      <c r="T19" s="1">
        <f>IF(Nice!U13="",0,Nice!U13)</f>
        <v>0</v>
      </c>
      <c r="U19" s="1">
        <f>IF(Nice!V13="",0,Nice!V13)</f>
        <v>0</v>
      </c>
      <c r="V19" s="1">
        <f>IF(Nice!W13="",0,Nice!W13)</f>
        <v>0</v>
      </c>
      <c r="W19" s="1">
        <f>IF(Nice!X13="",0,Nice!X13)</f>
        <v>0</v>
      </c>
      <c r="X19" s="1">
        <f>IF(Nice!Y13="",0,Nice!Y13)</f>
        <v>0</v>
      </c>
      <c r="Y19" s="1">
        <f>IF(Nice!Z13="",0,Nice!Z13)</f>
        <v>0</v>
      </c>
      <c r="Z19" s="129" t="str">
        <f>Nice!$B$3</f>
        <v>Nice</v>
      </c>
    </row>
    <row r="20" spans="1:27">
      <c r="A20" s="128">
        <f>IF(Nice!B14="",0,Nice!B14)</f>
        <v>0</v>
      </c>
      <c r="B20" s="1">
        <f>IF(Nice!C14="",0,Nice!C14)</f>
        <v>0</v>
      </c>
      <c r="C20" s="1">
        <f>IF(Nice!D14="",0,Nice!D14)</f>
        <v>0</v>
      </c>
      <c r="D20" s="1">
        <f>IF(Nice!E14="",0,Nice!E14)</f>
        <v>0</v>
      </c>
      <c r="E20" s="1">
        <f>IF(Nice!F14="",0,Nice!F14)</f>
        <v>0</v>
      </c>
      <c r="F20" s="1">
        <f>IF(Nice!G14="",0,Nice!G14)</f>
        <v>0</v>
      </c>
      <c r="G20" s="1">
        <f>IF(Nice!H14="",0,Nice!H14)</f>
        <v>0</v>
      </c>
      <c r="H20" s="1">
        <f>IF(Nice!I14="",0,Nice!I14)</f>
        <v>0</v>
      </c>
      <c r="I20" s="1">
        <f>IF(Nice!J14="",0,Nice!J14)</f>
        <v>0</v>
      </c>
      <c r="J20" s="1">
        <f>IF(Nice!K14="",0,Nice!K14)</f>
        <v>0</v>
      </c>
      <c r="K20" s="1">
        <f>IF(Nice!L14="",0,Nice!L14)</f>
        <v>0</v>
      </c>
      <c r="L20" s="1">
        <f>IF(Nice!M14="",0,Nice!M14)</f>
        <v>0</v>
      </c>
      <c r="M20" s="1">
        <f>IF(Nice!N14="",0,Nice!N14)</f>
        <v>0</v>
      </c>
      <c r="N20" s="1">
        <f>IF(Nice!O14="",0,Nice!O14)</f>
        <v>0</v>
      </c>
      <c r="O20" s="1">
        <f>IF(Nice!P14="",0,Nice!P14)</f>
        <v>0</v>
      </c>
      <c r="P20" s="1">
        <f>IF(Nice!Q14="",0,Nice!Q14)</f>
        <v>0</v>
      </c>
      <c r="Q20" s="1">
        <f>IF(Nice!R14="",0,Nice!R14)</f>
        <v>0</v>
      </c>
      <c r="R20" s="1">
        <f>IF(Nice!S14="",0,Nice!S14)</f>
        <v>0</v>
      </c>
      <c r="S20" s="1">
        <f>IF(Nice!T14="",0,Nice!T14)</f>
        <v>0</v>
      </c>
      <c r="T20" s="1">
        <f>IF(Nice!U14="",0,Nice!U14)</f>
        <v>0</v>
      </c>
      <c r="U20" s="1">
        <f>IF(Nice!V14="",0,Nice!V14)</f>
        <v>0</v>
      </c>
      <c r="V20" s="1">
        <f>IF(Nice!W14="",0,Nice!W14)</f>
        <v>0</v>
      </c>
      <c r="W20" s="1">
        <f>IF(Nice!X14="",0,Nice!X14)</f>
        <v>0</v>
      </c>
      <c r="X20" s="1">
        <f>IF(Nice!Y14="",0,Nice!Y14)</f>
        <v>0</v>
      </c>
      <c r="Y20" s="1">
        <f>IF(Nice!Z14="",0,Nice!Z14)</f>
        <v>0</v>
      </c>
      <c r="Z20" s="129" t="str">
        <f>Nice!$B$3</f>
        <v>Nice</v>
      </c>
    </row>
    <row r="21" spans="1:27">
      <c r="A21" s="128">
        <f>IF(Nice!B15="",0,Nice!B15)</f>
        <v>0</v>
      </c>
      <c r="B21" s="1">
        <f>IF(Nice!C15="",0,Nice!C15)</f>
        <v>0</v>
      </c>
      <c r="C21" s="1">
        <f>IF(Nice!D15="",0,Nice!D15)</f>
        <v>0</v>
      </c>
      <c r="D21" s="1">
        <f>IF(Nice!E15="",0,Nice!E15)</f>
        <v>0</v>
      </c>
      <c r="E21" s="1">
        <f>IF(Nice!F15="",0,Nice!F15)</f>
        <v>0</v>
      </c>
      <c r="F21" s="1">
        <f>IF(Nice!G15="",0,Nice!G15)</f>
        <v>0</v>
      </c>
      <c r="G21" s="1">
        <f>IF(Nice!H15="",0,Nice!H15)</f>
        <v>0</v>
      </c>
      <c r="H21" s="1">
        <f>IF(Nice!I15="",0,Nice!I15)</f>
        <v>0</v>
      </c>
      <c r="I21" s="1">
        <f>IF(Nice!J15="",0,Nice!J15)</f>
        <v>0</v>
      </c>
      <c r="J21" s="1">
        <f>IF(Nice!K15="",0,Nice!K15)</f>
        <v>0</v>
      </c>
      <c r="K21" s="1">
        <f>IF(Nice!L15="",0,Nice!L15)</f>
        <v>0</v>
      </c>
      <c r="L21" s="1">
        <f>IF(Nice!M15="",0,Nice!M15)</f>
        <v>0</v>
      </c>
      <c r="M21" s="1">
        <f>IF(Nice!N15="",0,Nice!N15)</f>
        <v>0</v>
      </c>
      <c r="N21" s="1">
        <f>IF(Nice!O15="",0,Nice!O15)</f>
        <v>0</v>
      </c>
      <c r="O21" s="1">
        <f>IF(Nice!P15="",0,Nice!P15)</f>
        <v>0</v>
      </c>
      <c r="P21" s="1">
        <f>IF(Nice!Q15="",0,Nice!Q15)</f>
        <v>0</v>
      </c>
      <c r="Q21" s="1">
        <f>IF(Nice!R15="",0,Nice!R15)</f>
        <v>0</v>
      </c>
      <c r="R21" s="1">
        <f>IF(Nice!S15="",0,Nice!S15)</f>
        <v>0</v>
      </c>
      <c r="S21" s="1">
        <f>IF(Nice!T15="",0,Nice!T15)</f>
        <v>0</v>
      </c>
      <c r="T21" s="1">
        <f>IF(Nice!U15="",0,Nice!U15)</f>
        <v>0</v>
      </c>
      <c r="U21" s="1">
        <f>IF(Nice!V15="",0,Nice!V15)</f>
        <v>0</v>
      </c>
      <c r="V21" s="1">
        <f>IF(Nice!W15="",0,Nice!W15)</f>
        <v>0</v>
      </c>
      <c r="W21" s="1">
        <f>IF(Nice!X15="",0,Nice!X15)</f>
        <v>0</v>
      </c>
      <c r="X21" s="1">
        <f>IF(Nice!Y15="",0,Nice!Y15)</f>
        <v>0</v>
      </c>
      <c r="Y21" s="1">
        <f>IF(Nice!Z15="",0,Nice!Z15)</f>
        <v>0</v>
      </c>
      <c r="Z21" s="129" t="str">
        <f>Nice!$B$3</f>
        <v>Nice</v>
      </c>
    </row>
    <row r="22" spans="1:27">
      <c r="A22" s="128" t="str">
        <f>IF(Angoulême!B11="",0,Angoulême!B11)</f>
        <v>employé 1</v>
      </c>
      <c r="B22" s="1">
        <f>IF(Angoulême!C11="",0,Angoulême!C11)</f>
        <v>0</v>
      </c>
      <c r="C22" s="1">
        <f>IF(Angoulême!D11="",0,Angoulême!D11)</f>
        <v>0</v>
      </c>
      <c r="D22" s="1">
        <f>IF(Angoulême!E11="",0,Angoulême!E11)</f>
        <v>1</v>
      </c>
      <c r="E22" s="1">
        <f>IF(Angoulême!F11="",0,Angoulême!F11)</f>
        <v>1</v>
      </c>
      <c r="F22" s="1">
        <f>IF(Angoulême!G11="",0,Angoulême!G11)</f>
        <v>2</v>
      </c>
      <c r="G22" s="1">
        <f>IF(Angoulême!H11="",0,Angoulême!H11)</f>
        <v>2</v>
      </c>
      <c r="H22" s="1">
        <f>IF(Angoulême!I11="",0,Angoulême!I11)</f>
        <v>3</v>
      </c>
      <c r="I22" s="1">
        <f>IF(Angoulême!J11="",0,Angoulême!J11)</f>
        <v>3</v>
      </c>
      <c r="J22" s="1">
        <f>IF(Angoulême!K11="",0,Angoulême!K11)</f>
        <v>4</v>
      </c>
      <c r="K22" s="1">
        <f>IF(Angoulême!L11="",0,Angoulême!L11)</f>
        <v>4</v>
      </c>
      <c r="L22" s="1">
        <f>IF(Angoulême!M11="",0,Angoulême!M11)</f>
        <v>0</v>
      </c>
      <c r="M22" s="1">
        <f>IF(Angoulême!N11="",0,Angoulême!N11)</f>
        <v>0</v>
      </c>
      <c r="N22" s="1">
        <f>IF(Angoulême!O11="",0,Angoulême!O11)</f>
        <v>0</v>
      </c>
      <c r="O22" s="1">
        <f>IF(Angoulême!P11="",0,Angoulême!P11)</f>
        <v>0</v>
      </c>
      <c r="P22" s="1">
        <f>IF(Angoulême!Q11="",0,Angoulême!Q11)</f>
        <v>1</v>
      </c>
      <c r="Q22" s="1">
        <f>IF(Angoulême!R11="",0,Angoulême!R11)</f>
        <v>1</v>
      </c>
      <c r="R22" s="1">
        <f>IF(Angoulême!S11="",0,Angoulême!S11)</f>
        <v>0</v>
      </c>
      <c r="S22" s="1">
        <f>IF(Angoulême!T11="",0,Angoulême!T11)</f>
        <v>0</v>
      </c>
      <c r="T22" s="1">
        <f>IF(Angoulême!U11="",0,Angoulême!U11)</f>
        <v>3</v>
      </c>
      <c r="U22" s="1">
        <f>IF(Angoulême!V11="",0,Angoulême!V11)</f>
        <v>3</v>
      </c>
      <c r="V22" s="1">
        <f>IF(Angoulême!W11="",0,Angoulême!W11)</f>
        <v>0</v>
      </c>
      <c r="W22" s="1">
        <f>IF(Angoulême!X11="",0,Angoulême!X11)</f>
        <v>0</v>
      </c>
      <c r="X22" s="1">
        <f>IF(Angoulême!Y11="",0,Angoulême!Y11)</f>
        <v>5</v>
      </c>
      <c r="Y22" s="1">
        <f>IF(Angoulême!Z11="",0,Angoulême!Z11)</f>
        <v>5</v>
      </c>
      <c r="Z22" s="129" t="str">
        <f>Angoulême!$B$3</f>
        <v>Angoulême</v>
      </c>
    </row>
    <row r="23" spans="1:27">
      <c r="A23" s="128" t="str">
        <f>IF(Angoulême!B12="",0,Angoulême!B12)</f>
        <v>employé 2</v>
      </c>
      <c r="B23" s="1">
        <f>IF(Angoulême!C12="",0,Angoulême!C12)</f>
        <v>0</v>
      </c>
      <c r="C23" s="1">
        <f>IF(Angoulême!D12="",0,Angoulême!D12)</f>
        <v>0</v>
      </c>
      <c r="D23" s="1">
        <f>IF(Angoulême!E12="",0,Angoulême!E12)</f>
        <v>1</v>
      </c>
      <c r="E23" s="1">
        <f>IF(Angoulême!F12="",0,Angoulême!F12)</f>
        <v>1</v>
      </c>
      <c r="F23" s="1">
        <f>IF(Angoulême!G12="",0,Angoulême!G12)</f>
        <v>0</v>
      </c>
      <c r="G23" s="1">
        <f>IF(Angoulême!H12="",0,Angoulême!H12)</f>
        <v>0</v>
      </c>
      <c r="H23" s="1">
        <f>IF(Angoulême!I12="",0,Angoulême!I12)</f>
        <v>0</v>
      </c>
      <c r="I23" s="1">
        <f>IF(Angoulême!J12="",0,Angoulême!J12)</f>
        <v>0</v>
      </c>
      <c r="J23" s="1">
        <f>IF(Angoulême!K12="",0,Angoulême!K12)</f>
        <v>0</v>
      </c>
      <c r="K23" s="1">
        <f>IF(Angoulême!L12="",0,Angoulême!L12)</f>
        <v>0</v>
      </c>
      <c r="L23" s="1">
        <f>IF(Angoulême!M12="",0,Angoulême!M12)</f>
        <v>0</v>
      </c>
      <c r="M23" s="1">
        <f>IF(Angoulême!N12="",0,Angoulême!N12)</f>
        <v>0</v>
      </c>
      <c r="N23" s="1">
        <f>IF(Angoulême!O12="",0,Angoulême!O12)</f>
        <v>0</v>
      </c>
      <c r="O23" s="1">
        <f>IF(Angoulême!P12="",0,Angoulême!P12)</f>
        <v>0</v>
      </c>
      <c r="P23" s="1">
        <f>IF(Angoulême!Q12="",0,Angoulême!Q12)</f>
        <v>0</v>
      </c>
      <c r="Q23" s="1">
        <f>IF(Angoulême!R12="",0,Angoulême!R12)</f>
        <v>0</v>
      </c>
      <c r="R23" s="1">
        <f>IF(Angoulême!S12="",0,Angoulême!S12)</f>
        <v>0</v>
      </c>
      <c r="S23" s="1">
        <f>IF(Angoulême!T12="",0,Angoulême!T12)</f>
        <v>0</v>
      </c>
      <c r="T23" s="1">
        <f>IF(Angoulême!U12="",0,Angoulême!U12)</f>
        <v>0</v>
      </c>
      <c r="U23" s="1">
        <f>IF(Angoulême!V12="",0,Angoulême!V12)</f>
        <v>0</v>
      </c>
      <c r="V23" s="1">
        <f>IF(Angoulême!W12="",0,Angoulême!W12)</f>
        <v>0</v>
      </c>
      <c r="W23" s="1">
        <f>IF(Angoulême!X12="",0,Angoulême!X12)</f>
        <v>0</v>
      </c>
      <c r="X23" s="1">
        <f>IF(Angoulême!Y12="",0,Angoulême!Y12)</f>
        <v>0</v>
      </c>
      <c r="Y23" s="1">
        <f>IF(Angoulême!Z12="",0,Angoulême!Z12)</f>
        <v>0</v>
      </c>
      <c r="Z23" s="129" t="str">
        <f>Angoulême!$B$3</f>
        <v>Angoulême</v>
      </c>
    </row>
    <row r="24" spans="1:27">
      <c r="A24" s="128">
        <f>IF(Angoulême!B13="",0,Angoulême!B13)</f>
        <v>0</v>
      </c>
      <c r="B24" s="1">
        <f>IF(Angoulême!C13="",0,Angoulême!C13)</f>
        <v>0</v>
      </c>
      <c r="C24" s="1">
        <f>IF(Angoulême!D13="",0,Angoulême!D13)</f>
        <v>0</v>
      </c>
      <c r="D24" s="1">
        <f>IF(Angoulême!E13="",0,Angoulême!E13)</f>
        <v>0</v>
      </c>
      <c r="E24" s="1">
        <f>IF(Angoulême!F13="",0,Angoulême!F13)</f>
        <v>0</v>
      </c>
      <c r="F24" s="1">
        <f>IF(Angoulême!G13="",0,Angoulême!G13)</f>
        <v>0</v>
      </c>
      <c r="G24" s="1">
        <f>IF(Angoulême!H13="",0,Angoulême!H13)</f>
        <v>0</v>
      </c>
      <c r="H24" s="1">
        <f>IF(Angoulême!I13="",0,Angoulême!I13)</f>
        <v>0</v>
      </c>
      <c r="I24" s="1">
        <f>IF(Angoulême!J13="",0,Angoulême!J13)</f>
        <v>0</v>
      </c>
      <c r="J24" s="1">
        <f>IF(Angoulême!K13="",0,Angoulême!K13)</f>
        <v>0</v>
      </c>
      <c r="K24" s="1">
        <f>IF(Angoulême!L13="",0,Angoulême!L13)</f>
        <v>0</v>
      </c>
      <c r="L24" s="1">
        <f>IF(Angoulême!M13="",0,Angoulême!M13)</f>
        <v>0</v>
      </c>
      <c r="M24" s="1">
        <f>IF(Angoulême!N13="",0,Angoulême!N13)</f>
        <v>0</v>
      </c>
      <c r="N24" s="1">
        <f>IF(Angoulême!O13="",0,Angoulême!O13)</f>
        <v>0</v>
      </c>
      <c r="O24" s="1">
        <f>IF(Angoulême!P13="",0,Angoulême!P13)</f>
        <v>0</v>
      </c>
      <c r="P24" s="1">
        <f>IF(Angoulême!Q13="",0,Angoulême!Q13)</f>
        <v>0</v>
      </c>
      <c r="Q24" s="1">
        <f>IF(Angoulême!R13="",0,Angoulême!R13)</f>
        <v>0</v>
      </c>
      <c r="R24" s="1">
        <f>IF(Angoulême!S13="",0,Angoulême!S13)</f>
        <v>0</v>
      </c>
      <c r="S24" s="1">
        <f>IF(Angoulême!T13="",0,Angoulême!T13)</f>
        <v>0</v>
      </c>
      <c r="T24" s="1">
        <f>IF(Angoulême!U13="",0,Angoulême!U13)</f>
        <v>0</v>
      </c>
      <c r="U24" s="1">
        <f>IF(Angoulême!V13="",0,Angoulême!V13)</f>
        <v>0</v>
      </c>
      <c r="V24" s="1">
        <f>IF(Angoulême!W13="",0,Angoulême!W13)</f>
        <v>0</v>
      </c>
      <c r="W24" s="1">
        <f>IF(Angoulême!X13="",0,Angoulême!X13)</f>
        <v>0</v>
      </c>
      <c r="X24" s="1">
        <f>IF(Angoulême!Y13="",0,Angoulême!Y13)</f>
        <v>0</v>
      </c>
      <c r="Y24" s="1">
        <f>IF(Angoulême!Z13="",0,Angoulême!Z13)</f>
        <v>0</v>
      </c>
      <c r="Z24" s="129" t="str">
        <f>Angoulême!$B$3</f>
        <v>Angoulême</v>
      </c>
    </row>
    <row r="25" spans="1:27">
      <c r="A25" s="128">
        <f>IF(Angoulême!B14="",0,Angoulême!B14)</f>
        <v>0</v>
      </c>
      <c r="B25" s="1">
        <f>IF(Angoulême!C14="",0,Angoulême!C14)</f>
        <v>0</v>
      </c>
      <c r="C25" s="1">
        <f>IF(Angoulême!D14="",0,Angoulême!D14)</f>
        <v>0</v>
      </c>
      <c r="D25" s="1">
        <f>IF(Angoulême!E14="",0,Angoulême!E14)</f>
        <v>0</v>
      </c>
      <c r="E25" s="1">
        <f>IF(Angoulême!F14="",0,Angoulême!F14)</f>
        <v>0</v>
      </c>
      <c r="F25" s="1">
        <f>IF(Angoulême!G14="",0,Angoulême!G14)</f>
        <v>0</v>
      </c>
      <c r="G25" s="1">
        <f>IF(Angoulême!H14="",0,Angoulême!H14)</f>
        <v>0</v>
      </c>
      <c r="H25" s="1">
        <f>IF(Angoulême!I14="",0,Angoulême!I14)</f>
        <v>0</v>
      </c>
      <c r="I25" s="1">
        <f>IF(Angoulême!J14="",0,Angoulême!J14)</f>
        <v>0</v>
      </c>
      <c r="J25" s="1">
        <f>IF(Angoulême!K14="",0,Angoulême!K14)</f>
        <v>0</v>
      </c>
      <c r="K25" s="1">
        <f>IF(Angoulême!L14="",0,Angoulême!L14)</f>
        <v>0</v>
      </c>
      <c r="L25" s="1">
        <f>IF(Angoulême!M14="",0,Angoulême!M14)</f>
        <v>0</v>
      </c>
      <c r="M25" s="1">
        <f>IF(Angoulême!N14="",0,Angoulême!N14)</f>
        <v>0</v>
      </c>
      <c r="N25" s="1">
        <f>IF(Angoulême!O14="",0,Angoulême!O14)</f>
        <v>0</v>
      </c>
      <c r="O25" s="1">
        <f>IF(Angoulême!P14="",0,Angoulême!P14)</f>
        <v>0</v>
      </c>
      <c r="P25" s="1">
        <f>IF(Angoulême!Q14="",0,Angoulême!Q14)</f>
        <v>0</v>
      </c>
      <c r="Q25" s="1">
        <f>IF(Angoulême!R14="",0,Angoulême!R14)</f>
        <v>0</v>
      </c>
      <c r="R25" s="1">
        <f>IF(Angoulême!S14="",0,Angoulême!S14)</f>
        <v>0</v>
      </c>
      <c r="S25" s="1">
        <f>IF(Angoulême!T14="",0,Angoulême!T14)</f>
        <v>0</v>
      </c>
      <c r="T25" s="1">
        <f>IF(Angoulême!U14="",0,Angoulême!U14)</f>
        <v>0</v>
      </c>
      <c r="U25" s="1">
        <f>IF(Angoulême!V14="",0,Angoulême!V14)</f>
        <v>0</v>
      </c>
      <c r="V25" s="1">
        <f>IF(Angoulême!W14="",0,Angoulême!W14)</f>
        <v>0</v>
      </c>
      <c r="W25" s="1">
        <f>IF(Angoulême!X14="",0,Angoulême!X14)</f>
        <v>0</v>
      </c>
      <c r="X25" s="1">
        <f>IF(Angoulême!Y14="",0,Angoulême!Y14)</f>
        <v>0</v>
      </c>
      <c r="Y25" s="1">
        <f>IF(Angoulême!Z14="",0,Angoulême!Z14)</f>
        <v>0</v>
      </c>
      <c r="Z25" s="129" t="str">
        <f>Angoulême!$B$3</f>
        <v>Angoulême</v>
      </c>
    </row>
    <row r="26" spans="1:27">
      <c r="A26" s="128">
        <f>IF(Angoulême!B15="",0,Angoulême!B15)</f>
        <v>0</v>
      </c>
      <c r="B26" s="1">
        <f>IF(Angoulême!C15="",0,Angoulême!C15)</f>
        <v>0</v>
      </c>
      <c r="C26" s="1">
        <f>IF(Angoulême!D15="",0,Angoulême!D15)</f>
        <v>0</v>
      </c>
      <c r="D26" s="1">
        <f>IF(Angoulême!E15="",0,Angoulême!E15)</f>
        <v>0</v>
      </c>
      <c r="E26" s="1">
        <f>IF(Angoulême!F15="",0,Angoulême!F15)</f>
        <v>0</v>
      </c>
      <c r="F26" s="1">
        <f>IF(Angoulême!G15="",0,Angoulême!G15)</f>
        <v>0</v>
      </c>
      <c r="G26" s="1">
        <f>IF(Angoulême!H15="",0,Angoulême!H15)</f>
        <v>0</v>
      </c>
      <c r="H26" s="1">
        <f>IF(Angoulême!I15="",0,Angoulême!I15)</f>
        <v>0</v>
      </c>
      <c r="I26" s="1">
        <f>IF(Angoulême!J15="",0,Angoulême!J15)</f>
        <v>0</v>
      </c>
      <c r="J26" s="1">
        <f>IF(Angoulême!K15="",0,Angoulême!K15)</f>
        <v>0</v>
      </c>
      <c r="K26" s="1">
        <f>IF(Angoulême!L15="",0,Angoulême!L15)</f>
        <v>0</v>
      </c>
      <c r="L26" s="1">
        <f>IF(Angoulême!M15="",0,Angoulême!M15)</f>
        <v>0</v>
      </c>
      <c r="M26" s="1">
        <f>IF(Angoulême!N15="",0,Angoulême!N15)</f>
        <v>0</v>
      </c>
      <c r="N26" s="1">
        <f>IF(Angoulême!O15="",0,Angoulême!O15)</f>
        <v>0</v>
      </c>
      <c r="O26" s="1">
        <f>IF(Angoulême!P15="",0,Angoulême!P15)</f>
        <v>0</v>
      </c>
      <c r="P26" s="1">
        <f>IF(Angoulême!Q15="",0,Angoulême!Q15)</f>
        <v>0</v>
      </c>
      <c r="Q26" s="1">
        <f>IF(Angoulême!R15="",0,Angoulême!R15)</f>
        <v>0</v>
      </c>
      <c r="R26" s="1">
        <f>IF(Angoulême!S15="",0,Angoulême!S15)</f>
        <v>0</v>
      </c>
      <c r="S26" s="1">
        <f>IF(Angoulême!T15="",0,Angoulême!T15)</f>
        <v>0</v>
      </c>
      <c r="T26" s="1">
        <f>IF(Angoulême!U15="",0,Angoulême!U15)</f>
        <v>0</v>
      </c>
      <c r="U26" s="1">
        <f>IF(Angoulême!V15="",0,Angoulême!V15)</f>
        <v>0</v>
      </c>
      <c r="V26" s="1">
        <f>IF(Angoulême!W15="",0,Angoulême!W15)</f>
        <v>0</v>
      </c>
      <c r="W26" s="1">
        <f>IF(Angoulême!X15="",0,Angoulême!X15)</f>
        <v>0</v>
      </c>
      <c r="X26" s="1">
        <f>IF(Angoulême!Y15="",0,Angoulême!Y15)</f>
        <v>0</v>
      </c>
      <c r="Y26" s="1">
        <f>IF(Angoulême!Z15="",0,Angoulême!Z15)</f>
        <v>0</v>
      </c>
      <c r="Z26" s="129" t="str">
        <f>Angoulême!$B$3</f>
        <v>Angoulême</v>
      </c>
      <c r="AA26" s="3"/>
    </row>
    <row r="27" spans="1:27">
      <c r="A27" s="128" t="str">
        <f>IF(Aurillac!B11="",0,Aurillac!B11)</f>
        <v>employé 1</v>
      </c>
      <c r="B27" s="1">
        <f>IF(Aurillac!C11="",0,Aurillac!C11)</f>
        <v>0</v>
      </c>
      <c r="C27" s="1">
        <f>IF(Aurillac!D11="",0,Aurillac!D11)</f>
        <v>0</v>
      </c>
      <c r="D27" s="1">
        <f>IF(Aurillac!E11="",0,Aurillac!E11)</f>
        <v>0</v>
      </c>
      <c r="E27" s="1">
        <f>IF(Aurillac!F11="",0,Aurillac!F11)</f>
        <v>0</v>
      </c>
      <c r="F27" s="1">
        <f>IF(Aurillac!G11="",0,Aurillac!G11)</f>
        <v>0</v>
      </c>
      <c r="G27" s="1">
        <f>IF(Aurillac!H11="",0,Aurillac!H11)</f>
        <v>0</v>
      </c>
      <c r="H27" s="1">
        <f>IF(Aurillac!I11="",0,Aurillac!I11)</f>
        <v>0</v>
      </c>
      <c r="I27" s="1">
        <f>IF(Aurillac!J11="",0,Aurillac!J11)</f>
        <v>0</v>
      </c>
      <c r="J27" s="1">
        <f>IF(Aurillac!K11="",0,Aurillac!K11)</f>
        <v>0</v>
      </c>
      <c r="K27" s="1">
        <f>IF(Aurillac!L11="",0,Aurillac!L11)</f>
        <v>0</v>
      </c>
      <c r="L27" s="1">
        <f>IF(Aurillac!M11="",0,Aurillac!M11)</f>
        <v>5</v>
      </c>
      <c r="M27" s="1">
        <f>IF(Aurillac!N11="",0,Aurillac!N11)</f>
        <v>5</v>
      </c>
      <c r="N27" s="1">
        <f>IF(Aurillac!O11="",0,Aurillac!O11)</f>
        <v>6</v>
      </c>
      <c r="O27" s="1">
        <f>IF(Aurillac!P11="",0,Aurillac!P11)</f>
        <v>6</v>
      </c>
      <c r="P27" s="1">
        <f>IF(Aurillac!Q11="",0,Aurillac!Q11)</f>
        <v>0</v>
      </c>
      <c r="Q27" s="1">
        <f>IF(Aurillac!R11="",0,Aurillac!R11)</f>
        <v>0</v>
      </c>
      <c r="R27" s="1">
        <f>IF(Aurillac!S11="",0,Aurillac!S11)</f>
        <v>2</v>
      </c>
      <c r="S27" s="1">
        <f>IF(Aurillac!T11="",0,Aurillac!T11)</f>
        <v>2</v>
      </c>
      <c r="T27" s="1">
        <f>IF(Aurillac!U11="",0,Aurillac!U11)</f>
        <v>0</v>
      </c>
      <c r="U27" s="1">
        <f>IF(Aurillac!V11="",0,Aurillac!V11)</f>
        <v>0</v>
      </c>
      <c r="V27" s="1">
        <f>IF(Aurillac!W11="",0,Aurillac!W11)</f>
        <v>4</v>
      </c>
      <c r="W27" s="1">
        <f>IF(Aurillac!X11="",0,Aurillac!X11)</f>
        <v>4</v>
      </c>
      <c r="X27" s="1">
        <f>IF(Aurillac!Y11="",0,Aurillac!Y11)</f>
        <v>0</v>
      </c>
      <c r="Y27" s="1">
        <f>IF(Aurillac!Z11="",0,Aurillac!Z11)</f>
        <v>0</v>
      </c>
      <c r="Z27" s="129" t="str">
        <f>Aurillac!$B$3</f>
        <v>Aurillac</v>
      </c>
    </row>
    <row r="28" spans="1:27">
      <c r="A28" s="128" t="str">
        <f>IF(Aurillac!B12="",0,Aurillac!B12)</f>
        <v>employé 2</v>
      </c>
      <c r="B28" s="1">
        <f>IF(Aurillac!C12="",0,Aurillac!C12)</f>
        <v>0</v>
      </c>
      <c r="C28" s="1">
        <f>IF(Aurillac!D12="",0,Aurillac!D12)</f>
        <v>0</v>
      </c>
      <c r="D28" s="1">
        <f>IF(Aurillac!E12="",0,Aurillac!E12)</f>
        <v>0</v>
      </c>
      <c r="E28" s="1">
        <f>IF(Aurillac!F12="",0,Aurillac!F12)</f>
        <v>0</v>
      </c>
      <c r="F28" s="1">
        <f>IF(Aurillac!G12="",0,Aurillac!G12)</f>
        <v>2</v>
      </c>
      <c r="G28" s="1">
        <f>IF(Aurillac!H12="",0,Aurillac!H12)</f>
        <v>2</v>
      </c>
      <c r="H28" s="1">
        <f>IF(Aurillac!I12="",0,Aurillac!I12)</f>
        <v>0</v>
      </c>
      <c r="I28" s="1">
        <f>IF(Aurillac!J12="",0,Aurillac!J12)</f>
        <v>0</v>
      </c>
      <c r="J28" s="1">
        <f>IF(Aurillac!K12="",0,Aurillac!K12)</f>
        <v>0</v>
      </c>
      <c r="K28" s="1">
        <f>IF(Aurillac!L12="",0,Aurillac!L12)</f>
        <v>0</v>
      </c>
      <c r="L28" s="1">
        <f>IF(Aurillac!M12="",0,Aurillac!M12)</f>
        <v>0</v>
      </c>
      <c r="M28" s="1">
        <f>IF(Aurillac!N12="",0,Aurillac!N12)</f>
        <v>0</v>
      </c>
      <c r="N28" s="1">
        <f>IF(Aurillac!O12="",0,Aurillac!O12)</f>
        <v>0</v>
      </c>
      <c r="O28" s="1">
        <f>IF(Aurillac!P12="",0,Aurillac!P12)</f>
        <v>0</v>
      </c>
      <c r="P28" s="1">
        <f>IF(Aurillac!Q12="",0,Aurillac!Q12)</f>
        <v>0</v>
      </c>
      <c r="Q28" s="1">
        <f>IF(Aurillac!R12="",0,Aurillac!R12)</f>
        <v>0</v>
      </c>
      <c r="R28" s="1">
        <f>IF(Aurillac!S12="",0,Aurillac!S12)</f>
        <v>0</v>
      </c>
      <c r="S28" s="1">
        <f>IF(Aurillac!T12="",0,Aurillac!T12)</f>
        <v>0</v>
      </c>
      <c r="T28" s="1">
        <f>IF(Aurillac!U12="",0,Aurillac!U12)</f>
        <v>0</v>
      </c>
      <c r="U28" s="1">
        <f>IF(Aurillac!V12="",0,Aurillac!V12)</f>
        <v>0</v>
      </c>
      <c r="V28" s="1">
        <f>IF(Aurillac!W12="",0,Aurillac!W12)</f>
        <v>0</v>
      </c>
      <c r="W28" s="1">
        <f>IF(Aurillac!X12="",0,Aurillac!X12)</f>
        <v>0</v>
      </c>
      <c r="X28" s="1">
        <f>IF(Aurillac!Y12="",0,Aurillac!Y12)</f>
        <v>0</v>
      </c>
      <c r="Y28" s="1">
        <f>IF(Aurillac!Z12="",0,Aurillac!Z12)</f>
        <v>0</v>
      </c>
      <c r="Z28" s="129" t="str">
        <f>Aurillac!$B$3</f>
        <v>Aurillac</v>
      </c>
    </row>
    <row r="29" spans="1:27">
      <c r="A29" s="128">
        <f>IF(Aurillac!B13="",0,Aurillac!B13)</f>
        <v>0</v>
      </c>
      <c r="B29" s="1">
        <f>IF(Aurillac!C13="",0,Aurillac!C13)</f>
        <v>0</v>
      </c>
      <c r="C29" s="1">
        <f>IF(Aurillac!D13="",0,Aurillac!D13)</f>
        <v>0</v>
      </c>
      <c r="D29" s="1">
        <f>IF(Aurillac!E13="",0,Aurillac!E13)</f>
        <v>0</v>
      </c>
      <c r="E29" s="1">
        <f>IF(Aurillac!F13="",0,Aurillac!F13)</f>
        <v>0</v>
      </c>
      <c r="F29" s="1">
        <f>IF(Aurillac!G13="",0,Aurillac!G13)</f>
        <v>0</v>
      </c>
      <c r="G29" s="1">
        <f>IF(Aurillac!H13="",0,Aurillac!H13)</f>
        <v>0</v>
      </c>
      <c r="H29" s="1">
        <f>IF(Aurillac!I13="",0,Aurillac!I13)</f>
        <v>0</v>
      </c>
      <c r="I29" s="1">
        <f>IF(Aurillac!J13="",0,Aurillac!J13)</f>
        <v>0</v>
      </c>
      <c r="J29" s="1">
        <f>IF(Aurillac!K13="",0,Aurillac!K13)</f>
        <v>0</v>
      </c>
      <c r="K29" s="1">
        <f>IF(Aurillac!L13="",0,Aurillac!L13)</f>
        <v>0</v>
      </c>
      <c r="L29" s="1">
        <f>IF(Aurillac!M13="",0,Aurillac!M13)</f>
        <v>0</v>
      </c>
      <c r="M29" s="1">
        <f>IF(Aurillac!N13="",0,Aurillac!N13)</f>
        <v>0</v>
      </c>
      <c r="N29" s="1">
        <f>IF(Aurillac!O13="",0,Aurillac!O13)</f>
        <v>0</v>
      </c>
      <c r="O29" s="1">
        <f>IF(Aurillac!P13="",0,Aurillac!P13)</f>
        <v>0</v>
      </c>
      <c r="P29" s="1">
        <f>IF(Aurillac!Q13="",0,Aurillac!Q13)</f>
        <v>0</v>
      </c>
      <c r="Q29" s="1">
        <f>IF(Aurillac!R13="",0,Aurillac!R13)</f>
        <v>0</v>
      </c>
      <c r="R29" s="1">
        <f>IF(Aurillac!S13="",0,Aurillac!S13)</f>
        <v>0</v>
      </c>
      <c r="S29" s="1">
        <f>IF(Aurillac!T13="",0,Aurillac!T13)</f>
        <v>0</v>
      </c>
      <c r="T29" s="1">
        <f>IF(Aurillac!U13="",0,Aurillac!U13)</f>
        <v>0</v>
      </c>
      <c r="U29" s="1">
        <f>IF(Aurillac!V13="",0,Aurillac!V13)</f>
        <v>0</v>
      </c>
      <c r="V29" s="1">
        <f>IF(Aurillac!W13="",0,Aurillac!W13)</f>
        <v>0</v>
      </c>
      <c r="W29" s="1">
        <f>IF(Aurillac!X13="",0,Aurillac!X13)</f>
        <v>0</v>
      </c>
      <c r="X29" s="1">
        <f>IF(Aurillac!Y13="",0,Aurillac!Y13)</f>
        <v>0</v>
      </c>
      <c r="Y29" s="1">
        <f>IF(Aurillac!Z13="",0,Aurillac!Z13)</f>
        <v>0</v>
      </c>
      <c r="Z29" s="129" t="str">
        <f>Aurillac!$B$3</f>
        <v>Aurillac</v>
      </c>
    </row>
    <row r="30" spans="1:27">
      <c r="A30" s="128">
        <f>IF(Aurillac!B14="",0,Aurillac!B14)</f>
        <v>0</v>
      </c>
      <c r="B30" s="1">
        <f>IF(Aurillac!C14="",0,Aurillac!C14)</f>
        <v>0</v>
      </c>
      <c r="C30" s="1">
        <f>IF(Aurillac!D14="",0,Aurillac!D14)</f>
        <v>0</v>
      </c>
      <c r="D30" s="1">
        <f>IF(Aurillac!E14="",0,Aurillac!E14)</f>
        <v>0</v>
      </c>
      <c r="E30" s="1">
        <f>IF(Aurillac!F14="",0,Aurillac!F14)</f>
        <v>0</v>
      </c>
      <c r="F30" s="1">
        <f>IF(Aurillac!G14="",0,Aurillac!G14)</f>
        <v>0</v>
      </c>
      <c r="G30" s="1">
        <f>IF(Aurillac!H14="",0,Aurillac!H14)</f>
        <v>0</v>
      </c>
      <c r="H30" s="1">
        <f>IF(Aurillac!I14="",0,Aurillac!I14)</f>
        <v>0</v>
      </c>
      <c r="I30" s="1">
        <f>IF(Aurillac!J14="",0,Aurillac!J14)</f>
        <v>0</v>
      </c>
      <c r="J30" s="1">
        <f>IF(Aurillac!K14="",0,Aurillac!K14)</f>
        <v>0</v>
      </c>
      <c r="K30" s="1">
        <f>IF(Aurillac!L14="",0,Aurillac!L14)</f>
        <v>0</v>
      </c>
      <c r="L30" s="1">
        <f>IF(Aurillac!M14="",0,Aurillac!M14)</f>
        <v>0</v>
      </c>
      <c r="M30" s="1">
        <f>IF(Aurillac!N14="",0,Aurillac!N14)</f>
        <v>0</v>
      </c>
      <c r="N30" s="1">
        <f>IF(Aurillac!O14="",0,Aurillac!O14)</f>
        <v>0</v>
      </c>
      <c r="O30" s="1">
        <f>IF(Aurillac!P14="",0,Aurillac!P14)</f>
        <v>0</v>
      </c>
      <c r="P30" s="1">
        <f>IF(Aurillac!Q14="",0,Aurillac!Q14)</f>
        <v>0</v>
      </c>
      <c r="Q30" s="1">
        <f>IF(Aurillac!R14="",0,Aurillac!R14)</f>
        <v>0</v>
      </c>
      <c r="R30" s="1">
        <f>IF(Aurillac!S14="",0,Aurillac!S14)</f>
        <v>0</v>
      </c>
      <c r="S30" s="1">
        <f>IF(Aurillac!T14="",0,Aurillac!T14)</f>
        <v>0</v>
      </c>
      <c r="T30" s="1">
        <f>IF(Aurillac!U14="",0,Aurillac!U14)</f>
        <v>0</v>
      </c>
      <c r="U30" s="1">
        <f>IF(Aurillac!V14="",0,Aurillac!V14)</f>
        <v>0</v>
      </c>
      <c r="V30" s="1">
        <f>IF(Aurillac!W14="",0,Aurillac!W14)</f>
        <v>0</v>
      </c>
      <c r="W30" s="1">
        <f>IF(Aurillac!X14="",0,Aurillac!X14)</f>
        <v>0</v>
      </c>
      <c r="X30" s="1">
        <f>IF(Aurillac!Y14="",0,Aurillac!Y14)</f>
        <v>0</v>
      </c>
      <c r="Y30" s="1">
        <f>IF(Aurillac!Z14="",0,Aurillac!Z14)</f>
        <v>0</v>
      </c>
      <c r="Z30" s="129" t="str">
        <f>Aurillac!$B$3</f>
        <v>Aurillac</v>
      </c>
    </row>
    <row r="31" spans="1:27">
      <c r="A31" s="128">
        <f>IF(Aurillac!B15="",0,Aurillac!B15)</f>
        <v>0</v>
      </c>
      <c r="B31" s="1">
        <f>IF(Aurillac!C15="",0,Aurillac!C15)</f>
        <v>0</v>
      </c>
      <c r="C31" s="1">
        <f>IF(Aurillac!D15="",0,Aurillac!D15)</f>
        <v>0</v>
      </c>
      <c r="D31" s="1">
        <f>IF(Aurillac!E15="",0,Aurillac!E15)</f>
        <v>0</v>
      </c>
      <c r="E31" s="1">
        <f>IF(Aurillac!F15="",0,Aurillac!F15)</f>
        <v>0</v>
      </c>
      <c r="F31" s="1">
        <f>IF(Aurillac!G15="",0,Aurillac!G15)</f>
        <v>0</v>
      </c>
      <c r="G31" s="1">
        <f>IF(Aurillac!H15="",0,Aurillac!H15)</f>
        <v>0</v>
      </c>
      <c r="H31" s="1">
        <f>IF(Aurillac!I15="",0,Aurillac!I15)</f>
        <v>0</v>
      </c>
      <c r="I31" s="1">
        <f>IF(Aurillac!J15="",0,Aurillac!J15)</f>
        <v>0</v>
      </c>
      <c r="J31" s="1">
        <f>IF(Aurillac!K15="",0,Aurillac!K15)</f>
        <v>0</v>
      </c>
      <c r="K31" s="1">
        <f>IF(Aurillac!L15="",0,Aurillac!L15)</f>
        <v>0</v>
      </c>
      <c r="L31" s="1">
        <f>IF(Aurillac!M15="",0,Aurillac!M15)</f>
        <v>0</v>
      </c>
      <c r="M31" s="1">
        <f>IF(Aurillac!N15="",0,Aurillac!N15)</f>
        <v>0</v>
      </c>
      <c r="N31" s="1">
        <f>IF(Aurillac!O15="",0,Aurillac!O15)</f>
        <v>0</v>
      </c>
      <c r="O31" s="1">
        <f>IF(Aurillac!P15="",0,Aurillac!P15)</f>
        <v>0</v>
      </c>
      <c r="P31" s="1">
        <f>IF(Aurillac!Q15="",0,Aurillac!Q15)</f>
        <v>0</v>
      </c>
      <c r="Q31" s="1">
        <f>IF(Aurillac!R15="",0,Aurillac!R15)</f>
        <v>0</v>
      </c>
      <c r="R31" s="1">
        <f>IF(Aurillac!S15="",0,Aurillac!S15)</f>
        <v>0</v>
      </c>
      <c r="S31" s="1">
        <f>IF(Aurillac!T15="",0,Aurillac!T15)</f>
        <v>0</v>
      </c>
      <c r="T31" s="1">
        <f>IF(Aurillac!U15="",0,Aurillac!U15)</f>
        <v>0</v>
      </c>
      <c r="U31" s="1">
        <f>IF(Aurillac!V15="",0,Aurillac!V15)</f>
        <v>0</v>
      </c>
      <c r="V31" s="1">
        <f>IF(Aurillac!W15="",0,Aurillac!W15)</f>
        <v>0</v>
      </c>
      <c r="W31" s="1">
        <f>IF(Aurillac!X15="",0,Aurillac!X15)</f>
        <v>0</v>
      </c>
      <c r="X31" s="1">
        <f>IF(Aurillac!Y15="",0,Aurillac!Y15)</f>
        <v>0</v>
      </c>
      <c r="Y31" s="1">
        <f>IF(Aurillac!Z15="",0,Aurillac!Z15)</f>
        <v>0</v>
      </c>
      <c r="Z31" s="129" t="str">
        <f>Aurillac!$B$3</f>
        <v>Aurillac</v>
      </c>
    </row>
    <row r="32" spans="1:27">
      <c r="A32" s="128">
        <f>IF(Bergerac!B11="",0,Bergerac!B11)</f>
        <v>0</v>
      </c>
      <c r="B32" s="1">
        <f>IF(Bergerac!C11="",0,Bergerac!C11)</f>
        <v>0</v>
      </c>
      <c r="C32" s="1">
        <f>IF(Bergerac!D11="",0,Bergerac!D11)</f>
        <v>0</v>
      </c>
      <c r="D32" s="1">
        <f>IF(Bergerac!E11="",0,Bergerac!E11)</f>
        <v>0</v>
      </c>
      <c r="E32" s="1">
        <f>IF(Bergerac!F11="",0,Bergerac!F11)</f>
        <v>0</v>
      </c>
      <c r="F32" s="1">
        <f>IF(Bergerac!G11="",0,Bergerac!G11)</f>
        <v>0</v>
      </c>
      <c r="G32" s="1">
        <f>IF(Bergerac!H11="",0,Bergerac!H11)</f>
        <v>0</v>
      </c>
      <c r="H32" s="1">
        <f>IF(Bergerac!I11="",0,Bergerac!I11)</f>
        <v>0</v>
      </c>
      <c r="I32" s="1">
        <f>IF(Bergerac!J11="",0,Bergerac!J11)</f>
        <v>0</v>
      </c>
      <c r="J32" s="1">
        <f>IF(Bergerac!K11="",0,Bergerac!K11)</f>
        <v>0</v>
      </c>
      <c r="K32" s="1">
        <f>IF(Bergerac!L11="",0,Bergerac!L11)</f>
        <v>0</v>
      </c>
      <c r="L32" s="1">
        <f>IF(Bergerac!M11="",0,Bergerac!M11)</f>
        <v>0</v>
      </c>
      <c r="M32" s="1">
        <f>IF(Bergerac!N11="",0,Bergerac!N11)</f>
        <v>0</v>
      </c>
      <c r="N32" s="1">
        <f>IF(Bergerac!O11="",0,Bergerac!O11)</f>
        <v>0</v>
      </c>
      <c r="O32" s="1">
        <f>IF(Bergerac!P11="",0,Bergerac!P11)</f>
        <v>0</v>
      </c>
      <c r="P32" s="1">
        <f>IF(Bergerac!Q11="",0,Bergerac!Q11)</f>
        <v>0</v>
      </c>
      <c r="Q32" s="1">
        <f>IF(Bergerac!R11="",0,Bergerac!R11)</f>
        <v>0</v>
      </c>
      <c r="R32" s="1">
        <f>IF(Bergerac!S11="",0,Bergerac!S11)</f>
        <v>0</v>
      </c>
      <c r="S32" s="1">
        <f>IF(Bergerac!T11="",0,Bergerac!T11)</f>
        <v>0</v>
      </c>
      <c r="T32" s="1">
        <f>IF(Bergerac!U11="",0,Bergerac!U11)</f>
        <v>0</v>
      </c>
      <c r="U32" s="1">
        <f>IF(Bergerac!V11="",0,Bergerac!V11)</f>
        <v>0</v>
      </c>
      <c r="V32" s="1">
        <f>IF(Bergerac!W11="",0,Bergerac!W11)</f>
        <v>0</v>
      </c>
      <c r="W32" s="1">
        <f>IF(Bergerac!X11="",0,Bergerac!X11)</f>
        <v>0</v>
      </c>
      <c r="X32" s="1">
        <f>IF(Bergerac!Y11="",0,Bergerac!Y11)</f>
        <v>0</v>
      </c>
      <c r="Y32" s="1">
        <f>IF(Bergerac!Z11="",0,Bergerac!Z11)</f>
        <v>0</v>
      </c>
      <c r="Z32" s="129" t="str">
        <f>Bergerac!$B$3</f>
        <v>Bergerac</v>
      </c>
    </row>
    <row r="33" spans="1:26">
      <c r="A33" s="128">
        <f>IF(Bergerac!B12="",0,Bergerac!B12)</f>
        <v>0</v>
      </c>
      <c r="B33" s="1">
        <f>IF(Bergerac!C12="",0,Bergerac!C12)</f>
        <v>0</v>
      </c>
      <c r="C33" s="1">
        <f>IF(Bergerac!D12="",0,Bergerac!D12)</f>
        <v>0</v>
      </c>
      <c r="D33" s="1">
        <f>IF(Bergerac!E12="",0,Bergerac!E12)</f>
        <v>0</v>
      </c>
      <c r="E33" s="1">
        <f>IF(Bergerac!F12="",0,Bergerac!F12)</f>
        <v>0</v>
      </c>
      <c r="F33" s="1">
        <f>IF(Bergerac!G12="",0,Bergerac!G12)</f>
        <v>0</v>
      </c>
      <c r="G33" s="1">
        <f>IF(Bergerac!H12="",0,Bergerac!H12)</f>
        <v>0</v>
      </c>
      <c r="H33" s="1">
        <f>IF(Bergerac!I12="",0,Bergerac!I12)</f>
        <v>0</v>
      </c>
      <c r="I33" s="1">
        <f>IF(Bergerac!J12="",0,Bergerac!J12)</f>
        <v>0</v>
      </c>
      <c r="J33" s="1">
        <f>IF(Bergerac!K12="",0,Bergerac!K12)</f>
        <v>0</v>
      </c>
      <c r="K33" s="1">
        <f>IF(Bergerac!L12="",0,Bergerac!L12)</f>
        <v>0</v>
      </c>
      <c r="L33" s="1">
        <f>IF(Bergerac!M12="",0,Bergerac!M12)</f>
        <v>0</v>
      </c>
      <c r="M33" s="1">
        <f>IF(Bergerac!N12="",0,Bergerac!N12)</f>
        <v>0</v>
      </c>
      <c r="N33" s="1">
        <f>IF(Bergerac!O12="",0,Bergerac!O12)</f>
        <v>0</v>
      </c>
      <c r="O33" s="1">
        <f>IF(Bergerac!P12="",0,Bergerac!P12)</f>
        <v>0</v>
      </c>
      <c r="P33" s="1">
        <f>IF(Bergerac!Q12="",0,Bergerac!Q12)</f>
        <v>0</v>
      </c>
      <c r="Q33" s="1">
        <f>IF(Bergerac!R12="",0,Bergerac!R12)</f>
        <v>0</v>
      </c>
      <c r="R33" s="1">
        <f>IF(Bergerac!S12="",0,Bergerac!S12)</f>
        <v>0</v>
      </c>
      <c r="S33" s="1">
        <f>IF(Bergerac!T12="",0,Bergerac!T12)</f>
        <v>0</v>
      </c>
      <c r="T33" s="1">
        <f>IF(Bergerac!U12="",0,Bergerac!U12)</f>
        <v>0</v>
      </c>
      <c r="U33" s="1">
        <f>IF(Bergerac!V12="",0,Bergerac!V12)</f>
        <v>0</v>
      </c>
      <c r="V33" s="1">
        <f>IF(Bergerac!W12="",0,Bergerac!W12)</f>
        <v>0</v>
      </c>
      <c r="W33" s="1">
        <f>IF(Bergerac!X12="",0,Bergerac!X12)</f>
        <v>0</v>
      </c>
      <c r="X33" s="1">
        <f>IF(Bergerac!Y12="",0,Bergerac!Y12)</f>
        <v>0</v>
      </c>
      <c r="Y33" s="1">
        <f>IF(Bergerac!Z12="",0,Bergerac!Z12)</f>
        <v>0</v>
      </c>
      <c r="Z33" s="129" t="str">
        <f>Bergerac!$B$3</f>
        <v>Bergerac</v>
      </c>
    </row>
    <row r="34" spans="1:26">
      <c r="A34" s="128">
        <f>IF(Bergerac!B13="",0,Bergerac!B13)</f>
        <v>0</v>
      </c>
      <c r="B34" s="1">
        <f>IF(Bergerac!C13="",0,Bergerac!C13)</f>
        <v>0</v>
      </c>
      <c r="C34" s="1">
        <f>IF(Bergerac!D13="",0,Bergerac!D13)</f>
        <v>0</v>
      </c>
      <c r="D34" s="1">
        <f>IF(Bergerac!E13="",0,Bergerac!E13)</f>
        <v>0</v>
      </c>
      <c r="E34" s="1">
        <f>IF(Bergerac!F13="",0,Bergerac!F13)</f>
        <v>0</v>
      </c>
      <c r="F34" s="1">
        <f>IF(Bergerac!G13="",0,Bergerac!G13)</f>
        <v>0</v>
      </c>
      <c r="G34" s="1">
        <f>IF(Bergerac!H13="",0,Bergerac!H13)</f>
        <v>0</v>
      </c>
      <c r="H34" s="1">
        <f>IF(Bergerac!I13="",0,Bergerac!I13)</f>
        <v>0</v>
      </c>
      <c r="I34" s="1">
        <f>IF(Bergerac!J13="",0,Bergerac!J13)</f>
        <v>0</v>
      </c>
      <c r="J34" s="1">
        <f>IF(Bergerac!K13="",0,Bergerac!K13)</f>
        <v>0</v>
      </c>
      <c r="K34" s="1">
        <f>IF(Bergerac!L13="",0,Bergerac!L13)</f>
        <v>0</v>
      </c>
      <c r="L34" s="1">
        <f>IF(Bergerac!M13="",0,Bergerac!M13)</f>
        <v>0</v>
      </c>
      <c r="M34" s="1">
        <f>IF(Bergerac!N13="",0,Bergerac!N13)</f>
        <v>0</v>
      </c>
      <c r="N34" s="1">
        <f>IF(Bergerac!O13="",0,Bergerac!O13)</f>
        <v>0</v>
      </c>
      <c r="O34" s="1">
        <f>IF(Bergerac!P13="",0,Bergerac!P13)</f>
        <v>0</v>
      </c>
      <c r="P34" s="1">
        <f>IF(Bergerac!Q13="",0,Bergerac!Q13)</f>
        <v>0</v>
      </c>
      <c r="Q34" s="1">
        <f>IF(Bergerac!R13="",0,Bergerac!R13)</f>
        <v>0</v>
      </c>
      <c r="R34" s="1">
        <f>IF(Bergerac!S13="",0,Bergerac!S13)</f>
        <v>0</v>
      </c>
      <c r="S34" s="1">
        <f>IF(Bergerac!T13="",0,Bergerac!T13)</f>
        <v>0</v>
      </c>
      <c r="T34" s="1">
        <f>IF(Bergerac!U13="",0,Bergerac!U13)</f>
        <v>0</v>
      </c>
      <c r="U34" s="1">
        <f>IF(Bergerac!V13="",0,Bergerac!V13)</f>
        <v>0</v>
      </c>
      <c r="V34" s="1">
        <f>IF(Bergerac!W13="",0,Bergerac!W13)</f>
        <v>0</v>
      </c>
      <c r="W34" s="1">
        <f>IF(Bergerac!X13="",0,Bergerac!X13)</f>
        <v>0</v>
      </c>
      <c r="X34" s="1">
        <f>IF(Bergerac!Y13="",0,Bergerac!Y13)</f>
        <v>0</v>
      </c>
      <c r="Y34" s="1">
        <f>IF(Bergerac!Z13="",0,Bergerac!Z13)</f>
        <v>0</v>
      </c>
      <c r="Z34" s="129" t="str">
        <f>Bergerac!$B$3</f>
        <v>Bergerac</v>
      </c>
    </row>
    <row r="35" spans="1:26">
      <c r="A35" s="128">
        <f>IF(Bergerac!B14="",0,Bergerac!B14)</f>
        <v>0</v>
      </c>
      <c r="B35" s="1">
        <f>IF(Bergerac!C14="",0,Bergerac!C14)</f>
        <v>0</v>
      </c>
      <c r="C35" s="1">
        <f>IF(Bergerac!D14="",0,Bergerac!D14)</f>
        <v>0</v>
      </c>
      <c r="D35" s="1">
        <f>IF(Bergerac!E14="",0,Bergerac!E14)</f>
        <v>0</v>
      </c>
      <c r="E35" s="1">
        <f>IF(Bergerac!F14="",0,Bergerac!F14)</f>
        <v>0</v>
      </c>
      <c r="F35" s="1">
        <f>IF(Bergerac!G14="",0,Bergerac!G14)</f>
        <v>0</v>
      </c>
      <c r="G35" s="1">
        <f>IF(Bergerac!H14="",0,Bergerac!H14)</f>
        <v>0</v>
      </c>
      <c r="H35" s="1">
        <f>IF(Bergerac!I14="",0,Bergerac!I14)</f>
        <v>0</v>
      </c>
      <c r="I35" s="1">
        <f>IF(Bergerac!J14="",0,Bergerac!J14)</f>
        <v>0</v>
      </c>
      <c r="J35" s="1">
        <f>IF(Bergerac!K14="",0,Bergerac!K14)</f>
        <v>0</v>
      </c>
      <c r="K35" s="1">
        <f>IF(Bergerac!L14="",0,Bergerac!L14)</f>
        <v>0</v>
      </c>
      <c r="L35" s="1">
        <f>IF(Bergerac!M14="",0,Bergerac!M14)</f>
        <v>0</v>
      </c>
      <c r="M35" s="1">
        <f>IF(Bergerac!N14="",0,Bergerac!N14)</f>
        <v>0</v>
      </c>
      <c r="N35" s="1">
        <f>IF(Bergerac!O14="",0,Bergerac!O14)</f>
        <v>0</v>
      </c>
      <c r="O35" s="1">
        <f>IF(Bergerac!P14="",0,Bergerac!P14)</f>
        <v>0</v>
      </c>
      <c r="P35" s="1">
        <f>IF(Bergerac!Q14="",0,Bergerac!Q14)</f>
        <v>0</v>
      </c>
      <c r="Q35" s="1">
        <f>IF(Bergerac!R14="",0,Bergerac!R14)</f>
        <v>0</v>
      </c>
      <c r="R35" s="1">
        <f>IF(Bergerac!S14="",0,Bergerac!S14)</f>
        <v>0</v>
      </c>
      <c r="S35" s="1">
        <f>IF(Bergerac!T14="",0,Bergerac!T14)</f>
        <v>0</v>
      </c>
      <c r="T35" s="1">
        <f>IF(Bergerac!U14="",0,Bergerac!U14)</f>
        <v>0</v>
      </c>
      <c r="U35" s="1">
        <f>IF(Bergerac!V14="",0,Bergerac!V14)</f>
        <v>0</v>
      </c>
      <c r="V35" s="1">
        <f>IF(Bergerac!W14="",0,Bergerac!W14)</f>
        <v>0</v>
      </c>
      <c r="W35" s="1">
        <f>IF(Bergerac!X14="",0,Bergerac!X14)</f>
        <v>0</v>
      </c>
      <c r="X35" s="1">
        <f>IF(Bergerac!Y14="",0,Bergerac!Y14)</f>
        <v>0</v>
      </c>
      <c r="Y35" s="1">
        <f>IF(Bergerac!Z14="",0,Bergerac!Z14)</f>
        <v>0</v>
      </c>
      <c r="Z35" s="129" t="str">
        <f>Bergerac!$B$3</f>
        <v>Bergerac</v>
      </c>
    </row>
    <row r="36" spans="1:26">
      <c r="A36" s="128">
        <f>IF(Bergerac!B15="",0,Bergerac!B15)</f>
        <v>0</v>
      </c>
      <c r="B36" s="1">
        <f>IF(Bergerac!C15="",0,Bergerac!C15)</f>
        <v>0</v>
      </c>
      <c r="C36" s="1">
        <f>IF(Bergerac!D15="",0,Bergerac!D15)</f>
        <v>0</v>
      </c>
      <c r="D36" s="1">
        <f>IF(Bergerac!E15="",0,Bergerac!E15)</f>
        <v>0</v>
      </c>
      <c r="E36" s="1">
        <f>IF(Bergerac!F15="",0,Bergerac!F15)</f>
        <v>0</v>
      </c>
      <c r="F36" s="1">
        <f>IF(Bergerac!G15="",0,Bergerac!G15)</f>
        <v>0</v>
      </c>
      <c r="G36" s="1">
        <f>IF(Bergerac!H15="",0,Bergerac!H15)</f>
        <v>0</v>
      </c>
      <c r="H36" s="1">
        <f>IF(Bergerac!I15="",0,Bergerac!I15)</f>
        <v>0</v>
      </c>
      <c r="I36" s="1">
        <f>IF(Bergerac!J15="",0,Bergerac!J15)</f>
        <v>0</v>
      </c>
      <c r="J36" s="1">
        <f>IF(Bergerac!K15="",0,Bergerac!K15)</f>
        <v>0</v>
      </c>
      <c r="K36" s="1">
        <f>IF(Bergerac!L15="",0,Bergerac!L15)</f>
        <v>0</v>
      </c>
      <c r="L36" s="1">
        <f>IF(Bergerac!M15="",0,Bergerac!M15)</f>
        <v>0</v>
      </c>
      <c r="M36" s="1">
        <f>IF(Bergerac!N15="",0,Bergerac!N15)</f>
        <v>0</v>
      </c>
      <c r="N36" s="1">
        <f>IF(Bergerac!O15="",0,Bergerac!O15)</f>
        <v>0</v>
      </c>
      <c r="O36" s="1">
        <f>IF(Bergerac!P15="",0,Bergerac!P15)</f>
        <v>0</v>
      </c>
      <c r="P36" s="1">
        <f>IF(Bergerac!Q15="",0,Bergerac!Q15)</f>
        <v>0</v>
      </c>
      <c r="Q36" s="1">
        <f>IF(Bergerac!R15="",0,Bergerac!R15)</f>
        <v>0</v>
      </c>
      <c r="R36" s="1">
        <f>IF(Bergerac!S15="",0,Bergerac!S15)</f>
        <v>0</v>
      </c>
      <c r="S36" s="1">
        <f>IF(Bergerac!T15="",0,Bergerac!T15)</f>
        <v>0</v>
      </c>
      <c r="T36" s="1">
        <f>IF(Bergerac!U15="",0,Bergerac!U15)</f>
        <v>0</v>
      </c>
      <c r="U36" s="1">
        <f>IF(Bergerac!V15="",0,Bergerac!V15)</f>
        <v>0</v>
      </c>
      <c r="V36" s="1">
        <f>IF(Bergerac!W15="",0,Bergerac!W15)</f>
        <v>0</v>
      </c>
      <c r="W36" s="1">
        <f>IF(Bergerac!X15="",0,Bergerac!X15)</f>
        <v>0</v>
      </c>
      <c r="X36" s="1">
        <f>IF(Bergerac!Y15="",0,Bergerac!Y15)</f>
        <v>0</v>
      </c>
      <c r="Y36" s="1">
        <f>IF(Bergerac!Z15="",0,Bergerac!Z15)</f>
        <v>0</v>
      </c>
      <c r="Z36" s="129" t="str">
        <f>Bergerac!$B$3</f>
        <v>Bergerac</v>
      </c>
    </row>
    <row r="37" spans="1:26">
      <c r="A37" s="128">
        <f>IF(Bordeaux!B11="",0,Bordeaux!B11)</f>
        <v>0</v>
      </c>
      <c r="B37" s="1">
        <f>IF(Bordeaux!C11="",0,Bordeaux!C11)</f>
        <v>0</v>
      </c>
      <c r="C37" s="1">
        <f>IF(Bordeaux!D11="",0,Bordeaux!D11)</f>
        <v>0</v>
      </c>
      <c r="D37" s="1">
        <f>IF(Bordeaux!E11="",0,Bordeaux!E11)</f>
        <v>0</v>
      </c>
      <c r="E37" s="1">
        <f>IF(Bordeaux!F11="",0,Bordeaux!F11)</f>
        <v>0</v>
      </c>
      <c r="F37" s="1">
        <f>IF(Bordeaux!G11="",0,Bordeaux!G11)</f>
        <v>0</v>
      </c>
      <c r="G37" s="1">
        <f>IF(Bordeaux!H11="",0,Bordeaux!H11)</f>
        <v>0</v>
      </c>
      <c r="H37" s="1">
        <f>IF(Bordeaux!I11="",0,Bordeaux!I11)</f>
        <v>0</v>
      </c>
      <c r="I37" s="1">
        <f>IF(Bordeaux!J11="",0,Bordeaux!J11)</f>
        <v>0</v>
      </c>
      <c r="J37" s="1">
        <f>IF(Bordeaux!K11="",0,Bordeaux!K11)</f>
        <v>0</v>
      </c>
      <c r="K37" s="1">
        <f>IF(Bordeaux!L11="",0,Bordeaux!L11)</f>
        <v>0</v>
      </c>
      <c r="L37" s="1">
        <f>IF(Bordeaux!M11="",0,Bordeaux!M11)</f>
        <v>0</v>
      </c>
      <c r="M37" s="1">
        <f>IF(Bordeaux!N11="",0,Bordeaux!N11)</f>
        <v>0</v>
      </c>
      <c r="N37" s="1">
        <f>IF(Bordeaux!O11="",0,Bordeaux!O11)</f>
        <v>0</v>
      </c>
      <c r="O37" s="1">
        <f>IF(Bordeaux!P11="",0,Bordeaux!P11)</f>
        <v>0</v>
      </c>
      <c r="P37" s="1">
        <f>IF(Bordeaux!Q11="",0,Bordeaux!Q11)</f>
        <v>0</v>
      </c>
      <c r="Q37" s="1">
        <f>IF(Bordeaux!R11="",0,Bordeaux!R11)</f>
        <v>0</v>
      </c>
      <c r="R37" s="1">
        <f>IF(Bordeaux!S11="",0,Bordeaux!S11)</f>
        <v>0</v>
      </c>
      <c r="S37" s="1">
        <f>IF(Bordeaux!T11="",0,Bordeaux!T11)</f>
        <v>0</v>
      </c>
      <c r="T37" s="1">
        <f>IF(Bordeaux!U11="",0,Bordeaux!U11)</f>
        <v>0</v>
      </c>
      <c r="U37" s="1">
        <f>IF(Bordeaux!V11="",0,Bordeaux!V11)</f>
        <v>0</v>
      </c>
      <c r="V37" s="1">
        <f>IF(Bordeaux!W11="",0,Bordeaux!W11)</f>
        <v>0</v>
      </c>
      <c r="W37" s="1">
        <f>IF(Bordeaux!X11="",0,Bordeaux!X11)</f>
        <v>0</v>
      </c>
      <c r="X37" s="1">
        <f>IF(Bordeaux!Y11="",0,Bordeaux!Y11)</f>
        <v>0</v>
      </c>
      <c r="Y37" s="1">
        <f>IF(Bordeaux!Z11="",0,Bordeaux!Z11)</f>
        <v>0</v>
      </c>
      <c r="Z37" s="129" t="str">
        <f>Bordeaux!$B$3</f>
        <v>Bordeaux</v>
      </c>
    </row>
    <row r="38" spans="1:26">
      <c r="A38" s="128">
        <f>IF(Bordeaux!B12="",0,Bordeaux!B12)</f>
        <v>0</v>
      </c>
      <c r="B38" s="1">
        <f>IF(Bordeaux!C12="",0,Bordeaux!C12)</f>
        <v>0</v>
      </c>
      <c r="C38" s="1">
        <f>IF(Bordeaux!D12="",0,Bordeaux!D12)</f>
        <v>0</v>
      </c>
      <c r="D38" s="1">
        <f>IF(Bordeaux!E12="",0,Bordeaux!E12)</f>
        <v>0</v>
      </c>
      <c r="E38" s="1">
        <f>IF(Bordeaux!F12="",0,Bordeaux!F12)</f>
        <v>0</v>
      </c>
      <c r="F38" s="1">
        <f>IF(Bordeaux!G12="",0,Bordeaux!G12)</f>
        <v>0</v>
      </c>
      <c r="G38" s="1">
        <f>IF(Bordeaux!H12="",0,Bordeaux!H12)</f>
        <v>0</v>
      </c>
      <c r="H38" s="1">
        <f>IF(Bordeaux!I12="",0,Bordeaux!I12)</f>
        <v>0</v>
      </c>
      <c r="I38" s="1">
        <f>IF(Bordeaux!J12="",0,Bordeaux!J12)</f>
        <v>0</v>
      </c>
      <c r="J38" s="1">
        <f>IF(Bordeaux!K12="",0,Bordeaux!K12)</f>
        <v>0</v>
      </c>
      <c r="K38" s="1">
        <f>IF(Bordeaux!L12="",0,Bordeaux!L12)</f>
        <v>0</v>
      </c>
      <c r="L38" s="1">
        <f>IF(Bordeaux!M12="",0,Bordeaux!M12)</f>
        <v>0</v>
      </c>
      <c r="M38" s="1">
        <f>IF(Bordeaux!N12="",0,Bordeaux!N12)</f>
        <v>0</v>
      </c>
      <c r="N38" s="1">
        <f>IF(Bordeaux!O12="",0,Bordeaux!O12)</f>
        <v>0</v>
      </c>
      <c r="O38" s="1">
        <f>IF(Bordeaux!P12="",0,Bordeaux!P12)</f>
        <v>0</v>
      </c>
      <c r="P38" s="1">
        <f>IF(Bordeaux!Q12="",0,Bordeaux!Q12)</f>
        <v>0</v>
      </c>
      <c r="Q38" s="1">
        <f>IF(Bordeaux!R12="",0,Bordeaux!R12)</f>
        <v>0</v>
      </c>
      <c r="R38" s="1">
        <f>IF(Bordeaux!S12="",0,Bordeaux!S12)</f>
        <v>0</v>
      </c>
      <c r="S38" s="1">
        <f>IF(Bordeaux!T12="",0,Bordeaux!T12)</f>
        <v>0</v>
      </c>
      <c r="T38" s="1">
        <f>IF(Bordeaux!U12="",0,Bordeaux!U12)</f>
        <v>0</v>
      </c>
      <c r="U38" s="1">
        <f>IF(Bordeaux!V12="",0,Bordeaux!V12)</f>
        <v>0</v>
      </c>
      <c r="V38" s="1">
        <f>IF(Bordeaux!W12="",0,Bordeaux!W12)</f>
        <v>0</v>
      </c>
      <c r="W38" s="1">
        <f>IF(Bordeaux!X12="",0,Bordeaux!X12)</f>
        <v>0</v>
      </c>
      <c r="X38" s="1">
        <f>IF(Bordeaux!Y12="",0,Bordeaux!Y12)</f>
        <v>0</v>
      </c>
      <c r="Y38" s="1">
        <f>IF(Bordeaux!Z12="",0,Bordeaux!Z12)</f>
        <v>0</v>
      </c>
      <c r="Z38" s="129" t="str">
        <f>Bordeaux!$B$3</f>
        <v>Bordeaux</v>
      </c>
    </row>
    <row r="39" spans="1:26">
      <c r="A39" s="128">
        <f>IF(Bordeaux!B13="",0,Bordeaux!B13)</f>
        <v>0</v>
      </c>
      <c r="B39" s="1">
        <f>IF(Bordeaux!C13="",0,Bordeaux!C13)</f>
        <v>0</v>
      </c>
      <c r="C39" s="1">
        <f>IF(Bordeaux!D13="",0,Bordeaux!D13)</f>
        <v>0</v>
      </c>
      <c r="D39" s="1">
        <f>IF(Bordeaux!E13="",0,Bordeaux!E13)</f>
        <v>0</v>
      </c>
      <c r="E39" s="1">
        <f>IF(Bordeaux!F13="",0,Bordeaux!F13)</f>
        <v>0</v>
      </c>
      <c r="F39" s="1">
        <f>IF(Bordeaux!G13="",0,Bordeaux!G13)</f>
        <v>0</v>
      </c>
      <c r="G39" s="1">
        <f>IF(Bordeaux!H13="",0,Bordeaux!H13)</f>
        <v>0</v>
      </c>
      <c r="H39" s="1">
        <f>IF(Bordeaux!I13="",0,Bordeaux!I13)</f>
        <v>0</v>
      </c>
      <c r="I39" s="1">
        <f>IF(Bordeaux!J13="",0,Bordeaux!J13)</f>
        <v>0</v>
      </c>
      <c r="J39" s="1">
        <f>IF(Bordeaux!K13="",0,Bordeaux!K13)</f>
        <v>0</v>
      </c>
      <c r="K39" s="1">
        <f>IF(Bordeaux!L13="",0,Bordeaux!L13)</f>
        <v>0</v>
      </c>
      <c r="L39" s="1">
        <f>IF(Bordeaux!M13="",0,Bordeaux!M13)</f>
        <v>0</v>
      </c>
      <c r="M39" s="1">
        <f>IF(Bordeaux!N13="",0,Bordeaux!N13)</f>
        <v>0</v>
      </c>
      <c r="N39" s="1">
        <f>IF(Bordeaux!O13="",0,Bordeaux!O13)</f>
        <v>0</v>
      </c>
      <c r="O39" s="1">
        <f>IF(Bordeaux!P13="",0,Bordeaux!P13)</f>
        <v>0</v>
      </c>
      <c r="P39" s="1">
        <f>IF(Bordeaux!Q13="",0,Bordeaux!Q13)</f>
        <v>0</v>
      </c>
      <c r="Q39" s="1">
        <f>IF(Bordeaux!R13="",0,Bordeaux!R13)</f>
        <v>0</v>
      </c>
      <c r="R39" s="1">
        <f>IF(Bordeaux!S13="",0,Bordeaux!S13)</f>
        <v>0</v>
      </c>
      <c r="S39" s="1">
        <f>IF(Bordeaux!T13="",0,Bordeaux!T13)</f>
        <v>0</v>
      </c>
      <c r="T39" s="1">
        <f>IF(Bordeaux!U13="",0,Bordeaux!U13)</f>
        <v>0</v>
      </c>
      <c r="U39" s="1">
        <f>IF(Bordeaux!V13="",0,Bordeaux!V13)</f>
        <v>0</v>
      </c>
      <c r="V39" s="1">
        <f>IF(Bordeaux!W13="",0,Bordeaux!W13)</f>
        <v>0</v>
      </c>
      <c r="W39" s="1">
        <f>IF(Bordeaux!X13="",0,Bordeaux!X13)</f>
        <v>0</v>
      </c>
      <c r="X39" s="1">
        <f>IF(Bordeaux!Y13="",0,Bordeaux!Y13)</f>
        <v>0</v>
      </c>
      <c r="Y39" s="1">
        <f>IF(Bordeaux!Z13="",0,Bordeaux!Z13)</f>
        <v>0</v>
      </c>
      <c r="Z39" s="129" t="str">
        <f>Bordeaux!$B$3</f>
        <v>Bordeaux</v>
      </c>
    </row>
    <row r="40" spans="1:26">
      <c r="A40" s="128">
        <f>IF(Bordeaux!B14="",0,Bordeaux!B14)</f>
        <v>0</v>
      </c>
      <c r="B40" s="1">
        <f>IF(Bordeaux!C14="",0,Bordeaux!C14)</f>
        <v>0</v>
      </c>
      <c r="C40" s="1">
        <f>IF(Bordeaux!D14="",0,Bordeaux!D14)</f>
        <v>0</v>
      </c>
      <c r="D40" s="1">
        <f>IF(Bordeaux!E14="",0,Bordeaux!E14)</f>
        <v>0</v>
      </c>
      <c r="E40" s="1">
        <f>IF(Bordeaux!F14="",0,Bordeaux!F14)</f>
        <v>0</v>
      </c>
      <c r="F40" s="1">
        <f>IF(Bordeaux!G14="",0,Bordeaux!G14)</f>
        <v>0</v>
      </c>
      <c r="G40" s="1">
        <f>IF(Bordeaux!H14="",0,Bordeaux!H14)</f>
        <v>0</v>
      </c>
      <c r="H40" s="1">
        <f>IF(Bordeaux!I14="",0,Bordeaux!I14)</f>
        <v>0</v>
      </c>
      <c r="I40" s="1">
        <f>IF(Bordeaux!J14="",0,Bordeaux!J14)</f>
        <v>0</v>
      </c>
      <c r="J40" s="1">
        <f>IF(Bordeaux!K14="",0,Bordeaux!K14)</f>
        <v>0</v>
      </c>
      <c r="K40" s="1">
        <f>IF(Bordeaux!L14="",0,Bordeaux!L14)</f>
        <v>0</v>
      </c>
      <c r="L40" s="1">
        <f>IF(Bordeaux!M14="",0,Bordeaux!M14)</f>
        <v>0</v>
      </c>
      <c r="M40" s="1">
        <f>IF(Bordeaux!N14="",0,Bordeaux!N14)</f>
        <v>0</v>
      </c>
      <c r="N40" s="1">
        <f>IF(Bordeaux!O14="",0,Bordeaux!O14)</f>
        <v>0</v>
      </c>
      <c r="O40" s="1">
        <f>IF(Bordeaux!P14="",0,Bordeaux!P14)</f>
        <v>0</v>
      </c>
      <c r="P40" s="1">
        <f>IF(Bordeaux!Q14="",0,Bordeaux!Q14)</f>
        <v>0</v>
      </c>
      <c r="Q40" s="1">
        <f>IF(Bordeaux!R14="",0,Bordeaux!R14)</f>
        <v>0</v>
      </c>
      <c r="R40" s="1">
        <f>IF(Bordeaux!S14="",0,Bordeaux!S14)</f>
        <v>0</v>
      </c>
      <c r="S40" s="1">
        <f>IF(Bordeaux!T14="",0,Bordeaux!T14)</f>
        <v>0</v>
      </c>
      <c r="T40" s="1">
        <f>IF(Bordeaux!U14="",0,Bordeaux!U14)</f>
        <v>0</v>
      </c>
      <c r="U40" s="1">
        <f>IF(Bordeaux!V14="",0,Bordeaux!V14)</f>
        <v>0</v>
      </c>
      <c r="V40" s="1">
        <f>IF(Bordeaux!W14="",0,Bordeaux!W14)</f>
        <v>0</v>
      </c>
      <c r="W40" s="1">
        <f>IF(Bordeaux!X14="",0,Bordeaux!X14)</f>
        <v>0</v>
      </c>
      <c r="X40" s="1">
        <f>IF(Bordeaux!Y14="",0,Bordeaux!Y14)</f>
        <v>0</v>
      </c>
      <c r="Y40" s="1">
        <f>IF(Bordeaux!Z14="",0,Bordeaux!Z14)</f>
        <v>0</v>
      </c>
      <c r="Z40" s="129" t="str">
        <f>Bordeaux!$B$3</f>
        <v>Bordeaux</v>
      </c>
    </row>
    <row r="41" spans="1:26">
      <c r="A41" s="128">
        <f>IF(Bordeaux!B15="",0,Bordeaux!B15)</f>
        <v>0</v>
      </c>
      <c r="B41" s="1">
        <f>IF(Bordeaux!C15="",0,Bordeaux!C15)</f>
        <v>0</v>
      </c>
      <c r="C41" s="1">
        <f>IF(Bordeaux!D15="",0,Bordeaux!D15)</f>
        <v>0</v>
      </c>
      <c r="D41" s="1">
        <f>IF(Bordeaux!E15="",0,Bordeaux!E15)</f>
        <v>0</v>
      </c>
      <c r="E41" s="1">
        <f>IF(Bordeaux!F15="",0,Bordeaux!F15)</f>
        <v>0</v>
      </c>
      <c r="F41" s="1">
        <f>IF(Bordeaux!G15="",0,Bordeaux!G15)</f>
        <v>0</v>
      </c>
      <c r="G41" s="1">
        <f>IF(Bordeaux!H15="",0,Bordeaux!H15)</f>
        <v>0</v>
      </c>
      <c r="H41" s="1">
        <f>IF(Bordeaux!I15="",0,Bordeaux!I15)</f>
        <v>0</v>
      </c>
      <c r="I41" s="1">
        <f>IF(Bordeaux!J15="",0,Bordeaux!J15)</f>
        <v>0</v>
      </c>
      <c r="J41" s="1">
        <f>IF(Bordeaux!K15="",0,Bordeaux!K15)</f>
        <v>0</v>
      </c>
      <c r="K41" s="1">
        <f>IF(Bordeaux!L15="",0,Bordeaux!L15)</f>
        <v>0</v>
      </c>
      <c r="L41" s="1">
        <f>IF(Bordeaux!M15="",0,Bordeaux!M15)</f>
        <v>0</v>
      </c>
      <c r="M41" s="1">
        <f>IF(Bordeaux!N15="",0,Bordeaux!N15)</f>
        <v>0</v>
      </c>
      <c r="N41" s="1">
        <f>IF(Bordeaux!O15="",0,Bordeaux!O15)</f>
        <v>0</v>
      </c>
      <c r="O41" s="1">
        <f>IF(Bordeaux!P15="",0,Bordeaux!P15)</f>
        <v>0</v>
      </c>
      <c r="P41" s="1">
        <f>IF(Bordeaux!Q15="",0,Bordeaux!Q15)</f>
        <v>0</v>
      </c>
      <c r="Q41" s="1">
        <f>IF(Bordeaux!R15="",0,Bordeaux!R15)</f>
        <v>0</v>
      </c>
      <c r="R41" s="1">
        <f>IF(Bordeaux!S15="",0,Bordeaux!S15)</f>
        <v>0</v>
      </c>
      <c r="S41" s="1">
        <f>IF(Bordeaux!T15="",0,Bordeaux!T15)</f>
        <v>0</v>
      </c>
      <c r="T41" s="1">
        <f>IF(Bordeaux!U15="",0,Bordeaux!U15)</f>
        <v>0</v>
      </c>
      <c r="U41" s="1">
        <f>IF(Bordeaux!V15="",0,Bordeaux!V15)</f>
        <v>0</v>
      </c>
      <c r="V41" s="1">
        <f>IF(Bordeaux!W15="",0,Bordeaux!W15)</f>
        <v>0</v>
      </c>
      <c r="W41" s="1">
        <f>IF(Bordeaux!X15="",0,Bordeaux!X15)</f>
        <v>0</v>
      </c>
      <c r="X41" s="1">
        <f>IF(Bordeaux!Y15="",0,Bordeaux!Y15)</f>
        <v>0</v>
      </c>
      <c r="Y41" s="1">
        <f>IF(Bordeaux!Z15="",0,Bordeaux!Z15)</f>
        <v>0</v>
      </c>
      <c r="Z41" s="129" t="str">
        <f>Bordeaux!$B$3</f>
        <v>Bordeaux</v>
      </c>
    </row>
    <row r="42" spans="1:26">
      <c r="A42" s="128">
        <f>IF(Bordeaux!B16="",0,Bordeaux!B16)</f>
        <v>0</v>
      </c>
      <c r="B42" s="1">
        <f>IF(Bordeaux!C16="",0,Bordeaux!C16)</f>
        <v>0</v>
      </c>
      <c r="C42" s="1">
        <f>IF(Bordeaux!D16="",0,Bordeaux!D16)</f>
        <v>0</v>
      </c>
      <c r="D42" s="1">
        <f>IF(Bordeaux!E16="",0,Bordeaux!E16)</f>
        <v>0</v>
      </c>
      <c r="E42" s="1">
        <f>IF(Bordeaux!F16="",0,Bordeaux!F16)</f>
        <v>0</v>
      </c>
      <c r="F42" s="1">
        <f>IF(Bordeaux!G16="",0,Bordeaux!G16)</f>
        <v>0</v>
      </c>
      <c r="G42" s="1">
        <f>IF(Bordeaux!H16="",0,Bordeaux!H16)</f>
        <v>0</v>
      </c>
      <c r="H42" s="1">
        <f>IF(Bordeaux!I16="",0,Bordeaux!I16)</f>
        <v>0</v>
      </c>
      <c r="I42" s="1">
        <f>IF(Bordeaux!J16="",0,Bordeaux!J16)</f>
        <v>0</v>
      </c>
      <c r="J42" s="1">
        <f>IF(Bordeaux!K16="",0,Bordeaux!K16)</f>
        <v>0</v>
      </c>
      <c r="K42" s="1">
        <f>IF(Bordeaux!L16="",0,Bordeaux!L16)</f>
        <v>0</v>
      </c>
      <c r="L42" s="1">
        <f>IF(Bordeaux!M16="",0,Bordeaux!M16)</f>
        <v>0</v>
      </c>
      <c r="M42" s="1">
        <f>IF(Bordeaux!N16="",0,Bordeaux!N16)</f>
        <v>0</v>
      </c>
      <c r="N42" s="1">
        <f>IF(Bordeaux!O16="",0,Bordeaux!O16)</f>
        <v>0</v>
      </c>
      <c r="O42" s="1">
        <f>IF(Bordeaux!P16="",0,Bordeaux!P16)</f>
        <v>0</v>
      </c>
      <c r="P42" s="1">
        <f>IF(Bordeaux!Q16="",0,Bordeaux!Q16)</f>
        <v>0</v>
      </c>
      <c r="Q42" s="1">
        <f>IF(Bordeaux!R16="",0,Bordeaux!R16)</f>
        <v>0</v>
      </c>
      <c r="R42" s="1">
        <f>IF(Bordeaux!S16="",0,Bordeaux!S16)</f>
        <v>0</v>
      </c>
      <c r="S42" s="1">
        <f>IF(Bordeaux!T16="",0,Bordeaux!T16)</f>
        <v>0</v>
      </c>
      <c r="T42" s="1">
        <f>IF(Bordeaux!U16="",0,Bordeaux!U16)</f>
        <v>0</v>
      </c>
      <c r="U42" s="1">
        <f>IF(Bordeaux!V16="",0,Bordeaux!V16)</f>
        <v>0</v>
      </c>
      <c r="V42" s="1">
        <f>IF(Bordeaux!W16="",0,Bordeaux!W16)</f>
        <v>0</v>
      </c>
      <c r="W42" s="1">
        <f>IF(Bordeaux!X16="",0,Bordeaux!X16)</f>
        <v>0</v>
      </c>
      <c r="X42" s="1">
        <f>IF(Bordeaux!Y16="",0,Bordeaux!Y16)</f>
        <v>0</v>
      </c>
      <c r="Y42" s="1">
        <f>IF(Bordeaux!Z16="",0,Bordeaux!Z16)</f>
        <v>0</v>
      </c>
      <c r="Z42" s="129" t="str">
        <f>Bordeaux!$B$3</f>
        <v>Bordeaux</v>
      </c>
    </row>
    <row r="43" spans="1:26">
      <c r="A43" s="128">
        <f>IF(Bordeaux!B17="",0,Bordeaux!B17)</f>
        <v>0</v>
      </c>
      <c r="B43" s="1">
        <f>IF(Bordeaux!C17="",0,Bordeaux!C17)</f>
        <v>0</v>
      </c>
      <c r="C43" s="1">
        <f>IF(Bordeaux!D17="",0,Bordeaux!D17)</f>
        <v>0</v>
      </c>
      <c r="D43" s="1">
        <f>IF(Bordeaux!E17="",0,Bordeaux!E17)</f>
        <v>0</v>
      </c>
      <c r="E43" s="1">
        <f>IF(Bordeaux!F17="",0,Bordeaux!F17)</f>
        <v>0</v>
      </c>
      <c r="F43" s="1">
        <f>IF(Bordeaux!G17="",0,Bordeaux!G17)</f>
        <v>0</v>
      </c>
      <c r="G43" s="1">
        <f>IF(Bordeaux!H17="",0,Bordeaux!H17)</f>
        <v>0</v>
      </c>
      <c r="H43" s="1">
        <f>IF(Bordeaux!I17="",0,Bordeaux!I17)</f>
        <v>0</v>
      </c>
      <c r="I43" s="1">
        <f>IF(Bordeaux!J17="",0,Bordeaux!J17)</f>
        <v>0</v>
      </c>
      <c r="J43" s="1">
        <f>IF(Bordeaux!K17="",0,Bordeaux!K17)</f>
        <v>0</v>
      </c>
      <c r="K43" s="1">
        <f>IF(Bordeaux!L17="",0,Bordeaux!L17)</f>
        <v>0</v>
      </c>
      <c r="L43" s="1">
        <f>IF(Bordeaux!M17="",0,Bordeaux!M17)</f>
        <v>0</v>
      </c>
      <c r="M43" s="1">
        <f>IF(Bordeaux!N17="",0,Bordeaux!N17)</f>
        <v>0</v>
      </c>
      <c r="N43" s="1">
        <f>IF(Bordeaux!O17="",0,Bordeaux!O17)</f>
        <v>0</v>
      </c>
      <c r="O43" s="1">
        <f>IF(Bordeaux!P17="",0,Bordeaux!P17)</f>
        <v>0</v>
      </c>
      <c r="P43" s="1">
        <f>IF(Bordeaux!Q17="",0,Bordeaux!Q17)</f>
        <v>0</v>
      </c>
      <c r="Q43" s="1">
        <f>IF(Bordeaux!R17="",0,Bordeaux!R17)</f>
        <v>0</v>
      </c>
      <c r="R43" s="1">
        <f>IF(Bordeaux!S17="",0,Bordeaux!S17)</f>
        <v>0</v>
      </c>
      <c r="S43" s="1">
        <f>IF(Bordeaux!T17="",0,Bordeaux!T17)</f>
        <v>0</v>
      </c>
      <c r="T43" s="1">
        <f>IF(Bordeaux!U17="",0,Bordeaux!U17)</f>
        <v>0</v>
      </c>
      <c r="U43" s="1">
        <f>IF(Bordeaux!V17="",0,Bordeaux!V17)</f>
        <v>0</v>
      </c>
      <c r="V43" s="1">
        <f>IF(Bordeaux!W17="",0,Bordeaux!W17)</f>
        <v>0</v>
      </c>
      <c r="W43" s="1">
        <f>IF(Bordeaux!X17="",0,Bordeaux!X17)</f>
        <v>0</v>
      </c>
      <c r="X43" s="1">
        <f>IF(Bordeaux!Y17="",0,Bordeaux!Y17)</f>
        <v>0</v>
      </c>
      <c r="Y43" s="1">
        <f>IF(Bordeaux!Z17="",0,Bordeaux!Z17)</f>
        <v>0</v>
      </c>
      <c r="Z43" s="129" t="str">
        <f>Bordeaux!$B$3</f>
        <v>Bordeaux</v>
      </c>
    </row>
    <row r="44" spans="1:26">
      <c r="A44" s="128">
        <f>IF(Bordeaux!B18="",0,Bordeaux!B18)</f>
        <v>0</v>
      </c>
      <c r="B44" s="1">
        <f>IF(Bordeaux!C18="",0,Bordeaux!C18)</f>
        <v>0</v>
      </c>
      <c r="C44" s="1">
        <f>IF(Bordeaux!D18="",0,Bordeaux!D18)</f>
        <v>0</v>
      </c>
      <c r="D44" s="1">
        <f>IF(Bordeaux!E18="",0,Bordeaux!E18)</f>
        <v>0</v>
      </c>
      <c r="E44" s="1">
        <f>IF(Bordeaux!F18="",0,Bordeaux!F18)</f>
        <v>0</v>
      </c>
      <c r="F44" s="1">
        <f>IF(Bordeaux!G18="",0,Bordeaux!G18)</f>
        <v>0</v>
      </c>
      <c r="G44" s="1">
        <f>IF(Bordeaux!H18="",0,Bordeaux!H18)</f>
        <v>0</v>
      </c>
      <c r="H44" s="1">
        <f>IF(Bordeaux!I18="",0,Bordeaux!I18)</f>
        <v>0</v>
      </c>
      <c r="I44" s="1">
        <f>IF(Bordeaux!J18="",0,Bordeaux!J18)</f>
        <v>0</v>
      </c>
      <c r="J44" s="1">
        <f>IF(Bordeaux!K18="",0,Bordeaux!K18)</f>
        <v>0</v>
      </c>
      <c r="K44" s="1">
        <f>IF(Bordeaux!L18="",0,Bordeaux!L18)</f>
        <v>0</v>
      </c>
      <c r="L44" s="1">
        <f>IF(Bordeaux!M18="",0,Bordeaux!M18)</f>
        <v>0</v>
      </c>
      <c r="M44" s="1">
        <f>IF(Bordeaux!N18="",0,Bordeaux!N18)</f>
        <v>0</v>
      </c>
      <c r="N44" s="1">
        <f>IF(Bordeaux!O18="",0,Bordeaux!O18)</f>
        <v>0</v>
      </c>
      <c r="O44" s="1">
        <f>IF(Bordeaux!P18="",0,Bordeaux!P18)</f>
        <v>0</v>
      </c>
      <c r="P44" s="1">
        <f>IF(Bordeaux!Q18="",0,Bordeaux!Q18)</f>
        <v>0</v>
      </c>
      <c r="Q44" s="1">
        <f>IF(Bordeaux!R18="",0,Bordeaux!R18)</f>
        <v>0</v>
      </c>
      <c r="R44" s="1">
        <f>IF(Bordeaux!S18="",0,Bordeaux!S18)</f>
        <v>0</v>
      </c>
      <c r="S44" s="1">
        <f>IF(Bordeaux!T18="",0,Bordeaux!T18)</f>
        <v>0</v>
      </c>
      <c r="T44" s="1">
        <f>IF(Bordeaux!U18="",0,Bordeaux!U18)</f>
        <v>0</v>
      </c>
      <c r="U44" s="1">
        <f>IF(Bordeaux!V18="",0,Bordeaux!V18)</f>
        <v>0</v>
      </c>
      <c r="V44" s="1">
        <f>IF(Bordeaux!W18="",0,Bordeaux!W18)</f>
        <v>0</v>
      </c>
      <c r="W44" s="1">
        <f>IF(Bordeaux!X18="",0,Bordeaux!X18)</f>
        <v>0</v>
      </c>
      <c r="X44" s="1">
        <f>IF(Bordeaux!Y18="",0,Bordeaux!Y18)</f>
        <v>0</v>
      </c>
      <c r="Y44" s="1">
        <f>IF(Bordeaux!Z18="",0,Bordeaux!Z18)</f>
        <v>0</v>
      </c>
      <c r="Z44" s="129" t="str">
        <f>Bordeaux!$B$3</f>
        <v>Bordeaux</v>
      </c>
    </row>
    <row r="45" spans="1:26">
      <c r="A45" s="128">
        <f>IF(Bordeaux!B19="",0,Bordeaux!B19)</f>
        <v>0</v>
      </c>
      <c r="B45" s="1">
        <f>IF(Bordeaux!C19="",0,Bordeaux!C19)</f>
        <v>0</v>
      </c>
      <c r="C45" s="1">
        <f>IF(Bordeaux!D19="",0,Bordeaux!D19)</f>
        <v>0</v>
      </c>
      <c r="D45" s="1">
        <f>IF(Bordeaux!E19="",0,Bordeaux!E19)</f>
        <v>0</v>
      </c>
      <c r="E45" s="1">
        <f>IF(Bordeaux!F19="",0,Bordeaux!F19)</f>
        <v>0</v>
      </c>
      <c r="F45" s="1">
        <f>IF(Bordeaux!G19="",0,Bordeaux!G19)</f>
        <v>0</v>
      </c>
      <c r="G45" s="1">
        <f>IF(Bordeaux!H19="",0,Bordeaux!H19)</f>
        <v>0</v>
      </c>
      <c r="H45" s="1">
        <f>IF(Bordeaux!I19="",0,Bordeaux!I19)</f>
        <v>0</v>
      </c>
      <c r="I45" s="1">
        <f>IF(Bordeaux!J19="",0,Bordeaux!J19)</f>
        <v>0</v>
      </c>
      <c r="J45" s="1">
        <f>IF(Bordeaux!K19="",0,Bordeaux!K19)</f>
        <v>0</v>
      </c>
      <c r="K45" s="1">
        <f>IF(Bordeaux!L19="",0,Bordeaux!L19)</f>
        <v>0</v>
      </c>
      <c r="L45" s="1">
        <f>IF(Bordeaux!M19="",0,Bordeaux!M19)</f>
        <v>0</v>
      </c>
      <c r="M45" s="1">
        <f>IF(Bordeaux!N19="",0,Bordeaux!N19)</f>
        <v>0</v>
      </c>
      <c r="N45" s="1">
        <f>IF(Bordeaux!O19="",0,Bordeaux!O19)</f>
        <v>0</v>
      </c>
      <c r="O45" s="1">
        <f>IF(Bordeaux!P19="",0,Bordeaux!P19)</f>
        <v>0</v>
      </c>
      <c r="P45" s="1">
        <f>IF(Bordeaux!Q19="",0,Bordeaux!Q19)</f>
        <v>0</v>
      </c>
      <c r="Q45" s="1">
        <f>IF(Bordeaux!R19="",0,Bordeaux!R19)</f>
        <v>0</v>
      </c>
      <c r="R45" s="1">
        <f>IF(Bordeaux!S19="",0,Bordeaux!S19)</f>
        <v>0</v>
      </c>
      <c r="S45" s="1">
        <f>IF(Bordeaux!T19="",0,Bordeaux!T19)</f>
        <v>0</v>
      </c>
      <c r="T45" s="1">
        <f>IF(Bordeaux!U19="",0,Bordeaux!U19)</f>
        <v>0</v>
      </c>
      <c r="U45" s="1">
        <f>IF(Bordeaux!V19="",0,Bordeaux!V19)</f>
        <v>0</v>
      </c>
      <c r="V45" s="1">
        <f>IF(Bordeaux!W19="",0,Bordeaux!W19)</f>
        <v>0</v>
      </c>
      <c r="W45" s="1">
        <f>IF(Bordeaux!X19="",0,Bordeaux!X19)</f>
        <v>0</v>
      </c>
      <c r="X45" s="1">
        <f>IF(Bordeaux!Y19="",0,Bordeaux!Y19)</f>
        <v>0</v>
      </c>
      <c r="Y45" s="1">
        <f>IF(Bordeaux!Z19="",0,Bordeaux!Z19)</f>
        <v>0</v>
      </c>
      <c r="Z45" s="129" t="str">
        <f>Bordeaux!$B$3</f>
        <v>Bordeaux</v>
      </c>
    </row>
    <row r="46" spans="1:26">
      <c r="A46" s="128">
        <f>IF(Bordeaux!B20="",0,Bordeaux!B20)</f>
        <v>0</v>
      </c>
      <c r="B46" s="1">
        <f>IF(Bordeaux!C20="",0,Bordeaux!C20)</f>
        <v>0</v>
      </c>
      <c r="C46" s="1">
        <f>IF(Bordeaux!D20="",0,Bordeaux!D20)</f>
        <v>0</v>
      </c>
      <c r="D46" s="1">
        <f>IF(Bordeaux!E20="",0,Bordeaux!E20)</f>
        <v>0</v>
      </c>
      <c r="E46" s="1">
        <f>IF(Bordeaux!F20="",0,Bordeaux!F20)</f>
        <v>0</v>
      </c>
      <c r="F46" s="1">
        <f>IF(Bordeaux!G20="",0,Bordeaux!G20)</f>
        <v>0</v>
      </c>
      <c r="G46" s="1">
        <f>IF(Bordeaux!H20="",0,Bordeaux!H20)</f>
        <v>0</v>
      </c>
      <c r="H46" s="1">
        <f>IF(Bordeaux!I20="",0,Bordeaux!I20)</f>
        <v>0</v>
      </c>
      <c r="I46" s="1">
        <f>IF(Bordeaux!J20="",0,Bordeaux!J20)</f>
        <v>0</v>
      </c>
      <c r="J46" s="1">
        <f>IF(Bordeaux!K20="",0,Bordeaux!K20)</f>
        <v>0</v>
      </c>
      <c r="K46" s="1">
        <f>IF(Bordeaux!L20="",0,Bordeaux!L20)</f>
        <v>0</v>
      </c>
      <c r="L46" s="1">
        <f>IF(Bordeaux!M20="",0,Bordeaux!M20)</f>
        <v>0</v>
      </c>
      <c r="M46" s="1">
        <f>IF(Bordeaux!N20="",0,Bordeaux!N20)</f>
        <v>0</v>
      </c>
      <c r="N46" s="1">
        <f>IF(Bordeaux!O20="",0,Bordeaux!O20)</f>
        <v>0</v>
      </c>
      <c r="O46" s="1">
        <f>IF(Bordeaux!P20="",0,Bordeaux!P20)</f>
        <v>0</v>
      </c>
      <c r="P46" s="1">
        <f>IF(Bordeaux!Q20="",0,Bordeaux!Q20)</f>
        <v>0</v>
      </c>
      <c r="Q46" s="1">
        <f>IF(Bordeaux!R20="",0,Bordeaux!R20)</f>
        <v>0</v>
      </c>
      <c r="R46" s="1">
        <f>IF(Bordeaux!S20="",0,Bordeaux!S20)</f>
        <v>0</v>
      </c>
      <c r="S46" s="1">
        <f>IF(Bordeaux!T20="",0,Bordeaux!T20)</f>
        <v>0</v>
      </c>
      <c r="T46" s="1">
        <f>IF(Bordeaux!U20="",0,Bordeaux!U20)</f>
        <v>0</v>
      </c>
      <c r="U46" s="1">
        <f>IF(Bordeaux!V20="",0,Bordeaux!V20)</f>
        <v>0</v>
      </c>
      <c r="V46" s="1">
        <f>IF(Bordeaux!W20="",0,Bordeaux!W20)</f>
        <v>0</v>
      </c>
      <c r="W46" s="1">
        <f>IF(Bordeaux!X20="",0,Bordeaux!X20)</f>
        <v>0</v>
      </c>
      <c r="X46" s="1">
        <f>IF(Bordeaux!Y20="",0,Bordeaux!Y20)</f>
        <v>0</v>
      </c>
      <c r="Y46" s="1">
        <f>IF(Bordeaux!Z20="",0,Bordeaux!Z20)</f>
        <v>0</v>
      </c>
      <c r="Z46" s="129" t="str">
        <f>Bordeaux!$B$3</f>
        <v>Bordeaux</v>
      </c>
    </row>
    <row r="47" spans="1:26">
      <c r="A47" s="128">
        <f>IF(Bordeaux!B21="",0,Bordeaux!B21)</f>
        <v>0</v>
      </c>
      <c r="B47" s="1">
        <f>IF(Bordeaux!C21="",0,Bordeaux!C21)</f>
        <v>0</v>
      </c>
      <c r="C47" s="1">
        <f>IF(Bordeaux!D21="",0,Bordeaux!D21)</f>
        <v>0</v>
      </c>
      <c r="D47" s="1">
        <f>IF(Bordeaux!E21="",0,Bordeaux!E21)</f>
        <v>0</v>
      </c>
      <c r="E47" s="1">
        <f>IF(Bordeaux!F21="",0,Bordeaux!F21)</f>
        <v>0</v>
      </c>
      <c r="F47" s="1">
        <f>IF(Bordeaux!G21="",0,Bordeaux!G21)</f>
        <v>0</v>
      </c>
      <c r="G47" s="1">
        <f>IF(Bordeaux!H21="",0,Bordeaux!H21)</f>
        <v>0</v>
      </c>
      <c r="H47" s="1">
        <f>IF(Bordeaux!I21="",0,Bordeaux!I21)</f>
        <v>0</v>
      </c>
      <c r="I47" s="1">
        <f>IF(Bordeaux!J21="",0,Bordeaux!J21)</f>
        <v>0</v>
      </c>
      <c r="J47" s="1">
        <f>IF(Bordeaux!K21="",0,Bordeaux!K21)</f>
        <v>0</v>
      </c>
      <c r="K47" s="1">
        <f>IF(Bordeaux!L21="",0,Bordeaux!L21)</f>
        <v>0</v>
      </c>
      <c r="L47" s="1">
        <f>IF(Bordeaux!M21="",0,Bordeaux!M21)</f>
        <v>0</v>
      </c>
      <c r="M47" s="1">
        <f>IF(Bordeaux!N21="",0,Bordeaux!N21)</f>
        <v>0</v>
      </c>
      <c r="N47" s="1">
        <f>IF(Bordeaux!O21="",0,Bordeaux!O21)</f>
        <v>0</v>
      </c>
      <c r="O47" s="1">
        <f>IF(Bordeaux!P21="",0,Bordeaux!P21)</f>
        <v>0</v>
      </c>
      <c r="P47" s="1">
        <f>IF(Bordeaux!Q21="",0,Bordeaux!Q21)</f>
        <v>0</v>
      </c>
      <c r="Q47" s="1">
        <f>IF(Bordeaux!R21="",0,Bordeaux!R21)</f>
        <v>0</v>
      </c>
      <c r="R47" s="1">
        <f>IF(Bordeaux!S21="",0,Bordeaux!S21)</f>
        <v>0</v>
      </c>
      <c r="S47" s="1">
        <f>IF(Bordeaux!T21="",0,Bordeaux!T21)</f>
        <v>0</v>
      </c>
      <c r="T47" s="1">
        <f>IF(Bordeaux!U21="",0,Bordeaux!U21)</f>
        <v>0</v>
      </c>
      <c r="U47" s="1">
        <f>IF(Bordeaux!V21="",0,Bordeaux!V21)</f>
        <v>0</v>
      </c>
      <c r="V47" s="1">
        <f>IF(Bordeaux!W21="",0,Bordeaux!W21)</f>
        <v>0</v>
      </c>
      <c r="W47" s="1">
        <f>IF(Bordeaux!X21="",0,Bordeaux!X21)</f>
        <v>0</v>
      </c>
      <c r="X47" s="1">
        <f>IF(Bordeaux!Y21="",0,Bordeaux!Y21)</f>
        <v>0</v>
      </c>
      <c r="Y47" s="1">
        <f>IF(Bordeaux!Z21="",0,Bordeaux!Z21)</f>
        <v>0</v>
      </c>
      <c r="Z47" s="129" t="str">
        <f>Bordeaux!$B$3</f>
        <v>Bordeaux</v>
      </c>
    </row>
    <row r="48" spans="1:26">
      <c r="A48" s="128">
        <f>IF(Bordeaux!B22="",0,Bordeaux!B22)</f>
        <v>0</v>
      </c>
      <c r="B48" s="1">
        <f>IF(Bordeaux!C22="",0,Bordeaux!C22)</f>
        <v>0</v>
      </c>
      <c r="C48" s="1">
        <f>IF(Bordeaux!D22="",0,Bordeaux!D22)</f>
        <v>0</v>
      </c>
      <c r="D48" s="1">
        <f>IF(Bordeaux!E22="",0,Bordeaux!E22)</f>
        <v>0</v>
      </c>
      <c r="E48" s="1">
        <f>IF(Bordeaux!F22="",0,Bordeaux!F22)</f>
        <v>0</v>
      </c>
      <c r="F48" s="1">
        <f>IF(Bordeaux!G22="",0,Bordeaux!G22)</f>
        <v>0</v>
      </c>
      <c r="G48" s="1">
        <f>IF(Bordeaux!H22="",0,Bordeaux!H22)</f>
        <v>0</v>
      </c>
      <c r="H48" s="1">
        <f>IF(Bordeaux!I22="",0,Bordeaux!I22)</f>
        <v>0</v>
      </c>
      <c r="I48" s="1">
        <f>IF(Bordeaux!J22="",0,Bordeaux!J22)</f>
        <v>0</v>
      </c>
      <c r="J48" s="1">
        <f>IF(Bordeaux!K22="",0,Bordeaux!K22)</f>
        <v>0</v>
      </c>
      <c r="K48" s="1">
        <f>IF(Bordeaux!L22="",0,Bordeaux!L22)</f>
        <v>0</v>
      </c>
      <c r="L48" s="1">
        <f>IF(Bordeaux!M22="",0,Bordeaux!M22)</f>
        <v>0</v>
      </c>
      <c r="M48" s="1">
        <f>IF(Bordeaux!N22="",0,Bordeaux!N22)</f>
        <v>0</v>
      </c>
      <c r="N48" s="1">
        <f>IF(Bordeaux!O22="",0,Bordeaux!O22)</f>
        <v>0</v>
      </c>
      <c r="O48" s="1">
        <f>IF(Bordeaux!P22="",0,Bordeaux!P22)</f>
        <v>0</v>
      </c>
      <c r="P48" s="1">
        <f>IF(Bordeaux!Q22="",0,Bordeaux!Q22)</f>
        <v>0</v>
      </c>
      <c r="Q48" s="1">
        <f>IF(Bordeaux!R22="",0,Bordeaux!R22)</f>
        <v>0</v>
      </c>
      <c r="R48" s="1">
        <f>IF(Bordeaux!S22="",0,Bordeaux!S22)</f>
        <v>0</v>
      </c>
      <c r="S48" s="1">
        <f>IF(Bordeaux!T22="",0,Bordeaux!T22)</f>
        <v>0</v>
      </c>
      <c r="T48" s="1">
        <f>IF(Bordeaux!U22="",0,Bordeaux!U22)</f>
        <v>0</v>
      </c>
      <c r="U48" s="1">
        <f>IF(Bordeaux!V22="",0,Bordeaux!V22)</f>
        <v>0</v>
      </c>
      <c r="V48" s="1">
        <f>IF(Bordeaux!W22="",0,Bordeaux!W22)</f>
        <v>0</v>
      </c>
      <c r="W48" s="1">
        <f>IF(Bordeaux!X22="",0,Bordeaux!X22)</f>
        <v>0</v>
      </c>
      <c r="X48" s="1">
        <f>IF(Bordeaux!Y22="",0,Bordeaux!Y22)</f>
        <v>0</v>
      </c>
      <c r="Y48" s="1">
        <f>IF(Bordeaux!Z22="",0,Bordeaux!Z22)</f>
        <v>0</v>
      </c>
      <c r="Z48" s="129" t="str">
        <f>Bordeaux!$B$3</f>
        <v>Bordeaux</v>
      </c>
    </row>
    <row r="49" spans="1:26">
      <c r="A49" s="128">
        <f>IF(Bordeaux!B23="",0,Bordeaux!B23)</f>
        <v>0</v>
      </c>
      <c r="B49" s="1">
        <f>IF(Bordeaux!C23="",0,Bordeaux!C23)</f>
        <v>0</v>
      </c>
      <c r="C49" s="1">
        <f>IF(Bordeaux!D23="",0,Bordeaux!D23)</f>
        <v>0</v>
      </c>
      <c r="D49" s="1">
        <f>IF(Bordeaux!E23="",0,Bordeaux!E23)</f>
        <v>0</v>
      </c>
      <c r="E49" s="1">
        <f>IF(Bordeaux!F23="",0,Bordeaux!F23)</f>
        <v>0</v>
      </c>
      <c r="F49" s="1">
        <f>IF(Bordeaux!G23="",0,Bordeaux!G23)</f>
        <v>0</v>
      </c>
      <c r="G49" s="1">
        <f>IF(Bordeaux!H23="",0,Bordeaux!H23)</f>
        <v>0</v>
      </c>
      <c r="H49" s="1">
        <f>IF(Bordeaux!I23="",0,Bordeaux!I23)</f>
        <v>0</v>
      </c>
      <c r="I49" s="1">
        <f>IF(Bordeaux!J23="",0,Bordeaux!J23)</f>
        <v>0</v>
      </c>
      <c r="J49" s="1">
        <f>IF(Bordeaux!K23="",0,Bordeaux!K23)</f>
        <v>0</v>
      </c>
      <c r="K49" s="1">
        <f>IF(Bordeaux!L23="",0,Bordeaux!L23)</f>
        <v>0</v>
      </c>
      <c r="L49" s="1">
        <f>IF(Bordeaux!M23="",0,Bordeaux!M23)</f>
        <v>0</v>
      </c>
      <c r="M49" s="1">
        <f>IF(Bordeaux!N23="",0,Bordeaux!N23)</f>
        <v>0</v>
      </c>
      <c r="N49" s="1">
        <f>IF(Bordeaux!O23="",0,Bordeaux!O23)</f>
        <v>0</v>
      </c>
      <c r="O49" s="1">
        <f>IF(Bordeaux!P23="",0,Bordeaux!P23)</f>
        <v>0</v>
      </c>
      <c r="P49" s="1">
        <f>IF(Bordeaux!Q23="",0,Bordeaux!Q23)</f>
        <v>0</v>
      </c>
      <c r="Q49" s="1">
        <f>IF(Bordeaux!R23="",0,Bordeaux!R23)</f>
        <v>0</v>
      </c>
      <c r="R49" s="1">
        <f>IF(Bordeaux!S23="",0,Bordeaux!S23)</f>
        <v>0</v>
      </c>
      <c r="S49" s="1">
        <f>IF(Bordeaux!T23="",0,Bordeaux!T23)</f>
        <v>0</v>
      </c>
      <c r="T49" s="1">
        <f>IF(Bordeaux!U23="",0,Bordeaux!U23)</f>
        <v>0</v>
      </c>
      <c r="U49" s="1">
        <f>IF(Bordeaux!V23="",0,Bordeaux!V23)</f>
        <v>0</v>
      </c>
      <c r="V49" s="1">
        <f>IF(Bordeaux!W23="",0,Bordeaux!W23)</f>
        <v>0</v>
      </c>
      <c r="W49" s="1">
        <f>IF(Bordeaux!X23="",0,Bordeaux!X23)</f>
        <v>0</v>
      </c>
      <c r="X49" s="1">
        <f>IF(Bordeaux!Y23="",0,Bordeaux!Y23)</f>
        <v>0</v>
      </c>
      <c r="Y49" s="1">
        <f>IF(Bordeaux!Z23="",0,Bordeaux!Z23)</f>
        <v>0</v>
      </c>
      <c r="Z49" s="129" t="str">
        <f>Bordeaux!$B$3</f>
        <v>Bordeaux</v>
      </c>
    </row>
    <row r="50" spans="1:26">
      <c r="A50" s="128">
        <f>IF(Bordeaux!B24="",0,Bordeaux!B24)</f>
        <v>0</v>
      </c>
      <c r="B50" s="1">
        <f>IF(Bordeaux!C24="",0,Bordeaux!C24)</f>
        <v>0</v>
      </c>
      <c r="C50" s="1">
        <f>IF(Bordeaux!D24="",0,Bordeaux!D24)</f>
        <v>0</v>
      </c>
      <c r="D50" s="1">
        <f>IF(Bordeaux!E24="",0,Bordeaux!E24)</f>
        <v>0</v>
      </c>
      <c r="E50" s="1">
        <f>IF(Bordeaux!F24="",0,Bordeaux!F24)</f>
        <v>0</v>
      </c>
      <c r="F50" s="1">
        <f>IF(Bordeaux!G24="",0,Bordeaux!G24)</f>
        <v>0</v>
      </c>
      <c r="G50" s="1">
        <f>IF(Bordeaux!H24="",0,Bordeaux!H24)</f>
        <v>0</v>
      </c>
      <c r="H50" s="1">
        <f>IF(Bordeaux!I24="",0,Bordeaux!I24)</f>
        <v>0</v>
      </c>
      <c r="I50" s="1">
        <f>IF(Bordeaux!J24="",0,Bordeaux!J24)</f>
        <v>0</v>
      </c>
      <c r="J50" s="1">
        <f>IF(Bordeaux!K24="",0,Bordeaux!K24)</f>
        <v>0</v>
      </c>
      <c r="K50" s="1">
        <f>IF(Bordeaux!L24="",0,Bordeaux!L24)</f>
        <v>0</v>
      </c>
      <c r="L50" s="1">
        <f>IF(Bordeaux!M24="",0,Bordeaux!M24)</f>
        <v>0</v>
      </c>
      <c r="M50" s="1">
        <f>IF(Bordeaux!N24="",0,Bordeaux!N24)</f>
        <v>0</v>
      </c>
      <c r="N50" s="1">
        <f>IF(Bordeaux!O24="",0,Bordeaux!O24)</f>
        <v>0</v>
      </c>
      <c r="O50" s="1">
        <f>IF(Bordeaux!P24="",0,Bordeaux!P24)</f>
        <v>0</v>
      </c>
      <c r="P50" s="1">
        <f>IF(Bordeaux!Q24="",0,Bordeaux!Q24)</f>
        <v>0</v>
      </c>
      <c r="Q50" s="1">
        <f>IF(Bordeaux!R24="",0,Bordeaux!R24)</f>
        <v>0</v>
      </c>
      <c r="R50" s="1">
        <f>IF(Bordeaux!S24="",0,Bordeaux!S24)</f>
        <v>0</v>
      </c>
      <c r="S50" s="1">
        <f>IF(Bordeaux!T24="",0,Bordeaux!T24)</f>
        <v>0</v>
      </c>
      <c r="T50" s="1">
        <f>IF(Bordeaux!U24="",0,Bordeaux!U24)</f>
        <v>0</v>
      </c>
      <c r="U50" s="1">
        <f>IF(Bordeaux!V24="",0,Bordeaux!V24)</f>
        <v>0</v>
      </c>
      <c r="V50" s="1">
        <f>IF(Bordeaux!W24="",0,Bordeaux!W24)</f>
        <v>0</v>
      </c>
      <c r="W50" s="1">
        <f>IF(Bordeaux!X24="",0,Bordeaux!X24)</f>
        <v>0</v>
      </c>
      <c r="X50" s="1">
        <f>IF(Bordeaux!Y24="",0,Bordeaux!Y24)</f>
        <v>0</v>
      </c>
      <c r="Y50" s="1">
        <f>IF(Bordeaux!Z24="",0,Bordeaux!Z24)</f>
        <v>0</v>
      </c>
      <c r="Z50" s="129" t="str">
        <f>Bordeaux!$B$3</f>
        <v>Bordeaux</v>
      </c>
    </row>
    <row r="51" spans="1:26">
      <c r="A51" s="128">
        <f>IF(Bordeaux!B25="",0,Bordeaux!B25)</f>
        <v>0</v>
      </c>
      <c r="B51" s="1">
        <f>IF(Bordeaux!C25="",0,Bordeaux!C25)</f>
        <v>0</v>
      </c>
      <c r="C51" s="1">
        <f>IF(Bordeaux!D25="",0,Bordeaux!D25)</f>
        <v>0</v>
      </c>
      <c r="D51" s="1">
        <f>IF(Bordeaux!E25="",0,Bordeaux!E25)</f>
        <v>0</v>
      </c>
      <c r="E51" s="1">
        <f>IF(Bordeaux!F25="",0,Bordeaux!F25)</f>
        <v>0</v>
      </c>
      <c r="F51" s="1">
        <f>IF(Bordeaux!G25="",0,Bordeaux!G25)</f>
        <v>0</v>
      </c>
      <c r="G51" s="1">
        <f>IF(Bordeaux!H25="",0,Bordeaux!H25)</f>
        <v>0</v>
      </c>
      <c r="H51" s="1">
        <f>IF(Bordeaux!I25="",0,Bordeaux!I25)</f>
        <v>0</v>
      </c>
      <c r="I51" s="1">
        <f>IF(Bordeaux!J25="",0,Bordeaux!J25)</f>
        <v>0</v>
      </c>
      <c r="J51" s="1">
        <f>IF(Bordeaux!K25="",0,Bordeaux!K25)</f>
        <v>0</v>
      </c>
      <c r="K51" s="1">
        <f>IF(Bordeaux!L25="",0,Bordeaux!L25)</f>
        <v>0</v>
      </c>
      <c r="L51" s="1">
        <f>IF(Bordeaux!M25="",0,Bordeaux!M25)</f>
        <v>0</v>
      </c>
      <c r="M51" s="1">
        <f>IF(Bordeaux!N25="",0,Bordeaux!N25)</f>
        <v>0</v>
      </c>
      <c r="N51" s="1">
        <f>IF(Bordeaux!O25="",0,Bordeaux!O25)</f>
        <v>0</v>
      </c>
      <c r="O51" s="1">
        <f>IF(Bordeaux!P25="",0,Bordeaux!P25)</f>
        <v>0</v>
      </c>
      <c r="P51" s="1">
        <f>IF(Bordeaux!Q25="",0,Bordeaux!Q25)</f>
        <v>0</v>
      </c>
      <c r="Q51" s="1">
        <f>IF(Bordeaux!R25="",0,Bordeaux!R25)</f>
        <v>0</v>
      </c>
      <c r="R51" s="1">
        <f>IF(Bordeaux!S25="",0,Bordeaux!S25)</f>
        <v>0</v>
      </c>
      <c r="S51" s="1">
        <f>IF(Bordeaux!T25="",0,Bordeaux!T25)</f>
        <v>0</v>
      </c>
      <c r="T51" s="1">
        <f>IF(Bordeaux!U25="",0,Bordeaux!U25)</f>
        <v>0</v>
      </c>
      <c r="U51" s="1">
        <f>IF(Bordeaux!V25="",0,Bordeaux!V25)</f>
        <v>0</v>
      </c>
      <c r="V51" s="1">
        <f>IF(Bordeaux!W25="",0,Bordeaux!W25)</f>
        <v>0</v>
      </c>
      <c r="W51" s="1">
        <f>IF(Bordeaux!X25="",0,Bordeaux!X25)</f>
        <v>0</v>
      </c>
      <c r="X51" s="1">
        <f>IF(Bordeaux!Y25="",0,Bordeaux!Y25)</f>
        <v>0</v>
      </c>
      <c r="Y51" s="1">
        <f>IF(Bordeaux!Z25="",0,Bordeaux!Z25)</f>
        <v>0</v>
      </c>
      <c r="Z51" s="129" t="str">
        <f>Bordeaux!$B$3</f>
        <v>Bordeaux</v>
      </c>
    </row>
    <row r="52" spans="1:26">
      <c r="A52" s="128">
        <f>IF('Brive CH'!B11="",0,'Brive CH'!B11)</f>
        <v>0</v>
      </c>
      <c r="B52" s="1">
        <f>IF('Brive CH'!C11="",0,'Brive CH'!C11)</f>
        <v>0</v>
      </c>
      <c r="C52" s="1">
        <f>IF('Brive CH'!D11="",0,'Brive CH'!D11)</f>
        <v>0</v>
      </c>
      <c r="D52" s="1">
        <f>IF('Brive CH'!E11="",0,'Brive CH'!E11)</f>
        <v>0</v>
      </c>
      <c r="E52" s="1">
        <f>IF('Brive CH'!F11="",0,'Brive CH'!F11)</f>
        <v>0</v>
      </c>
      <c r="F52" s="1">
        <f>IF('Brive CH'!G11="",0,'Brive CH'!G11)</f>
        <v>0</v>
      </c>
      <c r="G52" s="1">
        <f>IF('Brive CH'!H11="",0,'Brive CH'!H11)</f>
        <v>0</v>
      </c>
      <c r="H52" s="1">
        <f>IF('Brive CH'!I11="",0,'Brive CH'!I11)</f>
        <v>0</v>
      </c>
      <c r="I52" s="1">
        <f>IF('Brive CH'!J11="",0,'Brive CH'!J11)</f>
        <v>0</v>
      </c>
      <c r="J52" s="1">
        <f>IF('Brive CH'!K11="",0,'Brive CH'!K11)</f>
        <v>0</v>
      </c>
      <c r="K52" s="1">
        <f>IF('Brive CH'!L11="",0,'Brive CH'!L11)</f>
        <v>0</v>
      </c>
      <c r="L52" s="1">
        <f>IF('Brive CH'!M11="",0,'Brive CH'!M11)</f>
        <v>0</v>
      </c>
      <c r="M52" s="1">
        <f>IF('Brive CH'!N11="",0,'Brive CH'!N11)</f>
        <v>0</v>
      </c>
      <c r="N52" s="1">
        <f>IF('Brive CH'!O11="",0,'Brive CH'!O11)</f>
        <v>0</v>
      </c>
      <c r="O52" s="1">
        <f>IF('Brive CH'!P11="",0,'Brive CH'!P11)</f>
        <v>0</v>
      </c>
      <c r="P52" s="1">
        <f>IF('Brive CH'!Q11="",0,'Brive CH'!Q11)</f>
        <v>0</v>
      </c>
      <c r="Q52" s="1">
        <f>IF('Brive CH'!R11="",0,'Brive CH'!R11)</f>
        <v>0</v>
      </c>
      <c r="R52" s="1">
        <f>IF('Brive CH'!S11="",0,'Brive CH'!S11)</f>
        <v>0</v>
      </c>
      <c r="S52" s="1">
        <f>IF('Brive CH'!T11="",0,'Brive CH'!T11)</f>
        <v>0</v>
      </c>
      <c r="T52" s="1">
        <f>IF('Brive CH'!U11="",0,'Brive CH'!U11)</f>
        <v>0</v>
      </c>
      <c r="U52" s="1">
        <f>IF('Brive CH'!V11="",0,'Brive CH'!V11)</f>
        <v>0</v>
      </c>
      <c r="V52" s="1">
        <f>IF('Brive CH'!W11="",0,'Brive CH'!W11)</f>
        <v>0</v>
      </c>
      <c r="W52" s="1">
        <f>IF('Brive CH'!X11="",0,'Brive CH'!X11)</f>
        <v>0</v>
      </c>
      <c r="X52" s="1">
        <f>IF('Brive CH'!Y11="",0,'Brive CH'!Y11)</f>
        <v>0</v>
      </c>
      <c r="Y52" s="1">
        <f>IF('Brive CH'!Z11="",0,'Brive CH'!Z11)</f>
        <v>0</v>
      </c>
      <c r="Z52" s="129" t="str">
        <f>'Brive CH'!$B$3</f>
        <v>Brive CH</v>
      </c>
    </row>
    <row r="53" spans="1:26">
      <c r="A53" s="128">
        <f>IF('Brive CH'!B12="",0,'Brive CH'!B12)</f>
        <v>0</v>
      </c>
      <c r="B53" s="1">
        <f>IF('Brive CH'!C12="",0,'Brive CH'!C12)</f>
        <v>0</v>
      </c>
      <c r="C53" s="1">
        <f>IF('Brive CH'!D12="",0,'Brive CH'!D12)</f>
        <v>0</v>
      </c>
      <c r="D53" s="1">
        <f>IF('Brive CH'!E12="",0,'Brive CH'!E12)</f>
        <v>0</v>
      </c>
      <c r="E53" s="1">
        <f>IF('Brive CH'!F12="",0,'Brive CH'!F12)</f>
        <v>0</v>
      </c>
      <c r="F53" s="1">
        <f>IF('Brive CH'!G12="",0,'Brive CH'!G12)</f>
        <v>0</v>
      </c>
      <c r="G53" s="1">
        <f>IF('Brive CH'!H12="",0,'Brive CH'!H12)</f>
        <v>0</v>
      </c>
      <c r="H53" s="1">
        <f>IF('Brive CH'!I12="",0,'Brive CH'!I12)</f>
        <v>0</v>
      </c>
      <c r="I53" s="1">
        <f>IF('Brive CH'!J12="",0,'Brive CH'!J12)</f>
        <v>0</v>
      </c>
      <c r="J53" s="1">
        <f>IF('Brive CH'!K12="",0,'Brive CH'!K12)</f>
        <v>0</v>
      </c>
      <c r="K53" s="1">
        <f>IF('Brive CH'!L12="",0,'Brive CH'!L12)</f>
        <v>0</v>
      </c>
      <c r="L53" s="1">
        <f>IF('Brive CH'!M12="",0,'Brive CH'!M12)</f>
        <v>0</v>
      </c>
      <c r="M53" s="1">
        <f>IF('Brive CH'!N12="",0,'Brive CH'!N12)</f>
        <v>0</v>
      </c>
      <c r="N53" s="1">
        <f>IF('Brive CH'!O12="",0,'Brive CH'!O12)</f>
        <v>0</v>
      </c>
      <c r="O53" s="1">
        <f>IF('Brive CH'!P12="",0,'Brive CH'!P12)</f>
        <v>0</v>
      </c>
      <c r="P53" s="1">
        <f>IF('Brive CH'!Q12="",0,'Brive CH'!Q12)</f>
        <v>0</v>
      </c>
      <c r="Q53" s="1">
        <f>IF('Brive CH'!R12="",0,'Brive CH'!R12)</f>
        <v>0</v>
      </c>
      <c r="R53" s="1">
        <f>IF('Brive CH'!S12="",0,'Brive CH'!S12)</f>
        <v>0</v>
      </c>
      <c r="S53" s="1">
        <f>IF('Brive CH'!T12="",0,'Brive CH'!T12)</f>
        <v>0</v>
      </c>
      <c r="T53" s="1">
        <f>IF('Brive CH'!U12="",0,'Brive CH'!U12)</f>
        <v>0</v>
      </c>
      <c r="U53" s="1">
        <f>IF('Brive CH'!V12="",0,'Brive CH'!V12)</f>
        <v>0</v>
      </c>
      <c r="V53" s="1">
        <f>IF('Brive CH'!W12="",0,'Brive CH'!W12)</f>
        <v>0</v>
      </c>
      <c r="W53" s="1">
        <f>IF('Brive CH'!X12="",0,'Brive CH'!X12)</f>
        <v>0</v>
      </c>
      <c r="X53" s="1">
        <f>IF('Brive CH'!Y12="",0,'Brive CH'!Y12)</f>
        <v>0</v>
      </c>
      <c r="Y53" s="1">
        <f>IF('Brive CH'!Z12="",0,'Brive CH'!Z12)</f>
        <v>0</v>
      </c>
      <c r="Z53" s="129" t="str">
        <f>'Brive CH'!$B$3</f>
        <v>Brive CH</v>
      </c>
    </row>
    <row r="54" spans="1:26">
      <c r="A54" s="128">
        <f>IF('Brive CH'!B13="",0,'Brive CH'!B13)</f>
        <v>0</v>
      </c>
      <c r="B54" s="1">
        <f>IF('Brive CH'!C13="",0,'Brive CH'!C13)</f>
        <v>0</v>
      </c>
      <c r="C54" s="1">
        <f>IF('Brive CH'!D13="",0,'Brive CH'!D13)</f>
        <v>0</v>
      </c>
      <c r="D54" s="1">
        <f>IF('Brive CH'!E13="",0,'Brive CH'!E13)</f>
        <v>0</v>
      </c>
      <c r="E54" s="1">
        <f>IF('Brive CH'!F13="",0,'Brive CH'!F13)</f>
        <v>0</v>
      </c>
      <c r="F54" s="1">
        <f>IF('Brive CH'!G13="",0,'Brive CH'!G13)</f>
        <v>0</v>
      </c>
      <c r="G54" s="1">
        <f>IF('Brive CH'!H13="",0,'Brive CH'!H13)</f>
        <v>0</v>
      </c>
      <c r="H54" s="1">
        <f>IF('Brive CH'!I13="",0,'Brive CH'!I13)</f>
        <v>0</v>
      </c>
      <c r="I54" s="1">
        <f>IF('Brive CH'!J13="",0,'Brive CH'!J13)</f>
        <v>0</v>
      </c>
      <c r="J54" s="1">
        <f>IF('Brive CH'!K13="",0,'Brive CH'!K13)</f>
        <v>0</v>
      </c>
      <c r="K54" s="1">
        <f>IF('Brive CH'!L13="",0,'Brive CH'!L13)</f>
        <v>0</v>
      </c>
      <c r="L54" s="1">
        <f>IF('Brive CH'!M13="",0,'Brive CH'!M13)</f>
        <v>0</v>
      </c>
      <c r="M54" s="1">
        <f>IF('Brive CH'!N13="",0,'Brive CH'!N13)</f>
        <v>0</v>
      </c>
      <c r="N54" s="1">
        <f>IF('Brive CH'!O13="",0,'Brive CH'!O13)</f>
        <v>0</v>
      </c>
      <c r="O54" s="1">
        <f>IF('Brive CH'!P13="",0,'Brive CH'!P13)</f>
        <v>0</v>
      </c>
      <c r="P54" s="1">
        <f>IF('Brive CH'!Q13="",0,'Brive CH'!Q13)</f>
        <v>0</v>
      </c>
      <c r="Q54" s="1">
        <f>IF('Brive CH'!R13="",0,'Brive CH'!R13)</f>
        <v>0</v>
      </c>
      <c r="R54" s="1">
        <f>IF('Brive CH'!S13="",0,'Brive CH'!S13)</f>
        <v>0</v>
      </c>
      <c r="S54" s="1">
        <f>IF('Brive CH'!T13="",0,'Brive CH'!T13)</f>
        <v>0</v>
      </c>
      <c r="T54" s="1">
        <f>IF('Brive CH'!U13="",0,'Brive CH'!U13)</f>
        <v>0</v>
      </c>
      <c r="U54" s="1">
        <f>IF('Brive CH'!V13="",0,'Brive CH'!V13)</f>
        <v>0</v>
      </c>
      <c r="V54" s="1">
        <f>IF('Brive CH'!W13="",0,'Brive CH'!W13)</f>
        <v>0</v>
      </c>
      <c r="W54" s="1">
        <f>IF('Brive CH'!X13="",0,'Brive CH'!X13)</f>
        <v>0</v>
      </c>
      <c r="X54" s="1">
        <f>IF('Brive CH'!Y13="",0,'Brive CH'!Y13)</f>
        <v>0</v>
      </c>
      <c r="Y54" s="1">
        <f>IF('Brive CH'!Z13="",0,'Brive CH'!Z13)</f>
        <v>0</v>
      </c>
      <c r="Z54" s="129" t="str">
        <f>'Brive CH'!$B$3</f>
        <v>Brive CH</v>
      </c>
    </row>
    <row r="55" spans="1:26">
      <c r="A55" s="128">
        <f>IF('Brive CH'!B14="",0,'Brive CH'!B14)</f>
        <v>0</v>
      </c>
      <c r="B55" s="1">
        <f>IF('Brive CH'!C14="",0,'Brive CH'!C14)</f>
        <v>0</v>
      </c>
      <c r="C55" s="1">
        <f>IF('Brive CH'!D14="",0,'Brive CH'!D14)</f>
        <v>0</v>
      </c>
      <c r="D55" s="1">
        <f>IF('Brive CH'!E14="",0,'Brive CH'!E14)</f>
        <v>0</v>
      </c>
      <c r="E55" s="1">
        <f>IF('Brive CH'!F14="",0,'Brive CH'!F14)</f>
        <v>0</v>
      </c>
      <c r="F55" s="1">
        <f>IF('Brive CH'!G14="",0,'Brive CH'!G14)</f>
        <v>0</v>
      </c>
      <c r="G55" s="1">
        <f>IF('Brive CH'!H14="",0,'Brive CH'!H14)</f>
        <v>0</v>
      </c>
      <c r="H55" s="1">
        <f>IF('Brive CH'!I14="",0,'Brive CH'!I14)</f>
        <v>0</v>
      </c>
      <c r="I55" s="1">
        <f>IF('Brive CH'!J14="",0,'Brive CH'!J14)</f>
        <v>0</v>
      </c>
      <c r="J55" s="1">
        <f>IF('Brive CH'!K14="",0,'Brive CH'!K14)</f>
        <v>0</v>
      </c>
      <c r="K55" s="1">
        <f>IF('Brive CH'!L14="",0,'Brive CH'!L14)</f>
        <v>0</v>
      </c>
      <c r="L55" s="1">
        <f>IF('Brive CH'!M14="",0,'Brive CH'!M14)</f>
        <v>0</v>
      </c>
      <c r="M55" s="1">
        <f>IF('Brive CH'!N14="",0,'Brive CH'!N14)</f>
        <v>0</v>
      </c>
      <c r="N55" s="1">
        <f>IF('Brive CH'!O14="",0,'Brive CH'!O14)</f>
        <v>0</v>
      </c>
      <c r="O55" s="1">
        <f>IF('Brive CH'!P14="",0,'Brive CH'!P14)</f>
        <v>0</v>
      </c>
      <c r="P55" s="1">
        <f>IF('Brive CH'!Q14="",0,'Brive CH'!Q14)</f>
        <v>0</v>
      </c>
      <c r="Q55" s="1">
        <f>IF('Brive CH'!R14="",0,'Brive CH'!R14)</f>
        <v>0</v>
      </c>
      <c r="R55" s="1">
        <f>IF('Brive CH'!S14="",0,'Brive CH'!S14)</f>
        <v>0</v>
      </c>
      <c r="S55" s="1">
        <f>IF('Brive CH'!T14="",0,'Brive CH'!T14)</f>
        <v>0</v>
      </c>
      <c r="T55" s="1">
        <f>IF('Brive CH'!U14="",0,'Brive CH'!U14)</f>
        <v>0</v>
      </c>
      <c r="U55" s="1">
        <f>IF('Brive CH'!V14="",0,'Brive CH'!V14)</f>
        <v>0</v>
      </c>
      <c r="V55" s="1">
        <f>IF('Brive CH'!W14="",0,'Brive CH'!W14)</f>
        <v>0</v>
      </c>
      <c r="W55" s="1">
        <f>IF('Brive CH'!X14="",0,'Brive CH'!X14)</f>
        <v>0</v>
      </c>
      <c r="X55" s="1">
        <f>IF('Brive CH'!Y14="",0,'Brive CH'!Y14)</f>
        <v>0</v>
      </c>
      <c r="Y55" s="1">
        <f>IF('Brive CH'!Z14="",0,'Brive CH'!Z14)</f>
        <v>0</v>
      </c>
      <c r="Z55" s="129" t="str">
        <f>'Brive CH'!$B$3</f>
        <v>Brive CH</v>
      </c>
    </row>
    <row r="56" spans="1:26">
      <c r="A56" s="128">
        <f>IF('Brive CH'!B15="",0,'Brive CH'!B15)</f>
        <v>0</v>
      </c>
      <c r="B56" s="1">
        <f>IF('Brive CH'!C15="",0,'Brive CH'!C15)</f>
        <v>0</v>
      </c>
      <c r="C56" s="1">
        <f>IF('Brive CH'!D15="",0,'Brive CH'!D15)</f>
        <v>0</v>
      </c>
      <c r="D56" s="1">
        <f>IF('Brive CH'!E15="",0,'Brive CH'!E15)</f>
        <v>0</v>
      </c>
      <c r="E56" s="1">
        <f>IF('Brive CH'!F15="",0,'Brive CH'!F15)</f>
        <v>0</v>
      </c>
      <c r="F56" s="1">
        <f>IF('Brive CH'!G15="",0,'Brive CH'!G15)</f>
        <v>0</v>
      </c>
      <c r="G56" s="1">
        <f>IF('Brive CH'!H15="",0,'Brive CH'!H15)</f>
        <v>0</v>
      </c>
      <c r="H56" s="1">
        <f>IF('Brive CH'!I15="",0,'Brive CH'!I15)</f>
        <v>0</v>
      </c>
      <c r="I56" s="1">
        <f>IF('Brive CH'!J15="",0,'Brive CH'!J15)</f>
        <v>0</v>
      </c>
      <c r="J56" s="1">
        <f>IF('Brive CH'!K15="",0,'Brive CH'!K15)</f>
        <v>0</v>
      </c>
      <c r="K56" s="1">
        <f>IF('Brive CH'!L15="",0,'Brive CH'!L15)</f>
        <v>0</v>
      </c>
      <c r="L56" s="1">
        <f>IF('Brive CH'!M15="",0,'Brive CH'!M15)</f>
        <v>0</v>
      </c>
      <c r="M56" s="1">
        <f>IF('Brive CH'!N15="",0,'Brive CH'!N15)</f>
        <v>0</v>
      </c>
      <c r="N56" s="1">
        <f>IF('Brive CH'!O15="",0,'Brive CH'!O15)</f>
        <v>0</v>
      </c>
      <c r="O56" s="1">
        <f>IF('Brive CH'!P15="",0,'Brive CH'!P15)</f>
        <v>0</v>
      </c>
      <c r="P56" s="1">
        <f>IF('Brive CH'!Q15="",0,'Brive CH'!Q15)</f>
        <v>0</v>
      </c>
      <c r="Q56" s="1">
        <f>IF('Brive CH'!R15="",0,'Brive CH'!R15)</f>
        <v>0</v>
      </c>
      <c r="R56" s="1">
        <f>IF('Brive CH'!S15="",0,'Brive CH'!S15)</f>
        <v>0</v>
      </c>
      <c r="S56" s="1">
        <f>IF('Brive CH'!T15="",0,'Brive CH'!T15)</f>
        <v>0</v>
      </c>
      <c r="T56" s="1">
        <f>IF('Brive CH'!U15="",0,'Brive CH'!U15)</f>
        <v>0</v>
      </c>
      <c r="U56" s="1">
        <f>IF('Brive CH'!V15="",0,'Brive CH'!V15)</f>
        <v>0</v>
      </c>
      <c r="V56" s="1">
        <f>IF('Brive CH'!W15="",0,'Brive CH'!W15)</f>
        <v>0</v>
      </c>
      <c r="W56" s="1">
        <f>IF('Brive CH'!X15="",0,'Brive CH'!X15)</f>
        <v>0</v>
      </c>
      <c r="X56" s="1">
        <f>IF('Brive CH'!Y15="",0,'Brive CH'!Y15)</f>
        <v>0</v>
      </c>
      <c r="Y56" s="1">
        <f>IF('Brive CH'!Z15="",0,'Brive CH'!Z15)</f>
        <v>0</v>
      </c>
      <c r="Z56" s="129" t="str">
        <f>'Brive CH'!$B$3</f>
        <v>Brive CH</v>
      </c>
    </row>
    <row r="57" spans="1:26">
      <c r="A57" s="128">
        <f>IF('Brive Cèdres'!B11="",0,'Brive Cèdres'!B11)</f>
        <v>0</v>
      </c>
      <c r="B57" s="1">
        <f>IF('Brive Cèdres'!C11="",0,'Brive Cèdres'!C11)</f>
        <v>0</v>
      </c>
      <c r="C57" s="1">
        <f>IF('Brive Cèdres'!D11="",0,'Brive Cèdres'!D11)</f>
        <v>0</v>
      </c>
      <c r="D57" s="1">
        <f>IF('Brive Cèdres'!E11="",0,'Brive Cèdres'!E11)</f>
        <v>0</v>
      </c>
      <c r="E57" s="1">
        <f>IF('Brive Cèdres'!F11="",0,'Brive Cèdres'!F11)</f>
        <v>0</v>
      </c>
      <c r="F57" s="1">
        <f>IF('Brive Cèdres'!G11="",0,'Brive Cèdres'!G11)</f>
        <v>0</v>
      </c>
      <c r="G57" s="1">
        <f>IF('Brive Cèdres'!H11="",0,'Brive Cèdres'!H11)</f>
        <v>0</v>
      </c>
      <c r="H57" s="1">
        <f>IF('Brive Cèdres'!I11="",0,'Brive Cèdres'!I11)</f>
        <v>0</v>
      </c>
      <c r="I57" s="1">
        <f>IF('Brive Cèdres'!J11="",0,'Brive Cèdres'!J11)</f>
        <v>0</v>
      </c>
      <c r="J57" s="1">
        <f>IF('Brive Cèdres'!K11="",0,'Brive Cèdres'!K11)</f>
        <v>0</v>
      </c>
      <c r="K57" s="1">
        <f>IF('Brive Cèdres'!L11="",0,'Brive Cèdres'!L11)</f>
        <v>0</v>
      </c>
      <c r="L57" s="1">
        <f>IF('Brive Cèdres'!M11="",0,'Brive Cèdres'!M11)</f>
        <v>0</v>
      </c>
      <c r="M57" s="1">
        <f>IF('Brive Cèdres'!N11="",0,'Brive Cèdres'!N11)</f>
        <v>0</v>
      </c>
      <c r="N57" s="1">
        <f>IF('Brive Cèdres'!O11="",0,'Brive Cèdres'!O11)</f>
        <v>0</v>
      </c>
      <c r="O57" s="1">
        <f>IF('Brive Cèdres'!P11="",0,'Brive Cèdres'!P11)</f>
        <v>0</v>
      </c>
      <c r="P57" s="1">
        <f>IF('Brive Cèdres'!Q11="",0,'Brive Cèdres'!Q11)</f>
        <v>0</v>
      </c>
      <c r="Q57" s="1">
        <f>IF('Brive Cèdres'!R11="",0,'Brive Cèdres'!R11)</f>
        <v>0</v>
      </c>
      <c r="R57" s="1">
        <f>IF('Brive Cèdres'!S11="",0,'Brive Cèdres'!S11)</f>
        <v>0</v>
      </c>
      <c r="S57" s="1">
        <f>IF('Brive Cèdres'!T11="",0,'Brive Cèdres'!T11)</f>
        <v>0</v>
      </c>
      <c r="T57" s="1">
        <f>IF('Brive Cèdres'!U11="",0,'Brive Cèdres'!U11)</f>
        <v>0</v>
      </c>
      <c r="U57" s="1">
        <f>IF('Brive Cèdres'!V11="",0,'Brive Cèdres'!V11)</f>
        <v>0</v>
      </c>
      <c r="V57" s="1">
        <f>IF('Brive Cèdres'!W11="",0,'Brive Cèdres'!W11)</f>
        <v>0</v>
      </c>
      <c r="W57" s="1">
        <f>IF('Brive Cèdres'!X11="",0,'Brive Cèdres'!X11)</f>
        <v>0</v>
      </c>
      <c r="X57" s="1">
        <f>IF('Brive Cèdres'!Y11="",0,'Brive Cèdres'!Y11)</f>
        <v>0</v>
      </c>
      <c r="Y57" s="1">
        <f>IF('Brive Cèdres'!Z11="",0,'Brive Cèdres'!Z11)</f>
        <v>0</v>
      </c>
      <c r="Z57" s="129" t="str">
        <f>'Brive Cèdres'!$B$3</f>
        <v>Brive Cèdres</v>
      </c>
    </row>
    <row r="58" spans="1:26">
      <c r="A58" s="128">
        <f>IF('Brive Cèdres'!B12="",0,'Brive Cèdres'!B12)</f>
        <v>0</v>
      </c>
      <c r="B58" s="1">
        <f>IF('Brive Cèdres'!C12="",0,'Brive Cèdres'!C12)</f>
        <v>0</v>
      </c>
      <c r="C58" s="1">
        <f>IF('Brive Cèdres'!D12="",0,'Brive Cèdres'!D12)</f>
        <v>0</v>
      </c>
      <c r="D58" s="1">
        <f>IF('Brive Cèdres'!E12="",0,'Brive Cèdres'!E12)</f>
        <v>0</v>
      </c>
      <c r="E58" s="1">
        <f>IF('Brive Cèdres'!F12="",0,'Brive Cèdres'!F12)</f>
        <v>0</v>
      </c>
      <c r="F58" s="1">
        <f>IF('Brive Cèdres'!G12="",0,'Brive Cèdres'!G12)</f>
        <v>0</v>
      </c>
      <c r="G58" s="1">
        <f>IF('Brive Cèdres'!H12="",0,'Brive Cèdres'!H12)</f>
        <v>0</v>
      </c>
      <c r="H58" s="1">
        <f>IF('Brive Cèdres'!I12="",0,'Brive Cèdres'!I12)</f>
        <v>0</v>
      </c>
      <c r="I58" s="1">
        <f>IF('Brive Cèdres'!J12="",0,'Brive Cèdres'!J12)</f>
        <v>0</v>
      </c>
      <c r="J58" s="1">
        <f>IF('Brive Cèdres'!K12="",0,'Brive Cèdres'!K12)</f>
        <v>0</v>
      </c>
      <c r="K58" s="1">
        <f>IF('Brive Cèdres'!L12="",0,'Brive Cèdres'!L12)</f>
        <v>0</v>
      </c>
      <c r="L58" s="1">
        <f>IF('Brive Cèdres'!M12="",0,'Brive Cèdres'!M12)</f>
        <v>0</v>
      </c>
      <c r="M58" s="1">
        <f>IF('Brive Cèdres'!N12="",0,'Brive Cèdres'!N12)</f>
        <v>0</v>
      </c>
      <c r="N58" s="1">
        <f>IF('Brive Cèdres'!O12="",0,'Brive Cèdres'!O12)</f>
        <v>0</v>
      </c>
      <c r="O58" s="1">
        <f>IF('Brive Cèdres'!P12="",0,'Brive Cèdres'!P12)</f>
        <v>0</v>
      </c>
      <c r="P58" s="1">
        <f>IF('Brive Cèdres'!Q12="",0,'Brive Cèdres'!Q12)</f>
        <v>0</v>
      </c>
      <c r="Q58" s="1">
        <f>IF('Brive Cèdres'!R12="",0,'Brive Cèdres'!R12)</f>
        <v>0</v>
      </c>
      <c r="R58" s="1">
        <f>IF('Brive Cèdres'!S12="",0,'Brive Cèdres'!S12)</f>
        <v>0</v>
      </c>
      <c r="S58" s="1">
        <f>IF('Brive Cèdres'!T12="",0,'Brive Cèdres'!T12)</f>
        <v>0</v>
      </c>
      <c r="T58" s="1">
        <f>IF('Brive Cèdres'!U12="",0,'Brive Cèdres'!U12)</f>
        <v>0</v>
      </c>
      <c r="U58" s="1">
        <f>IF('Brive Cèdres'!V12="",0,'Brive Cèdres'!V12)</f>
        <v>0</v>
      </c>
      <c r="V58" s="1">
        <f>IF('Brive Cèdres'!W12="",0,'Brive Cèdres'!W12)</f>
        <v>0</v>
      </c>
      <c r="W58" s="1">
        <f>IF('Brive Cèdres'!X12="",0,'Brive Cèdres'!X12)</f>
        <v>0</v>
      </c>
      <c r="X58" s="1">
        <f>IF('Brive Cèdres'!Y12="",0,'Brive Cèdres'!Y12)</f>
        <v>0</v>
      </c>
      <c r="Y58" s="1">
        <f>IF('Brive Cèdres'!Z12="",0,'Brive Cèdres'!Z12)</f>
        <v>0</v>
      </c>
      <c r="Z58" s="129" t="str">
        <f>'Brive Cèdres'!$B$3</f>
        <v>Brive Cèdres</v>
      </c>
    </row>
    <row r="59" spans="1:26">
      <c r="A59" s="128">
        <f>IF('Brive Cèdres'!B13="",0,'Brive Cèdres'!B13)</f>
        <v>0</v>
      </c>
      <c r="B59" s="1">
        <f>IF('Brive Cèdres'!C13="",0,'Brive Cèdres'!C13)</f>
        <v>0</v>
      </c>
      <c r="C59" s="1">
        <f>IF('Brive Cèdres'!D13="",0,'Brive Cèdres'!D13)</f>
        <v>0</v>
      </c>
      <c r="D59" s="1">
        <f>IF('Brive Cèdres'!E13="",0,'Brive Cèdres'!E13)</f>
        <v>0</v>
      </c>
      <c r="E59" s="1">
        <f>IF('Brive Cèdres'!F13="",0,'Brive Cèdres'!F13)</f>
        <v>0</v>
      </c>
      <c r="F59" s="1">
        <f>IF('Brive Cèdres'!G13="",0,'Brive Cèdres'!G13)</f>
        <v>0</v>
      </c>
      <c r="G59" s="1">
        <f>IF('Brive Cèdres'!H13="",0,'Brive Cèdres'!H13)</f>
        <v>0</v>
      </c>
      <c r="H59" s="1">
        <f>IF('Brive Cèdres'!I13="",0,'Brive Cèdres'!I13)</f>
        <v>0</v>
      </c>
      <c r="I59" s="1">
        <f>IF('Brive Cèdres'!J13="",0,'Brive Cèdres'!J13)</f>
        <v>0</v>
      </c>
      <c r="J59" s="1">
        <f>IF('Brive Cèdres'!K13="",0,'Brive Cèdres'!K13)</f>
        <v>0</v>
      </c>
      <c r="K59" s="1">
        <f>IF('Brive Cèdres'!L13="",0,'Brive Cèdres'!L13)</f>
        <v>0</v>
      </c>
      <c r="L59" s="1">
        <f>IF('Brive Cèdres'!M13="",0,'Brive Cèdres'!M13)</f>
        <v>0</v>
      </c>
      <c r="M59" s="1">
        <f>IF('Brive Cèdres'!N13="",0,'Brive Cèdres'!N13)</f>
        <v>0</v>
      </c>
      <c r="N59" s="1">
        <f>IF('Brive Cèdres'!O13="",0,'Brive Cèdres'!O13)</f>
        <v>0</v>
      </c>
      <c r="O59" s="1">
        <f>IF('Brive Cèdres'!P13="",0,'Brive Cèdres'!P13)</f>
        <v>0</v>
      </c>
      <c r="P59" s="1">
        <f>IF('Brive Cèdres'!Q13="",0,'Brive Cèdres'!Q13)</f>
        <v>0</v>
      </c>
      <c r="Q59" s="1">
        <f>IF('Brive Cèdres'!R13="",0,'Brive Cèdres'!R13)</f>
        <v>0</v>
      </c>
      <c r="R59" s="1">
        <f>IF('Brive Cèdres'!S13="",0,'Brive Cèdres'!S13)</f>
        <v>0</v>
      </c>
      <c r="S59" s="1">
        <f>IF('Brive Cèdres'!T13="",0,'Brive Cèdres'!T13)</f>
        <v>0</v>
      </c>
      <c r="T59" s="1">
        <f>IF('Brive Cèdres'!U13="",0,'Brive Cèdres'!U13)</f>
        <v>0</v>
      </c>
      <c r="U59" s="1">
        <f>IF('Brive Cèdres'!V13="",0,'Brive Cèdres'!V13)</f>
        <v>0</v>
      </c>
      <c r="V59" s="1">
        <f>IF('Brive Cèdres'!W13="",0,'Brive Cèdres'!W13)</f>
        <v>0</v>
      </c>
      <c r="W59" s="1">
        <f>IF('Brive Cèdres'!X13="",0,'Brive Cèdres'!X13)</f>
        <v>0</v>
      </c>
      <c r="X59" s="1">
        <f>IF('Brive Cèdres'!Y13="",0,'Brive Cèdres'!Y13)</f>
        <v>0</v>
      </c>
      <c r="Y59" s="1">
        <f>IF('Brive Cèdres'!Z13="",0,'Brive Cèdres'!Z13)</f>
        <v>0</v>
      </c>
      <c r="Z59" s="129" t="str">
        <f>'Brive Cèdres'!$B$3</f>
        <v>Brive Cèdres</v>
      </c>
    </row>
    <row r="60" spans="1:26">
      <c r="A60" s="128">
        <f>IF('Brive Cèdres'!B14="",0,'Brive Cèdres'!B14)</f>
        <v>0</v>
      </c>
      <c r="B60" s="1">
        <f>IF('Brive Cèdres'!C14="",0,'Brive Cèdres'!C14)</f>
        <v>0</v>
      </c>
      <c r="C60" s="1">
        <f>IF('Brive Cèdres'!D14="",0,'Brive Cèdres'!D14)</f>
        <v>0</v>
      </c>
      <c r="D60" s="1">
        <f>IF('Brive Cèdres'!E14="",0,'Brive Cèdres'!E14)</f>
        <v>0</v>
      </c>
      <c r="E60" s="1">
        <f>IF('Brive Cèdres'!F14="",0,'Brive Cèdres'!F14)</f>
        <v>0</v>
      </c>
      <c r="F60" s="1">
        <f>IF('Brive Cèdres'!G14="",0,'Brive Cèdres'!G14)</f>
        <v>0</v>
      </c>
      <c r="G60" s="1">
        <f>IF('Brive Cèdres'!H14="",0,'Brive Cèdres'!H14)</f>
        <v>0</v>
      </c>
      <c r="H60" s="1">
        <f>IF('Brive Cèdres'!I14="",0,'Brive Cèdres'!I14)</f>
        <v>0</v>
      </c>
      <c r="I60" s="1">
        <f>IF('Brive Cèdres'!J14="",0,'Brive Cèdres'!J14)</f>
        <v>0</v>
      </c>
      <c r="J60" s="1">
        <f>IF('Brive Cèdres'!K14="",0,'Brive Cèdres'!K14)</f>
        <v>0</v>
      </c>
      <c r="K60" s="1">
        <f>IF('Brive Cèdres'!L14="",0,'Brive Cèdres'!L14)</f>
        <v>0</v>
      </c>
      <c r="L60" s="1">
        <f>IF('Brive Cèdres'!M14="",0,'Brive Cèdres'!M14)</f>
        <v>0</v>
      </c>
      <c r="M60" s="1">
        <f>IF('Brive Cèdres'!N14="",0,'Brive Cèdres'!N14)</f>
        <v>0</v>
      </c>
      <c r="N60" s="1">
        <f>IF('Brive Cèdres'!O14="",0,'Brive Cèdres'!O14)</f>
        <v>0</v>
      </c>
      <c r="O60" s="1">
        <f>IF('Brive Cèdres'!P14="",0,'Brive Cèdres'!P14)</f>
        <v>0</v>
      </c>
      <c r="P60" s="1">
        <f>IF('Brive Cèdres'!Q14="",0,'Brive Cèdres'!Q14)</f>
        <v>0</v>
      </c>
      <c r="Q60" s="1">
        <f>IF('Brive Cèdres'!R14="",0,'Brive Cèdres'!R14)</f>
        <v>0</v>
      </c>
      <c r="R60" s="1">
        <f>IF('Brive Cèdres'!S14="",0,'Brive Cèdres'!S14)</f>
        <v>0</v>
      </c>
      <c r="S60" s="1">
        <f>IF('Brive Cèdres'!T14="",0,'Brive Cèdres'!T14)</f>
        <v>0</v>
      </c>
      <c r="T60" s="1">
        <f>IF('Brive Cèdres'!U14="",0,'Brive Cèdres'!U14)</f>
        <v>0</v>
      </c>
      <c r="U60" s="1">
        <f>IF('Brive Cèdres'!V14="",0,'Brive Cèdres'!V14)</f>
        <v>0</v>
      </c>
      <c r="V60" s="1">
        <f>IF('Brive Cèdres'!W14="",0,'Brive Cèdres'!W14)</f>
        <v>0</v>
      </c>
      <c r="W60" s="1">
        <f>IF('Brive Cèdres'!X14="",0,'Brive Cèdres'!X14)</f>
        <v>0</v>
      </c>
      <c r="X60" s="1">
        <f>IF('Brive Cèdres'!Y14="",0,'Brive Cèdres'!Y14)</f>
        <v>0</v>
      </c>
      <c r="Y60" s="1">
        <f>IF('Brive Cèdres'!Z14="",0,'Brive Cèdres'!Z14)</f>
        <v>0</v>
      </c>
      <c r="Z60" s="129" t="str">
        <f>'Brive Cèdres'!$B$3</f>
        <v>Brive Cèdres</v>
      </c>
    </row>
    <row r="61" spans="1:26">
      <c r="A61" s="128">
        <f>IF('Brive Cèdres'!B15="",0,'Brive Cèdres'!B15)</f>
        <v>0</v>
      </c>
      <c r="B61" s="1">
        <f>IF('Brive Cèdres'!C15="",0,'Brive Cèdres'!C15)</f>
        <v>0</v>
      </c>
      <c r="C61" s="1">
        <f>IF('Brive Cèdres'!D15="",0,'Brive Cèdres'!D15)</f>
        <v>0</v>
      </c>
      <c r="D61" s="1">
        <f>IF('Brive Cèdres'!E15="",0,'Brive Cèdres'!E15)</f>
        <v>0</v>
      </c>
      <c r="E61" s="1">
        <f>IF('Brive Cèdres'!F15="",0,'Brive Cèdres'!F15)</f>
        <v>0</v>
      </c>
      <c r="F61" s="1">
        <f>IF('Brive Cèdres'!G15="",0,'Brive Cèdres'!G15)</f>
        <v>0</v>
      </c>
      <c r="G61" s="1">
        <f>IF('Brive Cèdres'!H15="",0,'Brive Cèdres'!H15)</f>
        <v>0</v>
      </c>
      <c r="H61" s="1">
        <f>IF('Brive Cèdres'!I15="",0,'Brive Cèdres'!I15)</f>
        <v>0</v>
      </c>
      <c r="I61" s="1">
        <f>IF('Brive Cèdres'!J15="",0,'Brive Cèdres'!J15)</f>
        <v>0</v>
      </c>
      <c r="J61" s="1">
        <f>IF('Brive Cèdres'!K15="",0,'Brive Cèdres'!K15)</f>
        <v>0</v>
      </c>
      <c r="K61" s="1">
        <f>IF('Brive Cèdres'!L15="",0,'Brive Cèdres'!L15)</f>
        <v>0</v>
      </c>
      <c r="L61" s="1">
        <f>IF('Brive Cèdres'!M15="",0,'Brive Cèdres'!M15)</f>
        <v>0</v>
      </c>
      <c r="M61" s="1">
        <f>IF('Brive Cèdres'!N15="",0,'Brive Cèdres'!N15)</f>
        <v>0</v>
      </c>
      <c r="N61" s="1">
        <f>IF('Brive Cèdres'!O15="",0,'Brive Cèdres'!O15)</f>
        <v>0</v>
      </c>
      <c r="O61" s="1">
        <f>IF('Brive Cèdres'!P15="",0,'Brive Cèdres'!P15)</f>
        <v>0</v>
      </c>
      <c r="P61" s="1">
        <f>IF('Brive Cèdres'!Q15="",0,'Brive Cèdres'!Q15)</f>
        <v>0</v>
      </c>
      <c r="Q61" s="1">
        <f>IF('Brive Cèdres'!R15="",0,'Brive Cèdres'!R15)</f>
        <v>0</v>
      </c>
      <c r="R61" s="1">
        <f>IF('Brive Cèdres'!S15="",0,'Brive Cèdres'!S15)</f>
        <v>0</v>
      </c>
      <c r="S61" s="1">
        <f>IF('Brive Cèdres'!T15="",0,'Brive Cèdres'!T15)</f>
        <v>0</v>
      </c>
      <c r="T61" s="1">
        <f>IF('Brive Cèdres'!U15="",0,'Brive Cèdres'!U15)</f>
        <v>0</v>
      </c>
      <c r="U61" s="1">
        <f>IF('Brive Cèdres'!V15="",0,'Brive Cèdres'!V15)</f>
        <v>0</v>
      </c>
      <c r="V61" s="1">
        <f>IF('Brive Cèdres'!W15="",0,'Brive Cèdres'!W15)</f>
        <v>0</v>
      </c>
      <c r="W61" s="1">
        <f>IF('Brive Cèdres'!X15="",0,'Brive Cèdres'!X15)</f>
        <v>0</v>
      </c>
      <c r="X61" s="1">
        <f>IF('Brive Cèdres'!Y15="",0,'Brive Cèdres'!Y15)</f>
        <v>0</v>
      </c>
      <c r="Y61" s="1">
        <f>IF('Brive Cèdres'!Z15="",0,'Brive Cèdres'!Z15)</f>
        <v>0</v>
      </c>
      <c r="Z61" s="129" t="str">
        <f>'Brive Cèdres'!$B$3</f>
        <v>Brive Cèdres</v>
      </c>
    </row>
    <row r="62" spans="1:26">
      <c r="A62" s="128">
        <f>IF(Dax!B11="",0,Dax!B11)</f>
        <v>0</v>
      </c>
      <c r="B62" s="1">
        <f>IF(Dax!C11="",0,Dax!C11)</f>
        <v>0</v>
      </c>
      <c r="C62" s="1">
        <f>IF(Dax!D11="",0,Dax!D11)</f>
        <v>0</v>
      </c>
      <c r="D62" s="1">
        <f>IF(Dax!E11="",0,Dax!E11)</f>
        <v>0</v>
      </c>
      <c r="E62" s="1">
        <f>IF(Dax!F11="",0,Dax!F11)</f>
        <v>0</v>
      </c>
      <c r="F62" s="1">
        <f>IF(Dax!G11="",0,Dax!G11)</f>
        <v>0</v>
      </c>
      <c r="G62" s="1">
        <f>IF(Dax!H11="",0,Dax!H11)</f>
        <v>0</v>
      </c>
      <c r="H62" s="1">
        <f>IF(Dax!I11="",0,Dax!I11)</f>
        <v>0</v>
      </c>
      <c r="I62" s="1">
        <f>IF(Dax!J11="",0,Dax!J11)</f>
        <v>0</v>
      </c>
      <c r="J62" s="1">
        <f>IF(Dax!K11="",0,Dax!K11)</f>
        <v>0</v>
      </c>
      <c r="K62" s="1">
        <f>IF(Dax!L11="",0,Dax!L11)</f>
        <v>0</v>
      </c>
      <c r="L62" s="1">
        <f>IF(Dax!M11="",0,Dax!M11)</f>
        <v>0</v>
      </c>
      <c r="M62" s="1">
        <f>IF(Dax!N11="",0,Dax!N11)</f>
        <v>0</v>
      </c>
      <c r="N62" s="1">
        <f>IF(Dax!O11="",0,Dax!O11)</f>
        <v>0</v>
      </c>
      <c r="O62" s="1">
        <f>IF(Dax!P11="",0,Dax!P11)</f>
        <v>0</v>
      </c>
      <c r="P62" s="1">
        <f>IF(Dax!Q11="",0,Dax!Q11)</f>
        <v>0</v>
      </c>
      <c r="Q62" s="1">
        <f>IF(Dax!R11="",0,Dax!R11)</f>
        <v>0</v>
      </c>
      <c r="R62" s="1">
        <f>IF(Dax!S11="",0,Dax!S11)</f>
        <v>0</v>
      </c>
      <c r="S62" s="1">
        <f>IF(Dax!T11="",0,Dax!T11)</f>
        <v>0</v>
      </c>
      <c r="T62" s="1">
        <f>IF(Dax!U11="",0,Dax!U11)</f>
        <v>0</v>
      </c>
      <c r="U62" s="1">
        <f>IF(Dax!V11="",0,Dax!V11)</f>
        <v>0</v>
      </c>
      <c r="V62" s="1">
        <f>IF(Dax!W11="",0,Dax!W11)</f>
        <v>0</v>
      </c>
      <c r="W62" s="1">
        <f>IF(Dax!X11="",0,Dax!X11)</f>
        <v>0</v>
      </c>
      <c r="X62" s="1">
        <f>IF(Dax!Y11="",0,Dax!Y11)</f>
        <v>0</v>
      </c>
      <c r="Y62" s="1">
        <f>IF(Dax!Z11="",0,Dax!Z11)</f>
        <v>0</v>
      </c>
      <c r="Z62" s="129" t="str">
        <f>Dax!$B$3</f>
        <v>Dax</v>
      </c>
    </row>
    <row r="63" spans="1:26">
      <c r="A63" s="128">
        <f>IF(Dax!B12="",0,Dax!B12)</f>
        <v>0</v>
      </c>
      <c r="B63" s="1">
        <f>IF(Dax!C12="",0,Dax!C12)</f>
        <v>0</v>
      </c>
      <c r="C63" s="1">
        <f>IF(Dax!D12="",0,Dax!D12)</f>
        <v>0</v>
      </c>
      <c r="D63" s="1">
        <f>IF(Dax!E12="",0,Dax!E12)</f>
        <v>0</v>
      </c>
      <c r="E63" s="1">
        <f>IF(Dax!F12="",0,Dax!F12)</f>
        <v>0</v>
      </c>
      <c r="F63" s="1">
        <f>IF(Dax!G12="",0,Dax!G12)</f>
        <v>0</v>
      </c>
      <c r="G63" s="1">
        <f>IF(Dax!H12="",0,Dax!H12)</f>
        <v>0</v>
      </c>
      <c r="H63" s="1">
        <f>IF(Dax!I12="",0,Dax!I12)</f>
        <v>0</v>
      </c>
      <c r="I63" s="1">
        <f>IF(Dax!J12="",0,Dax!J12)</f>
        <v>0</v>
      </c>
      <c r="J63" s="1">
        <f>IF(Dax!K12="",0,Dax!K12)</f>
        <v>0</v>
      </c>
      <c r="K63" s="1">
        <f>IF(Dax!L12="",0,Dax!L12)</f>
        <v>0</v>
      </c>
      <c r="L63" s="1">
        <f>IF(Dax!M12="",0,Dax!M12)</f>
        <v>0</v>
      </c>
      <c r="M63" s="1">
        <f>IF(Dax!N12="",0,Dax!N12)</f>
        <v>0</v>
      </c>
      <c r="N63" s="1">
        <f>IF(Dax!O12="",0,Dax!O12)</f>
        <v>0</v>
      </c>
      <c r="O63" s="1">
        <f>IF(Dax!P12="",0,Dax!P12)</f>
        <v>0</v>
      </c>
      <c r="P63" s="1">
        <f>IF(Dax!Q12="",0,Dax!Q12)</f>
        <v>0</v>
      </c>
      <c r="Q63" s="1">
        <f>IF(Dax!R12="",0,Dax!R12)</f>
        <v>0</v>
      </c>
      <c r="R63" s="1">
        <f>IF(Dax!S12="",0,Dax!S12)</f>
        <v>0</v>
      </c>
      <c r="S63" s="1">
        <f>IF(Dax!T12="",0,Dax!T12)</f>
        <v>0</v>
      </c>
      <c r="T63" s="1">
        <f>IF(Dax!U12="",0,Dax!U12)</f>
        <v>0</v>
      </c>
      <c r="U63" s="1">
        <f>IF(Dax!V12="",0,Dax!V12)</f>
        <v>0</v>
      </c>
      <c r="V63" s="1">
        <f>IF(Dax!W12="",0,Dax!W12)</f>
        <v>0</v>
      </c>
      <c r="W63" s="1">
        <f>IF(Dax!X12="",0,Dax!X12)</f>
        <v>0</v>
      </c>
      <c r="X63" s="1">
        <f>IF(Dax!Y12="",0,Dax!Y12)</f>
        <v>0</v>
      </c>
      <c r="Y63" s="1">
        <f>IF(Dax!Z12="",0,Dax!Z12)</f>
        <v>0</v>
      </c>
      <c r="Z63" s="129" t="str">
        <f>Dax!$B$3</f>
        <v>Dax</v>
      </c>
    </row>
    <row r="64" spans="1:26">
      <c r="A64" s="128">
        <f>IF(Dax!B13="",0,Dax!B13)</f>
        <v>0</v>
      </c>
      <c r="B64" s="1">
        <f>IF(Dax!C13="",0,Dax!C13)</f>
        <v>0</v>
      </c>
      <c r="C64" s="1">
        <f>IF(Dax!D13="",0,Dax!D13)</f>
        <v>0</v>
      </c>
      <c r="D64" s="1">
        <f>IF(Dax!E13="",0,Dax!E13)</f>
        <v>0</v>
      </c>
      <c r="E64" s="1">
        <f>IF(Dax!F13="",0,Dax!F13)</f>
        <v>0</v>
      </c>
      <c r="F64" s="1">
        <f>IF(Dax!G13="",0,Dax!G13)</f>
        <v>0</v>
      </c>
      <c r="G64" s="1">
        <f>IF(Dax!H13="",0,Dax!H13)</f>
        <v>0</v>
      </c>
      <c r="H64" s="1">
        <f>IF(Dax!I13="",0,Dax!I13)</f>
        <v>0</v>
      </c>
      <c r="I64" s="1">
        <f>IF(Dax!J13="",0,Dax!J13)</f>
        <v>0</v>
      </c>
      <c r="J64" s="1">
        <f>IF(Dax!K13="",0,Dax!K13)</f>
        <v>0</v>
      </c>
      <c r="K64" s="1">
        <f>IF(Dax!L13="",0,Dax!L13)</f>
        <v>0</v>
      </c>
      <c r="L64" s="1">
        <f>IF(Dax!M13="",0,Dax!M13)</f>
        <v>0</v>
      </c>
      <c r="M64" s="1">
        <f>IF(Dax!N13="",0,Dax!N13)</f>
        <v>0</v>
      </c>
      <c r="N64" s="1">
        <f>IF(Dax!O13="",0,Dax!O13)</f>
        <v>0</v>
      </c>
      <c r="O64" s="1">
        <f>IF(Dax!P13="",0,Dax!P13)</f>
        <v>0</v>
      </c>
      <c r="P64" s="1">
        <f>IF(Dax!Q13="",0,Dax!Q13)</f>
        <v>0</v>
      </c>
      <c r="Q64" s="1">
        <f>IF(Dax!R13="",0,Dax!R13)</f>
        <v>0</v>
      </c>
      <c r="R64" s="1">
        <f>IF(Dax!S13="",0,Dax!S13)</f>
        <v>0</v>
      </c>
      <c r="S64" s="1">
        <f>IF(Dax!T13="",0,Dax!T13)</f>
        <v>0</v>
      </c>
      <c r="T64" s="1">
        <f>IF(Dax!U13="",0,Dax!U13)</f>
        <v>0</v>
      </c>
      <c r="U64" s="1">
        <f>IF(Dax!V13="",0,Dax!V13)</f>
        <v>0</v>
      </c>
      <c r="V64" s="1">
        <f>IF(Dax!W13="",0,Dax!W13)</f>
        <v>0</v>
      </c>
      <c r="W64" s="1">
        <f>IF(Dax!X13="",0,Dax!X13)</f>
        <v>0</v>
      </c>
      <c r="X64" s="1">
        <f>IF(Dax!Y13="",0,Dax!Y13)</f>
        <v>0</v>
      </c>
      <c r="Y64" s="1">
        <f>IF(Dax!Z13="",0,Dax!Z13)</f>
        <v>0</v>
      </c>
      <c r="Z64" s="129" t="str">
        <f>Dax!$B$3</f>
        <v>Dax</v>
      </c>
    </row>
    <row r="65" spans="1:26">
      <c r="A65" s="128">
        <f>IF(Dax!B14="",0,Dax!B14)</f>
        <v>0</v>
      </c>
      <c r="B65" s="1">
        <f>IF(Dax!C14="",0,Dax!C14)</f>
        <v>0</v>
      </c>
      <c r="C65" s="1">
        <f>IF(Dax!D14="",0,Dax!D14)</f>
        <v>0</v>
      </c>
      <c r="D65" s="1">
        <f>IF(Dax!E14="",0,Dax!E14)</f>
        <v>0</v>
      </c>
      <c r="E65" s="1">
        <f>IF(Dax!F14="",0,Dax!F14)</f>
        <v>0</v>
      </c>
      <c r="F65" s="1">
        <f>IF(Dax!G14="",0,Dax!G14)</f>
        <v>0</v>
      </c>
      <c r="G65" s="1">
        <f>IF(Dax!H14="",0,Dax!H14)</f>
        <v>0</v>
      </c>
      <c r="H65" s="1">
        <f>IF(Dax!I14="",0,Dax!I14)</f>
        <v>0</v>
      </c>
      <c r="I65" s="1">
        <f>IF(Dax!J14="",0,Dax!J14)</f>
        <v>0</v>
      </c>
      <c r="J65" s="1">
        <f>IF(Dax!K14="",0,Dax!K14)</f>
        <v>0</v>
      </c>
      <c r="K65" s="1">
        <f>IF(Dax!L14="",0,Dax!L14)</f>
        <v>0</v>
      </c>
      <c r="L65" s="1">
        <f>IF(Dax!M14="",0,Dax!M14)</f>
        <v>0</v>
      </c>
      <c r="M65" s="1">
        <f>IF(Dax!N14="",0,Dax!N14)</f>
        <v>0</v>
      </c>
      <c r="N65" s="1">
        <f>IF(Dax!O14="",0,Dax!O14)</f>
        <v>0</v>
      </c>
      <c r="O65" s="1">
        <f>IF(Dax!P14="",0,Dax!P14)</f>
        <v>0</v>
      </c>
      <c r="P65" s="1">
        <f>IF(Dax!Q14="",0,Dax!Q14)</f>
        <v>0</v>
      </c>
      <c r="Q65" s="1">
        <f>IF(Dax!R14="",0,Dax!R14)</f>
        <v>0</v>
      </c>
      <c r="R65" s="1">
        <f>IF(Dax!S14="",0,Dax!S14)</f>
        <v>0</v>
      </c>
      <c r="S65" s="1">
        <f>IF(Dax!T14="",0,Dax!T14)</f>
        <v>0</v>
      </c>
      <c r="T65" s="1">
        <f>IF(Dax!U14="",0,Dax!U14)</f>
        <v>0</v>
      </c>
      <c r="U65" s="1">
        <f>IF(Dax!V14="",0,Dax!V14)</f>
        <v>0</v>
      </c>
      <c r="V65" s="1">
        <f>IF(Dax!W14="",0,Dax!W14)</f>
        <v>0</v>
      </c>
      <c r="W65" s="1">
        <f>IF(Dax!X14="",0,Dax!X14)</f>
        <v>0</v>
      </c>
      <c r="X65" s="1">
        <f>IF(Dax!Y14="",0,Dax!Y14)</f>
        <v>0</v>
      </c>
      <c r="Y65" s="1">
        <f>IF(Dax!Z14="",0,Dax!Z14)</f>
        <v>0</v>
      </c>
      <c r="Z65" s="129" t="str">
        <f>Dax!$B$3</f>
        <v>Dax</v>
      </c>
    </row>
    <row r="66" spans="1:26">
      <c r="A66" s="128">
        <f>IF(Dax!B15="",0,Dax!B15)</f>
        <v>0</v>
      </c>
      <c r="B66" s="1">
        <f>IF(Dax!C15="",0,Dax!C15)</f>
        <v>0</v>
      </c>
      <c r="C66" s="1">
        <f>IF(Dax!D15="",0,Dax!D15)</f>
        <v>0</v>
      </c>
      <c r="D66" s="1">
        <f>IF(Dax!E15="",0,Dax!E15)</f>
        <v>0</v>
      </c>
      <c r="E66" s="1">
        <f>IF(Dax!F15="",0,Dax!F15)</f>
        <v>0</v>
      </c>
      <c r="F66" s="1">
        <f>IF(Dax!G15="",0,Dax!G15)</f>
        <v>0</v>
      </c>
      <c r="G66" s="1">
        <f>IF(Dax!H15="",0,Dax!H15)</f>
        <v>0</v>
      </c>
      <c r="H66" s="1">
        <f>IF(Dax!I15="",0,Dax!I15)</f>
        <v>0</v>
      </c>
      <c r="I66" s="1">
        <f>IF(Dax!J15="",0,Dax!J15)</f>
        <v>0</v>
      </c>
      <c r="J66" s="1">
        <f>IF(Dax!K15="",0,Dax!K15)</f>
        <v>0</v>
      </c>
      <c r="K66" s="1">
        <f>IF(Dax!L15="",0,Dax!L15)</f>
        <v>0</v>
      </c>
      <c r="L66" s="1">
        <f>IF(Dax!M15="",0,Dax!M15)</f>
        <v>0</v>
      </c>
      <c r="M66" s="1">
        <f>IF(Dax!N15="",0,Dax!N15)</f>
        <v>0</v>
      </c>
      <c r="N66" s="1">
        <f>IF(Dax!O15="",0,Dax!O15)</f>
        <v>0</v>
      </c>
      <c r="O66" s="1">
        <f>IF(Dax!P15="",0,Dax!P15)</f>
        <v>0</v>
      </c>
      <c r="P66" s="1">
        <f>IF(Dax!Q15="",0,Dax!Q15)</f>
        <v>0</v>
      </c>
      <c r="Q66" s="1">
        <f>IF(Dax!R15="",0,Dax!R15)</f>
        <v>0</v>
      </c>
      <c r="R66" s="1">
        <f>IF(Dax!S15="",0,Dax!S15)</f>
        <v>0</v>
      </c>
      <c r="S66" s="1">
        <f>IF(Dax!T15="",0,Dax!T15)</f>
        <v>0</v>
      </c>
      <c r="T66" s="1">
        <f>IF(Dax!U15="",0,Dax!U15)</f>
        <v>0</v>
      </c>
      <c r="U66" s="1">
        <f>IF(Dax!V15="",0,Dax!V15)</f>
        <v>0</v>
      </c>
      <c r="V66" s="1">
        <f>IF(Dax!W15="",0,Dax!W15)</f>
        <v>0</v>
      </c>
      <c r="W66" s="1">
        <f>IF(Dax!X15="",0,Dax!X15)</f>
        <v>0</v>
      </c>
      <c r="X66" s="1">
        <f>IF(Dax!Y15="",0,Dax!Y15)</f>
        <v>0</v>
      </c>
      <c r="Y66" s="1">
        <f>IF(Dax!Z15="",0,Dax!Z15)</f>
        <v>0</v>
      </c>
      <c r="Z66" s="129" t="str">
        <f>Dax!$B$3</f>
        <v>Dax</v>
      </c>
    </row>
    <row r="67" spans="1:26">
      <c r="A67" s="128">
        <f>IF(Libourne!B11="",0,Libourne!B11)</f>
        <v>0</v>
      </c>
      <c r="B67" s="1">
        <f>IF(Libourne!C11="",0,Libourne!C11)</f>
        <v>0</v>
      </c>
      <c r="C67" s="1">
        <f>IF(Libourne!D11="",0,Libourne!D11)</f>
        <v>0</v>
      </c>
      <c r="D67" s="1">
        <f>IF(Libourne!E11="",0,Libourne!E11)</f>
        <v>0</v>
      </c>
      <c r="E67" s="1">
        <f>IF(Libourne!F11="",0,Libourne!F11)</f>
        <v>0</v>
      </c>
      <c r="F67" s="1">
        <f>IF(Libourne!G11="",0,Libourne!G11)</f>
        <v>0</v>
      </c>
      <c r="G67" s="1">
        <f>IF(Libourne!H11="",0,Libourne!H11)</f>
        <v>0</v>
      </c>
      <c r="H67" s="1">
        <f>IF(Libourne!I11="",0,Libourne!I11)</f>
        <v>0</v>
      </c>
      <c r="I67" s="1">
        <f>IF(Libourne!J11="",0,Libourne!J11)</f>
        <v>0</v>
      </c>
      <c r="J67" s="1">
        <f>IF(Libourne!K11="",0,Libourne!K11)</f>
        <v>0</v>
      </c>
      <c r="K67" s="1">
        <f>IF(Libourne!L11="",0,Libourne!L11)</f>
        <v>0</v>
      </c>
      <c r="L67" s="1">
        <f>IF(Libourne!M11="",0,Libourne!M11)</f>
        <v>0</v>
      </c>
      <c r="M67" s="1">
        <f>IF(Libourne!N11="",0,Libourne!N11)</f>
        <v>0</v>
      </c>
      <c r="N67" s="1">
        <f>IF(Libourne!O11="",0,Libourne!O11)</f>
        <v>0</v>
      </c>
      <c r="O67" s="1">
        <f>IF(Libourne!P11="",0,Libourne!P11)</f>
        <v>0</v>
      </c>
      <c r="P67" s="1">
        <f>IF(Libourne!Q11="",0,Libourne!Q11)</f>
        <v>0</v>
      </c>
      <c r="Q67" s="1">
        <f>IF(Libourne!R11="",0,Libourne!R11)</f>
        <v>0</v>
      </c>
      <c r="R67" s="1">
        <f>IF(Libourne!S11="",0,Libourne!S11)</f>
        <v>0</v>
      </c>
      <c r="S67" s="1">
        <f>IF(Libourne!T11="",0,Libourne!T11)</f>
        <v>0</v>
      </c>
      <c r="T67" s="1">
        <f>IF(Libourne!U11="",0,Libourne!U11)</f>
        <v>0</v>
      </c>
      <c r="U67" s="1">
        <f>IF(Libourne!V11="",0,Libourne!V11)</f>
        <v>0</v>
      </c>
      <c r="V67" s="1">
        <f>IF(Libourne!W11="",0,Libourne!W11)</f>
        <v>0</v>
      </c>
      <c r="W67" s="1">
        <f>IF(Libourne!X11="",0,Libourne!X11)</f>
        <v>0</v>
      </c>
      <c r="X67" s="1">
        <f>IF(Libourne!Y11="",0,Libourne!Y11)</f>
        <v>0</v>
      </c>
      <c r="Y67" s="1">
        <f>IF(Libourne!Z11="",0,Libourne!Z11)</f>
        <v>0</v>
      </c>
      <c r="Z67" s="129" t="str">
        <f>Libourne!$B$3</f>
        <v>Libourne</v>
      </c>
    </row>
    <row r="68" spans="1:26">
      <c r="A68" s="128">
        <f>IF(Libourne!B12="",0,Libourne!B12)</f>
        <v>0</v>
      </c>
      <c r="B68" s="1">
        <f>IF(Libourne!C12="",0,Libourne!C12)</f>
        <v>0</v>
      </c>
      <c r="C68" s="1">
        <f>IF(Libourne!D12="",0,Libourne!D12)</f>
        <v>0</v>
      </c>
      <c r="D68" s="1">
        <f>IF(Libourne!E12="",0,Libourne!E12)</f>
        <v>0</v>
      </c>
      <c r="E68" s="1">
        <f>IF(Libourne!F12="",0,Libourne!F12)</f>
        <v>0</v>
      </c>
      <c r="F68" s="1">
        <f>IF(Libourne!G12="",0,Libourne!G12)</f>
        <v>0</v>
      </c>
      <c r="G68" s="1">
        <f>IF(Libourne!H12="",0,Libourne!H12)</f>
        <v>0</v>
      </c>
      <c r="H68" s="1">
        <f>IF(Libourne!I12="",0,Libourne!I12)</f>
        <v>0</v>
      </c>
      <c r="I68" s="1">
        <f>IF(Libourne!J12="",0,Libourne!J12)</f>
        <v>0</v>
      </c>
      <c r="J68" s="1">
        <f>IF(Libourne!K12="",0,Libourne!K12)</f>
        <v>0</v>
      </c>
      <c r="K68" s="1">
        <f>IF(Libourne!L12="",0,Libourne!L12)</f>
        <v>0</v>
      </c>
      <c r="L68" s="1">
        <f>IF(Libourne!M12="",0,Libourne!M12)</f>
        <v>0</v>
      </c>
      <c r="M68" s="1">
        <f>IF(Libourne!N12="",0,Libourne!N12)</f>
        <v>0</v>
      </c>
      <c r="N68" s="1">
        <f>IF(Libourne!O12="",0,Libourne!O12)</f>
        <v>0</v>
      </c>
      <c r="O68" s="1">
        <f>IF(Libourne!P12="",0,Libourne!P12)</f>
        <v>0</v>
      </c>
      <c r="P68" s="1">
        <f>IF(Libourne!Q12="",0,Libourne!Q12)</f>
        <v>0</v>
      </c>
      <c r="Q68" s="1">
        <f>IF(Libourne!R12="",0,Libourne!R12)</f>
        <v>0</v>
      </c>
      <c r="R68" s="1">
        <f>IF(Libourne!S12="",0,Libourne!S12)</f>
        <v>0</v>
      </c>
      <c r="S68" s="1">
        <f>IF(Libourne!T12="",0,Libourne!T12)</f>
        <v>0</v>
      </c>
      <c r="T68" s="1">
        <f>IF(Libourne!U12="",0,Libourne!U12)</f>
        <v>0</v>
      </c>
      <c r="U68" s="1">
        <f>IF(Libourne!V12="",0,Libourne!V12)</f>
        <v>0</v>
      </c>
      <c r="V68" s="1">
        <f>IF(Libourne!W12="",0,Libourne!W12)</f>
        <v>0</v>
      </c>
      <c r="W68" s="1">
        <f>IF(Libourne!X12="",0,Libourne!X12)</f>
        <v>0</v>
      </c>
      <c r="X68" s="1">
        <f>IF(Libourne!Y12="",0,Libourne!Y12)</f>
        <v>0</v>
      </c>
      <c r="Y68" s="1">
        <f>IF(Libourne!Z12="",0,Libourne!Z12)</f>
        <v>0</v>
      </c>
      <c r="Z68" s="129" t="str">
        <f>Libourne!$B$3</f>
        <v>Libourne</v>
      </c>
    </row>
    <row r="69" spans="1:26">
      <c r="A69" s="128">
        <f>IF(Libourne!B13="",0,Libourne!B13)</f>
        <v>0</v>
      </c>
      <c r="B69" s="1">
        <f>IF(Libourne!C13="",0,Libourne!C13)</f>
        <v>0</v>
      </c>
      <c r="C69" s="1">
        <f>IF(Libourne!D13="",0,Libourne!D13)</f>
        <v>0</v>
      </c>
      <c r="D69" s="1">
        <f>IF(Libourne!E13="",0,Libourne!E13)</f>
        <v>0</v>
      </c>
      <c r="E69" s="1">
        <f>IF(Libourne!F13="",0,Libourne!F13)</f>
        <v>0</v>
      </c>
      <c r="F69" s="1">
        <f>IF(Libourne!G13="",0,Libourne!G13)</f>
        <v>0</v>
      </c>
      <c r="G69" s="1">
        <f>IF(Libourne!H13="",0,Libourne!H13)</f>
        <v>0</v>
      </c>
      <c r="H69" s="1">
        <f>IF(Libourne!I13="",0,Libourne!I13)</f>
        <v>0</v>
      </c>
      <c r="I69" s="1">
        <f>IF(Libourne!J13="",0,Libourne!J13)</f>
        <v>0</v>
      </c>
      <c r="J69" s="1">
        <f>IF(Libourne!K13="",0,Libourne!K13)</f>
        <v>0</v>
      </c>
      <c r="K69" s="1">
        <f>IF(Libourne!L13="",0,Libourne!L13)</f>
        <v>0</v>
      </c>
      <c r="L69" s="1">
        <f>IF(Libourne!M13="",0,Libourne!M13)</f>
        <v>0</v>
      </c>
      <c r="M69" s="1">
        <f>IF(Libourne!N13="",0,Libourne!N13)</f>
        <v>0</v>
      </c>
      <c r="N69" s="1">
        <f>IF(Libourne!O13="",0,Libourne!O13)</f>
        <v>0</v>
      </c>
      <c r="O69" s="1">
        <f>IF(Libourne!P13="",0,Libourne!P13)</f>
        <v>0</v>
      </c>
      <c r="P69" s="1">
        <f>IF(Libourne!Q13="",0,Libourne!Q13)</f>
        <v>0</v>
      </c>
      <c r="Q69" s="1">
        <f>IF(Libourne!R13="",0,Libourne!R13)</f>
        <v>0</v>
      </c>
      <c r="R69" s="1">
        <f>IF(Libourne!S13="",0,Libourne!S13)</f>
        <v>0</v>
      </c>
      <c r="S69" s="1">
        <f>IF(Libourne!T13="",0,Libourne!T13)</f>
        <v>0</v>
      </c>
      <c r="T69" s="1">
        <f>IF(Libourne!U13="",0,Libourne!U13)</f>
        <v>0</v>
      </c>
      <c r="U69" s="1">
        <f>IF(Libourne!V13="",0,Libourne!V13)</f>
        <v>0</v>
      </c>
      <c r="V69" s="1">
        <f>IF(Libourne!W13="",0,Libourne!W13)</f>
        <v>0</v>
      </c>
      <c r="W69" s="1">
        <f>IF(Libourne!X13="",0,Libourne!X13)</f>
        <v>0</v>
      </c>
      <c r="X69" s="1">
        <f>IF(Libourne!Y13="",0,Libourne!Y13)</f>
        <v>0</v>
      </c>
      <c r="Y69" s="1">
        <f>IF(Libourne!Z13="",0,Libourne!Z13)</f>
        <v>0</v>
      </c>
      <c r="Z69" s="129" t="str">
        <f>Libourne!$B$3</f>
        <v>Libourne</v>
      </c>
    </row>
    <row r="70" spans="1:26">
      <c r="A70" s="128">
        <f>IF(Libourne!B14="",0,Libourne!B14)</f>
        <v>0</v>
      </c>
      <c r="B70" s="1">
        <f>IF(Libourne!C14="",0,Libourne!C14)</f>
        <v>0</v>
      </c>
      <c r="C70" s="1">
        <f>IF(Libourne!D14="",0,Libourne!D14)</f>
        <v>0</v>
      </c>
      <c r="D70" s="1">
        <f>IF(Libourne!E14="",0,Libourne!E14)</f>
        <v>0</v>
      </c>
      <c r="E70" s="1">
        <f>IF(Libourne!F14="",0,Libourne!F14)</f>
        <v>0</v>
      </c>
      <c r="F70" s="1">
        <f>IF(Libourne!G14="",0,Libourne!G14)</f>
        <v>0</v>
      </c>
      <c r="G70" s="1">
        <f>IF(Libourne!H14="",0,Libourne!H14)</f>
        <v>0</v>
      </c>
      <c r="H70" s="1">
        <f>IF(Libourne!I14="",0,Libourne!I14)</f>
        <v>0</v>
      </c>
      <c r="I70" s="1">
        <f>IF(Libourne!J14="",0,Libourne!J14)</f>
        <v>0</v>
      </c>
      <c r="J70" s="1">
        <f>IF(Libourne!K14="",0,Libourne!K14)</f>
        <v>0</v>
      </c>
      <c r="K70" s="1">
        <f>IF(Libourne!L14="",0,Libourne!L14)</f>
        <v>0</v>
      </c>
      <c r="L70" s="1">
        <f>IF(Libourne!M14="",0,Libourne!M14)</f>
        <v>0</v>
      </c>
      <c r="M70" s="1">
        <f>IF(Libourne!N14="",0,Libourne!N14)</f>
        <v>0</v>
      </c>
      <c r="N70" s="1">
        <f>IF(Libourne!O14="",0,Libourne!O14)</f>
        <v>0</v>
      </c>
      <c r="O70" s="1">
        <f>IF(Libourne!P14="",0,Libourne!P14)</f>
        <v>0</v>
      </c>
      <c r="P70" s="1">
        <f>IF(Libourne!Q14="",0,Libourne!Q14)</f>
        <v>0</v>
      </c>
      <c r="Q70" s="1">
        <f>IF(Libourne!R14="",0,Libourne!R14)</f>
        <v>0</v>
      </c>
      <c r="R70" s="1">
        <f>IF(Libourne!S14="",0,Libourne!S14)</f>
        <v>0</v>
      </c>
      <c r="S70" s="1">
        <f>IF(Libourne!T14="",0,Libourne!T14)</f>
        <v>0</v>
      </c>
      <c r="T70" s="1">
        <f>IF(Libourne!U14="",0,Libourne!U14)</f>
        <v>0</v>
      </c>
      <c r="U70" s="1">
        <f>IF(Libourne!V14="",0,Libourne!V14)</f>
        <v>0</v>
      </c>
      <c r="V70" s="1">
        <f>IF(Libourne!W14="",0,Libourne!W14)</f>
        <v>0</v>
      </c>
      <c r="W70" s="1">
        <f>IF(Libourne!X14="",0,Libourne!X14)</f>
        <v>0</v>
      </c>
      <c r="X70" s="1">
        <f>IF(Libourne!Y14="",0,Libourne!Y14)</f>
        <v>0</v>
      </c>
      <c r="Y70" s="1">
        <f>IF(Libourne!Z14="",0,Libourne!Z14)</f>
        <v>0</v>
      </c>
      <c r="Z70" s="129" t="str">
        <f>Libourne!$B$3</f>
        <v>Libourne</v>
      </c>
    </row>
    <row r="71" spans="1:26">
      <c r="A71" s="128">
        <f>IF(Libourne!B15="",0,Libourne!B15)</f>
        <v>0</v>
      </c>
      <c r="B71" s="1">
        <f>IF(Libourne!C15="",0,Libourne!C15)</f>
        <v>0</v>
      </c>
      <c r="C71" s="1">
        <f>IF(Libourne!D15="",0,Libourne!D15)</f>
        <v>0</v>
      </c>
      <c r="D71" s="1">
        <f>IF(Libourne!E15="",0,Libourne!E15)</f>
        <v>0</v>
      </c>
      <c r="E71" s="1">
        <f>IF(Libourne!F15="",0,Libourne!F15)</f>
        <v>0</v>
      </c>
      <c r="F71" s="1">
        <f>IF(Libourne!G15="",0,Libourne!G15)</f>
        <v>0</v>
      </c>
      <c r="G71" s="1">
        <f>IF(Libourne!H15="",0,Libourne!H15)</f>
        <v>0</v>
      </c>
      <c r="H71" s="1">
        <f>IF(Libourne!I15="",0,Libourne!I15)</f>
        <v>0</v>
      </c>
      <c r="I71" s="1">
        <f>IF(Libourne!J15="",0,Libourne!J15)</f>
        <v>0</v>
      </c>
      <c r="J71" s="1">
        <f>IF(Libourne!K15="",0,Libourne!K15)</f>
        <v>0</v>
      </c>
      <c r="K71" s="1">
        <f>IF(Libourne!L15="",0,Libourne!L15)</f>
        <v>0</v>
      </c>
      <c r="L71" s="1">
        <f>IF(Libourne!M15="",0,Libourne!M15)</f>
        <v>0</v>
      </c>
      <c r="M71" s="1">
        <f>IF(Libourne!N15="",0,Libourne!N15)</f>
        <v>0</v>
      </c>
      <c r="N71" s="1">
        <f>IF(Libourne!O15="",0,Libourne!O15)</f>
        <v>0</v>
      </c>
      <c r="O71" s="1">
        <f>IF(Libourne!P15="",0,Libourne!P15)</f>
        <v>0</v>
      </c>
      <c r="P71" s="1">
        <f>IF(Libourne!Q15="",0,Libourne!Q15)</f>
        <v>0</v>
      </c>
      <c r="Q71" s="1">
        <f>IF(Libourne!R15="",0,Libourne!R15)</f>
        <v>0</v>
      </c>
      <c r="R71" s="1">
        <f>IF(Libourne!S15="",0,Libourne!S15)</f>
        <v>0</v>
      </c>
      <c r="S71" s="1">
        <f>IF(Libourne!T15="",0,Libourne!T15)</f>
        <v>0</v>
      </c>
      <c r="T71" s="1">
        <f>IF(Libourne!U15="",0,Libourne!U15)</f>
        <v>0</v>
      </c>
      <c r="U71" s="1">
        <f>IF(Libourne!V15="",0,Libourne!V15)</f>
        <v>0</v>
      </c>
      <c r="V71" s="1">
        <f>IF(Libourne!W15="",0,Libourne!W15)</f>
        <v>0</v>
      </c>
      <c r="W71" s="1">
        <f>IF(Libourne!X15="",0,Libourne!X15)</f>
        <v>0</v>
      </c>
      <c r="X71" s="1">
        <f>IF(Libourne!Y15="",0,Libourne!Y15)</f>
        <v>0</v>
      </c>
      <c r="Y71" s="1">
        <f>IF(Libourne!Z15="",0,Libourne!Z15)</f>
        <v>0</v>
      </c>
      <c r="Z71" s="129" t="str">
        <f>Libourne!$B$3</f>
        <v>Libourne</v>
      </c>
    </row>
    <row r="72" spans="1:26">
      <c r="A72" s="128">
        <f>IF('Mont de Marsan'!B11="",0,'Mont de Marsan'!B11)</f>
        <v>0</v>
      </c>
      <c r="B72" s="1">
        <f>IF('Mont de Marsan'!C11="",0,'Mont de Marsan'!C11)</f>
        <v>0</v>
      </c>
      <c r="C72" s="1">
        <f>IF('Mont de Marsan'!D11="",0,'Mont de Marsan'!D11)</f>
        <v>0</v>
      </c>
      <c r="D72" s="1">
        <f>IF('Mont de Marsan'!E11="",0,'Mont de Marsan'!E11)</f>
        <v>0</v>
      </c>
      <c r="E72" s="1">
        <f>IF('Mont de Marsan'!F11="",0,'Mont de Marsan'!F11)</f>
        <v>0</v>
      </c>
      <c r="F72" s="1">
        <f>IF('Mont de Marsan'!G11="",0,'Mont de Marsan'!G11)</f>
        <v>0</v>
      </c>
      <c r="G72" s="1">
        <f>IF('Mont de Marsan'!H11="",0,'Mont de Marsan'!H11)</f>
        <v>0</v>
      </c>
      <c r="H72" s="1">
        <f>IF('Mont de Marsan'!I11="",0,'Mont de Marsan'!I11)</f>
        <v>0</v>
      </c>
      <c r="I72" s="1">
        <f>IF('Mont de Marsan'!J11="",0,'Mont de Marsan'!J11)</f>
        <v>0</v>
      </c>
      <c r="J72" s="1">
        <f>IF('Mont de Marsan'!K11="",0,'Mont de Marsan'!K11)</f>
        <v>0</v>
      </c>
      <c r="K72" s="1">
        <f>IF('Mont de Marsan'!L11="",0,'Mont de Marsan'!L11)</f>
        <v>0</v>
      </c>
      <c r="L72" s="1">
        <f>IF('Mont de Marsan'!M11="",0,'Mont de Marsan'!M11)</f>
        <v>0</v>
      </c>
      <c r="M72" s="1">
        <f>IF('Mont de Marsan'!N11="",0,'Mont de Marsan'!N11)</f>
        <v>0</v>
      </c>
      <c r="N72" s="1">
        <f>IF('Mont de Marsan'!O11="",0,'Mont de Marsan'!O11)</f>
        <v>0</v>
      </c>
      <c r="O72" s="1">
        <f>IF('Mont de Marsan'!P11="",0,'Mont de Marsan'!P11)</f>
        <v>0</v>
      </c>
      <c r="P72" s="1">
        <f>IF('Mont de Marsan'!Q11="",0,'Mont de Marsan'!Q11)</f>
        <v>0</v>
      </c>
      <c r="Q72" s="1">
        <f>IF('Mont de Marsan'!R11="",0,'Mont de Marsan'!R11)</f>
        <v>0</v>
      </c>
      <c r="R72" s="1">
        <f>IF('Mont de Marsan'!S11="",0,'Mont de Marsan'!S11)</f>
        <v>0</v>
      </c>
      <c r="S72" s="1">
        <f>IF('Mont de Marsan'!T11="",0,'Mont de Marsan'!T11)</f>
        <v>0</v>
      </c>
      <c r="T72" s="1">
        <f>IF('Mont de Marsan'!U11="",0,'Mont de Marsan'!U11)</f>
        <v>0</v>
      </c>
      <c r="U72" s="1">
        <f>IF('Mont de Marsan'!V11="",0,'Mont de Marsan'!V11)</f>
        <v>0</v>
      </c>
      <c r="V72" s="1">
        <f>IF('Mont de Marsan'!W11="",0,'Mont de Marsan'!W11)</f>
        <v>0</v>
      </c>
      <c r="W72" s="1">
        <f>IF('Mont de Marsan'!X11="",0,'Mont de Marsan'!X11)</f>
        <v>0</v>
      </c>
      <c r="X72" s="1">
        <f>IF('Mont de Marsan'!Y11="",0,'Mont de Marsan'!Y11)</f>
        <v>0</v>
      </c>
      <c r="Y72" s="1">
        <f>IF('Mont de Marsan'!Z11="",0,'Mont de Marsan'!Z11)</f>
        <v>0</v>
      </c>
      <c r="Z72" s="129" t="str">
        <f>'Mont de Marsan'!$B$3</f>
        <v>Mont de Marsan</v>
      </c>
    </row>
    <row r="73" spans="1:26">
      <c r="A73" s="128">
        <f>IF('Mont de Marsan'!B12="",0,'Mont de Marsan'!B12)</f>
        <v>0</v>
      </c>
      <c r="B73" s="1">
        <f>IF('Mont de Marsan'!C12="",0,'Mont de Marsan'!C12)</f>
        <v>0</v>
      </c>
      <c r="C73" s="1">
        <f>IF('Mont de Marsan'!D12="",0,'Mont de Marsan'!D12)</f>
        <v>0</v>
      </c>
      <c r="D73" s="1">
        <f>IF('Mont de Marsan'!E12="",0,'Mont de Marsan'!E12)</f>
        <v>0</v>
      </c>
      <c r="E73" s="1">
        <f>IF('Mont de Marsan'!F12="",0,'Mont de Marsan'!F12)</f>
        <v>0</v>
      </c>
      <c r="F73" s="1">
        <f>IF('Mont de Marsan'!G12="",0,'Mont de Marsan'!G12)</f>
        <v>0</v>
      </c>
      <c r="G73" s="1">
        <f>IF('Mont de Marsan'!H12="",0,'Mont de Marsan'!H12)</f>
        <v>0</v>
      </c>
      <c r="H73" s="1">
        <f>IF('Mont de Marsan'!I12="",0,'Mont de Marsan'!I12)</f>
        <v>0</v>
      </c>
      <c r="I73" s="1">
        <f>IF('Mont de Marsan'!J12="",0,'Mont de Marsan'!J12)</f>
        <v>0</v>
      </c>
      <c r="J73" s="1">
        <f>IF('Mont de Marsan'!K12="",0,'Mont de Marsan'!K12)</f>
        <v>0</v>
      </c>
      <c r="K73" s="1">
        <f>IF('Mont de Marsan'!L12="",0,'Mont de Marsan'!L12)</f>
        <v>0</v>
      </c>
      <c r="L73" s="1">
        <f>IF('Mont de Marsan'!M12="",0,'Mont de Marsan'!M12)</f>
        <v>0</v>
      </c>
      <c r="M73" s="1">
        <f>IF('Mont de Marsan'!N12="",0,'Mont de Marsan'!N12)</f>
        <v>0</v>
      </c>
      <c r="N73" s="1">
        <f>IF('Mont de Marsan'!O12="",0,'Mont de Marsan'!O12)</f>
        <v>0</v>
      </c>
      <c r="O73" s="1">
        <f>IF('Mont de Marsan'!P12="",0,'Mont de Marsan'!P12)</f>
        <v>0</v>
      </c>
      <c r="P73" s="1">
        <f>IF('Mont de Marsan'!Q12="",0,'Mont de Marsan'!Q12)</f>
        <v>0</v>
      </c>
      <c r="Q73" s="1">
        <f>IF('Mont de Marsan'!R12="",0,'Mont de Marsan'!R12)</f>
        <v>0</v>
      </c>
      <c r="R73" s="1">
        <f>IF('Mont de Marsan'!S12="",0,'Mont de Marsan'!S12)</f>
        <v>0</v>
      </c>
      <c r="S73" s="1">
        <f>IF('Mont de Marsan'!T12="",0,'Mont de Marsan'!T12)</f>
        <v>0</v>
      </c>
      <c r="T73" s="1">
        <f>IF('Mont de Marsan'!U12="",0,'Mont de Marsan'!U12)</f>
        <v>0</v>
      </c>
      <c r="U73" s="1">
        <f>IF('Mont de Marsan'!V12="",0,'Mont de Marsan'!V12)</f>
        <v>0</v>
      </c>
      <c r="V73" s="1">
        <f>IF('Mont de Marsan'!W12="",0,'Mont de Marsan'!W12)</f>
        <v>0</v>
      </c>
      <c r="W73" s="1">
        <f>IF('Mont de Marsan'!X12="",0,'Mont de Marsan'!X12)</f>
        <v>0</v>
      </c>
      <c r="X73" s="1">
        <f>IF('Mont de Marsan'!Y12="",0,'Mont de Marsan'!Y12)</f>
        <v>0</v>
      </c>
      <c r="Y73" s="1">
        <f>IF('Mont de Marsan'!Z12="",0,'Mont de Marsan'!Z12)</f>
        <v>0</v>
      </c>
      <c r="Z73" s="129" t="str">
        <f>'Mont de Marsan'!$B$3</f>
        <v>Mont de Marsan</v>
      </c>
    </row>
    <row r="74" spans="1:26">
      <c r="A74" s="128">
        <f>IF('Mont de Marsan'!B13="",0,'Mont de Marsan'!B13)</f>
        <v>0</v>
      </c>
      <c r="B74" s="1">
        <f>IF('Mont de Marsan'!C13="",0,'Mont de Marsan'!C13)</f>
        <v>0</v>
      </c>
      <c r="C74" s="1">
        <f>IF('Mont de Marsan'!D13="",0,'Mont de Marsan'!D13)</f>
        <v>0</v>
      </c>
      <c r="D74" s="1">
        <f>IF('Mont de Marsan'!E13="",0,'Mont de Marsan'!E13)</f>
        <v>0</v>
      </c>
      <c r="E74" s="1">
        <f>IF('Mont de Marsan'!F13="",0,'Mont de Marsan'!F13)</f>
        <v>0</v>
      </c>
      <c r="F74" s="1">
        <f>IF('Mont de Marsan'!G13="",0,'Mont de Marsan'!G13)</f>
        <v>0</v>
      </c>
      <c r="G74" s="1">
        <f>IF('Mont de Marsan'!H13="",0,'Mont de Marsan'!H13)</f>
        <v>0</v>
      </c>
      <c r="H74" s="1">
        <f>IF('Mont de Marsan'!I13="",0,'Mont de Marsan'!I13)</f>
        <v>0</v>
      </c>
      <c r="I74" s="1">
        <f>IF('Mont de Marsan'!J13="",0,'Mont de Marsan'!J13)</f>
        <v>0</v>
      </c>
      <c r="J74" s="1">
        <f>IF('Mont de Marsan'!K13="",0,'Mont de Marsan'!K13)</f>
        <v>0</v>
      </c>
      <c r="K74" s="1">
        <f>IF('Mont de Marsan'!L13="",0,'Mont de Marsan'!L13)</f>
        <v>0</v>
      </c>
      <c r="L74" s="1">
        <f>IF('Mont de Marsan'!M13="",0,'Mont de Marsan'!M13)</f>
        <v>0</v>
      </c>
      <c r="M74" s="1">
        <f>IF('Mont de Marsan'!N13="",0,'Mont de Marsan'!N13)</f>
        <v>0</v>
      </c>
      <c r="N74" s="1">
        <f>IF('Mont de Marsan'!O13="",0,'Mont de Marsan'!O13)</f>
        <v>0</v>
      </c>
      <c r="O74" s="1">
        <f>IF('Mont de Marsan'!P13="",0,'Mont de Marsan'!P13)</f>
        <v>0</v>
      </c>
      <c r="P74" s="1">
        <f>IF('Mont de Marsan'!Q13="",0,'Mont de Marsan'!Q13)</f>
        <v>0</v>
      </c>
      <c r="Q74" s="1">
        <f>IF('Mont de Marsan'!R13="",0,'Mont de Marsan'!R13)</f>
        <v>0</v>
      </c>
      <c r="R74" s="1">
        <f>IF('Mont de Marsan'!S13="",0,'Mont de Marsan'!S13)</f>
        <v>0</v>
      </c>
      <c r="S74" s="1">
        <f>IF('Mont de Marsan'!T13="",0,'Mont de Marsan'!T13)</f>
        <v>0</v>
      </c>
      <c r="T74" s="1">
        <f>IF('Mont de Marsan'!U13="",0,'Mont de Marsan'!U13)</f>
        <v>0</v>
      </c>
      <c r="U74" s="1">
        <f>IF('Mont de Marsan'!V13="",0,'Mont de Marsan'!V13)</f>
        <v>0</v>
      </c>
      <c r="V74" s="1">
        <f>IF('Mont de Marsan'!W13="",0,'Mont de Marsan'!W13)</f>
        <v>0</v>
      </c>
      <c r="W74" s="1">
        <f>IF('Mont de Marsan'!X13="",0,'Mont de Marsan'!X13)</f>
        <v>0</v>
      </c>
      <c r="X74" s="1">
        <f>IF('Mont de Marsan'!Y13="",0,'Mont de Marsan'!Y13)</f>
        <v>0</v>
      </c>
      <c r="Y74" s="1">
        <f>IF('Mont de Marsan'!Z13="",0,'Mont de Marsan'!Z13)</f>
        <v>0</v>
      </c>
      <c r="Z74" s="129" t="str">
        <f>'Mont de Marsan'!$B$3</f>
        <v>Mont de Marsan</v>
      </c>
    </row>
    <row r="75" spans="1:26">
      <c r="A75" s="128">
        <f>IF('Mont de Marsan'!B14="",0,'Mont de Marsan'!B14)</f>
        <v>0</v>
      </c>
      <c r="B75" s="1">
        <f>IF('Mont de Marsan'!C14="",0,'Mont de Marsan'!C14)</f>
        <v>0</v>
      </c>
      <c r="C75" s="1">
        <f>IF('Mont de Marsan'!D14="",0,'Mont de Marsan'!D14)</f>
        <v>0</v>
      </c>
      <c r="D75" s="1">
        <f>IF('Mont de Marsan'!E14="",0,'Mont de Marsan'!E14)</f>
        <v>0</v>
      </c>
      <c r="E75" s="1">
        <f>IF('Mont de Marsan'!F14="",0,'Mont de Marsan'!F14)</f>
        <v>0</v>
      </c>
      <c r="F75" s="1">
        <f>IF('Mont de Marsan'!G14="",0,'Mont de Marsan'!G14)</f>
        <v>0</v>
      </c>
      <c r="G75" s="1">
        <f>IF('Mont de Marsan'!H14="",0,'Mont de Marsan'!H14)</f>
        <v>0</v>
      </c>
      <c r="H75" s="1">
        <f>IF('Mont de Marsan'!I14="",0,'Mont de Marsan'!I14)</f>
        <v>0</v>
      </c>
      <c r="I75" s="1">
        <f>IF('Mont de Marsan'!J14="",0,'Mont de Marsan'!J14)</f>
        <v>0</v>
      </c>
      <c r="J75" s="1">
        <f>IF('Mont de Marsan'!K14="",0,'Mont de Marsan'!K14)</f>
        <v>0</v>
      </c>
      <c r="K75" s="1">
        <f>IF('Mont de Marsan'!L14="",0,'Mont de Marsan'!L14)</f>
        <v>0</v>
      </c>
      <c r="L75" s="1">
        <f>IF('Mont de Marsan'!M14="",0,'Mont de Marsan'!M14)</f>
        <v>0</v>
      </c>
      <c r="M75" s="1">
        <f>IF('Mont de Marsan'!N14="",0,'Mont de Marsan'!N14)</f>
        <v>0</v>
      </c>
      <c r="N75" s="1">
        <f>IF('Mont de Marsan'!O14="",0,'Mont de Marsan'!O14)</f>
        <v>0</v>
      </c>
      <c r="O75" s="1">
        <f>IF('Mont de Marsan'!P14="",0,'Mont de Marsan'!P14)</f>
        <v>0</v>
      </c>
      <c r="P75" s="1">
        <f>IF('Mont de Marsan'!Q14="",0,'Mont de Marsan'!Q14)</f>
        <v>0</v>
      </c>
      <c r="Q75" s="1">
        <f>IF('Mont de Marsan'!R14="",0,'Mont de Marsan'!R14)</f>
        <v>0</v>
      </c>
      <c r="R75" s="1">
        <f>IF('Mont de Marsan'!S14="",0,'Mont de Marsan'!S14)</f>
        <v>0</v>
      </c>
      <c r="S75" s="1">
        <f>IF('Mont de Marsan'!T14="",0,'Mont de Marsan'!T14)</f>
        <v>0</v>
      </c>
      <c r="T75" s="1">
        <f>IF('Mont de Marsan'!U14="",0,'Mont de Marsan'!U14)</f>
        <v>0</v>
      </c>
      <c r="U75" s="1">
        <f>IF('Mont de Marsan'!V14="",0,'Mont de Marsan'!V14)</f>
        <v>0</v>
      </c>
      <c r="V75" s="1">
        <f>IF('Mont de Marsan'!W14="",0,'Mont de Marsan'!W14)</f>
        <v>0</v>
      </c>
      <c r="W75" s="1">
        <f>IF('Mont de Marsan'!X14="",0,'Mont de Marsan'!X14)</f>
        <v>0</v>
      </c>
      <c r="X75" s="1">
        <f>IF('Mont de Marsan'!Y14="",0,'Mont de Marsan'!Y14)</f>
        <v>0</v>
      </c>
      <c r="Y75" s="1">
        <f>IF('Mont de Marsan'!Z14="",0,'Mont de Marsan'!Z14)</f>
        <v>0</v>
      </c>
      <c r="Z75" s="129" t="str">
        <f>'Mont de Marsan'!$B$3</f>
        <v>Mont de Marsan</v>
      </c>
    </row>
    <row r="76" spans="1:26">
      <c r="A76" s="128">
        <f>IF('Mont de Marsan'!B15="",0,'Mont de Marsan'!B15)</f>
        <v>0</v>
      </c>
      <c r="B76" s="1">
        <f>IF('Mont de Marsan'!C15="",0,'Mont de Marsan'!C15)</f>
        <v>0</v>
      </c>
      <c r="C76" s="1">
        <f>IF('Mont de Marsan'!D15="",0,'Mont de Marsan'!D15)</f>
        <v>0</v>
      </c>
      <c r="D76" s="1">
        <f>IF('Mont de Marsan'!E15="",0,'Mont de Marsan'!E15)</f>
        <v>0</v>
      </c>
      <c r="E76" s="1">
        <f>IF('Mont de Marsan'!F15="",0,'Mont de Marsan'!F15)</f>
        <v>0</v>
      </c>
      <c r="F76" s="1">
        <f>IF('Mont de Marsan'!G15="",0,'Mont de Marsan'!G15)</f>
        <v>0</v>
      </c>
      <c r="G76" s="1">
        <f>IF('Mont de Marsan'!H15="",0,'Mont de Marsan'!H15)</f>
        <v>0</v>
      </c>
      <c r="H76" s="1">
        <f>IF('Mont de Marsan'!I15="",0,'Mont de Marsan'!I15)</f>
        <v>0</v>
      </c>
      <c r="I76" s="1">
        <f>IF('Mont de Marsan'!J15="",0,'Mont de Marsan'!J15)</f>
        <v>0</v>
      </c>
      <c r="J76" s="1">
        <f>IF('Mont de Marsan'!K15="",0,'Mont de Marsan'!K15)</f>
        <v>0</v>
      </c>
      <c r="K76" s="1">
        <f>IF('Mont de Marsan'!L15="",0,'Mont de Marsan'!L15)</f>
        <v>0</v>
      </c>
      <c r="L76" s="1">
        <f>IF('Mont de Marsan'!M15="",0,'Mont de Marsan'!M15)</f>
        <v>0</v>
      </c>
      <c r="M76" s="1">
        <f>IF('Mont de Marsan'!N15="",0,'Mont de Marsan'!N15)</f>
        <v>0</v>
      </c>
      <c r="N76" s="1">
        <f>IF('Mont de Marsan'!O15="",0,'Mont de Marsan'!O15)</f>
        <v>0</v>
      </c>
      <c r="O76" s="1">
        <f>IF('Mont de Marsan'!P15="",0,'Mont de Marsan'!P15)</f>
        <v>0</v>
      </c>
      <c r="P76" s="1">
        <f>IF('Mont de Marsan'!Q15="",0,'Mont de Marsan'!Q15)</f>
        <v>0</v>
      </c>
      <c r="Q76" s="1">
        <f>IF('Mont de Marsan'!R15="",0,'Mont de Marsan'!R15)</f>
        <v>0</v>
      </c>
      <c r="R76" s="1">
        <f>IF('Mont de Marsan'!S15="",0,'Mont de Marsan'!S15)</f>
        <v>0</v>
      </c>
      <c r="S76" s="1">
        <f>IF('Mont de Marsan'!T15="",0,'Mont de Marsan'!T15)</f>
        <v>0</v>
      </c>
      <c r="T76" s="1">
        <f>IF('Mont de Marsan'!U15="",0,'Mont de Marsan'!U15)</f>
        <v>0</v>
      </c>
      <c r="U76" s="1">
        <f>IF('Mont de Marsan'!V15="",0,'Mont de Marsan'!V15)</f>
        <v>0</v>
      </c>
      <c r="V76" s="1">
        <f>IF('Mont de Marsan'!W15="",0,'Mont de Marsan'!W15)</f>
        <v>0</v>
      </c>
      <c r="W76" s="1">
        <f>IF('Mont de Marsan'!X15="",0,'Mont de Marsan'!X15)</f>
        <v>0</v>
      </c>
      <c r="X76" s="1">
        <f>IF('Mont de Marsan'!Y15="",0,'Mont de Marsan'!Y15)</f>
        <v>0</v>
      </c>
      <c r="Y76" s="1">
        <f>IF('Mont de Marsan'!Z15="",0,'Mont de Marsan'!Z15)</f>
        <v>0</v>
      </c>
      <c r="Z76" s="129" t="str">
        <f>'Mont de Marsan'!$B$3</f>
        <v>Mont de Marsan</v>
      </c>
    </row>
    <row r="77" spans="1:26">
      <c r="A77" s="128">
        <f>IF(Montauban!B11="",0,Montauban!B11)</f>
        <v>0</v>
      </c>
      <c r="B77" s="1">
        <f>IF(Montauban!C11="",0,Montauban!C11)</f>
        <v>0</v>
      </c>
      <c r="C77" s="1">
        <f>IF(Montauban!D11="",0,Montauban!D11)</f>
        <v>0</v>
      </c>
      <c r="D77" s="1">
        <f>IF(Montauban!E11="",0,Montauban!E11)</f>
        <v>0</v>
      </c>
      <c r="E77" s="1">
        <f>IF(Montauban!F11="",0,Montauban!F11)</f>
        <v>0</v>
      </c>
      <c r="F77" s="1">
        <f>IF(Montauban!G11="",0,Montauban!G11)</f>
        <v>0</v>
      </c>
      <c r="G77" s="1">
        <f>IF(Montauban!H11="",0,Montauban!H11)</f>
        <v>0</v>
      </c>
      <c r="H77" s="1">
        <f>IF(Montauban!I11="",0,Montauban!I11)</f>
        <v>0</v>
      </c>
      <c r="I77" s="1">
        <f>IF(Montauban!J11="",0,Montauban!J11)</f>
        <v>0</v>
      </c>
      <c r="J77" s="1">
        <f>IF(Montauban!K11="",0,Montauban!K11)</f>
        <v>0</v>
      </c>
      <c r="K77" s="1">
        <f>IF(Montauban!L11="",0,Montauban!L11)</f>
        <v>0</v>
      </c>
      <c r="L77" s="1">
        <f>IF(Montauban!M11="",0,Montauban!M11)</f>
        <v>0</v>
      </c>
      <c r="M77" s="1">
        <f>IF(Montauban!N11="",0,Montauban!N11)</f>
        <v>0</v>
      </c>
      <c r="N77" s="1">
        <f>IF(Montauban!O11="",0,Montauban!O11)</f>
        <v>0</v>
      </c>
      <c r="O77" s="1">
        <f>IF(Montauban!P11="",0,Montauban!P11)</f>
        <v>0</v>
      </c>
      <c r="P77" s="1">
        <f>IF(Montauban!Q11="",0,Montauban!Q11)</f>
        <v>0</v>
      </c>
      <c r="Q77" s="1">
        <f>IF(Montauban!R11="",0,Montauban!R11)</f>
        <v>0</v>
      </c>
      <c r="R77" s="1">
        <f>IF(Montauban!S11="",0,Montauban!S11)</f>
        <v>0</v>
      </c>
      <c r="S77" s="1">
        <f>IF(Montauban!T11="",0,Montauban!T11)</f>
        <v>0</v>
      </c>
      <c r="T77" s="1">
        <f>IF(Montauban!U11="",0,Montauban!U11)</f>
        <v>0</v>
      </c>
      <c r="U77" s="1">
        <f>IF(Montauban!V11="",0,Montauban!V11)</f>
        <v>0</v>
      </c>
      <c r="V77" s="1">
        <f>IF(Montauban!W11="",0,Montauban!W11)</f>
        <v>0</v>
      </c>
      <c r="W77" s="1">
        <f>IF(Montauban!X11="",0,Montauban!X11)</f>
        <v>0</v>
      </c>
      <c r="X77" s="1">
        <f>IF(Montauban!Y11="",0,Montauban!Y11)</f>
        <v>0</v>
      </c>
      <c r="Y77" s="1">
        <f>IF(Montauban!Z11="",0,Montauban!Z11)</f>
        <v>0</v>
      </c>
      <c r="Z77" s="129" t="str">
        <f>Montauban!$B$3</f>
        <v>Montauban</v>
      </c>
    </row>
    <row r="78" spans="1:26">
      <c r="A78" s="128">
        <f>IF(Montauban!B12="",0,Montauban!B12)</f>
        <v>0</v>
      </c>
      <c r="B78" s="1">
        <f>IF(Montauban!C12="",0,Montauban!C12)</f>
        <v>0</v>
      </c>
      <c r="C78" s="1">
        <f>IF(Montauban!D12="",0,Montauban!D12)</f>
        <v>0</v>
      </c>
      <c r="D78" s="1">
        <f>IF(Montauban!E12="",0,Montauban!E12)</f>
        <v>0</v>
      </c>
      <c r="E78" s="1">
        <f>IF(Montauban!F12="",0,Montauban!F12)</f>
        <v>0</v>
      </c>
      <c r="F78" s="1">
        <f>IF(Montauban!G12="",0,Montauban!G12)</f>
        <v>0</v>
      </c>
      <c r="G78" s="1">
        <f>IF(Montauban!H12="",0,Montauban!H12)</f>
        <v>0</v>
      </c>
      <c r="H78" s="1">
        <f>IF(Montauban!I12="",0,Montauban!I12)</f>
        <v>0</v>
      </c>
      <c r="I78" s="1">
        <f>IF(Montauban!J12="",0,Montauban!J12)</f>
        <v>0</v>
      </c>
      <c r="J78" s="1">
        <f>IF(Montauban!K12="",0,Montauban!K12)</f>
        <v>0</v>
      </c>
      <c r="K78" s="1">
        <f>IF(Montauban!L12="",0,Montauban!L12)</f>
        <v>0</v>
      </c>
      <c r="L78" s="1">
        <f>IF(Montauban!M12="",0,Montauban!M12)</f>
        <v>0</v>
      </c>
      <c r="M78" s="1">
        <f>IF(Montauban!N12="",0,Montauban!N12)</f>
        <v>0</v>
      </c>
      <c r="N78" s="1">
        <f>IF(Montauban!O12="",0,Montauban!O12)</f>
        <v>0</v>
      </c>
      <c r="O78" s="1">
        <f>IF(Montauban!P12="",0,Montauban!P12)</f>
        <v>0</v>
      </c>
      <c r="P78" s="1">
        <f>IF(Montauban!Q12="",0,Montauban!Q12)</f>
        <v>0</v>
      </c>
      <c r="Q78" s="1">
        <f>IF(Montauban!R12="",0,Montauban!R12)</f>
        <v>0</v>
      </c>
      <c r="R78" s="1">
        <f>IF(Montauban!S12="",0,Montauban!S12)</f>
        <v>0</v>
      </c>
      <c r="S78" s="1">
        <f>IF(Montauban!T12="",0,Montauban!T12)</f>
        <v>0</v>
      </c>
      <c r="T78" s="1">
        <f>IF(Montauban!U12="",0,Montauban!U12)</f>
        <v>0</v>
      </c>
      <c r="U78" s="1">
        <f>IF(Montauban!V12="",0,Montauban!V12)</f>
        <v>0</v>
      </c>
      <c r="V78" s="1">
        <f>IF(Montauban!W12="",0,Montauban!W12)</f>
        <v>0</v>
      </c>
      <c r="W78" s="1">
        <f>IF(Montauban!X12="",0,Montauban!X12)</f>
        <v>0</v>
      </c>
      <c r="X78" s="1">
        <f>IF(Montauban!Y12="",0,Montauban!Y12)</f>
        <v>0</v>
      </c>
      <c r="Y78" s="1">
        <f>IF(Montauban!Z12="",0,Montauban!Z12)</f>
        <v>0</v>
      </c>
      <c r="Z78" s="129" t="str">
        <f>Montauban!$B$3</f>
        <v>Montauban</v>
      </c>
    </row>
    <row r="79" spans="1:26">
      <c r="A79" s="128">
        <f>IF(Montauban!B13="",0,Montauban!B13)</f>
        <v>0</v>
      </c>
      <c r="B79" s="1">
        <f>IF(Montauban!C13="",0,Montauban!C13)</f>
        <v>0</v>
      </c>
      <c r="C79" s="1">
        <f>IF(Montauban!D13="",0,Montauban!D13)</f>
        <v>0</v>
      </c>
      <c r="D79" s="1">
        <f>IF(Montauban!E13="",0,Montauban!E13)</f>
        <v>0</v>
      </c>
      <c r="E79" s="1">
        <f>IF(Montauban!F13="",0,Montauban!F13)</f>
        <v>0</v>
      </c>
      <c r="F79" s="1">
        <f>IF(Montauban!G13="",0,Montauban!G13)</f>
        <v>0</v>
      </c>
      <c r="G79" s="1">
        <f>IF(Montauban!H13="",0,Montauban!H13)</f>
        <v>0</v>
      </c>
      <c r="H79" s="1">
        <f>IF(Montauban!I13="",0,Montauban!I13)</f>
        <v>0</v>
      </c>
      <c r="I79" s="1">
        <f>IF(Montauban!J13="",0,Montauban!J13)</f>
        <v>0</v>
      </c>
      <c r="J79" s="1">
        <f>IF(Montauban!K13="",0,Montauban!K13)</f>
        <v>0</v>
      </c>
      <c r="K79" s="1">
        <f>IF(Montauban!L13="",0,Montauban!L13)</f>
        <v>0</v>
      </c>
      <c r="L79" s="1">
        <f>IF(Montauban!M13="",0,Montauban!M13)</f>
        <v>0</v>
      </c>
      <c r="M79" s="1">
        <f>IF(Montauban!N13="",0,Montauban!N13)</f>
        <v>0</v>
      </c>
      <c r="N79" s="1">
        <f>IF(Montauban!O13="",0,Montauban!O13)</f>
        <v>0</v>
      </c>
      <c r="O79" s="1">
        <f>IF(Montauban!P13="",0,Montauban!P13)</f>
        <v>0</v>
      </c>
      <c r="P79" s="1">
        <f>IF(Montauban!Q13="",0,Montauban!Q13)</f>
        <v>0</v>
      </c>
      <c r="Q79" s="1">
        <f>IF(Montauban!R13="",0,Montauban!R13)</f>
        <v>0</v>
      </c>
      <c r="R79" s="1">
        <f>IF(Montauban!S13="",0,Montauban!S13)</f>
        <v>0</v>
      </c>
      <c r="S79" s="1">
        <f>IF(Montauban!T13="",0,Montauban!T13)</f>
        <v>0</v>
      </c>
      <c r="T79" s="1">
        <f>IF(Montauban!U13="",0,Montauban!U13)</f>
        <v>0</v>
      </c>
      <c r="U79" s="1">
        <f>IF(Montauban!V13="",0,Montauban!V13)</f>
        <v>0</v>
      </c>
      <c r="V79" s="1">
        <f>IF(Montauban!W13="",0,Montauban!W13)</f>
        <v>0</v>
      </c>
      <c r="W79" s="1">
        <f>IF(Montauban!X13="",0,Montauban!X13)</f>
        <v>0</v>
      </c>
      <c r="X79" s="1">
        <f>IF(Montauban!Y13="",0,Montauban!Y13)</f>
        <v>0</v>
      </c>
      <c r="Y79" s="1">
        <f>IF(Montauban!Z13="",0,Montauban!Z13)</f>
        <v>0</v>
      </c>
      <c r="Z79" s="129" t="str">
        <f>Montauban!$B$3</f>
        <v>Montauban</v>
      </c>
    </row>
    <row r="80" spans="1:26">
      <c r="A80" s="128">
        <f>IF(Montauban!B14="",0,Montauban!B14)</f>
        <v>0</v>
      </c>
      <c r="B80" s="1">
        <f>IF(Montauban!C14="",0,Montauban!C14)</f>
        <v>0</v>
      </c>
      <c r="C80" s="1">
        <f>IF(Montauban!D14="",0,Montauban!D14)</f>
        <v>0</v>
      </c>
      <c r="D80" s="1">
        <f>IF(Montauban!E14="",0,Montauban!E14)</f>
        <v>0</v>
      </c>
      <c r="E80" s="1">
        <f>IF(Montauban!F14="",0,Montauban!F14)</f>
        <v>0</v>
      </c>
      <c r="F80" s="1">
        <f>IF(Montauban!G14="",0,Montauban!G14)</f>
        <v>0</v>
      </c>
      <c r="G80" s="1">
        <f>IF(Montauban!H14="",0,Montauban!H14)</f>
        <v>0</v>
      </c>
      <c r="H80" s="1">
        <f>IF(Montauban!I14="",0,Montauban!I14)</f>
        <v>0</v>
      </c>
      <c r="I80" s="1">
        <f>IF(Montauban!J14="",0,Montauban!J14)</f>
        <v>0</v>
      </c>
      <c r="J80" s="1">
        <f>IF(Montauban!K14="",0,Montauban!K14)</f>
        <v>0</v>
      </c>
      <c r="K80" s="1">
        <f>IF(Montauban!L14="",0,Montauban!L14)</f>
        <v>0</v>
      </c>
      <c r="L80" s="1">
        <f>IF(Montauban!M14="",0,Montauban!M14)</f>
        <v>0</v>
      </c>
      <c r="M80" s="1">
        <f>IF(Montauban!N14="",0,Montauban!N14)</f>
        <v>0</v>
      </c>
      <c r="N80" s="1">
        <f>IF(Montauban!O14="",0,Montauban!O14)</f>
        <v>0</v>
      </c>
      <c r="O80" s="1">
        <f>IF(Montauban!P14="",0,Montauban!P14)</f>
        <v>0</v>
      </c>
      <c r="P80" s="1">
        <f>IF(Montauban!Q14="",0,Montauban!Q14)</f>
        <v>0</v>
      </c>
      <c r="Q80" s="1">
        <f>IF(Montauban!R14="",0,Montauban!R14)</f>
        <v>0</v>
      </c>
      <c r="R80" s="1">
        <f>IF(Montauban!S14="",0,Montauban!S14)</f>
        <v>0</v>
      </c>
      <c r="S80" s="1">
        <f>IF(Montauban!T14="",0,Montauban!T14)</f>
        <v>0</v>
      </c>
      <c r="T80" s="1">
        <f>IF(Montauban!U14="",0,Montauban!U14)</f>
        <v>0</v>
      </c>
      <c r="U80" s="1">
        <f>IF(Montauban!V14="",0,Montauban!V14)</f>
        <v>0</v>
      </c>
      <c r="V80" s="1">
        <f>IF(Montauban!W14="",0,Montauban!W14)</f>
        <v>0</v>
      </c>
      <c r="W80" s="1">
        <f>IF(Montauban!X14="",0,Montauban!X14)</f>
        <v>0</v>
      </c>
      <c r="X80" s="1">
        <f>IF(Montauban!Y14="",0,Montauban!Y14)</f>
        <v>0</v>
      </c>
      <c r="Y80" s="1">
        <f>IF(Montauban!Z14="",0,Montauban!Z14)</f>
        <v>0</v>
      </c>
      <c r="Z80" s="129" t="str">
        <f>Montauban!$B$3</f>
        <v>Montauban</v>
      </c>
    </row>
    <row r="81" spans="1:26">
      <c r="A81" s="128">
        <f>IF(Montauban!B15="",0,Montauban!B15)</f>
        <v>0</v>
      </c>
      <c r="B81" s="1">
        <f>IF(Montauban!C15="",0,Montauban!C15)</f>
        <v>0</v>
      </c>
      <c r="C81" s="1">
        <f>IF(Montauban!D15="",0,Montauban!D15)</f>
        <v>0</v>
      </c>
      <c r="D81" s="1">
        <f>IF(Montauban!E15="",0,Montauban!E15)</f>
        <v>0</v>
      </c>
      <c r="E81" s="1">
        <f>IF(Montauban!F15="",0,Montauban!F15)</f>
        <v>0</v>
      </c>
      <c r="F81" s="1">
        <f>IF(Montauban!G15="",0,Montauban!G15)</f>
        <v>0</v>
      </c>
      <c r="G81" s="1">
        <f>IF(Montauban!H15="",0,Montauban!H15)</f>
        <v>0</v>
      </c>
      <c r="H81" s="1">
        <f>IF(Montauban!I15="",0,Montauban!I15)</f>
        <v>0</v>
      </c>
      <c r="I81" s="1">
        <f>IF(Montauban!J15="",0,Montauban!J15)</f>
        <v>0</v>
      </c>
      <c r="J81" s="1">
        <f>IF(Montauban!K15="",0,Montauban!K15)</f>
        <v>0</v>
      </c>
      <c r="K81" s="1">
        <f>IF(Montauban!L15="",0,Montauban!L15)</f>
        <v>0</v>
      </c>
      <c r="L81" s="1">
        <f>IF(Montauban!M15="",0,Montauban!M15)</f>
        <v>0</v>
      </c>
      <c r="M81" s="1">
        <f>IF(Montauban!N15="",0,Montauban!N15)</f>
        <v>0</v>
      </c>
      <c r="N81" s="1">
        <f>IF(Montauban!O15="",0,Montauban!O15)</f>
        <v>0</v>
      </c>
      <c r="O81" s="1">
        <f>IF(Montauban!P15="",0,Montauban!P15)</f>
        <v>0</v>
      </c>
      <c r="P81" s="1">
        <f>IF(Montauban!Q15="",0,Montauban!Q15)</f>
        <v>0</v>
      </c>
      <c r="Q81" s="1">
        <f>IF(Montauban!R15="",0,Montauban!R15)</f>
        <v>0</v>
      </c>
      <c r="R81" s="1">
        <f>IF(Montauban!S15="",0,Montauban!S15)</f>
        <v>0</v>
      </c>
      <c r="S81" s="1">
        <f>IF(Montauban!T15="",0,Montauban!T15)</f>
        <v>0</v>
      </c>
      <c r="T81" s="1">
        <f>IF(Montauban!U15="",0,Montauban!U15)</f>
        <v>0</v>
      </c>
      <c r="U81" s="1">
        <f>IF(Montauban!V15="",0,Montauban!V15)</f>
        <v>0</v>
      </c>
      <c r="V81" s="1">
        <f>IF(Montauban!W15="",0,Montauban!W15)</f>
        <v>0</v>
      </c>
      <c r="W81" s="1">
        <f>IF(Montauban!X15="",0,Montauban!X15)</f>
        <v>0</v>
      </c>
      <c r="X81" s="1">
        <f>IF(Montauban!Y15="",0,Montauban!Y15)</f>
        <v>0</v>
      </c>
      <c r="Y81" s="1">
        <f>IF(Montauban!Z15="",0,Montauban!Z15)</f>
        <v>0</v>
      </c>
      <c r="Z81" s="129" t="str">
        <f>Montauban!$B$3</f>
        <v>Montauban</v>
      </c>
    </row>
    <row r="82" spans="1:26">
      <c r="A82" s="128">
        <f>IF(Oloron!B11="",0,Oloron!B11)</f>
        <v>0</v>
      </c>
      <c r="B82" s="1">
        <f>IF(Oloron!C11="",0,Oloron!C11)</f>
        <v>0</v>
      </c>
      <c r="C82" s="1">
        <f>IF(Oloron!D11="",0,Oloron!D11)</f>
        <v>0</v>
      </c>
      <c r="D82" s="1">
        <f>IF(Oloron!E11="",0,Oloron!E11)</f>
        <v>0</v>
      </c>
      <c r="E82" s="1">
        <f>IF(Oloron!F11="",0,Oloron!F11)</f>
        <v>0</v>
      </c>
      <c r="F82" s="1">
        <f>IF(Oloron!G11="",0,Oloron!G11)</f>
        <v>0</v>
      </c>
      <c r="G82" s="1">
        <f>IF(Oloron!H11="",0,Oloron!H11)</f>
        <v>0</v>
      </c>
      <c r="H82" s="1">
        <f>IF(Oloron!I11="",0,Oloron!I11)</f>
        <v>0</v>
      </c>
      <c r="I82" s="1">
        <f>IF(Oloron!J11="",0,Oloron!J11)</f>
        <v>0</v>
      </c>
      <c r="J82" s="1">
        <f>IF(Oloron!K11="",0,Oloron!K11)</f>
        <v>0</v>
      </c>
      <c r="K82" s="1">
        <f>IF(Oloron!L11="",0,Oloron!L11)</f>
        <v>0</v>
      </c>
      <c r="L82" s="1">
        <f>IF(Oloron!M11="",0,Oloron!M11)</f>
        <v>0</v>
      </c>
      <c r="M82" s="1">
        <f>IF(Oloron!N11="",0,Oloron!N11)</f>
        <v>0</v>
      </c>
      <c r="N82" s="1">
        <f>IF(Oloron!O11="",0,Oloron!O11)</f>
        <v>0</v>
      </c>
      <c r="O82" s="1">
        <f>IF(Oloron!P11="",0,Oloron!P11)</f>
        <v>0</v>
      </c>
      <c r="P82" s="1">
        <f>IF(Oloron!Q11="",0,Oloron!Q11)</f>
        <v>0</v>
      </c>
      <c r="Q82" s="1">
        <f>IF(Oloron!R11="",0,Oloron!R11)</f>
        <v>0</v>
      </c>
      <c r="R82" s="1">
        <f>IF(Oloron!S11="",0,Oloron!S11)</f>
        <v>0</v>
      </c>
      <c r="S82" s="1">
        <f>IF(Oloron!T11="",0,Oloron!T11)</f>
        <v>0</v>
      </c>
      <c r="T82" s="1">
        <f>IF(Oloron!U11="",0,Oloron!U11)</f>
        <v>0</v>
      </c>
      <c r="U82" s="1">
        <f>IF(Oloron!V11="",0,Oloron!V11)</f>
        <v>0</v>
      </c>
      <c r="V82" s="1">
        <f>IF(Oloron!W11="",0,Oloron!W11)</f>
        <v>0</v>
      </c>
      <c r="W82" s="1">
        <f>IF(Oloron!X11="",0,Oloron!X11)</f>
        <v>0</v>
      </c>
      <c r="X82" s="1">
        <f>IF(Oloron!Y11="",0,Oloron!Y11)</f>
        <v>0</v>
      </c>
      <c r="Y82" s="1">
        <f>IF(Oloron!Z11="",0,Oloron!Z11)</f>
        <v>0</v>
      </c>
      <c r="Z82" s="129" t="str">
        <f>Oloron!$B$3</f>
        <v>Oloron</v>
      </c>
    </row>
    <row r="83" spans="1:26">
      <c r="A83" s="128">
        <f>IF(Oloron!B12="",0,Oloron!B12)</f>
        <v>0</v>
      </c>
      <c r="B83" s="1">
        <f>IF(Oloron!C12="",0,Oloron!C12)</f>
        <v>0</v>
      </c>
      <c r="C83" s="1">
        <f>IF(Oloron!D12="",0,Oloron!D12)</f>
        <v>0</v>
      </c>
      <c r="D83" s="1">
        <f>IF(Oloron!E12="",0,Oloron!E12)</f>
        <v>0</v>
      </c>
      <c r="E83" s="1">
        <f>IF(Oloron!F12="",0,Oloron!F12)</f>
        <v>0</v>
      </c>
      <c r="F83" s="1">
        <f>IF(Oloron!G12="",0,Oloron!G12)</f>
        <v>0</v>
      </c>
      <c r="G83" s="1">
        <f>IF(Oloron!H12="",0,Oloron!H12)</f>
        <v>0</v>
      </c>
      <c r="H83" s="1">
        <f>IF(Oloron!I12="",0,Oloron!I12)</f>
        <v>0</v>
      </c>
      <c r="I83" s="1">
        <f>IF(Oloron!J12="",0,Oloron!J12)</f>
        <v>0</v>
      </c>
      <c r="J83" s="1">
        <f>IF(Oloron!K12="",0,Oloron!K12)</f>
        <v>0</v>
      </c>
      <c r="K83" s="1">
        <f>IF(Oloron!L12="",0,Oloron!L12)</f>
        <v>0</v>
      </c>
      <c r="L83" s="1">
        <f>IF(Oloron!M12="",0,Oloron!M12)</f>
        <v>0</v>
      </c>
      <c r="M83" s="1">
        <f>IF(Oloron!N12="",0,Oloron!N12)</f>
        <v>0</v>
      </c>
      <c r="N83" s="1">
        <f>IF(Oloron!O12="",0,Oloron!O12)</f>
        <v>0</v>
      </c>
      <c r="O83" s="1">
        <f>IF(Oloron!P12="",0,Oloron!P12)</f>
        <v>0</v>
      </c>
      <c r="P83" s="1">
        <f>IF(Oloron!Q12="",0,Oloron!Q12)</f>
        <v>0</v>
      </c>
      <c r="Q83" s="1">
        <f>IF(Oloron!R12="",0,Oloron!R12)</f>
        <v>0</v>
      </c>
      <c r="R83" s="1">
        <f>IF(Oloron!S12="",0,Oloron!S12)</f>
        <v>0</v>
      </c>
      <c r="S83" s="1">
        <f>IF(Oloron!T12="",0,Oloron!T12)</f>
        <v>0</v>
      </c>
      <c r="T83" s="1">
        <f>IF(Oloron!U12="",0,Oloron!U12)</f>
        <v>0</v>
      </c>
      <c r="U83" s="1">
        <f>IF(Oloron!V12="",0,Oloron!V12)</f>
        <v>0</v>
      </c>
      <c r="V83" s="1">
        <f>IF(Oloron!W12="",0,Oloron!W12)</f>
        <v>0</v>
      </c>
      <c r="W83" s="1">
        <f>IF(Oloron!X12="",0,Oloron!X12)</f>
        <v>0</v>
      </c>
      <c r="X83" s="1">
        <f>IF(Oloron!Y12="",0,Oloron!Y12)</f>
        <v>0</v>
      </c>
      <c r="Y83" s="1">
        <f>IF(Oloron!Z12="",0,Oloron!Z12)</f>
        <v>0</v>
      </c>
      <c r="Z83" s="129" t="str">
        <f>Oloron!$B$3</f>
        <v>Oloron</v>
      </c>
    </row>
    <row r="84" spans="1:26">
      <c r="A84" s="128">
        <f>IF(Oloron!B13="",0,Oloron!B13)</f>
        <v>0</v>
      </c>
      <c r="B84" s="1">
        <f>IF(Oloron!C13="",0,Oloron!C13)</f>
        <v>0</v>
      </c>
      <c r="C84" s="1">
        <f>IF(Oloron!D13="",0,Oloron!D13)</f>
        <v>0</v>
      </c>
      <c r="D84" s="1">
        <f>IF(Oloron!E13="",0,Oloron!E13)</f>
        <v>0</v>
      </c>
      <c r="E84" s="1">
        <f>IF(Oloron!F13="",0,Oloron!F13)</f>
        <v>0</v>
      </c>
      <c r="F84" s="1">
        <f>IF(Oloron!G13="",0,Oloron!G13)</f>
        <v>0</v>
      </c>
      <c r="G84" s="1">
        <f>IF(Oloron!H13="",0,Oloron!H13)</f>
        <v>0</v>
      </c>
      <c r="H84" s="1">
        <f>IF(Oloron!I13="",0,Oloron!I13)</f>
        <v>0</v>
      </c>
      <c r="I84" s="1">
        <f>IF(Oloron!J13="",0,Oloron!J13)</f>
        <v>0</v>
      </c>
      <c r="J84" s="1">
        <f>IF(Oloron!K13="",0,Oloron!K13)</f>
        <v>0</v>
      </c>
      <c r="K84" s="1">
        <f>IF(Oloron!L13="",0,Oloron!L13)</f>
        <v>0</v>
      </c>
      <c r="L84" s="1">
        <f>IF(Oloron!M13="",0,Oloron!M13)</f>
        <v>0</v>
      </c>
      <c r="M84" s="1">
        <f>IF(Oloron!N13="",0,Oloron!N13)</f>
        <v>0</v>
      </c>
      <c r="N84" s="1">
        <f>IF(Oloron!O13="",0,Oloron!O13)</f>
        <v>0</v>
      </c>
      <c r="O84" s="1">
        <f>IF(Oloron!P13="",0,Oloron!P13)</f>
        <v>0</v>
      </c>
      <c r="P84" s="1">
        <f>IF(Oloron!Q13="",0,Oloron!Q13)</f>
        <v>0</v>
      </c>
      <c r="Q84" s="1">
        <f>IF(Oloron!R13="",0,Oloron!R13)</f>
        <v>0</v>
      </c>
      <c r="R84" s="1">
        <f>IF(Oloron!S13="",0,Oloron!S13)</f>
        <v>0</v>
      </c>
      <c r="S84" s="1">
        <f>IF(Oloron!T13="",0,Oloron!T13)</f>
        <v>0</v>
      </c>
      <c r="T84" s="1">
        <f>IF(Oloron!U13="",0,Oloron!U13)</f>
        <v>0</v>
      </c>
      <c r="U84" s="1">
        <f>IF(Oloron!V13="",0,Oloron!V13)</f>
        <v>0</v>
      </c>
      <c r="V84" s="1">
        <f>IF(Oloron!W13="",0,Oloron!W13)</f>
        <v>0</v>
      </c>
      <c r="W84" s="1">
        <f>IF(Oloron!X13="",0,Oloron!X13)</f>
        <v>0</v>
      </c>
      <c r="X84" s="1">
        <f>IF(Oloron!Y13="",0,Oloron!Y13)</f>
        <v>0</v>
      </c>
      <c r="Y84" s="1">
        <f>IF(Oloron!Z13="",0,Oloron!Z13)</f>
        <v>0</v>
      </c>
      <c r="Z84" s="129" t="str">
        <f>Oloron!$B$3</f>
        <v>Oloron</v>
      </c>
    </row>
    <row r="85" spans="1:26">
      <c r="A85" s="128">
        <f>IF(Oloron!B14="",0,Oloron!B14)</f>
        <v>0</v>
      </c>
      <c r="B85" s="1">
        <f>IF(Oloron!C14="",0,Oloron!C14)</f>
        <v>0</v>
      </c>
      <c r="C85" s="1">
        <f>IF(Oloron!D14="",0,Oloron!D14)</f>
        <v>0</v>
      </c>
      <c r="D85" s="1">
        <f>IF(Oloron!E14="",0,Oloron!E14)</f>
        <v>0</v>
      </c>
      <c r="E85" s="1">
        <f>IF(Oloron!F14="",0,Oloron!F14)</f>
        <v>0</v>
      </c>
      <c r="F85" s="1">
        <f>IF(Oloron!G14="",0,Oloron!G14)</f>
        <v>0</v>
      </c>
      <c r="G85" s="1">
        <f>IF(Oloron!H14="",0,Oloron!H14)</f>
        <v>0</v>
      </c>
      <c r="H85" s="1">
        <f>IF(Oloron!I14="",0,Oloron!I14)</f>
        <v>0</v>
      </c>
      <c r="I85" s="1">
        <f>IF(Oloron!J14="",0,Oloron!J14)</f>
        <v>0</v>
      </c>
      <c r="J85" s="1">
        <f>IF(Oloron!K14="",0,Oloron!K14)</f>
        <v>0</v>
      </c>
      <c r="K85" s="1">
        <f>IF(Oloron!L14="",0,Oloron!L14)</f>
        <v>0</v>
      </c>
      <c r="L85" s="1">
        <f>IF(Oloron!M14="",0,Oloron!M14)</f>
        <v>0</v>
      </c>
      <c r="M85" s="1">
        <f>IF(Oloron!N14="",0,Oloron!N14)</f>
        <v>0</v>
      </c>
      <c r="N85" s="1">
        <f>IF(Oloron!O14="",0,Oloron!O14)</f>
        <v>0</v>
      </c>
      <c r="O85" s="1">
        <f>IF(Oloron!P14="",0,Oloron!P14)</f>
        <v>0</v>
      </c>
      <c r="P85" s="1">
        <f>IF(Oloron!Q14="",0,Oloron!Q14)</f>
        <v>0</v>
      </c>
      <c r="Q85" s="1">
        <f>IF(Oloron!R14="",0,Oloron!R14)</f>
        <v>0</v>
      </c>
      <c r="R85" s="1">
        <f>IF(Oloron!S14="",0,Oloron!S14)</f>
        <v>0</v>
      </c>
      <c r="S85" s="1">
        <f>IF(Oloron!T14="",0,Oloron!T14)</f>
        <v>0</v>
      </c>
      <c r="T85" s="1">
        <f>IF(Oloron!U14="",0,Oloron!U14)</f>
        <v>0</v>
      </c>
      <c r="U85" s="1">
        <f>IF(Oloron!V14="",0,Oloron!V14)</f>
        <v>0</v>
      </c>
      <c r="V85" s="1">
        <f>IF(Oloron!W14="",0,Oloron!W14)</f>
        <v>0</v>
      </c>
      <c r="W85" s="1">
        <f>IF(Oloron!X14="",0,Oloron!X14)</f>
        <v>0</v>
      </c>
      <c r="X85" s="1">
        <f>IF(Oloron!Y14="",0,Oloron!Y14)</f>
        <v>0</v>
      </c>
      <c r="Y85" s="1">
        <f>IF(Oloron!Z14="",0,Oloron!Z14)</f>
        <v>0</v>
      </c>
      <c r="Z85" s="129" t="str">
        <f>Oloron!$B$3</f>
        <v>Oloron</v>
      </c>
    </row>
    <row r="86" spans="1:26">
      <c r="A86" s="128">
        <f>IF(Oloron!B15="",0,Oloron!B15)</f>
        <v>0</v>
      </c>
      <c r="B86" s="1">
        <f>IF(Oloron!C15="",0,Oloron!C15)</f>
        <v>0</v>
      </c>
      <c r="C86" s="1">
        <f>IF(Oloron!D15="",0,Oloron!D15)</f>
        <v>0</v>
      </c>
      <c r="D86" s="1">
        <f>IF(Oloron!E15="",0,Oloron!E15)</f>
        <v>0</v>
      </c>
      <c r="E86" s="1">
        <f>IF(Oloron!F15="",0,Oloron!F15)</f>
        <v>0</v>
      </c>
      <c r="F86" s="1">
        <f>IF(Oloron!G15="",0,Oloron!G15)</f>
        <v>0</v>
      </c>
      <c r="G86" s="1">
        <f>IF(Oloron!H15="",0,Oloron!H15)</f>
        <v>0</v>
      </c>
      <c r="H86" s="1">
        <f>IF(Oloron!I15="",0,Oloron!I15)</f>
        <v>0</v>
      </c>
      <c r="I86" s="1">
        <f>IF(Oloron!J15="",0,Oloron!J15)</f>
        <v>0</v>
      </c>
      <c r="J86" s="1">
        <f>IF(Oloron!K15="",0,Oloron!K15)</f>
        <v>0</v>
      </c>
      <c r="K86" s="1">
        <f>IF(Oloron!L15="",0,Oloron!L15)</f>
        <v>0</v>
      </c>
      <c r="L86" s="1">
        <f>IF(Oloron!M15="",0,Oloron!M15)</f>
        <v>0</v>
      </c>
      <c r="M86" s="1">
        <f>IF(Oloron!N15="",0,Oloron!N15)</f>
        <v>0</v>
      </c>
      <c r="N86" s="1">
        <f>IF(Oloron!O15="",0,Oloron!O15)</f>
        <v>0</v>
      </c>
      <c r="O86" s="1">
        <f>IF(Oloron!P15="",0,Oloron!P15)</f>
        <v>0</v>
      </c>
      <c r="P86" s="1">
        <f>IF(Oloron!Q15="",0,Oloron!Q15)</f>
        <v>0</v>
      </c>
      <c r="Q86" s="1">
        <f>IF(Oloron!R15="",0,Oloron!R15)</f>
        <v>0</v>
      </c>
      <c r="R86" s="1">
        <f>IF(Oloron!S15="",0,Oloron!S15)</f>
        <v>0</v>
      </c>
      <c r="S86" s="1">
        <f>IF(Oloron!T15="",0,Oloron!T15)</f>
        <v>0</v>
      </c>
      <c r="T86" s="1">
        <f>IF(Oloron!U15="",0,Oloron!U15)</f>
        <v>0</v>
      </c>
      <c r="U86" s="1">
        <f>IF(Oloron!V15="",0,Oloron!V15)</f>
        <v>0</v>
      </c>
      <c r="V86" s="1">
        <f>IF(Oloron!W15="",0,Oloron!W15)</f>
        <v>0</v>
      </c>
      <c r="W86" s="1">
        <f>IF(Oloron!X15="",0,Oloron!X15)</f>
        <v>0</v>
      </c>
      <c r="X86" s="1">
        <f>IF(Oloron!Y15="",0,Oloron!Y15)</f>
        <v>0</v>
      </c>
      <c r="Y86" s="1">
        <f>IF(Oloron!Z15="",0,Oloron!Z15)</f>
        <v>0</v>
      </c>
      <c r="Z86" s="129" t="str">
        <f>Oloron!$B$3</f>
        <v>Oloron</v>
      </c>
    </row>
    <row r="87" spans="1:26">
      <c r="A87" s="128">
        <f>IF('Pau CH'!B11="",0,'Pau CH'!B11)</f>
        <v>0</v>
      </c>
      <c r="B87" s="1">
        <f>IF('Pau CH'!C11="",0,'Pau CH'!C11)</f>
        <v>0</v>
      </c>
      <c r="C87" s="1">
        <f>IF('Pau CH'!D11="",0,'Pau CH'!D11)</f>
        <v>0</v>
      </c>
      <c r="D87" s="1">
        <f>IF('Pau CH'!E11="",0,'Pau CH'!E11)</f>
        <v>0</v>
      </c>
      <c r="E87" s="1">
        <f>IF('Pau CH'!F11="",0,'Pau CH'!F11)</f>
        <v>0</v>
      </c>
      <c r="F87" s="1">
        <f>IF('Pau CH'!G11="",0,'Pau CH'!G11)</f>
        <v>0</v>
      </c>
      <c r="G87" s="1">
        <f>IF('Pau CH'!H11="",0,'Pau CH'!H11)</f>
        <v>0</v>
      </c>
      <c r="H87" s="1">
        <f>IF('Pau CH'!I11="",0,'Pau CH'!I11)</f>
        <v>0</v>
      </c>
      <c r="I87" s="1">
        <f>IF('Pau CH'!J11="",0,'Pau CH'!J11)</f>
        <v>0</v>
      </c>
      <c r="J87" s="1">
        <f>IF('Pau CH'!K11="",0,'Pau CH'!K11)</f>
        <v>0</v>
      </c>
      <c r="K87" s="1">
        <f>IF('Pau CH'!L11="",0,'Pau CH'!L11)</f>
        <v>0</v>
      </c>
      <c r="L87" s="1">
        <f>IF('Pau CH'!M11="",0,'Pau CH'!M11)</f>
        <v>0</v>
      </c>
      <c r="M87" s="1">
        <f>IF('Pau CH'!N11="",0,'Pau CH'!N11)</f>
        <v>0</v>
      </c>
      <c r="N87" s="1">
        <f>IF('Pau CH'!O11="",0,'Pau CH'!O11)</f>
        <v>0</v>
      </c>
      <c r="O87" s="1">
        <f>IF('Pau CH'!P11="",0,'Pau CH'!P11)</f>
        <v>0</v>
      </c>
      <c r="P87" s="1">
        <f>IF('Pau CH'!Q11="",0,'Pau CH'!Q11)</f>
        <v>0</v>
      </c>
      <c r="Q87" s="1">
        <f>IF('Pau CH'!R11="",0,'Pau CH'!R11)</f>
        <v>0</v>
      </c>
      <c r="R87" s="1">
        <f>IF('Pau CH'!S11="",0,'Pau CH'!S11)</f>
        <v>0</v>
      </c>
      <c r="S87" s="1">
        <f>IF('Pau CH'!T11="",0,'Pau CH'!T11)</f>
        <v>0</v>
      </c>
      <c r="T87" s="1">
        <f>IF('Pau CH'!U11="",0,'Pau CH'!U11)</f>
        <v>0</v>
      </c>
      <c r="U87" s="1">
        <f>IF('Pau CH'!V11="",0,'Pau CH'!V11)</f>
        <v>0</v>
      </c>
      <c r="V87" s="1">
        <f>IF('Pau CH'!W11="",0,'Pau CH'!W11)</f>
        <v>0</v>
      </c>
      <c r="W87" s="1">
        <f>IF('Pau CH'!X11="",0,'Pau CH'!X11)</f>
        <v>0</v>
      </c>
      <c r="X87" s="1">
        <f>IF('Pau CH'!Y11="",0,'Pau CH'!Y11)</f>
        <v>0</v>
      </c>
      <c r="Y87" s="1">
        <f>IF('Pau CH'!Z11="",0,'Pau CH'!Z11)</f>
        <v>0</v>
      </c>
      <c r="Z87" s="129" t="str">
        <f>'Pau CH'!$B$3</f>
        <v>Pau CH</v>
      </c>
    </row>
    <row r="88" spans="1:26">
      <c r="A88" s="128">
        <f>IF('Pau CH'!B12="",0,'Pau CH'!B12)</f>
        <v>0</v>
      </c>
      <c r="B88" s="1">
        <f>IF('Pau CH'!C12="",0,'Pau CH'!C12)</f>
        <v>0</v>
      </c>
      <c r="C88" s="1">
        <f>IF('Pau CH'!D12="",0,'Pau CH'!D12)</f>
        <v>0</v>
      </c>
      <c r="D88" s="1">
        <f>IF('Pau CH'!E12="",0,'Pau CH'!E12)</f>
        <v>0</v>
      </c>
      <c r="E88" s="1">
        <f>IF('Pau CH'!F12="",0,'Pau CH'!F12)</f>
        <v>0</v>
      </c>
      <c r="F88" s="1">
        <f>IF('Pau CH'!G12="",0,'Pau CH'!G12)</f>
        <v>0</v>
      </c>
      <c r="G88" s="1">
        <f>IF('Pau CH'!H12="",0,'Pau CH'!H12)</f>
        <v>0</v>
      </c>
      <c r="H88" s="1">
        <f>IF('Pau CH'!I12="",0,'Pau CH'!I12)</f>
        <v>0</v>
      </c>
      <c r="I88" s="1">
        <f>IF('Pau CH'!J12="",0,'Pau CH'!J12)</f>
        <v>0</v>
      </c>
      <c r="J88" s="1">
        <f>IF('Pau CH'!K12="",0,'Pau CH'!K12)</f>
        <v>0</v>
      </c>
      <c r="K88" s="1">
        <f>IF('Pau CH'!L12="",0,'Pau CH'!L12)</f>
        <v>0</v>
      </c>
      <c r="L88" s="1">
        <f>IF('Pau CH'!M12="",0,'Pau CH'!M12)</f>
        <v>0</v>
      </c>
      <c r="M88" s="1">
        <f>IF('Pau CH'!N12="",0,'Pau CH'!N12)</f>
        <v>0</v>
      </c>
      <c r="N88" s="1">
        <f>IF('Pau CH'!O12="",0,'Pau CH'!O12)</f>
        <v>0</v>
      </c>
      <c r="O88" s="1">
        <f>IF('Pau CH'!P12="",0,'Pau CH'!P12)</f>
        <v>0</v>
      </c>
      <c r="P88" s="1">
        <f>IF('Pau CH'!Q12="",0,'Pau CH'!Q12)</f>
        <v>0</v>
      </c>
      <c r="Q88" s="1">
        <f>IF('Pau CH'!R12="",0,'Pau CH'!R12)</f>
        <v>0</v>
      </c>
      <c r="R88" s="1">
        <f>IF('Pau CH'!S12="",0,'Pau CH'!S12)</f>
        <v>0</v>
      </c>
      <c r="S88" s="1">
        <f>IF('Pau CH'!T12="",0,'Pau CH'!T12)</f>
        <v>0</v>
      </c>
      <c r="T88" s="1">
        <f>IF('Pau CH'!U12="",0,'Pau CH'!U12)</f>
        <v>0</v>
      </c>
      <c r="U88" s="1">
        <f>IF('Pau CH'!V12="",0,'Pau CH'!V12)</f>
        <v>0</v>
      </c>
      <c r="V88" s="1">
        <f>IF('Pau CH'!W12="",0,'Pau CH'!W12)</f>
        <v>0</v>
      </c>
      <c r="W88" s="1">
        <f>IF('Pau CH'!X12="",0,'Pau CH'!X12)</f>
        <v>0</v>
      </c>
      <c r="X88" s="1">
        <f>IF('Pau CH'!Y12="",0,'Pau CH'!Y12)</f>
        <v>0</v>
      </c>
      <c r="Y88" s="1">
        <f>IF('Pau CH'!Z12="",0,'Pau CH'!Z12)</f>
        <v>0</v>
      </c>
      <c r="Z88" s="129" t="str">
        <f>'Pau CH'!$B$3</f>
        <v>Pau CH</v>
      </c>
    </row>
    <row r="89" spans="1:26">
      <c r="A89" s="128">
        <f>IF('Pau CH'!B13="",0,'Pau CH'!B13)</f>
        <v>0</v>
      </c>
      <c r="B89" s="1">
        <f>IF('Pau CH'!C13="",0,'Pau CH'!C13)</f>
        <v>0</v>
      </c>
      <c r="C89" s="1">
        <f>IF('Pau CH'!D13="",0,'Pau CH'!D13)</f>
        <v>0</v>
      </c>
      <c r="D89" s="1">
        <f>IF('Pau CH'!E13="",0,'Pau CH'!E13)</f>
        <v>0</v>
      </c>
      <c r="E89" s="1">
        <f>IF('Pau CH'!F13="",0,'Pau CH'!F13)</f>
        <v>0</v>
      </c>
      <c r="F89" s="1">
        <f>IF('Pau CH'!G13="",0,'Pau CH'!G13)</f>
        <v>0</v>
      </c>
      <c r="G89" s="1">
        <f>IF('Pau CH'!H13="",0,'Pau CH'!H13)</f>
        <v>0</v>
      </c>
      <c r="H89" s="1">
        <f>IF('Pau CH'!I13="",0,'Pau CH'!I13)</f>
        <v>0</v>
      </c>
      <c r="I89" s="1">
        <f>IF('Pau CH'!J13="",0,'Pau CH'!J13)</f>
        <v>0</v>
      </c>
      <c r="J89" s="1">
        <f>IF('Pau CH'!K13="",0,'Pau CH'!K13)</f>
        <v>0</v>
      </c>
      <c r="K89" s="1">
        <f>IF('Pau CH'!L13="",0,'Pau CH'!L13)</f>
        <v>0</v>
      </c>
      <c r="L89" s="1">
        <f>IF('Pau CH'!M13="",0,'Pau CH'!M13)</f>
        <v>0</v>
      </c>
      <c r="M89" s="1">
        <f>IF('Pau CH'!N13="",0,'Pau CH'!N13)</f>
        <v>0</v>
      </c>
      <c r="N89" s="1">
        <f>IF('Pau CH'!O13="",0,'Pau CH'!O13)</f>
        <v>0</v>
      </c>
      <c r="O89" s="1">
        <f>IF('Pau CH'!P13="",0,'Pau CH'!P13)</f>
        <v>0</v>
      </c>
      <c r="P89" s="1">
        <f>IF('Pau CH'!Q13="",0,'Pau CH'!Q13)</f>
        <v>0</v>
      </c>
      <c r="Q89" s="1">
        <f>IF('Pau CH'!R13="",0,'Pau CH'!R13)</f>
        <v>0</v>
      </c>
      <c r="R89" s="1">
        <f>IF('Pau CH'!S13="",0,'Pau CH'!S13)</f>
        <v>0</v>
      </c>
      <c r="S89" s="1">
        <f>IF('Pau CH'!T13="",0,'Pau CH'!T13)</f>
        <v>0</v>
      </c>
      <c r="T89" s="1">
        <f>IF('Pau CH'!U13="",0,'Pau CH'!U13)</f>
        <v>0</v>
      </c>
      <c r="U89" s="1">
        <f>IF('Pau CH'!V13="",0,'Pau CH'!V13)</f>
        <v>0</v>
      </c>
      <c r="V89" s="1">
        <f>IF('Pau CH'!W13="",0,'Pau CH'!W13)</f>
        <v>0</v>
      </c>
      <c r="W89" s="1">
        <f>IF('Pau CH'!X13="",0,'Pau CH'!X13)</f>
        <v>0</v>
      </c>
      <c r="X89" s="1">
        <f>IF('Pau CH'!Y13="",0,'Pau CH'!Y13)</f>
        <v>0</v>
      </c>
      <c r="Y89" s="1">
        <f>IF('Pau CH'!Z13="",0,'Pau CH'!Z13)</f>
        <v>0</v>
      </c>
      <c r="Z89" s="129" t="str">
        <f>'Pau CH'!$B$3</f>
        <v>Pau CH</v>
      </c>
    </row>
    <row r="90" spans="1:26">
      <c r="A90" s="128">
        <f>IF('Pau CH'!B14="",0,'Pau CH'!B14)</f>
        <v>0</v>
      </c>
      <c r="B90" s="1">
        <f>IF('Pau CH'!C14="",0,'Pau CH'!C14)</f>
        <v>0</v>
      </c>
      <c r="C90" s="1">
        <f>IF('Pau CH'!D14="",0,'Pau CH'!D14)</f>
        <v>0</v>
      </c>
      <c r="D90" s="1">
        <f>IF('Pau CH'!E14="",0,'Pau CH'!E14)</f>
        <v>0</v>
      </c>
      <c r="E90" s="1">
        <f>IF('Pau CH'!F14="",0,'Pau CH'!F14)</f>
        <v>0</v>
      </c>
      <c r="F90" s="1">
        <f>IF('Pau CH'!G14="",0,'Pau CH'!G14)</f>
        <v>0</v>
      </c>
      <c r="G90" s="1">
        <f>IF('Pau CH'!H14="",0,'Pau CH'!H14)</f>
        <v>0</v>
      </c>
      <c r="H90" s="1">
        <f>IF('Pau CH'!I14="",0,'Pau CH'!I14)</f>
        <v>0</v>
      </c>
      <c r="I90" s="1">
        <f>IF('Pau CH'!J14="",0,'Pau CH'!J14)</f>
        <v>0</v>
      </c>
      <c r="J90" s="1">
        <f>IF('Pau CH'!K14="",0,'Pau CH'!K14)</f>
        <v>0</v>
      </c>
      <c r="K90" s="1">
        <f>IF('Pau CH'!L14="",0,'Pau CH'!L14)</f>
        <v>0</v>
      </c>
      <c r="L90" s="1">
        <f>IF('Pau CH'!M14="",0,'Pau CH'!M14)</f>
        <v>0</v>
      </c>
      <c r="M90" s="1">
        <f>IF('Pau CH'!N14="",0,'Pau CH'!N14)</f>
        <v>0</v>
      </c>
      <c r="N90" s="1">
        <f>IF('Pau CH'!O14="",0,'Pau CH'!O14)</f>
        <v>0</v>
      </c>
      <c r="O90" s="1">
        <f>IF('Pau CH'!P14="",0,'Pau CH'!P14)</f>
        <v>0</v>
      </c>
      <c r="P90" s="1">
        <f>IF('Pau CH'!Q14="",0,'Pau CH'!Q14)</f>
        <v>0</v>
      </c>
      <c r="Q90" s="1">
        <f>IF('Pau CH'!R14="",0,'Pau CH'!R14)</f>
        <v>0</v>
      </c>
      <c r="R90" s="1">
        <f>IF('Pau CH'!S14="",0,'Pau CH'!S14)</f>
        <v>0</v>
      </c>
      <c r="S90" s="1">
        <f>IF('Pau CH'!T14="",0,'Pau CH'!T14)</f>
        <v>0</v>
      </c>
      <c r="T90" s="1">
        <f>IF('Pau CH'!U14="",0,'Pau CH'!U14)</f>
        <v>0</v>
      </c>
      <c r="U90" s="1">
        <f>IF('Pau CH'!V14="",0,'Pau CH'!V14)</f>
        <v>0</v>
      </c>
      <c r="V90" s="1">
        <f>IF('Pau CH'!W14="",0,'Pau CH'!W14)</f>
        <v>0</v>
      </c>
      <c r="W90" s="1">
        <f>IF('Pau CH'!X14="",0,'Pau CH'!X14)</f>
        <v>0</v>
      </c>
      <c r="X90" s="1">
        <f>IF('Pau CH'!Y14="",0,'Pau CH'!Y14)</f>
        <v>0</v>
      </c>
      <c r="Y90" s="1">
        <f>IF('Pau CH'!Z14="",0,'Pau CH'!Z14)</f>
        <v>0</v>
      </c>
      <c r="Z90" s="129" t="str">
        <f>'Pau CH'!$B$3</f>
        <v>Pau CH</v>
      </c>
    </row>
    <row r="91" spans="1:26">
      <c r="A91" s="128">
        <f>IF('Pau CH'!B15="",0,'Pau CH'!B15)</f>
        <v>0</v>
      </c>
      <c r="B91" s="1">
        <f>IF('Pau CH'!C15="",0,'Pau CH'!C15)</f>
        <v>0</v>
      </c>
      <c r="C91" s="1">
        <f>IF('Pau CH'!D15="",0,'Pau CH'!D15)</f>
        <v>0</v>
      </c>
      <c r="D91" s="1">
        <f>IF('Pau CH'!E15="",0,'Pau CH'!E15)</f>
        <v>0</v>
      </c>
      <c r="E91" s="1">
        <f>IF('Pau CH'!F15="",0,'Pau CH'!F15)</f>
        <v>0</v>
      </c>
      <c r="F91" s="1">
        <f>IF('Pau CH'!G15="",0,'Pau CH'!G15)</f>
        <v>0</v>
      </c>
      <c r="G91" s="1">
        <f>IF('Pau CH'!H15="",0,'Pau CH'!H15)</f>
        <v>0</v>
      </c>
      <c r="H91" s="1">
        <f>IF('Pau CH'!I15="",0,'Pau CH'!I15)</f>
        <v>0</v>
      </c>
      <c r="I91" s="1">
        <f>IF('Pau CH'!J15="",0,'Pau CH'!J15)</f>
        <v>0</v>
      </c>
      <c r="J91" s="1">
        <f>IF('Pau CH'!K15="",0,'Pau CH'!K15)</f>
        <v>0</v>
      </c>
      <c r="K91" s="1">
        <f>IF('Pau CH'!L15="",0,'Pau CH'!L15)</f>
        <v>0</v>
      </c>
      <c r="L91" s="1">
        <f>IF('Pau CH'!M15="",0,'Pau CH'!M15)</f>
        <v>0</v>
      </c>
      <c r="M91" s="1">
        <f>IF('Pau CH'!N15="",0,'Pau CH'!N15)</f>
        <v>0</v>
      </c>
      <c r="N91" s="1">
        <f>IF('Pau CH'!O15="",0,'Pau CH'!O15)</f>
        <v>0</v>
      </c>
      <c r="O91" s="1">
        <f>IF('Pau CH'!P15="",0,'Pau CH'!P15)</f>
        <v>0</v>
      </c>
      <c r="P91" s="1">
        <f>IF('Pau CH'!Q15="",0,'Pau CH'!Q15)</f>
        <v>0</v>
      </c>
      <c r="Q91" s="1">
        <f>IF('Pau CH'!R15="",0,'Pau CH'!R15)</f>
        <v>0</v>
      </c>
      <c r="R91" s="1">
        <f>IF('Pau CH'!S15="",0,'Pau CH'!S15)</f>
        <v>0</v>
      </c>
      <c r="S91" s="1">
        <f>IF('Pau CH'!T15="",0,'Pau CH'!T15)</f>
        <v>0</v>
      </c>
      <c r="T91" s="1">
        <f>IF('Pau CH'!U15="",0,'Pau CH'!U15)</f>
        <v>0</v>
      </c>
      <c r="U91" s="1">
        <f>IF('Pau CH'!V15="",0,'Pau CH'!V15)</f>
        <v>0</v>
      </c>
      <c r="V91" s="1">
        <f>IF('Pau CH'!W15="",0,'Pau CH'!W15)</f>
        <v>0</v>
      </c>
      <c r="W91" s="1">
        <f>IF('Pau CH'!X15="",0,'Pau CH'!X15)</f>
        <v>0</v>
      </c>
      <c r="X91" s="1">
        <f>IF('Pau CH'!Y15="",0,'Pau CH'!Y15)</f>
        <v>0</v>
      </c>
      <c r="Y91" s="1">
        <f>IF('Pau CH'!Z15="",0,'Pau CH'!Z15)</f>
        <v>0</v>
      </c>
      <c r="Z91" s="129" t="str">
        <f>'Pau CH'!$B$3</f>
        <v>Pau CH</v>
      </c>
    </row>
    <row r="92" spans="1:26">
      <c r="A92" s="128">
        <f>IF('Pau Marzet'!B11="",0,'Pau Marzet'!B11)</f>
        <v>0</v>
      </c>
      <c r="B92" s="1">
        <f>IF('Pau Marzet'!C11="",0,'Pau Marzet'!C11)</f>
        <v>0</v>
      </c>
      <c r="C92" s="1">
        <f>IF('Pau Marzet'!D11="",0,'Pau Marzet'!D11)</f>
        <v>0</v>
      </c>
      <c r="D92" s="1">
        <f>IF('Pau Marzet'!E11="",0,'Pau Marzet'!E11)</f>
        <v>0</v>
      </c>
      <c r="E92" s="1">
        <f>IF('Pau Marzet'!F11="",0,'Pau Marzet'!F11)</f>
        <v>0</v>
      </c>
      <c r="F92" s="1">
        <f>IF('Pau Marzet'!G11="",0,'Pau Marzet'!G11)</f>
        <v>0</v>
      </c>
      <c r="G92" s="1">
        <f>IF('Pau Marzet'!H11="",0,'Pau Marzet'!H11)</f>
        <v>0</v>
      </c>
      <c r="H92" s="1">
        <f>IF('Pau Marzet'!I11="",0,'Pau Marzet'!I11)</f>
        <v>0</v>
      </c>
      <c r="I92" s="1">
        <f>IF('Pau Marzet'!J11="",0,'Pau Marzet'!J11)</f>
        <v>0</v>
      </c>
      <c r="J92" s="1">
        <f>IF('Pau Marzet'!K11="",0,'Pau Marzet'!K11)</f>
        <v>0</v>
      </c>
      <c r="K92" s="1">
        <f>IF('Pau Marzet'!L11="",0,'Pau Marzet'!L11)</f>
        <v>0</v>
      </c>
      <c r="L92" s="1">
        <f>IF('Pau Marzet'!M11="",0,'Pau Marzet'!M11)</f>
        <v>0</v>
      </c>
      <c r="M92" s="1">
        <f>IF('Pau Marzet'!N11="",0,'Pau Marzet'!N11)</f>
        <v>0</v>
      </c>
      <c r="N92" s="1">
        <f>IF('Pau Marzet'!O11="",0,'Pau Marzet'!O11)</f>
        <v>0</v>
      </c>
      <c r="O92" s="1">
        <f>IF('Pau Marzet'!P11="",0,'Pau Marzet'!P11)</f>
        <v>0</v>
      </c>
      <c r="P92" s="1">
        <f>IF('Pau Marzet'!Q11="",0,'Pau Marzet'!Q11)</f>
        <v>0</v>
      </c>
      <c r="Q92" s="1">
        <f>IF('Pau Marzet'!R11="",0,'Pau Marzet'!R11)</f>
        <v>0</v>
      </c>
      <c r="R92" s="1">
        <f>IF('Pau Marzet'!S11="",0,'Pau Marzet'!S11)</f>
        <v>0</v>
      </c>
      <c r="S92" s="1">
        <f>IF('Pau Marzet'!T11="",0,'Pau Marzet'!T11)</f>
        <v>0</v>
      </c>
      <c r="T92" s="1">
        <f>IF('Pau Marzet'!U11="",0,'Pau Marzet'!U11)</f>
        <v>0</v>
      </c>
      <c r="U92" s="1">
        <f>IF('Pau Marzet'!V11="",0,'Pau Marzet'!V11)</f>
        <v>0</v>
      </c>
      <c r="V92" s="1">
        <f>IF('Pau Marzet'!W11="",0,'Pau Marzet'!W11)</f>
        <v>0</v>
      </c>
      <c r="W92" s="1">
        <f>IF('Pau Marzet'!X11="",0,'Pau Marzet'!X11)</f>
        <v>0</v>
      </c>
      <c r="X92" s="1">
        <f>IF('Pau Marzet'!Y11="",0,'Pau Marzet'!Y11)</f>
        <v>0</v>
      </c>
      <c r="Y92" s="1">
        <f>IF('Pau Marzet'!Z11="",0,'Pau Marzet'!Z11)</f>
        <v>0</v>
      </c>
      <c r="Z92" s="129" t="str">
        <f>'Pau Marzet'!$B$3</f>
        <v>Pau Marzet</v>
      </c>
    </row>
    <row r="93" spans="1:26">
      <c r="A93" s="128">
        <f>IF('Pau Marzet'!B12="",0,'Pau Marzet'!B12)</f>
        <v>0</v>
      </c>
      <c r="B93" s="1">
        <f>IF('Pau Marzet'!C12="",0,'Pau Marzet'!C12)</f>
        <v>0</v>
      </c>
      <c r="C93" s="1">
        <f>IF('Pau Marzet'!D12="",0,'Pau Marzet'!D12)</f>
        <v>0</v>
      </c>
      <c r="D93" s="1">
        <f>IF('Pau Marzet'!E12="",0,'Pau Marzet'!E12)</f>
        <v>0</v>
      </c>
      <c r="E93" s="1">
        <f>IF('Pau Marzet'!F12="",0,'Pau Marzet'!F12)</f>
        <v>0</v>
      </c>
      <c r="F93" s="1">
        <f>IF('Pau Marzet'!G12="",0,'Pau Marzet'!G12)</f>
        <v>0</v>
      </c>
      <c r="G93" s="1">
        <f>IF('Pau Marzet'!H12="",0,'Pau Marzet'!H12)</f>
        <v>0</v>
      </c>
      <c r="H93" s="1">
        <f>IF('Pau Marzet'!I12="",0,'Pau Marzet'!I12)</f>
        <v>0</v>
      </c>
      <c r="I93" s="1">
        <f>IF('Pau Marzet'!J12="",0,'Pau Marzet'!J12)</f>
        <v>0</v>
      </c>
      <c r="J93" s="1">
        <f>IF('Pau Marzet'!K12="",0,'Pau Marzet'!K12)</f>
        <v>0</v>
      </c>
      <c r="K93" s="1">
        <f>IF('Pau Marzet'!L12="",0,'Pau Marzet'!L12)</f>
        <v>0</v>
      </c>
      <c r="L93" s="1">
        <f>IF('Pau Marzet'!M12="",0,'Pau Marzet'!M12)</f>
        <v>0</v>
      </c>
      <c r="M93" s="1">
        <f>IF('Pau Marzet'!N12="",0,'Pau Marzet'!N12)</f>
        <v>0</v>
      </c>
      <c r="N93" s="1">
        <f>IF('Pau Marzet'!O12="",0,'Pau Marzet'!O12)</f>
        <v>0</v>
      </c>
      <c r="O93" s="1">
        <f>IF('Pau Marzet'!P12="",0,'Pau Marzet'!P12)</f>
        <v>0</v>
      </c>
      <c r="P93" s="1">
        <f>IF('Pau Marzet'!Q12="",0,'Pau Marzet'!Q12)</f>
        <v>0</v>
      </c>
      <c r="Q93" s="1">
        <f>IF('Pau Marzet'!R12="",0,'Pau Marzet'!R12)</f>
        <v>0</v>
      </c>
      <c r="R93" s="1">
        <f>IF('Pau Marzet'!S12="",0,'Pau Marzet'!S12)</f>
        <v>0</v>
      </c>
      <c r="S93" s="1">
        <f>IF('Pau Marzet'!T12="",0,'Pau Marzet'!T12)</f>
        <v>0</v>
      </c>
      <c r="T93" s="1">
        <f>IF('Pau Marzet'!U12="",0,'Pau Marzet'!U12)</f>
        <v>0</v>
      </c>
      <c r="U93" s="1">
        <f>IF('Pau Marzet'!V12="",0,'Pau Marzet'!V12)</f>
        <v>0</v>
      </c>
      <c r="V93" s="1">
        <f>IF('Pau Marzet'!W12="",0,'Pau Marzet'!W12)</f>
        <v>0</v>
      </c>
      <c r="W93" s="1">
        <f>IF('Pau Marzet'!X12="",0,'Pau Marzet'!X12)</f>
        <v>0</v>
      </c>
      <c r="X93" s="1">
        <f>IF('Pau Marzet'!Y12="",0,'Pau Marzet'!Y12)</f>
        <v>0</v>
      </c>
      <c r="Y93" s="1">
        <f>IF('Pau Marzet'!Z12="",0,'Pau Marzet'!Z12)</f>
        <v>0</v>
      </c>
      <c r="Z93" s="129" t="str">
        <f>'Pau Marzet'!$B$3</f>
        <v>Pau Marzet</v>
      </c>
    </row>
    <row r="94" spans="1:26">
      <c r="A94" s="128">
        <f>IF('Pau Marzet'!B13="",0,'Pau Marzet'!B13)</f>
        <v>0</v>
      </c>
      <c r="B94" s="1">
        <f>IF('Pau Marzet'!C13="",0,'Pau Marzet'!C13)</f>
        <v>0</v>
      </c>
      <c r="C94" s="1">
        <f>IF('Pau Marzet'!D13="",0,'Pau Marzet'!D13)</f>
        <v>0</v>
      </c>
      <c r="D94" s="1">
        <f>IF('Pau Marzet'!E13="",0,'Pau Marzet'!E13)</f>
        <v>0</v>
      </c>
      <c r="E94" s="1">
        <f>IF('Pau Marzet'!F13="",0,'Pau Marzet'!F13)</f>
        <v>0</v>
      </c>
      <c r="F94" s="1">
        <f>IF('Pau Marzet'!G13="",0,'Pau Marzet'!G13)</f>
        <v>0</v>
      </c>
      <c r="G94" s="1">
        <f>IF('Pau Marzet'!H13="",0,'Pau Marzet'!H13)</f>
        <v>0</v>
      </c>
      <c r="H94" s="1">
        <f>IF('Pau Marzet'!I13="",0,'Pau Marzet'!I13)</f>
        <v>0</v>
      </c>
      <c r="I94" s="1">
        <f>IF('Pau Marzet'!J13="",0,'Pau Marzet'!J13)</f>
        <v>0</v>
      </c>
      <c r="J94" s="1">
        <f>IF('Pau Marzet'!K13="",0,'Pau Marzet'!K13)</f>
        <v>0</v>
      </c>
      <c r="K94" s="1">
        <f>IF('Pau Marzet'!L13="",0,'Pau Marzet'!L13)</f>
        <v>0</v>
      </c>
      <c r="L94" s="1">
        <f>IF('Pau Marzet'!M13="",0,'Pau Marzet'!M13)</f>
        <v>0</v>
      </c>
      <c r="M94" s="1">
        <f>IF('Pau Marzet'!N13="",0,'Pau Marzet'!N13)</f>
        <v>0</v>
      </c>
      <c r="N94" s="1">
        <f>IF('Pau Marzet'!O13="",0,'Pau Marzet'!O13)</f>
        <v>0</v>
      </c>
      <c r="O94" s="1">
        <f>IF('Pau Marzet'!P13="",0,'Pau Marzet'!P13)</f>
        <v>0</v>
      </c>
      <c r="P94" s="1">
        <f>IF('Pau Marzet'!Q13="",0,'Pau Marzet'!Q13)</f>
        <v>0</v>
      </c>
      <c r="Q94" s="1">
        <f>IF('Pau Marzet'!R13="",0,'Pau Marzet'!R13)</f>
        <v>0</v>
      </c>
      <c r="R94" s="1">
        <f>IF('Pau Marzet'!S13="",0,'Pau Marzet'!S13)</f>
        <v>0</v>
      </c>
      <c r="S94" s="1">
        <f>IF('Pau Marzet'!T13="",0,'Pau Marzet'!T13)</f>
        <v>0</v>
      </c>
      <c r="T94" s="1">
        <f>IF('Pau Marzet'!U13="",0,'Pau Marzet'!U13)</f>
        <v>0</v>
      </c>
      <c r="U94" s="1">
        <f>IF('Pau Marzet'!V13="",0,'Pau Marzet'!V13)</f>
        <v>0</v>
      </c>
      <c r="V94" s="1">
        <f>IF('Pau Marzet'!W13="",0,'Pau Marzet'!W13)</f>
        <v>0</v>
      </c>
      <c r="W94" s="1">
        <f>IF('Pau Marzet'!X13="",0,'Pau Marzet'!X13)</f>
        <v>0</v>
      </c>
      <c r="X94" s="1">
        <f>IF('Pau Marzet'!Y13="",0,'Pau Marzet'!Y13)</f>
        <v>0</v>
      </c>
      <c r="Y94" s="1">
        <f>IF('Pau Marzet'!Z13="",0,'Pau Marzet'!Z13)</f>
        <v>0</v>
      </c>
      <c r="Z94" s="129" t="str">
        <f>'Pau Marzet'!$B$3</f>
        <v>Pau Marzet</v>
      </c>
    </row>
    <row r="95" spans="1:26">
      <c r="A95" s="128">
        <f>IF('Pau Marzet'!B14="",0,'Pau Marzet'!B14)</f>
        <v>0</v>
      </c>
      <c r="B95" s="1">
        <f>IF('Pau Marzet'!C14="",0,'Pau Marzet'!C14)</f>
        <v>0</v>
      </c>
      <c r="C95" s="1">
        <f>IF('Pau Marzet'!D14="",0,'Pau Marzet'!D14)</f>
        <v>0</v>
      </c>
      <c r="D95" s="1">
        <f>IF('Pau Marzet'!E14="",0,'Pau Marzet'!E14)</f>
        <v>0</v>
      </c>
      <c r="E95" s="1">
        <f>IF('Pau Marzet'!F14="",0,'Pau Marzet'!F14)</f>
        <v>0</v>
      </c>
      <c r="F95" s="1">
        <f>IF('Pau Marzet'!G14="",0,'Pau Marzet'!G14)</f>
        <v>0</v>
      </c>
      <c r="G95" s="1">
        <f>IF('Pau Marzet'!H14="",0,'Pau Marzet'!H14)</f>
        <v>0</v>
      </c>
      <c r="H95" s="1">
        <f>IF('Pau Marzet'!I14="",0,'Pau Marzet'!I14)</f>
        <v>0</v>
      </c>
      <c r="I95" s="1">
        <f>IF('Pau Marzet'!J14="",0,'Pau Marzet'!J14)</f>
        <v>0</v>
      </c>
      <c r="J95" s="1">
        <f>IF('Pau Marzet'!K14="",0,'Pau Marzet'!K14)</f>
        <v>0</v>
      </c>
      <c r="K95" s="1">
        <f>IF('Pau Marzet'!L14="",0,'Pau Marzet'!L14)</f>
        <v>0</v>
      </c>
      <c r="L95" s="1">
        <f>IF('Pau Marzet'!M14="",0,'Pau Marzet'!M14)</f>
        <v>0</v>
      </c>
      <c r="M95" s="1">
        <f>IF('Pau Marzet'!N14="",0,'Pau Marzet'!N14)</f>
        <v>0</v>
      </c>
      <c r="N95" s="1">
        <f>IF('Pau Marzet'!O14="",0,'Pau Marzet'!O14)</f>
        <v>0</v>
      </c>
      <c r="O95" s="1">
        <f>IF('Pau Marzet'!P14="",0,'Pau Marzet'!P14)</f>
        <v>0</v>
      </c>
      <c r="P95" s="1">
        <f>IF('Pau Marzet'!Q14="",0,'Pau Marzet'!Q14)</f>
        <v>0</v>
      </c>
      <c r="Q95" s="1">
        <f>IF('Pau Marzet'!R14="",0,'Pau Marzet'!R14)</f>
        <v>0</v>
      </c>
      <c r="R95" s="1">
        <f>IF('Pau Marzet'!S14="",0,'Pau Marzet'!S14)</f>
        <v>0</v>
      </c>
      <c r="S95" s="1">
        <f>IF('Pau Marzet'!T14="",0,'Pau Marzet'!T14)</f>
        <v>0</v>
      </c>
      <c r="T95" s="1">
        <f>IF('Pau Marzet'!U14="",0,'Pau Marzet'!U14)</f>
        <v>0</v>
      </c>
      <c r="U95" s="1">
        <f>IF('Pau Marzet'!V14="",0,'Pau Marzet'!V14)</f>
        <v>0</v>
      </c>
      <c r="V95" s="1">
        <f>IF('Pau Marzet'!W14="",0,'Pau Marzet'!W14)</f>
        <v>0</v>
      </c>
      <c r="W95" s="1">
        <f>IF('Pau Marzet'!X14="",0,'Pau Marzet'!X14)</f>
        <v>0</v>
      </c>
      <c r="X95" s="1">
        <f>IF('Pau Marzet'!Y14="",0,'Pau Marzet'!Y14)</f>
        <v>0</v>
      </c>
      <c r="Y95" s="1">
        <f>IF('Pau Marzet'!Z14="",0,'Pau Marzet'!Z14)</f>
        <v>0</v>
      </c>
      <c r="Z95" s="129" t="str">
        <f>'Pau Marzet'!$B$3</f>
        <v>Pau Marzet</v>
      </c>
    </row>
    <row r="96" spans="1:26">
      <c r="A96" s="128">
        <f>IF('Pau Marzet'!B15="",0,'Pau Marzet'!B15)</f>
        <v>0</v>
      </c>
      <c r="B96" s="1">
        <f>IF('Pau Marzet'!C15="",0,'Pau Marzet'!C15)</f>
        <v>0</v>
      </c>
      <c r="C96" s="1">
        <f>IF('Pau Marzet'!D15="",0,'Pau Marzet'!D15)</f>
        <v>0</v>
      </c>
      <c r="D96" s="1">
        <f>IF('Pau Marzet'!E15="",0,'Pau Marzet'!E15)</f>
        <v>0</v>
      </c>
      <c r="E96" s="1">
        <f>IF('Pau Marzet'!F15="",0,'Pau Marzet'!F15)</f>
        <v>0</v>
      </c>
      <c r="F96" s="1">
        <f>IF('Pau Marzet'!G15="",0,'Pau Marzet'!G15)</f>
        <v>0</v>
      </c>
      <c r="G96" s="1">
        <f>IF('Pau Marzet'!H15="",0,'Pau Marzet'!H15)</f>
        <v>0</v>
      </c>
      <c r="H96" s="1">
        <f>IF('Pau Marzet'!I15="",0,'Pau Marzet'!I15)</f>
        <v>0</v>
      </c>
      <c r="I96" s="1">
        <f>IF('Pau Marzet'!J15="",0,'Pau Marzet'!J15)</f>
        <v>0</v>
      </c>
      <c r="J96" s="1">
        <f>IF('Pau Marzet'!K15="",0,'Pau Marzet'!K15)</f>
        <v>0</v>
      </c>
      <c r="K96" s="1">
        <f>IF('Pau Marzet'!L15="",0,'Pau Marzet'!L15)</f>
        <v>0</v>
      </c>
      <c r="L96" s="1">
        <f>IF('Pau Marzet'!M15="",0,'Pau Marzet'!M15)</f>
        <v>0</v>
      </c>
      <c r="M96" s="1">
        <f>IF('Pau Marzet'!N15="",0,'Pau Marzet'!N15)</f>
        <v>0</v>
      </c>
      <c r="N96" s="1">
        <f>IF('Pau Marzet'!O15="",0,'Pau Marzet'!O15)</f>
        <v>0</v>
      </c>
      <c r="O96" s="1">
        <f>IF('Pau Marzet'!P15="",0,'Pau Marzet'!P15)</f>
        <v>0</v>
      </c>
      <c r="P96" s="1">
        <f>IF('Pau Marzet'!Q15="",0,'Pau Marzet'!Q15)</f>
        <v>0</v>
      </c>
      <c r="Q96" s="1">
        <f>IF('Pau Marzet'!R15="",0,'Pau Marzet'!R15)</f>
        <v>0</v>
      </c>
      <c r="R96" s="1">
        <f>IF('Pau Marzet'!S15="",0,'Pau Marzet'!S15)</f>
        <v>0</v>
      </c>
      <c r="S96" s="1">
        <f>IF('Pau Marzet'!T15="",0,'Pau Marzet'!T15)</f>
        <v>0</v>
      </c>
      <c r="T96" s="1">
        <f>IF('Pau Marzet'!U15="",0,'Pau Marzet'!U15)</f>
        <v>0</v>
      </c>
      <c r="U96" s="1">
        <f>IF('Pau Marzet'!V15="",0,'Pau Marzet'!V15)</f>
        <v>0</v>
      </c>
      <c r="V96" s="1">
        <f>IF('Pau Marzet'!W15="",0,'Pau Marzet'!W15)</f>
        <v>0</v>
      </c>
      <c r="W96" s="1">
        <f>IF('Pau Marzet'!X15="",0,'Pau Marzet'!X15)</f>
        <v>0</v>
      </c>
      <c r="X96" s="1">
        <f>IF('Pau Marzet'!Y15="",0,'Pau Marzet'!Y15)</f>
        <v>0</v>
      </c>
      <c r="Y96" s="1">
        <f>IF('Pau Marzet'!Z15="",0,'Pau Marzet'!Z15)</f>
        <v>0</v>
      </c>
      <c r="Z96" s="129" t="str">
        <f>'Pau Marzet'!$B$3</f>
        <v>Pau Marzet</v>
      </c>
    </row>
    <row r="97" spans="1:26">
      <c r="A97" s="128">
        <f>IF(Périgueux!B11="",0,Périgueux!B11)</f>
        <v>0</v>
      </c>
      <c r="B97" s="1">
        <f>IF(Périgueux!C11="",0,Périgueux!C11)</f>
        <v>0</v>
      </c>
      <c r="C97" s="1">
        <f>IF(Périgueux!D11="",0,Périgueux!D11)</f>
        <v>0</v>
      </c>
      <c r="D97" s="1">
        <f>IF(Périgueux!E11="",0,Périgueux!E11)</f>
        <v>0</v>
      </c>
      <c r="E97" s="1">
        <f>IF(Périgueux!F11="",0,Périgueux!F11)</f>
        <v>0</v>
      </c>
      <c r="F97" s="1">
        <f>IF(Périgueux!G11="",0,Périgueux!G11)</f>
        <v>0</v>
      </c>
      <c r="G97" s="1">
        <f>IF(Périgueux!H11="",0,Périgueux!H11)</f>
        <v>0</v>
      </c>
      <c r="H97" s="1">
        <f>IF(Périgueux!I11="",0,Périgueux!I11)</f>
        <v>0</v>
      </c>
      <c r="I97" s="1">
        <f>IF(Périgueux!J11="",0,Périgueux!J11)</f>
        <v>0</v>
      </c>
      <c r="J97" s="1">
        <f>IF(Périgueux!K11="",0,Périgueux!K11)</f>
        <v>0</v>
      </c>
      <c r="K97" s="1">
        <f>IF(Périgueux!L11="",0,Périgueux!L11)</f>
        <v>0</v>
      </c>
      <c r="L97" s="1">
        <f>IF(Périgueux!M11="",0,Périgueux!M11)</f>
        <v>0</v>
      </c>
      <c r="M97" s="1">
        <f>IF(Périgueux!N11="",0,Périgueux!N11)</f>
        <v>0</v>
      </c>
      <c r="N97" s="1">
        <f>IF(Périgueux!O11="",0,Périgueux!O11)</f>
        <v>0</v>
      </c>
      <c r="O97" s="1">
        <f>IF(Périgueux!P11="",0,Périgueux!P11)</f>
        <v>0</v>
      </c>
      <c r="P97" s="1">
        <f>IF(Périgueux!Q11="",0,Périgueux!Q11)</f>
        <v>0</v>
      </c>
      <c r="Q97" s="1">
        <f>IF(Périgueux!R11="",0,Périgueux!R11)</f>
        <v>0</v>
      </c>
      <c r="R97" s="1">
        <f>IF(Périgueux!S11="",0,Périgueux!S11)</f>
        <v>0</v>
      </c>
      <c r="S97" s="1">
        <f>IF(Périgueux!T11="",0,Périgueux!T11)</f>
        <v>0</v>
      </c>
      <c r="T97" s="1">
        <f>IF(Périgueux!U11="",0,Périgueux!U11)</f>
        <v>0</v>
      </c>
      <c r="U97" s="1">
        <f>IF(Périgueux!V11="",0,Périgueux!V11)</f>
        <v>0</v>
      </c>
      <c r="V97" s="1">
        <f>IF(Périgueux!W11="",0,Périgueux!W11)</f>
        <v>0</v>
      </c>
      <c r="W97" s="1">
        <f>IF(Périgueux!X11="",0,Périgueux!X11)</f>
        <v>0</v>
      </c>
      <c r="X97" s="1">
        <f>IF(Périgueux!Y11="",0,Périgueux!Y11)</f>
        <v>0</v>
      </c>
      <c r="Y97" s="1">
        <f>IF(Périgueux!Z11="",0,Périgueux!Z11)</f>
        <v>0</v>
      </c>
      <c r="Z97" s="129" t="str">
        <f>Périgueux!$B$3</f>
        <v>Périgueux</v>
      </c>
    </row>
    <row r="98" spans="1:26">
      <c r="A98" s="128">
        <f>IF(Périgueux!B12="",0,Périgueux!B12)</f>
        <v>0</v>
      </c>
      <c r="B98" s="1">
        <f>IF(Périgueux!C12="",0,Périgueux!C12)</f>
        <v>0</v>
      </c>
      <c r="C98" s="1">
        <f>IF(Périgueux!D12="",0,Périgueux!D12)</f>
        <v>0</v>
      </c>
      <c r="D98" s="1">
        <f>IF(Périgueux!E12="",0,Périgueux!E12)</f>
        <v>0</v>
      </c>
      <c r="E98" s="1">
        <f>IF(Périgueux!F12="",0,Périgueux!F12)</f>
        <v>0</v>
      </c>
      <c r="F98" s="1">
        <f>IF(Périgueux!G12="",0,Périgueux!G12)</f>
        <v>0</v>
      </c>
      <c r="G98" s="1">
        <f>IF(Périgueux!H12="",0,Périgueux!H12)</f>
        <v>0</v>
      </c>
      <c r="H98" s="1">
        <f>IF(Périgueux!I12="",0,Périgueux!I12)</f>
        <v>0</v>
      </c>
      <c r="I98" s="1">
        <f>IF(Périgueux!J12="",0,Périgueux!J12)</f>
        <v>0</v>
      </c>
      <c r="J98" s="1">
        <f>IF(Périgueux!K12="",0,Périgueux!K12)</f>
        <v>0</v>
      </c>
      <c r="K98" s="1">
        <f>IF(Périgueux!L12="",0,Périgueux!L12)</f>
        <v>0</v>
      </c>
      <c r="L98" s="1">
        <f>IF(Périgueux!M12="",0,Périgueux!M12)</f>
        <v>0</v>
      </c>
      <c r="M98" s="1">
        <f>IF(Périgueux!N12="",0,Périgueux!N12)</f>
        <v>0</v>
      </c>
      <c r="N98" s="1">
        <f>IF(Périgueux!O12="",0,Périgueux!O12)</f>
        <v>0</v>
      </c>
      <c r="O98" s="1">
        <f>IF(Périgueux!P12="",0,Périgueux!P12)</f>
        <v>0</v>
      </c>
      <c r="P98" s="1">
        <f>IF(Périgueux!Q12="",0,Périgueux!Q12)</f>
        <v>0</v>
      </c>
      <c r="Q98" s="1">
        <f>IF(Périgueux!R12="",0,Périgueux!R12)</f>
        <v>0</v>
      </c>
      <c r="R98" s="1">
        <f>IF(Périgueux!S12="",0,Périgueux!S12)</f>
        <v>0</v>
      </c>
      <c r="S98" s="1">
        <f>IF(Périgueux!T12="",0,Périgueux!T12)</f>
        <v>0</v>
      </c>
      <c r="T98" s="1">
        <f>IF(Périgueux!U12="",0,Périgueux!U12)</f>
        <v>0</v>
      </c>
      <c r="U98" s="1">
        <f>IF(Périgueux!V12="",0,Périgueux!V12)</f>
        <v>0</v>
      </c>
      <c r="V98" s="1">
        <f>IF(Périgueux!W12="",0,Périgueux!W12)</f>
        <v>0</v>
      </c>
      <c r="W98" s="1">
        <f>IF(Périgueux!X12="",0,Périgueux!X12)</f>
        <v>0</v>
      </c>
      <c r="X98" s="1">
        <f>IF(Périgueux!Y12="",0,Périgueux!Y12)</f>
        <v>0</v>
      </c>
      <c r="Y98" s="1">
        <f>IF(Périgueux!Z12="",0,Périgueux!Z12)</f>
        <v>0</v>
      </c>
      <c r="Z98" s="129" t="str">
        <f>Périgueux!$B$3</f>
        <v>Périgueux</v>
      </c>
    </row>
    <row r="99" spans="1:26">
      <c r="A99" s="128">
        <f>IF(Périgueux!B13="",0,Périgueux!B13)</f>
        <v>0</v>
      </c>
      <c r="B99" s="1">
        <f>IF(Périgueux!C13="",0,Périgueux!C13)</f>
        <v>0</v>
      </c>
      <c r="C99" s="1">
        <f>IF(Périgueux!D13="",0,Périgueux!D13)</f>
        <v>0</v>
      </c>
      <c r="D99" s="1">
        <f>IF(Périgueux!E13="",0,Périgueux!E13)</f>
        <v>0</v>
      </c>
      <c r="E99" s="1">
        <f>IF(Périgueux!F13="",0,Périgueux!F13)</f>
        <v>0</v>
      </c>
      <c r="F99" s="1">
        <f>IF(Périgueux!G13="",0,Périgueux!G13)</f>
        <v>0</v>
      </c>
      <c r="G99" s="1">
        <f>IF(Périgueux!H13="",0,Périgueux!H13)</f>
        <v>0</v>
      </c>
      <c r="H99" s="1">
        <f>IF(Périgueux!I13="",0,Périgueux!I13)</f>
        <v>0</v>
      </c>
      <c r="I99" s="1">
        <f>IF(Périgueux!J13="",0,Périgueux!J13)</f>
        <v>0</v>
      </c>
      <c r="J99" s="1">
        <f>IF(Périgueux!K13="",0,Périgueux!K13)</f>
        <v>0</v>
      </c>
      <c r="K99" s="1">
        <f>IF(Périgueux!L13="",0,Périgueux!L13)</f>
        <v>0</v>
      </c>
      <c r="L99" s="1">
        <f>IF(Périgueux!M13="",0,Périgueux!M13)</f>
        <v>0</v>
      </c>
      <c r="M99" s="1">
        <f>IF(Périgueux!N13="",0,Périgueux!N13)</f>
        <v>0</v>
      </c>
      <c r="N99" s="1">
        <f>IF(Périgueux!O13="",0,Périgueux!O13)</f>
        <v>0</v>
      </c>
      <c r="O99" s="1">
        <f>IF(Périgueux!P13="",0,Périgueux!P13)</f>
        <v>0</v>
      </c>
      <c r="P99" s="1">
        <f>IF(Périgueux!Q13="",0,Périgueux!Q13)</f>
        <v>0</v>
      </c>
      <c r="Q99" s="1">
        <f>IF(Périgueux!R13="",0,Périgueux!R13)</f>
        <v>0</v>
      </c>
      <c r="R99" s="1">
        <f>IF(Périgueux!S13="",0,Périgueux!S13)</f>
        <v>0</v>
      </c>
      <c r="S99" s="1">
        <f>IF(Périgueux!T13="",0,Périgueux!T13)</f>
        <v>0</v>
      </c>
      <c r="T99" s="1">
        <f>IF(Périgueux!U13="",0,Périgueux!U13)</f>
        <v>0</v>
      </c>
      <c r="U99" s="1">
        <f>IF(Périgueux!V13="",0,Périgueux!V13)</f>
        <v>0</v>
      </c>
      <c r="V99" s="1">
        <f>IF(Périgueux!W13="",0,Périgueux!W13)</f>
        <v>0</v>
      </c>
      <c r="W99" s="1">
        <f>IF(Périgueux!X13="",0,Périgueux!X13)</f>
        <v>0</v>
      </c>
      <c r="X99" s="1">
        <f>IF(Périgueux!Y13="",0,Périgueux!Y13)</f>
        <v>0</v>
      </c>
      <c r="Y99" s="1">
        <f>IF(Périgueux!Z13="",0,Périgueux!Z13)</f>
        <v>0</v>
      </c>
      <c r="Z99" s="129" t="str">
        <f>Périgueux!$B$3</f>
        <v>Périgueux</v>
      </c>
    </row>
    <row r="100" spans="1:26">
      <c r="A100" s="128">
        <f>IF(Périgueux!B14="",0,Périgueux!B14)</f>
        <v>0</v>
      </c>
      <c r="B100" s="1">
        <f>IF(Périgueux!C14="",0,Périgueux!C14)</f>
        <v>0</v>
      </c>
      <c r="C100" s="1">
        <f>IF(Périgueux!D14="",0,Périgueux!D14)</f>
        <v>0</v>
      </c>
      <c r="D100" s="1">
        <f>IF(Périgueux!E14="",0,Périgueux!E14)</f>
        <v>0</v>
      </c>
      <c r="E100" s="1">
        <f>IF(Périgueux!F14="",0,Périgueux!F14)</f>
        <v>0</v>
      </c>
      <c r="F100" s="1">
        <f>IF(Périgueux!G14="",0,Périgueux!G14)</f>
        <v>0</v>
      </c>
      <c r="G100" s="1">
        <f>IF(Périgueux!H14="",0,Périgueux!H14)</f>
        <v>0</v>
      </c>
      <c r="H100" s="1">
        <f>IF(Périgueux!I14="",0,Périgueux!I14)</f>
        <v>0</v>
      </c>
      <c r="I100" s="1">
        <f>IF(Périgueux!J14="",0,Périgueux!J14)</f>
        <v>0</v>
      </c>
      <c r="J100" s="1">
        <f>IF(Périgueux!K14="",0,Périgueux!K14)</f>
        <v>0</v>
      </c>
      <c r="K100" s="1">
        <f>IF(Périgueux!L14="",0,Périgueux!L14)</f>
        <v>0</v>
      </c>
      <c r="L100" s="1">
        <f>IF(Périgueux!M14="",0,Périgueux!M14)</f>
        <v>0</v>
      </c>
      <c r="M100" s="1">
        <f>IF(Périgueux!N14="",0,Périgueux!N14)</f>
        <v>0</v>
      </c>
      <c r="N100" s="1">
        <f>IF(Périgueux!O14="",0,Périgueux!O14)</f>
        <v>0</v>
      </c>
      <c r="O100" s="1">
        <f>IF(Périgueux!P14="",0,Périgueux!P14)</f>
        <v>0</v>
      </c>
      <c r="P100" s="1">
        <f>IF(Périgueux!Q14="",0,Périgueux!Q14)</f>
        <v>0</v>
      </c>
      <c r="Q100" s="1">
        <f>IF(Périgueux!R14="",0,Périgueux!R14)</f>
        <v>0</v>
      </c>
      <c r="R100" s="1">
        <f>IF(Périgueux!S14="",0,Périgueux!S14)</f>
        <v>0</v>
      </c>
      <c r="S100" s="1">
        <f>IF(Périgueux!T14="",0,Périgueux!T14)</f>
        <v>0</v>
      </c>
      <c r="T100" s="1">
        <f>IF(Périgueux!U14="",0,Périgueux!U14)</f>
        <v>0</v>
      </c>
      <c r="U100" s="1">
        <f>IF(Périgueux!V14="",0,Périgueux!V14)</f>
        <v>0</v>
      </c>
      <c r="V100" s="1">
        <f>IF(Périgueux!W14="",0,Périgueux!W14)</f>
        <v>0</v>
      </c>
      <c r="W100" s="1">
        <f>IF(Périgueux!X14="",0,Périgueux!X14)</f>
        <v>0</v>
      </c>
      <c r="X100" s="1">
        <f>IF(Périgueux!Y14="",0,Périgueux!Y14)</f>
        <v>0</v>
      </c>
      <c r="Y100" s="1">
        <f>IF(Périgueux!Z14="",0,Périgueux!Z14)</f>
        <v>0</v>
      </c>
      <c r="Z100" s="129" t="str">
        <f>Périgueux!$B$3</f>
        <v>Périgueux</v>
      </c>
    </row>
    <row r="101" spans="1:26">
      <c r="A101" s="128">
        <f>IF(Périgueux!B15="",0,Périgueux!B15)</f>
        <v>0</v>
      </c>
      <c r="B101" s="1">
        <f>IF(Périgueux!C15="",0,Périgueux!C15)</f>
        <v>0</v>
      </c>
      <c r="C101" s="1">
        <f>IF(Périgueux!D15="",0,Périgueux!D15)</f>
        <v>0</v>
      </c>
      <c r="D101" s="1">
        <f>IF(Périgueux!E15="",0,Périgueux!E15)</f>
        <v>0</v>
      </c>
      <c r="E101" s="1">
        <f>IF(Périgueux!F15="",0,Périgueux!F15)</f>
        <v>0</v>
      </c>
      <c r="F101" s="1">
        <f>IF(Périgueux!G15="",0,Périgueux!G15)</f>
        <v>0</v>
      </c>
      <c r="G101" s="1">
        <f>IF(Périgueux!H15="",0,Périgueux!H15)</f>
        <v>0</v>
      </c>
      <c r="H101" s="1">
        <f>IF(Périgueux!I15="",0,Périgueux!I15)</f>
        <v>0</v>
      </c>
      <c r="I101" s="1">
        <f>IF(Périgueux!J15="",0,Périgueux!J15)</f>
        <v>0</v>
      </c>
      <c r="J101" s="1">
        <f>IF(Périgueux!K15="",0,Périgueux!K15)</f>
        <v>0</v>
      </c>
      <c r="K101" s="1">
        <f>IF(Périgueux!L15="",0,Périgueux!L15)</f>
        <v>0</v>
      </c>
      <c r="L101" s="1">
        <f>IF(Périgueux!M15="",0,Périgueux!M15)</f>
        <v>0</v>
      </c>
      <c r="M101" s="1">
        <f>IF(Périgueux!N15="",0,Périgueux!N15)</f>
        <v>0</v>
      </c>
      <c r="N101" s="1">
        <f>IF(Périgueux!O15="",0,Périgueux!O15)</f>
        <v>0</v>
      </c>
      <c r="O101" s="1">
        <f>IF(Périgueux!P15="",0,Périgueux!P15)</f>
        <v>0</v>
      </c>
      <c r="P101" s="1">
        <f>IF(Périgueux!Q15="",0,Périgueux!Q15)</f>
        <v>0</v>
      </c>
      <c r="Q101" s="1">
        <f>IF(Périgueux!R15="",0,Périgueux!R15)</f>
        <v>0</v>
      </c>
      <c r="R101" s="1">
        <f>IF(Périgueux!S15="",0,Périgueux!S15)</f>
        <v>0</v>
      </c>
      <c r="S101" s="1">
        <f>IF(Périgueux!T15="",0,Périgueux!T15)</f>
        <v>0</v>
      </c>
      <c r="T101" s="1">
        <f>IF(Périgueux!U15="",0,Périgueux!U15)</f>
        <v>0</v>
      </c>
      <c r="U101" s="1">
        <f>IF(Périgueux!V15="",0,Périgueux!V15)</f>
        <v>0</v>
      </c>
      <c r="V101" s="1">
        <f>IF(Périgueux!W15="",0,Périgueux!W15)</f>
        <v>0</v>
      </c>
      <c r="W101" s="1">
        <f>IF(Périgueux!X15="",0,Périgueux!X15)</f>
        <v>0</v>
      </c>
      <c r="X101" s="1">
        <f>IF(Périgueux!Y15="",0,Périgueux!Y15)</f>
        <v>0</v>
      </c>
      <c r="Y101" s="1">
        <f>IF(Périgueux!Z15="",0,Périgueux!Z15)</f>
        <v>0</v>
      </c>
      <c r="Z101" s="129" t="str">
        <f>Périgueux!$B$3</f>
        <v>Périgueux</v>
      </c>
    </row>
    <row r="102" spans="1:26">
      <c r="A102" s="128">
        <f>IF(Périgueux!B16="",0,Périgueux!B16)</f>
        <v>0</v>
      </c>
      <c r="B102" s="1">
        <f>IF(Périgueux!C16="",0,Périgueux!C16)</f>
        <v>0</v>
      </c>
      <c r="C102" s="1">
        <f>IF(Périgueux!D16="",0,Périgueux!D16)</f>
        <v>0</v>
      </c>
      <c r="D102" s="1">
        <f>IF(Périgueux!E16="",0,Périgueux!E16)</f>
        <v>0</v>
      </c>
      <c r="E102" s="1">
        <f>IF(Périgueux!F16="",0,Périgueux!F16)</f>
        <v>0</v>
      </c>
      <c r="F102" s="1">
        <f>IF(Périgueux!G16="",0,Périgueux!G16)</f>
        <v>0</v>
      </c>
      <c r="G102" s="1">
        <f>IF(Périgueux!H16="",0,Périgueux!H16)</f>
        <v>0</v>
      </c>
      <c r="H102" s="1">
        <f>IF(Périgueux!I16="",0,Périgueux!I16)</f>
        <v>0</v>
      </c>
      <c r="I102" s="1">
        <f>IF(Périgueux!J16="",0,Périgueux!J16)</f>
        <v>0</v>
      </c>
      <c r="J102" s="1">
        <f>IF(Périgueux!K16="",0,Périgueux!K16)</f>
        <v>0</v>
      </c>
      <c r="K102" s="1">
        <f>IF(Périgueux!L16="",0,Périgueux!L16)</f>
        <v>0</v>
      </c>
      <c r="L102" s="1">
        <f>IF(Périgueux!M16="",0,Périgueux!M16)</f>
        <v>0</v>
      </c>
      <c r="M102" s="1">
        <f>IF(Périgueux!N16="",0,Périgueux!N16)</f>
        <v>0</v>
      </c>
      <c r="N102" s="1">
        <f>IF(Périgueux!O16="",0,Périgueux!O16)</f>
        <v>0</v>
      </c>
      <c r="O102" s="1">
        <f>IF(Périgueux!P16="",0,Périgueux!P16)</f>
        <v>0</v>
      </c>
      <c r="P102" s="1">
        <f>IF(Périgueux!Q16="",0,Périgueux!Q16)</f>
        <v>0</v>
      </c>
      <c r="Q102" s="1">
        <f>IF(Périgueux!R16="",0,Périgueux!R16)</f>
        <v>0</v>
      </c>
      <c r="R102" s="1">
        <f>IF(Périgueux!S16="",0,Périgueux!S16)</f>
        <v>0</v>
      </c>
      <c r="S102" s="1">
        <f>IF(Périgueux!T16="",0,Périgueux!T16)</f>
        <v>0</v>
      </c>
      <c r="T102" s="1">
        <f>IF(Périgueux!U16="",0,Périgueux!U16)</f>
        <v>0</v>
      </c>
      <c r="U102" s="1">
        <f>IF(Périgueux!V16="",0,Périgueux!V16)</f>
        <v>0</v>
      </c>
      <c r="V102" s="1">
        <f>IF(Périgueux!W16="",0,Périgueux!W16)</f>
        <v>0</v>
      </c>
      <c r="W102" s="1">
        <f>IF(Périgueux!X16="",0,Périgueux!X16)</f>
        <v>0</v>
      </c>
      <c r="X102" s="1">
        <f>IF(Périgueux!Y16="",0,Périgueux!Y16)</f>
        <v>0</v>
      </c>
      <c r="Y102" s="1">
        <f>IF(Périgueux!Z16="",0,Périgueux!Z16)</f>
        <v>0</v>
      </c>
      <c r="Z102" s="129" t="str">
        <f>Périgueux!$B$3</f>
        <v>Périgueux</v>
      </c>
    </row>
    <row r="103" spans="1:26">
      <c r="A103" s="128">
        <f>IF(Périgueux!B17="",0,Périgueux!B17)</f>
        <v>0</v>
      </c>
      <c r="B103" s="1">
        <f>IF(Périgueux!C17="",0,Périgueux!C17)</f>
        <v>0</v>
      </c>
      <c r="C103" s="1">
        <f>IF(Périgueux!D17="",0,Périgueux!D17)</f>
        <v>0</v>
      </c>
      <c r="D103" s="1">
        <f>IF(Périgueux!E17="",0,Périgueux!E17)</f>
        <v>0</v>
      </c>
      <c r="E103" s="1">
        <f>IF(Périgueux!F17="",0,Périgueux!F17)</f>
        <v>0</v>
      </c>
      <c r="F103" s="1">
        <f>IF(Périgueux!G17="",0,Périgueux!G17)</f>
        <v>0</v>
      </c>
      <c r="G103" s="1">
        <f>IF(Périgueux!H17="",0,Périgueux!H17)</f>
        <v>0</v>
      </c>
      <c r="H103" s="1">
        <f>IF(Périgueux!I17="",0,Périgueux!I17)</f>
        <v>0</v>
      </c>
      <c r="I103" s="1">
        <f>IF(Périgueux!J17="",0,Périgueux!J17)</f>
        <v>0</v>
      </c>
      <c r="J103" s="1">
        <f>IF(Périgueux!K17="",0,Périgueux!K17)</f>
        <v>0</v>
      </c>
      <c r="K103" s="1">
        <f>IF(Périgueux!L17="",0,Périgueux!L17)</f>
        <v>0</v>
      </c>
      <c r="L103" s="1">
        <f>IF(Périgueux!M17="",0,Périgueux!M17)</f>
        <v>0</v>
      </c>
      <c r="M103" s="1">
        <f>IF(Périgueux!N17="",0,Périgueux!N17)</f>
        <v>0</v>
      </c>
      <c r="N103" s="1">
        <f>IF(Périgueux!O17="",0,Périgueux!O17)</f>
        <v>0</v>
      </c>
      <c r="O103" s="1">
        <f>IF(Périgueux!P17="",0,Périgueux!P17)</f>
        <v>0</v>
      </c>
      <c r="P103" s="1">
        <f>IF(Périgueux!Q17="",0,Périgueux!Q17)</f>
        <v>0</v>
      </c>
      <c r="Q103" s="1">
        <f>IF(Périgueux!R17="",0,Périgueux!R17)</f>
        <v>0</v>
      </c>
      <c r="R103" s="1">
        <f>IF(Périgueux!S17="",0,Périgueux!S17)</f>
        <v>0</v>
      </c>
      <c r="S103" s="1">
        <f>IF(Périgueux!T17="",0,Périgueux!T17)</f>
        <v>0</v>
      </c>
      <c r="T103" s="1">
        <f>IF(Périgueux!U17="",0,Périgueux!U17)</f>
        <v>0</v>
      </c>
      <c r="U103" s="1">
        <f>IF(Périgueux!V17="",0,Périgueux!V17)</f>
        <v>0</v>
      </c>
      <c r="V103" s="1">
        <f>IF(Périgueux!W17="",0,Périgueux!W17)</f>
        <v>0</v>
      </c>
      <c r="W103" s="1">
        <f>IF(Périgueux!X17="",0,Périgueux!X17)</f>
        <v>0</v>
      </c>
      <c r="X103" s="1">
        <f>IF(Périgueux!Y17="",0,Périgueux!Y17)</f>
        <v>0</v>
      </c>
      <c r="Y103" s="1">
        <f>IF(Périgueux!Z17="",0,Périgueux!Z17)</f>
        <v>0</v>
      </c>
      <c r="Z103" s="129" t="str">
        <f>Périgueux!$B$3</f>
        <v>Périgueux</v>
      </c>
    </row>
    <row r="104" spans="1:26">
      <c r="A104" s="128">
        <f>IF(Périgueux!B18="",0,Périgueux!B18)</f>
        <v>0</v>
      </c>
      <c r="B104" s="1">
        <f>IF(Périgueux!C18="",0,Périgueux!C18)</f>
        <v>0</v>
      </c>
      <c r="C104" s="1">
        <f>IF(Périgueux!D18="",0,Périgueux!D18)</f>
        <v>0</v>
      </c>
      <c r="D104" s="1">
        <f>IF(Périgueux!E18="",0,Périgueux!E18)</f>
        <v>0</v>
      </c>
      <c r="E104" s="1">
        <f>IF(Périgueux!F18="",0,Périgueux!F18)</f>
        <v>0</v>
      </c>
      <c r="F104" s="1">
        <f>IF(Périgueux!G18="",0,Périgueux!G18)</f>
        <v>0</v>
      </c>
      <c r="G104" s="1">
        <f>IF(Périgueux!H18="",0,Périgueux!H18)</f>
        <v>0</v>
      </c>
      <c r="H104" s="1">
        <f>IF(Périgueux!I18="",0,Périgueux!I18)</f>
        <v>0</v>
      </c>
      <c r="I104" s="1">
        <f>IF(Périgueux!J18="",0,Périgueux!J18)</f>
        <v>0</v>
      </c>
      <c r="J104" s="1">
        <f>IF(Périgueux!K18="",0,Périgueux!K18)</f>
        <v>0</v>
      </c>
      <c r="K104" s="1">
        <f>IF(Périgueux!L18="",0,Périgueux!L18)</f>
        <v>0</v>
      </c>
      <c r="L104" s="1">
        <f>IF(Périgueux!M18="",0,Périgueux!M18)</f>
        <v>0</v>
      </c>
      <c r="M104" s="1">
        <f>IF(Périgueux!N18="",0,Périgueux!N18)</f>
        <v>0</v>
      </c>
      <c r="N104" s="1">
        <f>IF(Périgueux!O18="",0,Périgueux!O18)</f>
        <v>0</v>
      </c>
      <c r="O104" s="1">
        <f>IF(Périgueux!P18="",0,Périgueux!P18)</f>
        <v>0</v>
      </c>
      <c r="P104" s="1">
        <f>IF(Périgueux!Q18="",0,Périgueux!Q18)</f>
        <v>0</v>
      </c>
      <c r="Q104" s="1">
        <f>IF(Périgueux!R18="",0,Périgueux!R18)</f>
        <v>0</v>
      </c>
      <c r="R104" s="1">
        <f>IF(Périgueux!S18="",0,Périgueux!S18)</f>
        <v>0</v>
      </c>
      <c r="S104" s="1">
        <f>IF(Périgueux!T18="",0,Périgueux!T18)</f>
        <v>0</v>
      </c>
      <c r="T104" s="1">
        <f>IF(Périgueux!U18="",0,Périgueux!U18)</f>
        <v>0</v>
      </c>
      <c r="U104" s="1">
        <f>IF(Périgueux!V18="",0,Périgueux!V18)</f>
        <v>0</v>
      </c>
      <c r="V104" s="1">
        <f>IF(Périgueux!W18="",0,Périgueux!W18)</f>
        <v>0</v>
      </c>
      <c r="W104" s="1">
        <f>IF(Périgueux!X18="",0,Périgueux!X18)</f>
        <v>0</v>
      </c>
      <c r="X104" s="1">
        <f>IF(Périgueux!Y18="",0,Périgueux!Y18)</f>
        <v>0</v>
      </c>
      <c r="Y104" s="1">
        <f>IF(Périgueux!Z18="",0,Périgueux!Z18)</f>
        <v>0</v>
      </c>
      <c r="Z104" s="129" t="str">
        <f>Périgueux!$B$3</f>
        <v>Périgueux</v>
      </c>
    </row>
    <row r="105" spans="1:26">
      <c r="A105" s="128">
        <f>IF(Périgueux!B19="",0,Périgueux!B19)</f>
        <v>0</v>
      </c>
      <c r="B105" s="1">
        <f>IF(Périgueux!C19="",0,Périgueux!C19)</f>
        <v>0</v>
      </c>
      <c r="C105" s="1">
        <f>IF(Périgueux!D19="",0,Périgueux!D19)</f>
        <v>0</v>
      </c>
      <c r="D105" s="1">
        <f>IF(Périgueux!E19="",0,Périgueux!E19)</f>
        <v>0</v>
      </c>
      <c r="E105" s="1">
        <f>IF(Périgueux!F19="",0,Périgueux!F19)</f>
        <v>0</v>
      </c>
      <c r="F105" s="1">
        <f>IF(Périgueux!G19="",0,Périgueux!G19)</f>
        <v>0</v>
      </c>
      <c r="G105" s="1">
        <f>IF(Périgueux!H19="",0,Périgueux!H19)</f>
        <v>0</v>
      </c>
      <c r="H105" s="1">
        <f>IF(Périgueux!I19="",0,Périgueux!I19)</f>
        <v>0</v>
      </c>
      <c r="I105" s="1">
        <f>IF(Périgueux!J19="",0,Périgueux!J19)</f>
        <v>0</v>
      </c>
      <c r="J105" s="1">
        <f>IF(Périgueux!K19="",0,Périgueux!K19)</f>
        <v>0</v>
      </c>
      <c r="K105" s="1">
        <f>IF(Périgueux!L19="",0,Périgueux!L19)</f>
        <v>0</v>
      </c>
      <c r="L105" s="1">
        <f>IF(Périgueux!M19="",0,Périgueux!M19)</f>
        <v>0</v>
      </c>
      <c r="M105" s="1">
        <f>IF(Périgueux!N19="",0,Périgueux!N19)</f>
        <v>0</v>
      </c>
      <c r="N105" s="1">
        <f>IF(Périgueux!O19="",0,Périgueux!O19)</f>
        <v>0</v>
      </c>
      <c r="O105" s="1">
        <f>IF(Périgueux!P19="",0,Périgueux!P19)</f>
        <v>0</v>
      </c>
      <c r="P105" s="1">
        <f>IF(Périgueux!Q19="",0,Périgueux!Q19)</f>
        <v>0</v>
      </c>
      <c r="Q105" s="1">
        <f>IF(Périgueux!R19="",0,Périgueux!R19)</f>
        <v>0</v>
      </c>
      <c r="R105" s="1">
        <f>IF(Périgueux!S19="",0,Périgueux!S19)</f>
        <v>0</v>
      </c>
      <c r="S105" s="1">
        <f>IF(Périgueux!T19="",0,Périgueux!T19)</f>
        <v>0</v>
      </c>
      <c r="T105" s="1">
        <f>IF(Périgueux!U19="",0,Périgueux!U19)</f>
        <v>0</v>
      </c>
      <c r="U105" s="1">
        <f>IF(Périgueux!V19="",0,Périgueux!V19)</f>
        <v>0</v>
      </c>
      <c r="V105" s="1">
        <f>IF(Périgueux!W19="",0,Périgueux!W19)</f>
        <v>0</v>
      </c>
      <c r="W105" s="1">
        <f>IF(Périgueux!X19="",0,Périgueux!X19)</f>
        <v>0</v>
      </c>
      <c r="X105" s="1">
        <f>IF(Périgueux!Y19="",0,Périgueux!Y19)</f>
        <v>0</v>
      </c>
      <c r="Y105" s="1">
        <f>IF(Périgueux!Z19="",0,Périgueux!Z19)</f>
        <v>0</v>
      </c>
      <c r="Z105" s="129" t="str">
        <f>Périgueux!$B$3</f>
        <v>Périgueux</v>
      </c>
    </row>
    <row r="106" spans="1:26">
      <c r="A106" s="128">
        <f>IF(Périgueux!B20="",0,Périgueux!B20)</f>
        <v>0</v>
      </c>
      <c r="B106" s="1">
        <f>IF(Périgueux!C20="",0,Périgueux!C20)</f>
        <v>0</v>
      </c>
      <c r="C106" s="1">
        <f>IF(Périgueux!D20="",0,Périgueux!D20)</f>
        <v>0</v>
      </c>
      <c r="D106" s="1">
        <f>IF(Périgueux!E20="",0,Périgueux!E20)</f>
        <v>0</v>
      </c>
      <c r="E106" s="1">
        <f>IF(Périgueux!F20="",0,Périgueux!F20)</f>
        <v>0</v>
      </c>
      <c r="F106" s="1">
        <f>IF(Périgueux!G20="",0,Périgueux!G20)</f>
        <v>0</v>
      </c>
      <c r="G106" s="1">
        <f>IF(Périgueux!H20="",0,Périgueux!H20)</f>
        <v>0</v>
      </c>
      <c r="H106" s="1">
        <f>IF(Périgueux!I20="",0,Périgueux!I20)</f>
        <v>0</v>
      </c>
      <c r="I106" s="1">
        <f>IF(Périgueux!J20="",0,Périgueux!J20)</f>
        <v>0</v>
      </c>
      <c r="J106" s="1">
        <f>IF(Périgueux!K20="",0,Périgueux!K20)</f>
        <v>0</v>
      </c>
      <c r="K106" s="1">
        <f>IF(Périgueux!L20="",0,Périgueux!L20)</f>
        <v>0</v>
      </c>
      <c r="L106" s="1">
        <f>IF(Périgueux!M20="",0,Périgueux!M20)</f>
        <v>0</v>
      </c>
      <c r="M106" s="1">
        <f>IF(Périgueux!N20="",0,Périgueux!N20)</f>
        <v>0</v>
      </c>
      <c r="N106" s="1">
        <f>IF(Périgueux!O20="",0,Périgueux!O20)</f>
        <v>0</v>
      </c>
      <c r="O106" s="1">
        <f>IF(Périgueux!P20="",0,Périgueux!P20)</f>
        <v>0</v>
      </c>
      <c r="P106" s="1">
        <f>IF(Périgueux!Q20="",0,Périgueux!Q20)</f>
        <v>0</v>
      </c>
      <c r="Q106" s="1">
        <f>IF(Périgueux!R20="",0,Périgueux!R20)</f>
        <v>0</v>
      </c>
      <c r="R106" s="1">
        <f>IF(Périgueux!S20="",0,Périgueux!S20)</f>
        <v>0</v>
      </c>
      <c r="S106" s="1">
        <f>IF(Périgueux!T20="",0,Périgueux!T20)</f>
        <v>0</v>
      </c>
      <c r="T106" s="1">
        <f>IF(Périgueux!U20="",0,Périgueux!U20)</f>
        <v>0</v>
      </c>
      <c r="U106" s="1">
        <f>IF(Périgueux!V20="",0,Périgueux!V20)</f>
        <v>0</v>
      </c>
      <c r="V106" s="1">
        <f>IF(Périgueux!W20="",0,Périgueux!W20)</f>
        <v>0</v>
      </c>
      <c r="W106" s="1">
        <f>IF(Périgueux!X20="",0,Périgueux!X20)</f>
        <v>0</v>
      </c>
      <c r="X106" s="1">
        <f>IF(Périgueux!Y20="",0,Périgueux!Y20)</f>
        <v>0</v>
      </c>
      <c r="Y106" s="1">
        <f>IF(Périgueux!Z20="",0,Périgueux!Z20)</f>
        <v>0</v>
      </c>
      <c r="Z106" s="129" t="str">
        <f>Périgueux!$B$3</f>
        <v>Périgueux</v>
      </c>
    </row>
    <row r="107" spans="1:26">
      <c r="A107" s="128">
        <f>IF(Périgueux!B21="",0,Périgueux!B21)</f>
        <v>0</v>
      </c>
      <c r="B107" s="1">
        <f>IF(Périgueux!C21="",0,Périgueux!C21)</f>
        <v>0</v>
      </c>
      <c r="C107" s="1">
        <f>IF(Périgueux!D21="",0,Périgueux!D21)</f>
        <v>0</v>
      </c>
      <c r="D107" s="1">
        <f>IF(Périgueux!E21="",0,Périgueux!E21)</f>
        <v>0</v>
      </c>
      <c r="E107" s="1">
        <f>IF(Périgueux!F21="",0,Périgueux!F21)</f>
        <v>0</v>
      </c>
      <c r="F107" s="1">
        <f>IF(Périgueux!G21="",0,Périgueux!G21)</f>
        <v>0</v>
      </c>
      <c r="G107" s="1">
        <f>IF(Périgueux!H21="",0,Périgueux!H21)</f>
        <v>0</v>
      </c>
      <c r="H107" s="1">
        <f>IF(Périgueux!I21="",0,Périgueux!I21)</f>
        <v>0</v>
      </c>
      <c r="I107" s="1">
        <f>IF(Périgueux!J21="",0,Périgueux!J21)</f>
        <v>0</v>
      </c>
      <c r="J107" s="1">
        <f>IF(Périgueux!K21="",0,Périgueux!K21)</f>
        <v>0</v>
      </c>
      <c r="K107" s="1">
        <f>IF(Périgueux!L21="",0,Périgueux!L21)</f>
        <v>0</v>
      </c>
      <c r="L107" s="1">
        <f>IF(Périgueux!M21="",0,Périgueux!M21)</f>
        <v>0</v>
      </c>
      <c r="M107" s="1">
        <f>IF(Périgueux!N21="",0,Périgueux!N21)</f>
        <v>0</v>
      </c>
      <c r="N107" s="1">
        <f>IF(Périgueux!O21="",0,Périgueux!O21)</f>
        <v>0</v>
      </c>
      <c r="O107" s="1">
        <f>IF(Périgueux!P21="",0,Périgueux!P21)</f>
        <v>0</v>
      </c>
      <c r="P107" s="1">
        <f>IF(Périgueux!Q21="",0,Périgueux!Q21)</f>
        <v>0</v>
      </c>
      <c r="Q107" s="1">
        <f>IF(Périgueux!R21="",0,Périgueux!R21)</f>
        <v>0</v>
      </c>
      <c r="R107" s="1">
        <f>IF(Périgueux!S21="",0,Périgueux!S21)</f>
        <v>0</v>
      </c>
      <c r="S107" s="1">
        <f>IF(Périgueux!T21="",0,Périgueux!T21)</f>
        <v>0</v>
      </c>
      <c r="T107" s="1">
        <f>IF(Périgueux!U21="",0,Périgueux!U21)</f>
        <v>0</v>
      </c>
      <c r="U107" s="1">
        <f>IF(Périgueux!V21="",0,Périgueux!V21)</f>
        <v>0</v>
      </c>
      <c r="V107" s="1">
        <f>IF(Périgueux!W21="",0,Périgueux!W21)</f>
        <v>0</v>
      </c>
      <c r="W107" s="1">
        <f>IF(Périgueux!X21="",0,Périgueux!X21)</f>
        <v>0</v>
      </c>
      <c r="X107" s="1">
        <f>IF(Périgueux!Y21="",0,Périgueux!Y21)</f>
        <v>0</v>
      </c>
      <c r="Y107" s="1">
        <f>IF(Périgueux!Z21="",0,Périgueux!Z21)</f>
        <v>0</v>
      </c>
      <c r="Z107" s="129" t="str">
        <f>Périgueux!$B$3</f>
        <v>Périgueux</v>
      </c>
    </row>
    <row r="108" spans="1:26">
      <c r="A108" s="128">
        <f>IF(Périgueux!B22="",0,Périgueux!B22)</f>
        <v>0</v>
      </c>
      <c r="B108" s="1">
        <f>IF(Périgueux!C22="",0,Périgueux!C22)</f>
        <v>0</v>
      </c>
      <c r="C108" s="1">
        <f>IF(Périgueux!D22="",0,Périgueux!D22)</f>
        <v>0</v>
      </c>
      <c r="D108" s="1">
        <f>IF(Périgueux!E22="",0,Périgueux!E22)</f>
        <v>0</v>
      </c>
      <c r="E108" s="1">
        <f>IF(Périgueux!F22="",0,Périgueux!F22)</f>
        <v>0</v>
      </c>
      <c r="F108" s="1">
        <f>IF(Périgueux!G22="",0,Périgueux!G22)</f>
        <v>0</v>
      </c>
      <c r="G108" s="1">
        <f>IF(Périgueux!H22="",0,Périgueux!H22)</f>
        <v>0</v>
      </c>
      <c r="H108" s="1">
        <f>IF(Périgueux!I22="",0,Périgueux!I22)</f>
        <v>0</v>
      </c>
      <c r="I108" s="1">
        <f>IF(Périgueux!J22="",0,Périgueux!J22)</f>
        <v>0</v>
      </c>
      <c r="J108" s="1">
        <f>IF(Périgueux!K22="",0,Périgueux!K22)</f>
        <v>0</v>
      </c>
      <c r="K108" s="1">
        <f>IF(Périgueux!L22="",0,Périgueux!L22)</f>
        <v>0</v>
      </c>
      <c r="L108" s="1">
        <f>IF(Périgueux!M22="",0,Périgueux!M22)</f>
        <v>0</v>
      </c>
      <c r="M108" s="1">
        <f>IF(Périgueux!N22="",0,Périgueux!N22)</f>
        <v>0</v>
      </c>
      <c r="N108" s="1">
        <f>IF(Périgueux!O22="",0,Périgueux!O22)</f>
        <v>0</v>
      </c>
      <c r="O108" s="1">
        <f>IF(Périgueux!P22="",0,Périgueux!P22)</f>
        <v>0</v>
      </c>
      <c r="P108" s="1">
        <f>IF(Périgueux!Q22="",0,Périgueux!Q22)</f>
        <v>0</v>
      </c>
      <c r="Q108" s="1">
        <f>IF(Périgueux!R22="",0,Périgueux!R22)</f>
        <v>0</v>
      </c>
      <c r="R108" s="1">
        <f>IF(Périgueux!S22="",0,Périgueux!S22)</f>
        <v>0</v>
      </c>
      <c r="S108" s="1">
        <f>IF(Périgueux!T22="",0,Périgueux!T22)</f>
        <v>0</v>
      </c>
      <c r="T108" s="1">
        <f>IF(Périgueux!U22="",0,Périgueux!U22)</f>
        <v>0</v>
      </c>
      <c r="U108" s="1">
        <f>IF(Périgueux!V22="",0,Périgueux!V22)</f>
        <v>0</v>
      </c>
      <c r="V108" s="1">
        <f>IF(Périgueux!W22="",0,Périgueux!W22)</f>
        <v>0</v>
      </c>
      <c r="W108" s="1">
        <f>IF(Périgueux!X22="",0,Périgueux!X22)</f>
        <v>0</v>
      </c>
      <c r="X108" s="1">
        <f>IF(Périgueux!Y22="",0,Périgueux!Y22)</f>
        <v>0</v>
      </c>
      <c r="Y108" s="1">
        <f>IF(Périgueux!Z22="",0,Périgueux!Z22)</f>
        <v>0</v>
      </c>
      <c r="Z108" s="129" t="str">
        <f>Périgueux!$B$3</f>
        <v>Périgueux</v>
      </c>
    </row>
    <row r="109" spans="1:26">
      <c r="A109" s="128">
        <f>IF(Périgueux!B23="",0,Périgueux!B23)</f>
        <v>0</v>
      </c>
      <c r="B109" s="1">
        <f>IF(Périgueux!C23="",0,Périgueux!C23)</f>
        <v>0</v>
      </c>
      <c r="C109" s="1">
        <f>IF(Périgueux!D23="",0,Périgueux!D23)</f>
        <v>0</v>
      </c>
      <c r="D109" s="1">
        <f>IF(Périgueux!E23="",0,Périgueux!E23)</f>
        <v>0</v>
      </c>
      <c r="E109" s="1">
        <f>IF(Périgueux!F23="",0,Périgueux!F23)</f>
        <v>0</v>
      </c>
      <c r="F109" s="1">
        <f>IF(Périgueux!G23="",0,Périgueux!G23)</f>
        <v>0</v>
      </c>
      <c r="G109" s="1">
        <f>IF(Périgueux!H23="",0,Périgueux!H23)</f>
        <v>0</v>
      </c>
      <c r="H109" s="1">
        <f>IF(Périgueux!I23="",0,Périgueux!I23)</f>
        <v>0</v>
      </c>
      <c r="I109" s="1">
        <f>IF(Périgueux!J23="",0,Périgueux!J23)</f>
        <v>0</v>
      </c>
      <c r="J109" s="1">
        <f>IF(Périgueux!K23="",0,Périgueux!K23)</f>
        <v>0</v>
      </c>
      <c r="K109" s="1">
        <f>IF(Périgueux!L23="",0,Périgueux!L23)</f>
        <v>0</v>
      </c>
      <c r="L109" s="1">
        <f>IF(Périgueux!M23="",0,Périgueux!M23)</f>
        <v>0</v>
      </c>
      <c r="M109" s="1">
        <f>IF(Périgueux!N23="",0,Périgueux!N23)</f>
        <v>0</v>
      </c>
      <c r="N109" s="1">
        <f>IF(Périgueux!O23="",0,Périgueux!O23)</f>
        <v>0</v>
      </c>
      <c r="O109" s="1">
        <f>IF(Périgueux!P23="",0,Périgueux!P23)</f>
        <v>0</v>
      </c>
      <c r="P109" s="1">
        <f>IF(Périgueux!Q23="",0,Périgueux!Q23)</f>
        <v>0</v>
      </c>
      <c r="Q109" s="1">
        <f>IF(Périgueux!R23="",0,Périgueux!R23)</f>
        <v>0</v>
      </c>
      <c r="R109" s="1">
        <f>IF(Périgueux!S23="",0,Périgueux!S23)</f>
        <v>0</v>
      </c>
      <c r="S109" s="1">
        <f>IF(Périgueux!T23="",0,Périgueux!T23)</f>
        <v>0</v>
      </c>
      <c r="T109" s="1">
        <f>IF(Périgueux!U23="",0,Périgueux!U23)</f>
        <v>0</v>
      </c>
      <c r="U109" s="1">
        <f>IF(Périgueux!V23="",0,Périgueux!V23)</f>
        <v>0</v>
      </c>
      <c r="V109" s="1">
        <f>IF(Périgueux!W23="",0,Périgueux!W23)</f>
        <v>0</v>
      </c>
      <c r="W109" s="1">
        <f>IF(Périgueux!X23="",0,Périgueux!X23)</f>
        <v>0</v>
      </c>
      <c r="X109" s="1">
        <f>IF(Périgueux!Y23="",0,Périgueux!Y23)</f>
        <v>0</v>
      </c>
      <c r="Y109" s="1">
        <f>IF(Périgueux!Z23="",0,Périgueux!Z23)</f>
        <v>0</v>
      </c>
      <c r="Z109" s="129" t="str">
        <f>Périgueux!$B$3</f>
        <v>Périgueux</v>
      </c>
    </row>
    <row r="110" spans="1:26">
      <c r="A110" s="128">
        <f>IF(Périgueux!B24="",0,Périgueux!B24)</f>
        <v>0</v>
      </c>
      <c r="B110" s="1">
        <f>IF(Périgueux!C24="",0,Périgueux!C24)</f>
        <v>0</v>
      </c>
      <c r="C110" s="1">
        <f>IF(Périgueux!D24="",0,Périgueux!D24)</f>
        <v>0</v>
      </c>
      <c r="D110" s="1">
        <f>IF(Périgueux!E24="",0,Périgueux!E24)</f>
        <v>0</v>
      </c>
      <c r="E110" s="1">
        <f>IF(Périgueux!F24="",0,Périgueux!F24)</f>
        <v>0</v>
      </c>
      <c r="F110" s="1">
        <f>IF(Périgueux!G24="",0,Périgueux!G24)</f>
        <v>0</v>
      </c>
      <c r="G110" s="1">
        <f>IF(Périgueux!H24="",0,Périgueux!H24)</f>
        <v>0</v>
      </c>
      <c r="H110" s="1">
        <f>IF(Périgueux!I24="",0,Périgueux!I24)</f>
        <v>0</v>
      </c>
      <c r="I110" s="1">
        <f>IF(Périgueux!J24="",0,Périgueux!J24)</f>
        <v>0</v>
      </c>
      <c r="J110" s="1">
        <f>IF(Périgueux!K24="",0,Périgueux!K24)</f>
        <v>0</v>
      </c>
      <c r="K110" s="1">
        <f>IF(Périgueux!L24="",0,Périgueux!L24)</f>
        <v>0</v>
      </c>
      <c r="L110" s="1">
        <f>IF(Périgueux!M24="",0,Périgueux!M24)</f>
        <v>0</v>
      </c>
      <c r="M110" s="1">
        <f>IF(Périgueux!N24="",0,Périgueux!N24)</f>
        <v>0</v>
      </c>
      <c r="N110" s="1">
        <f>IF(Périgueux!O24="",0,Périgueux!O24)</f>
        <v>0</v>
      </c>
      <c r="O110" s="1">
        <f>IF(Périgueux!P24="",0,Périgueux!P24)</f>
        <v>0</v>
      </c>
      <c r="P110" s="1">
        <f>IF(Périgueux!Q24="",0,Périgueux!Q24)</f>
        <v>0</v>
      </c>
      <c r="Q110" s="1">
        <f>IF(Périgueux!R24="",0,Périgueux!R24)</f>
        <v>0</v>
      </c>
      <c r="R110" s="1">
        <f>IF(Périgueux!S24="",0,Périgueux!S24)</f>
        <v>0</v>
      </c>
      <c r="S110" s="1">
        <f>IF(Périgueux!T24="",0,Périgueux!T24)</f>
        <v>0</v>
      </c>
      <c r="T110" s="1">
        <f>IF(Périgueux!U24="",0,Périgueux!U24)</f>
        <v>0</v>
      </c>
      <c r="U110" s="1">
        <f>IF(Périgueux!V24="",0,Périgueux!V24)</f>
        <v>0</v>
      </c>
      <c r="V110" s="1">
        <f>IF(Périgueux!W24="",0,Périgueux!W24)</f>
        <v>0</v>
      </c>
      <c r="W110" s="1">
        <f>IF(Périgueux!X24="",0,Périgueux!X24)</f>
        <v>0</v>
      </c>
      <c r="X110" s="1">
        <f>IF(Périgueux!Y24="",0,Périgueux!Y24)</f>
        <v>0</v>
      </c>
      <c r="Y110" s="1">
        <f>IF(Périgueux!Z24="",0,Périgueux!Z24)</f>
        <v>0</v>
      </c>
      <c r="Z110" s="129" t="str">
        <f>Périgueux!$B$3</f>
        <v>Périgueux</v>
      </c>
    </row>
    <row r="111" spans="1:26">
      <c r="A111" s="130">
        <f>IF(Périgueux!B25="",0,Périgueux!B25)</f>
        <v>0</v>
      </c>
      <c r="B111" s="131">
        <f>IF(Périgueux!C25="",0,Périgueux!C25)</f>
        <v>0</v>
      </c>
      <c r="C111" s="131">
        <f>IF(Périgueux!D25="",0,Périgueux!D25)</f>
        <v>0</v>
      </c>
      <c r="D111" s="131">
        <f>IF(Périgueux!E25="",0,Périgueux!E25)</f>
        <v>0</v>
      </c>
      <c r="E111" s="131">
        <f>IF(Périgueux!F25="",0,Périgueux!F25)</f>
        <v>0</v>
      </c>
      <c r="F111" s="131">
        <f>IF(Périgueux!G25="",0,Périgueux!G25)</f>
        <v>0</v>
      </c>
      <c r="G111" s="131">
        <f>IF(Périgueux!H25="",0,Périgueux!H25)</f>
        <v>0</v>
      </c>
      <c r="H111" s="131">
        <f>IF(Périgueux!I25="",0,Périgueux!I25)</f>
        <v>0</v>
      </c>
      <c r="I111" s="131">
        <f>IF(Périgueux!J25="",0,Périgueux!J25)</f>
        <v>0</v>
      </c>
      <c r="J111" s="131">
        <f>IF(Périgueux!K25="",0,Périgueux!K25)</f>
        <v>0</v>
      </c>
      <c r="K111" s="131">
        <f>IF(Périgueux!L25="",0,Périgueux!L25)</f>
        <v>0</v>
      </c>
      <c r="L111" s="131">
        <f>IF(Périgueux!M25="",0,Périgueux!M25)</f>
        <v>0</v>
      </c>
      <c r="M111" s="131">
        <f>IF(Périgueux!N25="",0,Périgueux!N25)</f>
        <v>0</v>
      </c>
      <c r="N111" s="131">
        <f>IF(Périgueux!O25="",0,Périgueux!O25)</f>
        <v>0</v>
      </c>
      <c r="O111" s="131">
        <f>IF(Périgueux!P25="",0,Périgueux!P25)</f>
        <v>0</v>
      </c>
      <c r="P111" s="131">
        <f>IF(Périgueux!Q25="",0,Périgueux!Q25)</f>
        <v>0</v>
      </c>
      <c r="Q111" s="131">
        <f>IF(Périgueux!R25="",0,Périgueux!R25)</f>
        <v>0</v>
      </c>
      <c r="R111" s="131">
        <f>IF(Périgueux!S25="",0,Périgueux!S25)</f>
        <v>0</v>
      </c>
      <c r="S111" s="131">
        <f>IF(Périgueux!T25="",0,Périgueux!T25)</f>
        <v>0</v>
      </c>
      <c r="T111" s="131">
        <f>IF(Périgueux!U25="",0,Périgueux!U25)</f>
        <v>0</v>
      </c>
      <c r="U111" s="131">
        <f>IF(Périgueux!V25="",0,Périgueux!V25)</f>
        <v>0</v>
      </c>
      <c r="V111" s="131">
        <f>IF(Périgueux!W25="",0,Périgueux!W25)</f>
        <v>0</v>
      </c>
      <c r="W111" s="131">
        <f>IF(Périgueux!X25="",0,Périgueux!X25)</f>
        <v>0</v>
      </c>
      <c r="X111" s="131">
        <f>IF(Périgueux!Y25="",0,Périgueux!Y25)</f>
        <v>0</v>
      </c>
      <c r="Y111" s="131">
        <f>IF(Périgueux!Z25="",0,Périgueux!Z25)</f>
        <v>0</v>
      </c>
      <c r="Z111" s="132" t="str">
        <f>Périgueux!$B$3</f>
        <v>Périgueux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 tint="0.59999389629810485"/>
  </sheetPr>
  <dimension ref="B1:AB22"/>
  <sheetViews>
    <sheetView showGridLines="0" showRowColHeaders="0" workbookViewId="0">
      <selection activeCell="B13" sqref="B13:D13"/>
    </sheetView>
  </sheetViews>
  <sheetFormatPr baseColWidth="10" defaultRowHeight="12.75"/>
  <cols>
    <col min="1" max="1" width="1.42578125" style="21" customWidth="1"/>
    <col min="2" max="2" width="10.140625" style="21" customWidth="1"/>
    <col min="3" max="3" width="3" style="21" customWidth="1"/>
    <col min="4" max="4" width="10.42578125" style="21" customWidth="1"/>
    <col min="5" max="26" width="7" style="22" customWidth="1"/>
    <col min="27" max="27" width="7" style="21" customWidth="1"/>
    <col min="28" max="29" width="7.28515625" style="21" customWidth="1"/>
    <col min="30" max="16384" width="11.42578125" style="21"/>
  </cols>
  <sheetData>
    <row r="1" spans="2:28" ht="7.5" customHeight="1"/>
    <row r="2" spans="2:28">
      <c r="B2" s="23" t="s">
        <v>35</v>
      </c>
      <c r="C2" s="53"/>
      <c r="D2" s="54">
        <v>42381</v>
      </c>
    </row>
    <row r="3" spans="2:28" ht="27.75">
      <c r="B3" s="21" t="s">
        <v>10</v>
      </c>
      <c r="E3" s="24" t="s">
        <v>43</v>
      </c>
      <c r="J3" s="248">
        <f>Maquette!K2</f>
        <v>2016</v>
      </c>
      <c r="K3" s="248"/>
      <c r="L3" s="52" t="s">
        <v>27</v>
      </c>
      <c r="M3" s="178">
        <f>J3+2</f>
        <v>2018</v>
      </c>
      <c r="N3" s="178"/>
      <c r="O3" s="249"/>
      <c r="P3" s="249"/>
      <c r="Q3" s="25"/>
      <c r="R3" s="25"/>
      <c r="S3" s="178"/>
      <c r="T3" s="178"/>
      <c r="U3" s="178"/>
    </row>
    <row r="5" spans="2:28" ht="21" customHeight="1" thickBot="1">
      <c r="E5" s="26"/>
      <c r="F5" s="27"/>
      <c r="G5" s="26"/>
      <c r="H5" s="27"/>
      <c r="I5" s="26"/>
      <c r="J5" s="27"/>
      <c r="K5" s="26"/>
      <c r="L5" s="27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8"/>
    </row>
    <row r="6" spans="2:28" ht="15">
      <c r="E6" s="250" t="s">
        <v>31</v>
      </c>
      <c r="F6" s="251"/>
      <c r="G6" s="251"/>
      <c r="H6" s="251"/>
      <c r="I6" s="251"/>
      <c r="J6" s="251"/>
      <c r="K6" s="251"/>
      <c r="L6" s="252"/>
      <c r="M6" s="253" t="s">
        <v>32</v>
      </c>
      <c r="N6" s="254"/>
      <c r="O6" s="254"/>
      <c r="P6" s="254"/>
      <c r="Q6" s="254"/>
      <c r="R6" s="255"/>
      <c r="S6" s="253" t="s">
        <v>33</v>
      </c>
      <c r="T6" s="254"/>
      <c r="U6" s="254"/>
      <c r="V6" s="254"/>
      <c r="W6" s="254"/>
      <c r="X6" s="255"/>
      <c r="Y6" s="290" t="s">
        <v>34</v>
      </c>
      <c r="Z6" s="252"/>
    </row>
    <row r="7" spans="2:28" ht="20.25" customHeight="1">
      <c r="E7" s="191" t="str">
        <f>"Octobre "&amp;J3</f>
        <v>Octobre 2016</v>
      </c>
      <c r="F7" s="189"/>
      <c r="G7" s="189"/>
      <c r="H7" s="189"/>
      <c r="I7" s="189" t="str">
        <f>"Nov / Décembre "&amp;J3</f>
        <v>Nov / Décembre 2016</v>
      </c>
      <c r="J7" s="189"/>
      <c r="K7" s="189"/>
      <c r="L7" s="190"/>
      <c r="M7" s="191" t="str">
        <f>"Février "&amp;J3+1</f>
        <v>Février 2017</v>
      </c>
      <c r="N7" s="189"/>
      <c r="O7" s="189" t="str">
        <f>"Avril "&amp;J3+1</f>
        <v>Avril 2017</v>
      </c>
      <c r="P7" s="189"/>
      <c r="Q7" s="189" t="str">
        <f>"Juin "&amp;J3+1</f>
        <v>Juin 2017</v>
      </c>
      <c r="R7" s="190"/>
      <c r="S7" s="191" t="str">
        <f>"Septembre "&amp;J3+1</f>
        <v>Septembre 2017</v>
      </c>
      <c r="T7" s="189"/>
      <c r="U7" s="189" t="str">
        <f>"Novembre "&amp;J3+1</f>
        <v>Novembre 2017</v>
      </c>
      <c r="V7" s="189"/>
      <c r="W7" s="189" t="str">
        <f>"Janvier "&amp;M3</f>
        <v>Janvier 2018</v>
      </c>
      <c r="X7" s="190"/>
      <c r="Y7" s="192" t="str">
        <f>"Mars "&amp;M3</f>
        <v>Mars 2018</v>
      </c>
      <c r="Z7" s="190"/>
    </row>
    <row r="8" spans="2:28">
      <c r="E8" s="260" t="str">
        <f>Maquette!F6</f>
        <v>S40 - 41</v>
      </c>
      <c r="F8" s="256"/>
      <c r="G8" s="256" t="str">
        <f>Maquette!H6</f>
        <v>S42 - 43</v>
      </c>
      <c r="H8" s="256"/>
      <c r="I8" s="256" t="str">
        <f>Maquette!J6</f>
        <v>S48 - 49</v>
      </c>
      <c r="J8" s="256"/>
      <c r="K8" s="256" t="str">
        <f>Maquette!L6</f>
        <v>S50 - 51</v>
      </c>
      <c r="L8" s="261"/>
      <c r="M8" s="260" t="str">
        <f>Maquette!N6</f>
        <v>S6 - 7 / S8 - 9</v>
      </c>
      <c r="N8" s="256"/>
      <c r="O8" s="256" t="str">
        <f>Maquette!P6</f>
        <v>S15 - 18</v>
      </c>
      <c r="P8" s="256"/>
      <c r="Q8" s="256" t="str">
        <f>Maquette!R6</f>
        <v>S24 - 27</v>
      </c>
      <c r="R8" s="261"/>
      <c r="S8" s="260" t="str">
        <f>Maquette!T6</f>
        <v>S36 - 39</v>
      </c>
      <c r="T8" s="256"/>
      <c r="U8" s="256" t="str">
        <f>Maquette!V6</f>
        <v>S44 - 47</v>
      </c>
      <c r="V8" s="256"/>
      <c r="W8" s="256" t="str">
        <f>Maquette!X6</f>
        <v>S2 - 5</v>
      </c>
      <c r="X8" s="261"/>
      <c r="Y8" s="260" t="str">
        <f>Maquette!Z6</f>
        <v>S10 - 14</v>
      </c>
      <c r="Z8" s="261"/>
    </row>
    <row r="9" spans="2:28">
      <c r="E9" s="262" t="str">
        <f>IF(Maquette!F7="","",Maquette!F7)</f>
        <v/>
      </c>
      <c r="F9" s="263"/>
      <c r="G9" s="263" t="str">
        <f>IF(Maquette!H7="","",Maquette!H7)</f>
        <v/>
      </c>
      <c r="H9" s="263"/>
      <c r="I9" s="263" t="str">
        <f>IF(Maquette!J7="","",Maquette!J7)</f>
        <v/>
      </c>
      <c r="J9" s="263"/>
      <c r="K9" s="263" t="str">
        <f>IF(Maquette!L7="","",Maquette!L7)</f>
        <v/>
      </c>
      <c r="L9" s="264"/>
      <c r="M9" s="262" t="str">
        <f>IF(Maquette!N7="","",Maquette!N7)</f>
        <v/>
      </c>
      <c r="N9" s="263"/>
      <c r="O9" s="263" t="str">
        <f>IF(Maquette!P7="","",Maquette!P7)</f>
        <v/>
      </c>
      <c r="P9" s="263"/>
      <c r="Q9" s="263" t="str">
        <f>IF(Maquette!R7="","",Maquette!R7)</f>
        <v/>
      </c>
      <c r="R9" s="264"/>
      <c r="S9" s="262" t="str">
        <f>IF(Maquette!T7="","",Maquette!T7)</f>
        <v/>
      </c>
      <c r="T9" s="263"/>
      <c r="U9" s="263" t="str">
        <f>IF(Maquette!V7="","",Maquette!V7)</f>
        <v/>
      </c>
      <c r="V9" s="263"/>
      <c r="W9" s="263" t="str">
        <f>IF(Maquette!X7="","",Maquette!X7)</f>
        <v/>
      </c>
      <c r="X9" s="264"/>
      <c r="Y9" s="262" t="str">
        <f>IF(Maquette!Z7="","",Maquette!Z7)</f>
        <v/>
      </c>
      <c r="Z9" s="264"/>
      <c r="AB9" s="67" t="s">
        <v>0</v>
      </c>
    </row>
    <row r="10" spans="2:28" ht="13.5" thickBot="1">
      <c r="D10" s="29"/>
      <c r="E10" s="265" t="str">
        <f>IF(Maquette!F8="","",Maquette!F8)</f>
        <v/>
      </c>
      <c r="F10" s="268"/>
      <c r="G10" s="268" t="str">
        <f>IF(Maquette!H8="","",Maquette!H8)</f>
        <v/>
      </c>
      <c r="H10" s="268"/>
      <c r="I10" s="268" t="str">
        <f>IF(Maquette!J8="","",Maquette!J8)</f>
        <v/>
      </c>
      <c r="J10" s="268"/>
      <c r="K10" s="268" t="str">
        <f>IF(Maquette!L8="","",Maquette!L8)</f>
        <v/>
      </c>
      <c r="L10" s="266"/>
      <c r="M10" s="265" t="str">
        <f>IF(Maquette!N8="","",Maquette!N8)</f>
        <v/>
      </c>
      <c r="N10" s="268"/>
      <c r="O10" s="268" t="str">
        <f>IF(Maquette!P8="","",Maquette!P8)</f>
        <v/>
      </c>
      <c r="P10" s="268"/>
      <c r="Q10" s="268" t="str">
        <f>IF(Maquette!R8="","",Maquette!R8)</f>
        <v/>
      </c>
      <c r="R10" s="266"/>
      <c r="S10" s="265" t="str">
        <f>IF(Maquette!T8="","",Maquette!T8)</f>
        <v/>
      </c>
      <c r="T10" s="268"/>
      <c r="U10" s="268" t="str">
        <f>IF(Maquette!V8="","",Maquette!V8)</f>
        <v/>
      </c>
      <c r="V10" s="268"/>
      <c r="W10" s="268" t="str">
        <f>IF(Maquette!X8="","",Maquette!X8)</f>
        <v/>
      </c>
      <c r="X10" s="266"/>
      <c r="Y10" s="265" t="str">
        <f>IF(Maquette!Z8="","",Maquette!Z8)</f>
        <v/>
      </c>
      <c r="Z10" s="266"/>
      <c r="AB10" s="67" t="s">
        <v>39</v>
      </c>
    </row>
    <row r="11" spans="2:28" ht="24" customHeight="1" thickBot="1">
      <c r="B11" s="213" t="s">
        <v>106</v>
      </c>
      <c r="C11" s="214"/>
      <c r="D11" s="214"/>
      <c r="E11" s="51">
        <v>1</v>
      </c>
      <c r="F11" s="49">
        <v>1</v>
      </c>
      <c r="G11" s="73">
        <v>2</v>
      </c>
      <c r="H11" s="74">
        <v>2</v>
      </c>
      <c r="I11" s="73">
        <v>3</v>
      </c>
      <c r="J11" s="74">
        <v>3</v>
      </c>
      <c r="K11" s="49">
        <v>4</v>
      </c>
      <c r="L11" s="50">
        <v>4</v>
      </c>
      <c r="M11" s="51"/>
      <c r="N11" s="49"/>
      <c r="O11" s="73"/>
      <c r="P11" s="74"/>
      <c r="Q11" s="49">
        <v>1</v>
      </c>
      <c r="R11" s="50">
        <v>1</v>
      </c>
      <c r="S11" s="51"/>
      <c r="T11" s="49"/>
      <c r="U11" s="73">
        <v>3</v>
      </c>
      <c r="V11" s="74">
        <v>3</v>
      </c>
      <c r="W11" s="49"/>
      <c r="X11" s="50"/>
      <c r="Y11" s="49">
        <v>5</v>
      </c>
      <c r="Z11" s="50">
        <v>5</v>
      </c>
      <c r="AB11" s="67" t="s">
        <v>36</v>
      </c>
    </row>
    <row r="12" spans="2:28" ht="24" customHeight="1" thickBot="1">
      <c r="B12" s="288" t="s">
        <v>107</v>
      </c>
      <c r="C12" s="289"/>
      <c r="D12" s="289"/>
      <c r="E12" s="35">
        <v>1</v>
      </c>
      <c r="F12" s="39">
        <v>1</v>
      </c>
      <c r="G12" s="37"/>
      <c r="H12" s="36"/>
      <c r="I12" s="37"/>
      <c r="J12" s="36"/>
      <c r="K12" s="39"/>
      <c r="L12" s="38"/>
      <c r="M12" s="35"/>
      <c r="N12" s="39"/>
      <c r="O12" s="37"/>
      <c r="P12" s="36"/>
      <c r="Q12" s="39"/>
      <c r="R12" s="38"/>
      <c r="S12" s="35"/>
      <c r="T12" s="39"/>
      <c r="U12" s="37"/>
      <c r="V12" s="36"/>
      <c r="W12" s="39"/>
      <c r="X12" s="38"/>
      <c r="Y12" s="39"/>
      <c r="Z12" s="38"/>
      <c r="AB12" s="67" t="s">
        <v>48</v>
      </c>
    </row>
    <row r="13" spans="2:28" ht="24" customHeight="1" thickBot="1">
      <c r="B13" s="272"/>
      <c r="C13" s="223"/>
      <c r="D13" s="223"/>
      <c r="E13" s="30"/>
      <c r="F13" s="34"/>
      <c r="G13" s="32"/>
      <c r="H13" s="31"/>
      <c r="I13" s="32"/>
      <c r="J13" s="31"/>
      <c r="K13" s="34"/>
      <c r="L13" s="33"/>
      <c r="M13" s="30"/>
      <c r="N13" s="34"/>
      <c r="O13" s="32"/>
      <c r="P13" s="31"/>
      <c r="Q13" s="34"/>
      <c r="R13" s="33"/>
      <c r="S13" s="30"/>
      <c r="T13" s="34"/>
      <c r="U13" s="32"/>
      <c r="V13" s="31"/>
      <c r="W13" s="34"/>
      <c r="X13" s="33"/>
      <c r="Y13" s="34"/>
      <c r="Z13" s="33"/>
      <c r="AB13" s="67" t="s">
        <v>49</v>
      </c>
    </row>
    <row r="14" spans="2:28" ht="24" customHeight="1" thickBot="1">
      <c r="B14" s="272"/>
      <c r="C14" s="223"/>
      <c r="D14" s="223"/>
      <c r="E14" s="35"/>
      <c r="F14" s="39"/>
      <c r="G14" s="37"/>
      <c r="H14" s="36"/>
      <c r="I14" s="37"/>
      <c r="J14" s="36"/>
      <c r="K14" s="39"/>
      <c r="L14" s="38"/>
      <c r="M14" s="35"/>
      <c r="N14" s="39"/>
      <c r="O14" s="37"/>
      <c r="P14" s="36"/>
      <c r="Q14" s="39"/>
      <c r="R14" s="38"/>
      <c r="S14" s="35"/>
      <c r="T14" s="39"/>
      <c r="U14" s="37"/>
      <c r="V14" s="36"/>
      <c r="W14" s="39"/>
      <c r="X14" s="38"/>
      <c r="Y14" s="39"/>
      <c r="Z14" s="38"/>
      <c r="AB14" s="67" t="s">
        <v>50</v>
      </c>
    </row>
    <row r="15" spans="2:28" ht="24" customHeight="1" thickBot="1">
      <c r="B15" s="229"/>
      <c r="C15" s="225"/>
      <c r="D15" s="225"/>
      <c r="E15" s="40"/>
      <c r="F15" s="44"/>
      <c r="G15" s="42"/>
      <c r="H15" s="41"/>
      <c r="I15" s="42"/>
      <c r="J15" s="41"/>
      <c r="K15" s="44"/>
      <c r="L15" s="43"/>
      <c r="M15" s="40"/>
      <c r="N15" s="44"/>
      <c r="O15" s="42"/>
      <c r="P15" s="41"/>
      <c r="Q15" s="44"/>
      <c r="R15" s="43"/>
      <c r="S15" s="40"/>
      <c r="T15" s="44"/>
      <c r="U15" s="42"/>
      <c r="V15" s="41"/>
      <c r="W15" s="44"/>
      <c r="X15" s="43"/>
      <c r="Y15" s="44"/>
      <c r="Z15" s="43"/>
    </row>
    <row r="16" spans="2:28" ht="5.25" customHeight="1"/>
    <row r="17" spans="5:27" ht="3.75" customHeight="1">
      <c r="E17" s="55"/>
      <c r="F17" s="47"/>
      <c r="G17" s="56"/>
      <c r="I17" s="55"/>
      <c r="J17" s="47"/>
      <c r="K17" s="56"/>
      <c r="M17" s="55"/>
      <c r="N17" s="47"/>
      <c r="O17" s="56"/>
      <c r="Q17" s="55"/>
      <c r="R17" s="47"/>
      <c r="S17" s="56"/>
      <c r="U17" s="55"/>
      <c r="V17" s="47"/>
      <c r="W17" s="56"/>
      <c r="Y17" s="55"/>
      <c r="Z17" s="47"/>
      <c r="AA17" s="62"/>
    </row>
    <row r="18" spans="5:27" ht="15" customHeight="1">
      <c r="E18" s="269" t="s">
        <v>74</v>
      </c>
      <c r="F18" s="270"/>
      <c r="G18" s="271"/>
      <c r="H18" s="66"/>
      <c r="I18" s="269" t="s">
        <v>75</v>
      </c>
      <c r="J18" s="270"/>
      <c r="K18" s="271"/>
      <c r="L18" s="66"/>
      <c r="M18" s="269" t="s">
        <v>76</v>
      </c>
      <c r="N18" s="270"/>
      <c r="O18" s="271"/>
      <c r="P18" s="66"/>
      <c r="Q18" s="269" t="s">
        <v>77</v>
      </c>
      <c r="R18" s="270"/>
      <c r="S18" s="271"/>
      <c r="T18" s="66"/>
      <c r="U18" s="269" t="s">
        <v>78</v>
      </c>
      <c r="V18" s="270"/>
      <c r="W18" s="271"/>
      <c r="X18" s="66"/>
      <c r="Y18" s="269" t="s">
        <v>79</v>
      </c>
      <c r="Z18" s="270"/>
      <c r="AA18" s="271"/>
    </row>
    <row r="19" spans="5:27" ht="3.75" customHeight="1">
      <c r="E19" s="57"/>
      <c r="F19" s="48"/>
      <c r="G19" s="58"/>
      <c r="I19" s="57"/>
      <c r="J19" s="48"/>
      <c r="K19" s="58"/>
      <c r="M19" s="57"/>
      <c r="N19" s="48"/>
      <c r="O19" s="58"/>
      <c r="Q19" s="57"/>
      <c r="R19" s="48"/>
      <c r="S19" s="58"/>
      <c r="U19" s="57"/>
      <c r="V19" s="48"/>
      <c r="W19" s="58"/>
      <c r="Y19" s="57"/>
      <c r="Z19" s="48"/>
      <c r="AA19" s="63"/>
    </row>
    <row r="20" spans="5:27">
      <c r="E20" s="274"/>
      <c r="F20" s="276" t="s">
        <v>0</v>
      </c>
      <c r="G20" s="277"/>
      <c r="H20" s="65"/>
      <c r="I20" s="278"/>
      <c r="J20" s="276" t="s">
        <v>4</v>
      </c>
      <c r="K20" s="277"/>
      <c r="L20" s="65"/>
      <c r="M20" s="280"/>
      <c r="N20" s="276" t="s">
        <v>44</v>
      </c>
      <c r="O20" s="277"/>
      <c r="P20" s="65"/>
      <c r="Q20" s="282"/>
      <c r="R20" s="276" t="s">
        <v>5</v>
      </c>
      <c r="S20" s="277"/>
      <c r="T20" s="65"/>
      <c r="U20" s="284"/>
      <c r="V20" s="276" t="s">
        <v>3</v>
      </c>
      <c r="W20" s="277"/>
      <c r="X20" s="65"/>
      <c r="Y20" s="286"/>
      <c r="Z20" s="276" t="s">
        <v>6</v>
      </c>
      <c r="AA20" s="277"/>
    </row>
    <row r="21" spans="5:27">
      <c r="E21" s="275"/>
      <c r="F21" s="276"/>
      <c r="G21" s="277"/>
      <c r="H21" s="65"/>
      <c r="I21" s="279"/>
      <c r="J21" s="276"/>
      <c r="K21" s="277"/>
      <c r="L21" s="65"/>
      <c r="M21" s="281"/>
      <c r="N21" s="276"/>
      <c r="O21" s="277"/>
      <c r="P21" s="65"/>
      <c r="Q21" s="283"/>
      <c r="R21" s="276"/>
      <c r="S21" s="277"/>
      <c r="T21" s="65"/>
      <c r="U21" s="285"/>
      <c r="V21" s="276"/>
      <c r="W21" s="277"/>
      <c r="X21" s="65"/>
      <c r="Y21" s="287"/>
      <c r="Z21" s="276"/>
      <c r="AA21" s="277"/>
    </row>
    <row r="22" spans="5:27" ht="3.75" customHeight="1">
      <c r="E22" s="59"/>
      <c r="F22" s="60"/>
      <c r="G22" s="61"/>
      <c r="I22" s="59"/>
      <c r="J22" s="60"/>
      <c r="K22" s="61"/>
      <c r="M22" s="59"/>
      <c r="N22" s="60"/>
      <c r="O22" s="61"/>
      <c r="Q22" s="59"/>
      <c r="R22" s="60"/>
      <c r="S22" s="61"/>
      <c r="U22" s="59"/>
      <c r="V22" s="60"/>
      <c r="W22" s="61"/>
      <c r="Y22" s="59"/>
      <c r="Z22" s="60"/>
      <c r="AA22" s="64"/>
    </row>
  </sheetData>
  <sheetProtection sheet="1" objects="1" scenarios="1" selectLockedCells="1"/>
  <mergeCells count="73">
    <mergeCell ref="J3:K3"/>
    <mergeCell ref="M3:N3"/>
    <mergeCell ref="O3:P3"/>
    <mergeCell ref="S3:U3"/>
    <mergeCell ref="E6:L6"/>
    <mergeCell ref="M6:R6"/>
    <mergeCell ref="S6:X6"/>
    <mergeCell ref="O8:P8"/>
    <mergeCell ref="Y6:Z6"/>
    <mergeCell ref="E7:H7"/>
    <mergeCell ref="I7:L7"/>
    <mergeCell ref="M7:N7"/>
    <mergeCell ref="O7:P7"/>
    <mergeCell ref="Q7:R7"/>
    <mergeCell ref="S7:T7"/>
    <mergeCell ref="U7:V7"/>
    <mergeCell ref="W7:X7"/>
    <mergeCell ref="Y7:Z7"/>
    <mergeCell ref="E8:F8"/>
    <mergeCell ref="G8:H8"/>
    <mergeCell ref="I8:J8"/>
    <mergeCell ref="K8:L8"/>
    <mergeCell ref="M8:N8"/>
    <mergeCell ref="E9:F9"/>
    <mergeCell ref="G9:H9"/>
    <mergeCell ref="I9:J9"/>
    <mergeCell ref="K9:L9"/>
    <mergeCell ref="M9:N9"/>
    <mergeCell ref="Y9:Z9"/>
    <mergeCell ref="Q8:R8"/>
    <mergeCell ref="S8:T8"/>
    <mergeCell ref="U8:V8"/>
    <mergeCell ref="W8:X8"/>
    <mergeCell ref="Y8:Z8"/>
    <mergeCell ref="O9:P9"/>
    <mergeCell ref="Q9:R9"/>
    <mergeCell ref="S9:T9"/>
    <mergeCell ref="U9:V9"/>
    <mergeCell ref="W9:X9"/>
    <mergeCell ref="Y10:Z10"/>
    <mergeCell ref="B11:D11"/>
    <mergeCell ref="E10:F10"/>
    <mergeCell ref="G10:H10"/>
    <mergeCell ref="I10:J10"/>
    <mergeCell ref="K10:L10"/>
    <mergeCell ref="M10:N10"/>
    <mergeCell ref="O10:P10"/>
    <mergeCell ref="I18:K18"/>
    <mergeCell ref="Q10:R10"/>
    <mergeCell ref="S10:T10"/>
    <mergeCell ref="U10:V10"/>
    <mergeCell ref="W10:X10"/>
    <mergeCell ref="B12:D12"/>
    <mergeCell ref="B13:D13"/>
    <mergeCell ref="B14:D14"/>
    <mergeCell ref="B15:D15"/>
    <mergeCell ref="E18:G18"/>
    <mergeCell ref="E20:E21"/>
    <mergeCell ref="F20:G21"/>
    <mergeCell ref="I20:I21"/>
    <mergeCell ref="J20:K21"/>
    <mergeCell ref="M20:M21"/>
    <mergeCell ref="Z20:AA21"/>
    <mergeCell ref="M18:O18"/>
    <mergeCell ref="Q18:S18"/>
    <mergeCell ref="U18:W18"/>
    <mergeCell ref="Y18:AA18"/>
    <mergeCell ref="N20:O21"/>
    <mergeCell ref="Q20:Q21"/>
    <mergeCell ref="R20:S21"/>
    <mergeCell ref="U20:U21"/>
    <mergeCell ref="V20:W21"/>
    <mergeCell ref="Y20:Y21"/>
  </mergeCells>
  <conditionalFormatting sqref="E11:Z15">
    <cfRule type="expression" dxfId="162" priority="11" stopIfTrue="1">
      <formula>E11=2</formula>
    </cfRule>
    <cfRule type="expression" dxfId="161" priority="12" stopIfTrue="1">
      <formula>E11=1</formula>
    </cfRule>
  </conditionalFormatting>
  <conditionalFormatting sqref="E11:Z15">
    <cfRule type="expression" dxfId="160" priority="7" stopIfTrue="1">
      <formula>E11=6</formula>
    </cfRule>
    <cfRule type="expression" dxfId="159" priority="8" stopIfTrue="1">
      <formula>E11=5</formula>
    </cfRule>
    <cfRule type="expression" dxfId="158" priority="9" stopIfTrue="1">
      <formula>E11=4</formula>
    </cfRule>
    <cfRule type="expression" dxfId="157" priority="10" stopIfTrue="1">
      <formula>E11=3</formula>
    </cfRule>
  </conditionalFormatting>
  <dataValidations count="1">
    <dataValidation sqref="E11:Z15"/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0.39997558519241921"/>
  </sheetPr>
  <dimension ref="B1:AB22"/>
  <sheetViews>
    <sheetView showGridLines="0" showRowColHeaders="0" workbookViewId="0">
      <selection activeCell="O8" sqref="O8:P8"/>
    </sheetView>
  </sheetViews>
  <sheetFormatPr baseColWidth="10" defaultRowHeight="12.75"/>
  <cols>
    <col min="1" max="1" width="1.42578125" style="21" customWidth="1"/>
    <col min="2" max="2" width="10.140625" style="21" customWidth="1"/>
    <col min="3" max="3" width="3" style="21" customWidth="1"/>
    <col min="4" max="4" width="10.42578125" style="21" customWidth="1"/>
    <col min="5" max="26" width="7" style="22" customWidth="1"/>
    <col min="27" max="27" width="7" style="21" customWidth="1"/>
    <col min="28" max="29" width="7.28515625" style="21" customWidth="1"/>
    <col min="30" max="16384" width="11.42578125" style="21"/>
  </cols>
  <sheetData>
    <row r="1" spans="2:28" ht="7.5" customHeight="1"/>
    <row r="2" spans="2:28">
      <c r="B2" s="23" t="s">
        <v>35</v>
      </c>
      <c r="C2" s="53"/>
      <c r="D2" s="54"/>
    </row>
    <row r="3" spans="2:28" ht="27.75">
      <c r="B3" s="29" t="s">
        <v>61</v>
      </c>
      <c r="E3" s="24" t="s">
        <v>43</v>
      </c>
      <c r="J3" s="248">
        <f>Maquette!K2</f>
        <v>2016</v>
      </c>
      <c r="K3" s="248"/>
      <c r="L3" s="52" t="s">
        <v>27</v>
      </c>
      <c r="M3" s="178">
        <f>J3+2</f>
        <v>2018</v>
      </c>
      <c r="N3" s="178"/>
      <c r="O3" s="249"/>
      <c r="P3" s="249"/>
      <c r="Q3" s="25"/>
      <c r="R3" s="25"/>
      <c r="S3" s="178"/>
      <c r="T3" s="178"/>
      <c r="U3" s="178"/>
    </row>
    <row r="5" spans="2:28" ht="21" customHeight="1" thickBot="1">
      <c r="E5" s="26"/>
      <c r="F5" s="27"/>
      <c r="G5" s="26"/>
      <c r="H5" s="27"/>
      <c r="I5" s="26"/>
      <c r="J5" s="27"/>
      <c r="K5" s="26"/>
      <c r="L5" s="27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8"/>
    </row>
    <row r="6" spans="2:28" ht="15">
      <c r="E6" s="250" t="s">
        <v>31</v>
      </c>
      <c r="F6" s="251"/>
      <c r="G6" s="251"/>
      <c r="H6" s="251"/>
      <c r="I6" s="251"/>
      <c r="J6" s="251"/>
      <c r="K6" s="251"/>
      <c r="L6" s="252"/>
      <c r="M6" s="253" t="s">
        <v>32</v>
      </c>
      <c r="N6" s="254"/>
      <c r="O6" s="254"/>
      <c r="P6" s="254"/>
      <c r="Q6" s="254"/>
      <c r="R6" s="255"/>
      <c r="S6" s="253" t="s">
        <v>33</v>
      </c>
      <c r="T6" s="254"/>
      <c r="U6" s="254"/>
      <c r="V6" s="254"/>
      <c r="W6" s="254"/>
      <c r="X6" s="255"/>
      <c r="Y6" s="290" t="s">
        <v>34</v>
      </c>
      <c r="Z6" s="252"/>
    </row>
    <row r="7" spans="2:28" ht="20.25" customHeight="1">
      <c r="E7" s="191" t="str">
        <f>"Octobre "&amp;J3</f>
        <v>Octobre 2016</v>
      </c>
      <c r="F7" s="189"/>
      <c r="G7" s="189"/>
      <c r="H7" s="189"/>
      <c r="I7" s="189" t="str">
        <f>"Nov / Décembre "&amp;J3</f>
        <v>Nov / Décembre 2016</v>
      </c>
      <c r="J7" s="189"/>
      <c r="K7" s="189"/>
      <c r="L7" s="190"/>
      <c r="M7" s="191" t="str">
        <f>"Février "&amp;J3+1</f>
        <v>Février 2017</v>
      </c>
      <c r="N7" s="189"/>
      <c r="O7" s="189" t="str">
        <f>"Avril "&amp;J3+1</f>
        <v>Avril 2017</v>
      </c>
      <c r="P7" s="189"/>
      <c r="Q7" s="189" t="str">
        <f>"Juin "&amp;J3+1</f>
        <v>Juin 2017</v>
      </c>
      <c r="R7" s="190"/>
      <c r="S7" s="191" t="str">
        <f>"Septembre "&amp;J3+1</f>
        <v>Septembre 2017</v>
      </c>
      <c r="T7" s="189"/>
      <c r="U7" s="189" t="str">
        <f>"Novembre "&amp;J3+1</f>
        <v>Novembre 2017</v>
      </c>
      <c r="V7" s="189"/>
      <c r="W7" s="189" t="str">
        <f>"Janvier "&amp;M3</f>
        <v>Janvier 2018</v>
      </c>
      <c r="X7" s="190"/>
      <c r="Y7" s="192" t="str">
        <f>"Mars "&amp;M3</f>
        <v>Mars 2018</v>
      </c>
      <c r="Z7" s="190"/>
    </row>
    <row r="8" spans="2:28">
      <c r="E8" s="195" t="s">
        <v>62</v>
      </c>
      <c r="F8" s="196"/>
      <c r="G8" s="199" t="s">
        <v>63</v>
      </c>
      <c r="H8" s="196"/>
      <c r="I8" s="199" t="s">
        <v>64</v>
      </c>
      <c r="J8" s="196"/>
      <c r="K8" s="199" t="s">
        <v>65</v>
      </c>
      <c r="L8" s="194"/>
      <c r="M8" s="195" t="s">
        <v>70</v>
      </c>
      <c r="N8" s="196"/>
      <c r="O8" s="199" t="s">
        <v>71</v>
      </c>
      <c r="P8" s="196"/>
      <c r="Q8" s="199" t="s">
        <v>66</v>
      </c>
      <c r="R8" s="194"/>
      <c r="S8" s="195" t="s">
        <v>67</v>
      </c>
      <c r="T8" s="196"/>
      <c r="U8" s="199" t="s">
        <v>72</v>
      </c>
      <c r="V8" s="196"/>
      <c r="W8" s="199" t="s">
        <v>68</v>
      </c>
      <c r="X8" s="194"/>
      <c r="Y8" s="193" t="s">
        <v>69</v>
      </c>
      <c r="Z8" s="194"/>
    </row>
    <row r="9" spans="2:28">
      <c r="E9" s="209"/>
      <c r="F9" s="208"/>
      <c r="G9" s="207"/>
      <c r="H9" s="207"/>
      <c r="I9" s="204"/>
      <c r="J9" s="208"/>
      <c r="K9" s="204"/>
      <c r="L9" s="205"/>
      <c r="M9" s="206"/>
      <c r="N9" s="207"/>
      <c r="O9" s="204"/>
      <c r="P9" s="208"/>
      <c r="Q9" s="204"/>
      <c r="R9" s="205"/>
      <c r="S9" s="209"/>
      <c r="T9" s="208"/>
      <c r="U9" s="204"/>
      <c r="V9" s="208"/>
      <c r="W9" s="204"/>
      <c r="X9" s="205"/>
      <c r="Y9" s="210"/>
      <c r="Z9" s="205"/>
      <c r="AB9" s="67" t="s">
        <v>0</v>
      </c>
    </row>
    <row r="10" spans="2:28" ht="13.5" thickBot="1">
      <c r="D10" s="29"/>
      <c r="E10" s="215"/>
      <c r="F10" s="291"/>
      <c r="G10" s="219"/>
      <c r="H10" s="219"/>
      <c r="I10" s="219"/>
      <c r="J10" s="219"/>
      <c r="K10" s="217"/>
      <c r="L10" s="212"/>
      <c r="M10" s="218"/>
      <c r="N10" s="219"/>
      <c r="O10" s="219"/>
      <c r="P10" s="219"/>
      <c r="Q10" s="217"/>
      <c r="R10" s="212"/>
      <c r="S10" s="218"/>
      <c r="T10" s="219"/>
      <c r="U10" s="219"/>
      <c r="V10" s="219"/>
      <c r="W10" s="217"/>
      <c r="X10" s="212"/>
      <c r="Y10" s="211"/>
      <c r="Z10" s="212"/>
      <c r="AB10" s="67" t="s">
        <v>39</v>
      </c>
    </row>
    <row r="11" spans="2:28" ht="24" customHeight="1" thickBot="1">
      <c r="B11" s="267"/>
      <c r="C11" s="214"/>
      <c r="D11" s="214"/>
      <c r="E11" s="68"/>
      <c r="F11" s="69"/>
      <c r="G11" s="70"/>
      <c r="H11" s="71"/>
      <c r="I11" s="69"/>
      <c r="J11" s="69"/>
      <c r="K11" s="70"/>
      <c r="L11" s="72"/>
      <c r="M11" s="51"/>
      <c r="N11" s="49"/>
      <c r="O11" s="73"/>
      <c r="P11" s="74"/>
      <c r="Q11" s="49"/>
      <c r="R11" s="50"/>
      <c r="S11" s="51"/>
      <c r="T11" s="74"/>
      <c r="U11" s="49"/>
      <c r="V11" s="49"/>
      <c r="W11" s="73"/>
      <c r="X11" s="50"/>
      <c r="Y11" s="49"/>
      <c r="Z11" s="50"/>
      <c r="AB11" s="67" t="s">
        <v>36</v>
      </c>
    </row>
    <row r="12" spans="2:28" ht="24" customHeight="1" thickBot="1">
      <c r="B12" s="272"/>
      <c r="C12" s="223"/>
      <c r="D12" s="223"/>
      <c r="E12" s="35"/>
      <c r="F12" s="39"/>
      <c r="G12" s="37"/>
      <c r="H12" s="36"/>
      <c r="I12" s="39"/>
      <c r="J12" s="39"/>
      <c r="K12" s="37"/>
      <c r="L12" s="38"/>
      <c r="M12" s="35"/>
      <c r="N12" s="39"/>
      <c r="O12" s="37"/>
      <c r="P12" s="36"/>
      <c r="Q12" s="39"/>
      <c r="R12" s="38"/>
      <c r="S12" s="35"/>
      <c r="T12" s="36"/>
      <c r="U12" s="39"/>
      <c r="V12" s="39"/>
      <c r="W12" s="37"/>
      <c r="X12" s="38"/>
      <c r="Y12" s="39"/>
      <c r="Z12" s="38"/>
      <c r="AB12" s="67" t="s">
        <v>48</v>
      </c>
    </row>
    <row r="13" spans="2:28" ht="24" customHeight="1" thickBot="1">
      <c r="B13" s="273"/>
      <c r="C13" s="221"/>
      <c r="D13" s="221"/>
      <c r="E13" s="35"/>
      <c r="F13" s="39"/>
      <c r="G13" s="37"/>
      <c r="H13" s="36"/>
      <c r="I13" s="39"/>
      <c r="J13" s="39"/>
      <c r="K13" s="37"/>
      <c r="L13" s="38"/>
      <c r="M13" s="30"/>
      <c r="N13" s="34"/>
      <c r="O13" s="32"/>
      <c r="P13" s="31"/>
      <c r="Q13" s="34"/>
      <c r="R13" s="33"/>
      <c r="S13" s="30"/>
      <c r="T13" s="31"/>
      <c r="U13" s="34"/>
      <c r="V13" s="34"/>
      <c r="W13" s="32"/>
      <c r="X13" s="33"/>
      <c r="Y13" s="34"/>
      <c r="Z13" s="33"/>
      <c r="AB13" s="67" t="s">
        <v>49</v>
      </c>
    </row>
    <row r="14" spans="2:28" ht="24" customHeight="1" thickBot="1">
      <c r="B14" s="272"/>
      <c r="C14" s="223"/>
      <c r="D14" s="223"/>
      <c r="E14" s="35"/>
      <c r="F14" s="39"/>
      <c r="G14" s="37"/>
      <c r="H14" s="36"/>
      <c r="I14" s="39"/>
      <c r="J14" s="39"/>
      <c r="K14" s="37"/>
      <c r="L14" s="38"/>
      <c r="M14" s="35"/>
      <c r="N14" s="39"/>
      <c r="O14" s="37"/>
      <c r="P14" s="36"/>
      <c r="Q14" s="39"/>
      <c r="R14" s="38"/>
      <c r="S14" s="35"/>
      <c r="T14" s="36"/>
      <c r="U14" s="39"/>
      <c r="V14" s="39"/>
      <c r="W14" s="37"/>
      <c r="X14" s="38"/>
      <c r="Y14" s="39"/>
      <c r="Z14" s="38"/>
      <c r="AB14" s="67" t="s">
        <v>50</v>
      </c>
    </row>
    <row r="15" spans="2:28" ht="24" customHeight="1" thickBot="1">
      <c r="B15" s="229"/>
      <c r="C15" s="225"/>
      <c r="D15" s="225"/>
      <c r="E15" s="75"/>
      <c r="F15" s="76"/>
      <c r="G15" s="77"/>
      <c r="H15" s="78"/>
      <c r="I15" s="76"/>
      <c r="J15" s="76"/>
      <c r="K15" s="77"/>
      <c r="L15" s="79"/>
      <c r="M15" s="40"/>
      <c r="N15" s="44"/>
      <c r="O15" s="42"/>
      <c r="P15" s="41"/>
      <c r="Q15" s="44"/>
      <c r="R15" s="43"/>
      <c r="S15" s="40"/>
      <c r="T15" s="41"/>
      <c r="U15" s="44"/>
      <c r="V15" s="44"/>
      <c r="W15" s="42"/>
      <c r="X15" s="43"/>
      <c r="Y15" s="44"/>
      <c r="Z15" s="43"/>
    </row>
    <row r="16" spans="2:28" ht="5.25" customHeight="1"/>
    <row r="17" spans="5:27" ht="3.75" customHeight="1">
      <c r="E17" s="55"/>
      <c r="F17" s="47"/>
      <c r="G17" s="56"/>
      <c r="I17" s="55"/>
      <c r="J17" s="47"/>
      <c r="K17" s="56"/>
      <c r="M17" s="55"/>
      <c r="N17" s="47"/>
      <c r="O17" s="56"/>
      <c r="Q17" s="55"/>
      <c r="R17" s="47"/>
      <c r="S17" s="56"/>
      <c r="U17" s="55"/>
      <c r="V17" s="47"/>
      <c r="W17" s="56"/>
      <c r="Y17" s="55"/>
      <c r="Z17" s="47"/>
      <c r="AA17" s="62"/>
    </row>
    <row r="18" spans="5:27" ht="15" customHeight="1">
      <c r="E18" s="269" t="s">
        <v>40</v>
      </c>
      <c r="F18" s="270"/>
      <c r="G18" s="271"/>
      <c r="H18" s="66"/>
      <c r="I18" s="269" t="s">
        <v>41</v>
      </c>
      <c r="J18" s="270"/>
      <c r="K18" s="271"/>
      <c r="L18" s="66"/>
      <c r="M18" s="269" t="s">
        <v>42</v>
      </c>
      <c r="N18" s="270"/>
      <c r="O18" s="271"/>
      <c r="P18" s="66"/>
      <c r="Q18" s="269" t="s">
        <v>45</v>
      </c>
      <c r="R18" s="270"/>
      <c r="S18" s="271"/>
      <c r="T18" s="66"/>
      <c r="U18" s="269" t="s">
        <v>46</v>
      </c>
      <c r="V18" s="270"/>
      <c r="W18" s="271"/>
      <c r="X18" s="66"/>
      <c r="Y18" s="269" t="s">
        <v>47</v>
      </c>
      <c r="Z18" s="270"/>
      <c r="AA18" s="271"/>
    </row>
    <row r="19" spans="5:27" ht="3.75" customHeight="1">
      <c r="E19" s="57"/>
      <c r="F19" s="48"/>
      <c r="G19" s="58"/>
      <c r="I19" s="57"/>
      <c r="J19" s="48"/>
      <c r="K19" s="58"/>
      <c r="M19" s="57"/>
      <c r="N19" s="48"/>
      <c r="O19" s="58"/>
      <c r="Q19" s="57"/>
      <c r="R19" s="48"/>
      <c r="S19" s="58"/>
      <c r="U19" s="57"/>
      <c r="V19" s="48"/>
      <c r="W19" s="58"/>
      <c r="Y19" s="57"/>
      <c r="Z19" s="48"/>
      <c r="AA19" s="63"/>
    </row>
    <row r="20" spans="5:27">
      <c r="E20" s="274"/>
      <c r="F20" s="276" t="s">
        <v>0</v>
      </c>
      <c r="G20" s="277"/>
      <c r="H20" s="65"/>
      <c r="I20" s="278"/>
      <c r="J20" s="276" t="s">
        <v>4</v>
      </c>
      <c r="K20" s="277"/>
      <c r="L20" s="65"/>
      <c r="M20" s="280"/>
      <c r="N20" s="276" t="s">
        <v>44</v>
      </c>
      <c r="O20" s="277"/>
      <c r="P20" s="65"/>
      <c r="Q20" s="282"/>
      <c r="R20" s="276" t="s">
        <v>5</v>
      </c>
      <c r="S20" s="277"/>
      <c r="T20" s="65"/>
      <c r="U20" s="284"/>
      <c r="V20" s="276" t="s">
        <v>3</v>
      </c>
      <c r="W20" s="277"/>
      <c r="X20" s="65"/>
      <c r="Y20" s="286"/>
      <c r="Z20" s="276" t="s">
        <v>6</v>
      </c>
      <c r="AA20" s="277"/>
    </row>
    <row r="21" spans="5:27">
      <c r="E21" s="275"/>
      <c r="F21" s="276"/>
      <c r="G21" s="277"/>
      <c r="H21" s="65"/>
      <c r="I21" s="279"/>
      <c r="J21" s="276"/>
      <c r="K21" s="277"/>
      <c r="L21" s="65"/>
      <c r="M21" s="281"/>
      <c r="N21" s="276"/>
      <c r="O21" s="277"/>
      <c r="P21" s="65"/>
      <c r="Q21" s="283"/>
      <c r="R21" s="276"/>
      <c r="S21" s="277"/>
      <c r="T21" s="65"/>
      <c r="U21" s="285"/>
      <c r="V21" s="276"/>
      <c r="W21" s="277"/>
      <c r="X21" s="65"/>
      <c r="Y21" s="287"/>
      <c r="Z21" s="276"/>
      <c r="AA21" s="277"/>
    </row>
    <row r="22" spans="5:27" ht="3.75" customHeight="1">
      <c r="E22" s="59"/>
      <c r="F22" s="60"/>
      <c r="G22" s="61"/>
      <c r="I22" s="59"/>
      <c r="J22" s="60"/>
      <c r="K22" s="61"/>
      <c r="M22" s="59"/>
      <c r="N22" s="60"/>
      <c r="O22" s="61"/>
      <c r="Q22" s="59"/>
      <c r="R22" s="60"/>
      <c r="S22" s="61"/>
      <c r="U22" s="59"/>
      <c r="V22" s="60"/>
      <c r="W22" s="61"/>
      <c r="Y22" s="59"/>
      <c r="Z22" s="60"/>
      <c r="AA22" s="64"/>
    </row>
  </sheetData>
  <sheetProtection sheet="1" objects="1" scenarios="1" selectLockedCells="1"/>
  <mergeCells count="73">
    <mergeCell ref="N20:O21"/>
    <mergeCell ref="R20:S21"/>
    <mergeCell ref="M20:M21"/>
    <mergeCell ref="I20:I21"/>
    <mergeCell ref="E20:E21"/>
    <mergeCell ref="F20:G21"/>
    <mergeCell ref="J20:K21"/>
    <mergeCell ref="V20:W21"/>
    <mergeCell ref="Z20:AA21"/>
    <mergeCell ref="Y20:Y21"/>
    <mergeCell ref="U20:U21"/>
    <mergeCell ref="Q20:Q21"/>
    <mergeCell ref="J3:K3"/>
    <mergeCell ref="M3:N3"/>
    <mergeCell ref="Y18:AA18"/>
    <mergeCell ref="U18:W18"/>
    <mergeCell ref="Q18:S18"/>
    <mergeCell ref="M18:O18"/>
    <mergeCell ref="I18:K18"/>
    <mergeCell ref="M6:R6"/>
    <mergeCell ref="O3:P3"/>
    <mergeCell ref="Q7:R7"/>
    <mergeCell ref="O7:P7"/>
    <mergeCell ref="M7:N7"/>
    <mergeCell ref="W7:X7"/>
    <mergeCell ref="U7:V7"/>
    <mergeCell ref="S7:T7"/>
    <mergeCell ref="Q8:R8"/>
    <mergeCell ref="Q10:R10"/>
    <mergeCell ref="E6:L6"/>
    <mergeCell ref="Y6:Z6"/>
    <mergeCell ref="Y7:Z7"/>
    <mergeCell ref="I7:L7"/>
    <mergeCell ref="E7:H7"/>
    <mergeCell ref="E10:F10"/>
    <mergeCell ref="E9:F9"/>
    <mergeCell ref="E8:F8"/>
    <mergeCell ref="G8:H8"/>
    <mergeCell ref="S6:X6"/>
    <mergeCell ref="Q9:R9"/>
    <mergeCell ref="W8:X8"/>
    <mergeCell ref="O10:P10"/>
    <mergeCell ref="S10:T10"/>
    <mergeCell ref="Y8:Z8"/>
    <mergeCell ref="G9:H9"/>
    <mergeCell ref="I9:J9"/>
    <mergeCell ref="K9:L9"/>
    <mergeCell ref="M9:N9"/>
    <mergeCell ref="O9:P9"/>
    <mergeCell ref="I8:J8"/>
    <mergeCell ref="K8:L8"/>
    <mergeCell ref="M8:N8"/>
    <mergeCell ref="O8:P8"/>
    <mergeCell ref="S8:T8"/>
    <mergeCell ref="B11:D11"/>
    <mergeCell ref="G10:H10"/>
    <mergeCell ref="I10:J10"/>
    <mergeCell ref="K10:L10"/>
    <mergeCell ref="M10:N10"/>
    <mergeCell ref="W10:X10"/>
    <mergeCell ref="Y10:Z10"/>
    <mergeCell ref="S3:U3"/>
    <mergeCell ref="Y9:Z9"/>
    <mergeCell ref="U10:V10"/>
    <mergeCell ref="U8:V8"/>
    <mergeCell ref="S9:T9"/>
    <mergeCell ref="U9:V9"/>
    <mergeCell ref="W9:X9"/>
    <mergeCell ref="B12:D12"/>
    <mergeCell ref="B13:D13"/>
    <mergeCell ref="B14:D14"/>
    <mergeCell ref="B15:D15"/>
    <mergeCell ref="E18:G18"/>
  </mergeCells>
  <conditionalFormatting sqref="E11:Z15">
    <cfRule type="expression" dxfId="156" priority="5" stopIfTrue="1">
      <formula>E11="SC"</formula>
    </cfRule>
    <cfRule type="expression" dxfId="155" priority="6" stopIfTrue="1">
      <formula>E11="IRM"</formula>
    </cfRule>
  </conditionalFormatting>
  <conditionalFormatting sqref="E11:Z15">
    <cfRule type="expression" dxfId="154" priority="1" stopIfTrue="1">
      <formula>E11="Ec"</formula>
    </cfRule>
    <cfRule type="expression" dxfId="153" priority="2" stopIfTrue="1">
      <formula>E11="El"</formula>
    </cfRule>
    <cfRule type="expression" dxfId="152" priority="3" stopIfTrue="1">
      <formula>E11="Va"</formula>
    </cfRule>
    <cfRule type="expression" dxfId="151" priority="4" stopIfTrue="1">
      <formula>E11="IM"</formula>
    </cfRule>
  </conditionalFormatting>
  <dataValidations count="1">
    <dataValidation type="list" sqref="E11:Z15">
      <formula1>$AB$9:$AB$14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3" tint="0.59999389629810485"/>
  </sheetPr>
  <dimension ref="B1:AB22"/>
  <sheetViews>
    <sheetView showGridLines="0" showRowColHeaders="0" workbookViewId="0">
      <selection activeCell="B13" sqref="B13:D13"/>
    </sheetView>
  </sheetViews>
  <sheetFormatPr baseColWidth="10" defaultRowHeight="12.75"/>
  <cols>
    <col min="1" max="1" width="1.42578125" style="21" customWidth="1"/>
    <col min="2" max="2" width="10.140625" style="21" customWidth="1"/>
    <col min="3" max="3" width="3" style="21" customWidth="1"/>
    <col min="4" max="4" width="10.42578125" style="21" customWidth="1"/>
    <col min="5" max="26" width="7" style="22" customWidth="1"/>
    <col min="27" max="27" width="7" style="21" customWidth="1"/>
    <col min="28" max="29" width="7.28515625" style="21" customWidth="1"/>
    <col min="30" max="16384" width="11.42578125" style="21"/>
  </cols>
  <sheetData>
    <row r="1" spans="2:28" ht="7.5" customHeight="1"/>
    <row r="2" spans="2:28">
      <c r="B2" s="23" t="s">
        <v>35</v>
      </c>
      <c r="C2" s="53"/>
      <c r="D2" s="54">
        <v>42381</v>
      </c>
    </row>
    <row r="3" spans="2:28" ht="27.75">
      <c r="B3" s="21" t="s">
        <v>12</v>
      </c>
      <c r="E3" s="24" t="s">
        <v>43</v>
      </c>
      <c r="J3" s="248">
        <f>Maquette!K2</f>
        <v>2016</v>
      </c>
      <c r="K3" s="248"/>
      <c r="L3" s="52" t="s">
        <v>27</v>
      </c>
      <c r="M3" s="178">
        <f>J3+2</f>
        <v>2018</v>
      </c>
      <c r="N3" s="178"/>
      <c r="O3" s="249"/>
      <c r="P3" s="249"/>
      <c r="Q3" s="25"/>
      <c r="R3" s="25"/>
      <c r="S3" s="178"/>
      <c r="T3" s="178"/>
      <c r="U3" s="178"/>
    </row>
    <row r="5" spans="2:28" ht="21" customHeight="1" thickBot="1">
      <c r="E5" s="26"/>
      <c r="F5" s="27"/>
      <c r="G5" s="26"/>
      <c r="H5" s="27"/>
      <c r="I5" s="26"/>
      <c r="J5" s="27"/>
      <c r="K5" s="26"/>
      <c r="L5" s="27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8"/>
    </row>
    <row r="6" spans="2:28" ht="15">
      <c r="E6" s="250" t="s">
        <v>31</v>
      </c>
      <c r="F6" s="251"/>
      <c r="G6" s="251"/>
      <c r="H6" s="251"/>
      <c r="I6" s="251"/>
      <c r="J6" s="251"/>
      <c r="K6" s="251"/>
      <c r="L6" s="252"/>
      <c r="M6" s="253" t="s">
        <v>32</v>
      </c>
      <c r="N6" s="254"/>
      <c r="O6" s="254"/>
      <c r="P6" s="254"/>
      <c r="Q6" s="254"/>
      <c r="R6" s="255"/>
      <c r="S6" s="253" t="s">
        <v>33</v>
      </c>
      <c r="T6" s="254"/>
      <c r="U6" s="254"/>
      <c r="V6" s="254"/>
      <c r="W6" s="254"/>
      <c r="X6" s="255"/>
      <c r="Y6" s="290" t="s">
        <v>34</v>
      </c>
      <c r="Z6" s="252"/>
    </row>
    <row r="7" spans="2:28" ht="20.25" customHeight="1">
      <c r="E7" s="191" t="str">
        <f>"Octobre "&amp;J3</f>
        <v>Octobre 2016</v>
      </c>
      <c r="F7" s="189"/>
      <c r="G7" s="189"/>
      <c r="H7" s="189"/>
      <c r="I7" s="189" t="str">
        <f>"Nov / Décembre "&amp;J3</f>
        <v>Nov / Décembre 2016</v>
      </c>
      <c r="J7" s="189"/>
      <c r="K7" s="189"/>
      <c r="L7" s="190"/>
      <c r="M7" s="191" t="str">
        <f>"Février "&amp;J3+1</f>
        <v>Février 2017</v>
      </c>
      <c r="N7" s="189"/>
      <c r="O7" s="189" t="str">
        <f>"Avril "&amp;J3+1</f>
        <v>Avril 2017</v>
      </c>
      <c r="P7" s="189"/>
      <c r="Q7" s="189" t="str">
        <f>"Juin "&amp;J3+1</f>
        <v>Juin 2017</v>
      </c>
      <c r="R7" s="190"/>
      <c r="S7" s="191" t="str">
        <f>"Septembre "&amp;J3+1</f>
        <v>Septembre 2017</v>
      </c>
      <c r="T7" s="189"/>
      <c r="U7" s="189" t="str">
        <f>"Novembre "&amp;J3+1</f>
        <v>Novembre 2017</v>
      </c>
      <c r="V7" s="189"/>
      <c r="W7" s="189" t="str">
        <f>"Janvier "&amp;M3</f>
        <v>Janvier 2018</v>
      </c>
      <c r="X7" s="190"/>
      <c r="Y7" s="192" t="str">
        <f>"Mars "&amp;M3</f>
        <v>Mars 2018</v>
      </c>
      <c r="Z7" s="190"/>
    </row>
    <row r="8" spans="2:28">
      <c r="E8" s="260" t="str">
        <f>Maquette!F6</f>
        <v>S40 - 41</v>
      </c>
      <c r="F8" s="256"/>
      <c r="G8" s="256" t="str">
        <f>Maquette!H6</f>
        <v>S42 - 43</v>
      </c>
      <c r="H8" s="256"/>
      <c r="I8" s="256" t="str">
        <f>Maquette!J6</f>
        <v>S48 - 49</v>
      </c>
      <c r="J8" s="256"/>
      <c r="K8" s="256" t="str">
        <f>Maquette!L6</f>
        <v>S50 - 51</v>
      </c>
      <c r="L8" s="261"/>
      <c r="M8" s="260" t="str">
        <f>Maquette!N6</f>
        <v>S6 - 7 / S8 - 9</v>
      </c>
      <c r="N8" s="256"/>
      <c r="O8" s="256" t="str">
        <f>Maquette!P6</f>
        <v>S15 - 18</v>
      </c>
      <c r="P8" s="256"/>
      <c r="Q8" s="256" t="str">
        <f>Maquette!R6</f>
        <v>S24 - 27</v>
      </c>
      <c r="R8" s="261"/>
      <c r="S8" s="260" t="str">
        <f>Maquette!T6</f>
        <v>S36 - 39</v>
      </c>
      <c r="T8" s="256"/>
      <c r="U8" s="256" t="str">
        <f>Maquette!V6</f>
        <v>S44 - 47</v>
      </c>
      <c r="V8" s="256"/>
      <c r="W8" s="256" t="str">
        <f>Maquette!X6</f>
        <v>S2 - 5</v>
      </c>
      <c r="X8" s="261"/>
      <c r="Y8" s="260" t="str">
        <f>Maquette!Z6</f>
        <v>S10 - 14</v>
      </c>
      <c r="Z8" s="261"/>
    </row>
    <row r="9" spans="2:28">
      <c r="E9" s="262" t="str">
        <f>IF(Maquette!F7="","",Maquette!F7)</f>
        <v/>
      </c>
      <c r="F9" s="263"/>
      <c r="G9" s="263" t="str">
        <f>IF(Maquette!H7="","",Maquette!H7)</f>
        <v/>
      </c>
      <c r="H9" s="263"/>
      <c r="I9" s="263" t="str">
        <f>IF(Maquette!J7="","",Maquette!J7)</f>
        <v/>
      </c>
      <c r="J9" s="263"/>
      <c r="K9" s="263" t="str">
        <f>IF(Maquette!L7="","",Maquette!L7)</f>
        <v/>
      </c>
      <c r="L9" s="264"/>
      <c r="M9" s="262" t="str">
        <f>IF(Maquette!N7="","",Maquette!N7)</f>
        <v/>
      </c>
      <c r="N9" s="263"/>
      <c r="O9" s="263" t="str">
        <f>IF(Maquette!P7="","",Maquette!P7)</f>
        <v/>
      </c>
      <c r="P9" s="263"/>
      <c r="Q9" s="263" t="str">
        <f>IF(Maquette!R7="","",Maquette!R7)</f>
        <v/>
      </c>
      <c r="R9" s="264"/>
      <c r="S9" s="262" t="str">
        <f>IF(Maquette!T7="","",Maquette!T7)</f>
        <v/>
      </c>
      <c r="T9" s="263"/>
      <c r="U9" s="263" t="str">
        <f>IF(Maquette!V7="","",Maquette!V7)</f>
        <v/>
      </c>
      <c r="V9" s="263"/>
      <c r="W9" s="263" t="str">
        <f>IF(Maquette!X7="","",Maquette!X7)</f>
        <v/>
      </c>
      <c r="X9" s="264"/>
      <c r="Y9" s="262" t="str">
        <f>IF(Maquette!Z7="","",Maquette!Z7)</f>
        <v/>
      </c>
      <c r="Z9" s="264"/>
      <c r="AB9" s="67" t="s">
        <v>0</v>
      </c>
    </row>
    <row r="10" spans="2:28" ht="13.5" thickBot="1">
      <c r="D10" s="29"/>
      <c r="E10" s="265" t="str">
        <f>IF(Maquette!F8="","",Maquette!F8)</f>
        <v/>
      </c>
      <c r="F10" s="268"/>
      <c r="G10" s="268" t="str">
        <f>IF(Maquette!H8="","",Maquette!H8)</f>
        <v/>
      </c>
      <c r="H10" s="268"/>
      <c r="I10" s="268" t="str">
        <f>IF(Maquette!J8="","",Maquette!J8)</f>
        <v/>
      </c>
      <c r="J10" s="268"/>
      <c r="K10" s="268" t="str">
        <f>IF(Maquette!L8="","",Maquette!L8)</f>
        <v/>
      </c>
      <c r="L10" s="266"/>
      <c r="M10" s="265" t="str">
        <f>IF(Maquette!N8="","",Maquette!N8)</f>
        <v/>
      </c>
      <c r="N10" s="268"/>
      <c r="O10" s="268" t="str">
        <f>IF(Maquette!P8="","",Maquette!P8)</f>
        <v/>
      </c>
      <c r="P10" s="268"/>
      <c r="Q10" s="268" t="str">
        <f>IF(Maquette!R8="","",Maquette!R8)</f>
        <v/>
      </c>
      <c r="R10" s="266"/>
      <c r="S10" s="265" t="str">
        <f>IF(Maquette!T8="","",Maquette!T8)</f>
        <v/>
      </c>
      <c r="T10" s="268"/>
      <c r="U10" s="268" t="str">
        <f>IF(Maquette!V8="","",Maquette!V8)</f>
        <v/>
      </c>
      <c r="V10" s="268"/>
      <c r="W10" s="268" t="str">
        <f>IF(Maquette!X8="","",Maquette!X8)</f>
        <v/>
      </c>
      <c r="X10" s="266"/>
      <c r="Y10" s="265" t="str">
        <f>IF(Maquette!Z8="","",Maquette!Z8)</f>
        <v/>
      </c>
      <c r="Z10" s="266"/>
      <c r="AB10" s="67" t="s">
        <v>39</v>
      </c>
    </row>
    <row r="11" spans="2:28" ht="24" customHeight="1" thickBot="1">
      <c r="B11" s="213" t="s">
        <v>106</v>
      </c>
      <c r="C11" s="214"/>
      <c r="D11" s="214"/>
      <c r="E11" s="51"/>
      <c r="F11" s="49"/>
      <c r="G11" s="73"/>
      <c r="H11" s="74"/>
      <c r="I11" s="73"/>
      <c r="J11" s="74"/>
      <c r="K11" s="49"/>
      <c r="L11" s="50"/>
      <c r="M11" s="51">
        <v>5</v>
      </c>
      <c r="N11" s="49">
        <v>5</v>
      </c>
      <c r="O11" s="73">
        <v>6</v>
      </c>
      <c r="P11" s="74">
        <v>6</v>
      </c>
      <c r="Q11" s="49"/>
      <c r="R11" s="50"/>
      <c r="S11" s="51">
        <v>2</v>
      </c>
      <c r="T11" s="49">
        <v>2</v>
      </c>
      <c r="U11" s="73"/>
      <c r="V11" s="74"/>
      <c r="W11" s="49">
        <v>4</v>
      </c>
      <c r="X11" s="50">
        <v>4</v>
      </c>
      <c r="Y11" s="49"/>
      <c r="Z11" s="50"/>
      <c r="AB11" s="67" t="s">
        <v>36</v>
      </c>
    </row>
    <row r="12" spans="2:28" ht="24" customHeight="1" thickBot="1">
      <c r="B12" s="222" t="s">
        <v>107</v>
      </c>
      <c r="C12" s="223"/>
      <c r="D12" s="223"/>
      <c r="E12" s="35"/>
      <c r="F12" s="39"/>
      <c r="G12" s="37">
        <v>2</v>
      </c>
      <c r="H12" s="36">
        <v>2</v>
      </c>
      <c r="I12" s="37"/>
      <c r="J12" s="36"/>
      <c r="K12" s="39"/>
      <c r="L12" s="38"/>
      <c r="M12" s="35"/>
      <c r="N12" s="39"/>
      <c r="O12" s="37"/>
      <c r="P12" s="36"/>
      <c r="Q12" s="39"/>
      <c r="R12" s="38"/>
      <c r="S12" s="35"/>
      <c r="T12" s="39"/>
      <c r="U12" s="37"/>
      <c r="V12" s="36"/>
      <c r="W12" s="39"/>
      <c r="X12" s="38"/>
      <c r="Y12" s="39"/>
      <c r="Z12" s="38"/>
      <c r="AB12" s="67" t="s">
        <v>48</v>
      </c>
    </row>
    <row r="13" spans="2:28" ht="24" customHeight="1" thickBot="1">
      <c r="B13" s="273"/>
      <c r="C13" s="221"/>
      <c r="D13" s="221"/>
      <c r="E13" s="30"/>
      <c r="F13" s="34"/>
      <c r="G13" s="32"/>
      <c r="H13" s="31"/>
      <c r="I13" s="32"/>
      <c r="J13" s="31"/>
      <c r="K13" s="34"/>
      <c r="L13" s="33"/>
      <c r="M13" s="30"/>
      <c r="N13" s="34"/>
      <c r="O13" s="32"/>
      <c r="P13" s="31"/>
      <c r="Q13" s="34"/>
      <c r="R13" s="33"/>
      <c r="S13" s="30"/>
      <c r="T13" s="34"/>
      <c r="U13" s="32"/>
      <c r="V13" s="31"/>
      <c r="W13" s="34"/>
      <c r="X13" s="33"/>
      <c r="Y13" s="34"/>
      <c r="Z13" s="33"/>
      <c r="AB13" s="67" t="s">
        <v>49</v>
      </c>
    </row>
    <row r="14" spans="2:28" ht="24" customHeight="1" thickBot="1">
      <c r="B14" s="272"/>
      <c r="C14" s="223"/>
      <c r="D14" s="223"/>
      <c r="E14" s="35"/>
      <c r="F14" s="39"/>
      <c r="G14" s="37"/>
      <c r="H14" s="36"/>
      <c r="I14" s="37"/>
      <c r="J14" s="36"/>
      <c r="K14" s="39"/>
      <c r="L14" s="38"/>
      <c r="M14" s="35"/>
      <c r="N14" s="39"/>
      <c r="O14" s="37"/>
      <c r="P14" s="36"/>
      <c r="Q14" s="39"/>
      <c r="R14" s="38"/>
      <c r="S14" s="35"/>
      <c r="T14" s="39"/>
      <c r="U14" s="37"/>
      <c r="V14" s="36"/>
      <c r="W14" s="39"/>
      <c r="X14" s="38"/>
      <c r="Y14" s="39"/>
      <c r="Z14" s="38"/>
      <c r="AB14" s="67" t="s">
        <v>50</v>
      </c>
    </row>
    <row r="15" spans="2:28" ht="24" customHeight="1" thickBot="1">
      <c r="B15" s="229"/>
      <c r="C15" s="225"/>
      <c r="D15" s="225"/>
      <c r="E15" s="40"/>
      <c r="F15" s="44"/>
      <c r="G15" s="42"/>
      <c r="H15" s="41"/>
      <c r="I15" s="42"/>
      <c r="J15" s="41"/>
      <c r="K15" s="44"/>
      <c r="L15" s="43"/>
      <c r="M15" s="40"/>
      <c r="N15" s="44"/>
      <c r="O15" s="42"/>
      <c r="P15" s="41"/>
      <c r="Q15" s="44"/>
      <c r="R15" s="43"/>
      <c r="S15" s="40"/>
      <c r="T15" s="44"/>
      <c r="U15" s="42"/>
      <c r="V15" s="41"/>
      <c r="W15" s="44"/>
      <c r="X15" s="43"/>
      <c r="Y15" s="44"/>
      <c r="Z15" s="43"/>
    </row>
    <row r="16" spans="2:28" ht="5.25" customHeight="1"/>
    <row r="17" spans="5:27" ht="3.75" customHeight="1">
      <c r="E17" s="55"/>
      <c r="F17" s="47"/>
      <c r="G17" s="56"/>
      <c r="I17" s="55"/>
      <c r="J17" s="47"/>
      <c r="K17" s="56"/>
      <c r="M17" s="55"/>
      <c r="N17" s="47"/>
      <c r="O17" s="56"/>
      <c r="Q17" s="55"/>
      <c r="R17" s="47"/>
      <c r="S17" s="56"/>
      <c r="U17" s="55"/>
      <c r="V17" s="47"/>
      <c r="W17" s="56"/>
      <c r="Y17" s="55"/>
      <c r="Z17" s="47"/>
      <c r="AA17" s="62"/>
    </row>
    <row r="18" spans="5:27" ht="15" customHeight="1">
      <c r="E18" s="269" t="s">
        <v>74</v>
      </c>
      <c r="F18" s="270"/>
      <c r="G18" s="271"/>
      <c r="H18" s="66"/>
      <c r="I18" s="269" t="s">
        <v>75</v>
      </c>
      <c r="J18" s="270"/>
      <c r="K18" s="271"/>
      <c r="L18" s="66"/>
      <c r="M18" s="269" t="s">
        <v>76</v>
      </c>
      <c r="N18" s="270"/>
      <c r="O18" s="271"/>
      <c r="P18" s="66"/>
      <c r="Q18" s="269" t="s">
        <v>77</v>
      </c>
      <c r="R18" s="270"/>
      <c r="S18" s="271"/>
      <c r="T18" s="66"/>
      <c r="U18" s="269" t="s">
        <v>78</v>
      </c>
      <c r="V18" s="270"/>
      <c r="W18" s="271"/>
      <c r="X18" s="66"/>
      <c r="Y18" s="269" t="s">
        <v>79</v>
      </c>
      <c r="Z18" s="270"/>
      <c r="AA18" s="271"/>
    </row>
    <row r="19" spans="5:27" ht="3.75" customHeight="1">
      <c r="E19" s="57"/>
      <c r="F19" s="48"/>
      <c r="G19" s="58"/>
      <c r="I19" s="57"/>
      <c r="J19" s="48"/>
      <c r="K19" s="58"/>
      <c r="M19" s="57"/>
      <c r="N19" s="48"/>
      <c r="O19" s="58"/>
      <c r="Q19" s="57"/>
      <c r="R19" s="48"/>
      <c r="S19" s="58"/>
      <c r="U19" s="57"/>
      <c r="V19" s="48"/>
      <c r="W19" s="58"/>
      <c r="Y19" s="57"/>
      <c r="Z19" s="48"/>
      <c r="AA19" s="63"/>
    </row>
    <row r="20" spans="5:27">
      <c r="E20" s="274"/>
      <c r="F20" s="276" t="s">
        <v>0</v>
      </c>
      <c r="G20" s="277"/>
      <c r="H20" s="65"/>
      <c r="I20" s="278"/>
      <c r="J20" s="276" t="s">
        <v>4</v>
      </c>
      <c r="K20" s="277"/>
      <c r="L20" s="65"/>
      <c r="M20" s="280"/>
      <c r="N20" s="276" t="s">
        <v>44</v>
      </c>
      <c r="O20" s="277"/>
      <c r="P20" s="65"/>
      <c r="Q20" s="282"/>
      <c r="R20" s="276" t="s">
        <v>5</v>
      </c>
      <c r="S20" s="277"/>
      <c r="T20" s="65"/>
      <c r="U20" s="284"/>
      <c r="V20" s="276" t="s">
        <v>3</v>
      </c>
      <c r="W20" s="277"/>
      <c r="X20" s="65"/>
      <c r="Y20" s="286"/>
      <c r="Z20" s="276" t="s">
        <v>6</v>
      </c>
      <c r="AA20" s="277"/>
    </row>
    <row r="21" spans="5:27">
      <c r="E21" s="275"/>
      <c r="F21" s="276"/>
      <c r="G21" s="277"/>
      <c r="H21" s="65"/>
      <c r="I21" s="279"/>
      <c r="J21" s="276"/>
      <c r="K21" s="277"/>
      <c r="L21" s="65"/>
      <c r="M21" s="281"/>
      <c r="N21" s="276"/>
      <c r="O21" s="277"/>
      <c r="P21" s="65"/>
      <c r="Q21" s="283"/>
      <c r="R21" s="276"/>
      <c r="S21" s="277"/>
      <c r="T21" s="65"/>
      <c r="U21" s="285"/>
      <c r="V21" s="276"/>
      <c r="W21" s="277"/>
      <c r="X21" s="65"/>
      <c r="Y21" s="287"/>
      <c r="Z21" s="276"/>
      <c r="AA21" s="277"/>
    </row>
    <row r="22" spans="5:27" ht="3.75" customHeight="1">
      <c r="E22" s="59"/>
      <c r="F22" s="60"/>
      <c r="G22" s="61"/>
      <c r="I22" s="59"/>
      <c r="J22" s="60"/>
      <c r="K22" s="61"/>
      <c r="M22" s="59"/>
      <c r="N22" s="60"/>
      <c r="O22" s="61"/>
      <c r="Q22" s="59"/>
      <c r="R22" s="60"/>
      <c r="S22" s="61"/>
      <c r="U22" s="59"/>
      <c r="V22" s="60"/>
      <c r="W22" s="61"/>
      <c r="Y22" s="59"/>
      <c r="Z22" s="60"/>
      <c r="AA22" s="64"/>
    </row>
  </sheetData>
  <sheetProtection sheet="1" objects="1" scenarios="1" selectLockedCells="1"/>
  <mergeCells count="73">
    <mergeCell ref="J3:K3"/>
    <mergeCell ref="M3:N3"/>
    <mergeCell ref="O3:P3"/>
    <mergeCell ref="S3:U3"/>
    <mergeCell ref="E6:L6"/>
    <mergeCell ref="M6:R6"/>
    <mergeCell ref="S6:X6"/>
    <mergeCell ref="O8:P8"/>
    <mergeCell ref="Y6:Z6"/>
    <mergeCell ref="E7:H7"/>
    <mergeCell ref="I7:L7"/>
    <mergeCell ref="M7:N7"/>
    <mergeCell ref="O7:P7"/>
    <mergeCell ref="Q7:R7"/>
    <mergeCell ref="S7:T7"/>
    <mergeCell ref="U7:V7"/>
    <mergeCell ref="W7:X7"/>
    <mergeCell ref="Y7:Z7"/>
    <mergeCell ref="E8:F8"/>
    <mergeCell ref="G8:H8"/>
    <mergeCell ref="I8:J8"/>
    <mergeCell ref="K8:L8"/>
    <mergeCell ref="M8:N8"/>
    <mergeCell ref="E9:F9"/>
    <mergeCell ref="G9:H9"/>
    <mergeCell ref="I9:J9"/>
    <mergeCell ref="K9:L9"/>
    <mergeCell ref="M9:N9"/>
    <mergeCell ref="Y9:Z9"/>
    <mergeCell ref="Q8:R8"/>
    <mergeCell ref="S8:T8"/>
    <mergeCell ref="U8:V8"/>
    <mergeCell ref="W8:X8"/>
    <mergeCell ref="Y8:Z8"/>
    <mergeCell ref="O9:P9"/>
    <mergeCell ref="Q9:R9"/>
    <mergeCell ref="S9:T9"/>
    <mergeCell ref="U9:V9"/>
    <mergeCell ref="W9:X9"/>
    <mergeCell ref="Y10:Z10"/>
    <mergeCell ref="B11:D11"/>
    <mergeCell ref="E10:F10"/>
    <mergeCell ref="G10:H10"/>
    <mergeCell ref="I10:J10"/>
    <mergeCell ref="K10:L10"/>
    <mergeCell ref="M10:N10"/>
    <mergeCell ref="O10:P10"/>
    <mergeCell ref="I18:K18"/>
    <mergeCell ref="Q10:R10"/>
    <mergeCell ref="S10:T10"/>
    <mergeCell ref="U10:V10"/>
    <mergeCell ref="W10:X10"/>
    <mergeCell ref="B12:D12"/>
    <mergeCell ref="B13:D13"/>
    <mergeCell ref="B14:D14"/>
    <mergeCell ref="B15:D15"/>
    <mergeCell ref="E18:G18"/>
    <mergeCell ref="E20:E21"/>
    <mergeCell ref="F20:G21"/>
    <mergeCell ref="I20:I21"/>
    <mergeCell ref="J20:K21"/>
    <mergeCell ref="M20:M21"/>
    <mergeCell ref="Z20:AA21"/>
    <mergeCell ref="M18:O18"/>
    <mergeCell ref="Q18:S18"/>
    <mergeCell ref="U18:W18"/>
    <mergeCell ref="Y18:AA18"/>
    <mergeCell ref="N20:O21"/>
    <mergeCell ref="Q20:Q21"/>
    <mergeCell ref="R20:S21"/>
    <mergeCell ref="U20:U21"/>
    <mergeCell ref="V20:W21"/>
    <mergeCell ref="Y20:Y21"/>
  </mergeCells>
  <conditionalFormatting sqref="E11:Z15">
    <cfRule type="expression" dxfId="150" priority="5" stopIfTrue="1">
      <formula>E11=2</formula>
    </cfRule>
    <cfRule type="expression" dxfId="149" priority="6" stopIfTrue="1">
      <formula>E11=1</formula>
    </cfRule>
  </conditionalFormatting>
  <conditionalFormatting sqref="E11:Z15">
    <cfRule type="expression" dxfId="148" priority="1" stopIfTrue="1">
      <formula>E11=6</formula>
    </cfRule>
    <cfRule type="expression" dxfId="147" priority="2" stopIfTrue="1">
      <formula>E11=5</formula>
    </cfRule>
    <cfRule type="expression" dxfId="146" priority="3" stopIfTrue="1">
      <formula>E11=4</formula>
    </cfRule>
    <cfRule type="expression" dxfId="145" priority="4" stopIfTrue="1">
      <formula>E11=3</formula>
    </cfRule>
  </conditionalFormatting>
  <dataValidations count="1">
    <dataValidation sqref="E11:Z15"/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>
    <tabColor theme="3" tint="0.59999389629810485"/>
  </sheetPr>
  <dimension ref="B1:AB22"/>
  <sheetViews>
    <sheetView showGridLines="0" showRowColHeaders="0" workbookViewId="0">
      <selection activeCell="B11" sqref="B11:Z14"/>
    </sheetView>
  </sheetViews>
  <sheetFormatPr baseColWidth="10" defaultRowHeight="12.75"/>
  <cols>
    <col min="1" max="1" width="1.42578125" style="21" customWidth="1"/>
    <col min="2" max="2" width="10.140625" style="21" customWidth="1"/>
    <col min="3" max="3" width="3" style="21" customWidth="1"/>
    <col min="4" max="4" width="10.42578125" style="21" customWidth="1"/>
    <col min="5" max="26" width="7" style="22" customWidth="1"/>
    <col min="27" max="27" width="7" style="21" customWidth="1"/>
    <col min="28" max="29" width="7.28515625" style="21" customWidth="1"/>
    <col min="30" max="16384" width="11.42578125" style="21"/>
  </cols>
  <sheetData>
    <row r="1" spans="2:28" ht="7.5" customHeight="1"/>
    <row r="2" spans="2:28">
      <c r="B2" s="23" t="s">
        <v>35</v>
      </c>
      <c r="C2" s="53"/>
      <c r="D2" s="54">
        <v>42381</v>
      </c>
    </row>
    <row r="3" spans="2:28" ht="27.75">
      <c r="B3" s="29" t="s">
        <v>11</v>
      </c>
      <c r="E3" s="24" t="s">
        <v>43</v>
      </c>
      <c r="J3" s="248">
        <f>Maquette!K2</f>
        <v>2016</v>
      </c>
      <c r="K3" s="248"/>
      <c r="L3" s="52" t="s">
        <v>27</v>
      </c>
      <c r="M3" s="178">
        <f>J3+2</f>
        <v>2018</v>
      </c>
      <c r="N3" s="178"/>
      <c r="O3" s="249"/>
      <c r="P3" s="249"/>
      <c r="Q3" s="25"/>
      <c r="R3" s="25"/>
      <c r="S3" s="178"/>
      <c r="T3" s="178"/>
      <c r="U3" s="178"/>
    </row>
    <row r="5" spans="2:28" ht="21" customHeight="1" thickBot="1">
      <c r="E5" s="26"/>
      <c r="F5" s="27"/>
      <c r="G5" s="26"/>
      <c r="H5" s="27"/>
      <c r="I5" s="26"/>
      <c r="J5" s="27"/>
      <c r="K5" s="26"/>
      <c r="L5" s="27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8"/>
    </row>
    <row r="6" spans="2:28" ht="15">
      <c r="E6" s="250" t="s">
        <v>31</v>
      </c>
      <c r="F6" s="251"/>
      <c r="G6" s="251"/>
      <c r="H6" s="251"/>
      <c r="I6" s="251"/>
      <c r="J6" s="251"/>
      <c r="K6" s="251"/>
      <c r="L6" s="252"/>
      <c r="M6" s="253" t="s">
        <v>32</v>
      </c>
      <c r="N6" s="254"/>
      <c r="O6" s="254"/>
      <c r="P6" s="254"/>
      <c r="Q6" s="254"/>
      <c r="R6" s="255"/>
      <c r="S6" s="253" t="s">
        <v>33</v>
      </c>
      <c r="T6" s="254"/>
      <c r="U6" s="254"/>
      <c r="V6" s="254"/>
      <c r="W6" s="254"/>
      <c r="X6" s="255"/>
      <c r="Y6" s="290" t="s">
        <v>34</v>
      </c>
      <c r="Z6" s="252"/>
    </row>
    <row r="7" spans="2:28" ht="20.25" customHeight="1">
      <c r="E7" s="191" t="str">
        <f>"Octobre "&amp;J3</f>
        <v>Octobre 2016</v>
      </c>
      <c r="F7" s="189"/>
      <c r="G7" s="189"/>
      <c r="H7" s="189"/>
      <c r="I7" s="189" t="str">
        <f>"Nov / Décembre "&amp;J3</f>
        <v>Nov / Décembre 2016</v>
      </c>
      <c r="J7" s="189"/>
      <c r="K7" s="189"/>
      <c r="L7" s="190"/>
      <c r="M7" s="191" t="str">
        <f>"Février "&amp;J3+1</f>
        <v>Février 2017</v>
      </c>
      <c r="N7" s="189"/>
      <c r="O7" s="189" t="str">
        <f>"Avril "&amp;J3+1</f>
        <v>Avril 2017</v>
      </c>
      <c r="P7" s="189"/>
      <c r="Q7" s="189" t="str">
        <f>"Juin "&amp;J3+1</f>
        <v>Juin 2017</v>
      </c>
      <c r="R7" s="190"/>
      <c r="S7" s="191" t="str">
        <f>"Septembre "&amp;J3+1</f>
        <v>Septembre 2017</v>
      </c>
      <c r="T7" s="189"/>
      <c r="U7" s="189" t="str">
        <f>"Novembre "&amp;J3+1</f>
        <v>Novembre 2017</v>
      </c>
      <c r="V7" s="189"/>
      <c r="W7" s="189" t="str">
        <f>"Janvier "&amp;M3</f>
        <v>Janvier 2018</v>
      </c>
      <c r="X7" s="190"/>
      <c r="Y7" s="192" t="str">
        <f>"Mars "&amp;M3</f>
        <v>Mars 2018</v>
      </c>
      <c r="Z7" s="190"/>
    </row>
    <row r="8" spans="2:28">
      <c r="E8" s="260" t="str">
        <f>Maquette!F6</f>
        <v>S40 - 41</v>
      </c>
      <c r="F8" s="256"/>
      <c r="G8" s="256" t="str">
        <f>Maquette!H6</f>
        <v>S42 - 43</v>
      </c>
      <c r="H8" s="256"/>
      <c r="I8" s="256" t="str">
        <f>Maquette!J6</f>
        <v>S48 - 49</v>
      </c>
      <c r="J8" s="256"/>
      <c r="K8" s="256" t="str">
        <f>Maquette!L6</f>
        <v>S50 - 51</v>
      </c>
      <c r="L8" s="261"/>
      <c r="M8" s="260" t="str">
        <f>Maquette!N6</f>
        <v>S6 - 7 / S8 - 9</v>
      </c>
      <c r="N8" s="256"/>
      <c r="O8" s="256" t="str">
        <f>Maquette!P6</f>
        <v>S15 - 18</v>
      </c>
      <c r="P8" s="256"/>
      <c r="Q8" s="256" t="str">
        <f>Maquette!R6</f>
        <v>S24 - 27</v>
      </c>
      <c r="R8" s="261"/>
      <c r="S8" s="260" t="str">
        <f>Maquette!T6</f>
        <v>S36 - 39</v>
      </c>
      <c r="T8" s="256"/>
      <c r="U8" s="256" t="str">
        <f>Maquette!V6</f>
        <v>S44 - 47</v>
      </c>
      <c r="V8" s="256"/>
      <c r="W8" s="256" t="str">
        <f>Maquette!X6</f>
        <v>S2 - 5</v>
      </c>
      <c r="X8" s="261"/>
      <c r="Y8" s="260" t="str">
        <f>Maquette!Z6</f>
        <v>S10 - 14</v>
      </c>
      <c r="Z8" s="261"/>
    </row>
    <row r="9" spans="2:28">
      <c r="E9" s="262" t="str">
        <f>IF(Maquette!F7="","",Maquette!F7)</f>
        <v/>
      </c>
      <c r="F9" s="263"/>
      <c r="G9" s="263" t="str">
        <f>IF(Maquette!H7="","",Maquette!H7)</f>
        <v/>
      </c>
      <c r="H9" s="263"/>
      <c r="I9" s="263" t="str">
        <f>IF(Maquette!J7="","",Maquette!J7)</f>
        <v/>
      </c>
      <c r="J9" s="263"/>
      <c r="K9" s="263" t="str">
        <f>IF(Maquette!L7="","",Maquette!L7)</f>
        <v/>
      </c>
      <c r="L9" s="264"/>
      <c r="M9" s="262" t="str">
        <f>IF(Maquette!N7="","",Maquette!N7)</f>
        <v/>
      </c>
      <c r="N9" s="263"/>
      <c r="O9" s="263" t="str">
        <f>IF(Maquette!P7="","",Maquette!P7)</f>
        <v/>
      </c>
      <c r="P9" s="263"/>
      <c r="Q9" s="263" t="str">
        <f>IF(Maquette!R7="","",Maquette!R7)</f>
        <v/>
      </c>
      <c r="R9" s="264"/>
      <c r="S9" s="262" t="str">
        <f>IF(Maquette!T7="","",Maquette!T7)</f>
        <v/>
      </c>
      <c r="T9" s="263"/>
      <c r="U9" s="263" t="str">
        <f>IF(Maquette!V7="","",Maquette!V7)</f>
        <v/>
      </c>
      <c r="V9" s="263"/>
      <c r="W9" s="263" t="str">
        <f>IF(Maquette!X7="","",Maquette!X7)</f>
        <v/>
      </c>
      <c r="X9" s="264"/>
      <c r="Y9" s="262" t="str">
        <f>IF(Maquette!Z7="","",Maquette!Z7)</f>
        <v/>
      </c>
      <c r="Z9" s="264"/>
      <c r="AB9" s="67" t="s">
        <v>0</v>
      </c>
    </row>
    <row r="10" spans="2:28" ht="13.5" thickBot="1">
      <c r="D10" s="29"/>
      <c r="E10" s="265" t="str">
        <f>IF(Maquette!F8="","",Maquette!F8)</f>
        <v/>
      </c>
      <c r="F10" s="268"/>
      <c r="G10" s="268" t="str">
        <f>IF(Maquette!H8="","",Maquette!H8)</f>
        <v/>
      </c>
      <c r="H10" s="268"/>
      <c r="I10" s="268" t="str">
        <f>IF(Maquette!J8="","",Maquette!J8)</f>
        <v/>
      </c>
      <c r="J10" s="268"/>
      <c r="K10" s="268" t="str">
        <f>IF(Maquette!L8="","",Maquette!L8)</f>
        <v/>
      </c>
      <c r="L10" s="266"/>
      <c r="M10" s="265" t="str">
        <f>IF(Maquette!N8="","",Maquette!N8)</f>
        <v/>
      </c>
      <c r="N10" s="268"/>
      <c r="O10" s="268" t="str">
        <f>IF(Maquette!P8="","",Maquette!P8)</f>
        <v/>
      </c>
      <c r="P10" s="268"/>
      <c r="Q10" s="268" t="str">
        <f>IF(Maquette!R8="","",Maquette!R8)</f>
        <v/>
      </c>
      <c r="R10" s="266"/>
      <c r="S10" s="265" t="str">
        <f>IF(Maquette!T8="","",Maquette!T8)</f>
        <v/>
      </c>
      <c r="T10" s="268"/>
      <c r="U10" s="268" t="str">
        <f>IF(Maquette!V8="","",Maquette!V8)</f>
        <v/>
      </c>
      <c r="V10" s="268"/>
      <c r="W10" s="268" t="str">
        <f>IF(Maquette!X8="","",Maquette!X8)</f>
        <v/>
      </c>
      <c r="X10" s="266"/>
      <c r="Y10" s="265" t="str">
        <f>IF(Maquette!Z8="","",Maquette!Z8)</f>
        <v/>
      </c>
      <c r="Z10" s="266"/>
      <c r="AB10" s="67" t="s">
        <v>39</v>
      </c>
    </row>
    <row r="11" spans="2:28" ht="24" customHeight="1" thickBot="1">
      <c r="B11" s="267"/>
      <c r="C11" s="214"/>
      <c r="D11" s="214"/>
      <c r="E11" s="51"/>
      <c r="F11" s="49"/>
      <c r="G11" s="73"/>
      <c r="H11" s="74"/>
      <c r="I11" s="73"/>
      <c r="J11" s="74"/>
      <c r="K11" s="49"/>
      <c r="L11" s="50"/>
      <c r="M11" s="51"/>
      <c r="N11" s="49"/>
      <c r="O11" s="73"/>
      <c r="P11" s="74"/>
      <c r="Q11" s="49"/>
      <c r="R11" s="50"/>
      <c r="S11" s="51"/>
      <c r="T11" s="49"/>
      <c r="U11" s="73"/>
      <c r="V11" s="74"/>
      <c r="W11" s="49"/>
      <c r="X11" s="50"/>
      <c r="Y11" s="49"/>
      <c r="Z11" s="50"/>
      <c r="AB11" s="67" t="s">
        <v>36</v>
      </c>
    </row>
    <row r="12" spans="2:28" ht="24" customHeight="1" thickBot="1">
      <c r="B12" s="222"/>
      <c r="C12" s="223"/>
      <c r="D12" s="223"/>
      <c r="E12" s="35"/>
      <c r="F12" s="39"/>
      <c r="G12" s="37"/>
      <c r="H12" s="36"/>
      <c r="I12" s="37"/>
      <c r="J12" s="36"/>
      <c r="K12" s="39"/>
      <c r="L12" s="38"/>
      <c r="M12" s="35"/>
      <c r="N12" s="39"/>
      <c r="O12" s="37"/>
      <c r="P12" s="36"/>
      <c r="Q12" s="39"/>
      <c r="R12" s="38"/>
      <c r="S12" s="35"/>
      <c r="T12" s="39"/>
      <c r="U12" s="37"/>
      <c r="V12" s="36"/>
      <c r="W12" s="39"/>
      <c r="X12" s="38"/>
      <c r="Y12" s="39"/>
      <c r="Z12" s="38"/>
      <c r="AB12" s="67" t="s">
        <v>48</v>
      </c>
    </row>
    <row r="13" spans="2:28" ht="24" customHeight="1" thickBot="1">
      <c r="B13" s="273"/>
      <c r="C13" s="221"/>
      <c r="D13" s="221"/>
      <c r="E13" s="30"/>
      <c r="F13" s="34"/>
      <c r="G13" s="32"/>
      <c r="H13" s="31"/>
      <c r="I13" s="32"/>
      <c r="J13" s="31"/>
      <c r="K13" s="34"/>
      <c r="L13" s="33"/>
      <c r="M13" s="30"/>
      <c r="N13" s="34"/>
      <c r="O13" s="32"/>
      <c r="P13" s="31"/>
      <c r="Q13" s="34"/>
      <c r="R13" s="33"/>
      <c r="S13" s="30"/>
      <c r="T13" s="34"/>
      <c r="U13" s="32"/>
      <c r="V13" s="31"/>
      <c r="W13" s="34"/>
      <c r="X13" s="33"/>
      <c r="Y13" s="34"/>
      <c r="Z13" s="33"/>
      <c r="AB13" s="67" t="s">
        <v>49</v>
      </c>
    </row>
    <row r="14" spans="2:28" ht="24" customHeight="1" thickBot="1">
      <c r="B14" s="272"/>
      <c r="C14" s="223"/>
      <c r="D14" s="223"/>
      <c r="E14" s="35"/>
      <c r="F14" s="39"/>
      <c r="G14" s="37"/>
      <c r="H14" s="36"/>
      <c r="I14" s="37"/>
      <c r="J14" s="36"/>
      <c r="K14" s="39"/>
      <c r="L14" s="38"/>
      <c r="M14" s="35"/>
      <c r="N14" s="39"/>
      <c r="O14" s="37"/>
      <c r="P14" s="36"/>
      <c r="Q14" s="39"/>
      <c r="R14" s="38"/>
      <c r="S14" s="35"/>
      <c r="T14" s="39"/>
      <c r="U14" s="37"/>
      <c r="V14" s="36"/>
      <c r="W14" s="39"/>
      <c r="X14" s="38"/>
      <c r="Y14" s="39"/>
      <c r="Z14" s="38"/>
      <c r="AB14" s="67" t="s">
        <v>50</v>
      </c>
    </row>
    <row r="15" spans="2:28" ht="24" customHeight="1" thickBot="1">
      <c r="B15" s="229"/>
      <c r="C15" s="225"/>
      <c r="D15" s="225"/>
      <c r="E15" s="40"/>
      <c r="F15" s="44"/>
      <c r="G15" s="42"/>
      <c r="H15" s="41"/>
      <c r="I15" s="42"/>
      <c r="J15" s="41"/>
      <c r="K15" s="44"/>
      <c r="L15" s="43"/>
      <c r="M15" s="40"/>
      <c r="N15" s="44"/>
      <c r="O15" s="42"/>
      <c r="P15" s="41"/>
      <c r="Q15" s="44"/>
      <c r="R15" s="43"/>
      <c r="S15" s="40"/>
      <c r="T15" s="44"/>
      <c r="U15" s="42"/>
      <c r="V15" s="41"/>
      <c r="W15" s="44"/>
      <c r="X15" s="43"/>
      <c r="Y15" s="44"/>
      <c r="Z15" s="43"/>
    </row>
    <row r="16" spans="2:28" ht="5.25" customHeight="1"/>
    <row r="17" spans="5:27" ht="3.75" customHeight="1">
      <c r="E17" s="55"/>
      <c r="F17" s="47"/>
      <c r="G17" s="56"/>
      <c r="I17" s="55"/>
      <c r="J17" s="47"/>
      <c r="K17" s="56"/>
      <c r="M17" s="55"/>
      <c r="N17" s="47"/>
      <c r="O17" s="56"/>
      <c r="Q17" s="55"/>
      <c r="R17" s="47"/>
      <c r="S17" s="56"/>
      <c r="U17" s="55"/>
      <c r="V17" s="47"/>
      <c r="W17" s="56"/>
      <c r="Y17" s="55"/>
      <c r="Z17" s="47"/>
      <c r="AA17" s="62"/>
    </row>
    <row r="18" spans="5:27" ht="15" customHeight="1">
      <c r="E18" s="269" t="s">
        <v>74</v>
      </c>
      <c r="F18" s="270"/>
      <c r="G18" s="271"/>
      <c r="H18" s="66"/>
      <c r="I18" s="269" t="s">
        <v>75</v>
      </c>
      <c r="J18" s="270"/>
      <c r="K18" s="271"/>
      <c r="L18" s="66"/>
      <c r="M18" s="269" t="s">
        <v>76</v>
      </c>
      <c r="N18" s="270"/>
      <c r="O18" s="271"/>
      <c r="P18" s="66"/>
      <c r="Q18" s="269" t="s">
        <v>77</v>
      </c>
      <c r="R18" s="270"/>
      <c r="S18" s="271"/>
      <c r="T18" s="66"/>
      <c r="U18" s="269" t="s">
        <v>78</v>
      </c>
      <c r="V18" s="270"/>
      <c r="W18" s="271"/>
      <c r="X18" s="66"/>
      <c r="Y18" s="269" t="s">
        <v>79</v>
      </c>
      <c r="Z18" s="270"/>
      <c r="AA18" s="271"/>
    </row>
    <row r="19" spans="5:27" ht="3.75" customHeight="1">
      <c r="E19" s="57"/>
      <c r="F19" s="48"/>
      <c r="G19" s="58"/>
      <c r="I19" s="57"/>
      <c r="J19" s="48"/>
      <c r="K19" s="58"/>
      <c r="M19" s="57"/>
      <c r="N19" s="48"/>
      <c r="O19" s="58"/>
      <c r="Q19" s="57"/>
      <c r="R19" s="48"/>
      <c r="S19" s="58"/>
      <c r="U19" s="57"/>
      <c r="V19" s="48"/>
      <c r="W19" s="58"/>
      <c r="Y19" s="57"/>
      <c r="Z19" s="48"/>
      <c r="AA19" s="63"/>
    </row>
    <row r="20" spans="5:27">
      <c r="E20" s="274"/>
      <c r="F20" s="276" t="s">
        <v>0</v>
      </c>
      <c r="G20" s="277"/>
      <c r="H20" s="65"/>
      <c r="I20" s="278"/>
      <c r="J20" s="276" t="s">
        <v>4</v>
      </c>
      <c r="K20" s="277"/>
      <c r="L20" s="65"/>
      <c r="M20" s="280"/>
      <c r="N20" s="276" t="s">
        <v>44</v>
      </c>
      <c r="O20" s="277"/>
      <c r="P20" s="65"/>
      <c r="Q20" s="282"/>
      <c r="R20" s="276" t="s">
        <v>5</v>
      </c>
      <c r="S20" s="277"/>
      <c r="T20" s="65"/>
      <c r="U20" s="284"/>
      <c r="V20" s="276" t="s">
        <v>3</v>
      </c>
      <c r="W20" s="277"/>
      <c r="X20" s="65"/>
      <c r="Y20" s="286"/>
      <c r="Z20" s="276" t="s">
        <v>6</v>
      </c>
      <c r="AA20" s="277"/>
    </row>
    <row r="21" spans="5:27">
      <c r="E21" s="275"/>
      <c r="F21" s="276"/>
      <c r="G21" s="277"/>
      <c r="H21" s="65"/>
      <c r="I21" s="279"/>
      <c r="J21" s="276"/>
      <c r="K21" s="277"/>
      <c r="L21" s="65"/>
      <c r="M21" s="281"/>
      <c r="N21" s="276"/>
      <c r="O21" s="277"/>
      <c r="P21" s="65"/>
      <c r="Q21" s="283"/>
      <c r="R21" s="276"/>
      <c r="S21" s="277"/>
      <c r="T21" s="65"/>
      <c r="U21" s="285"/>
      <c r="V21" s="276"/>
      <c r="W21" s="277"/>
      <c r="X21" s="65"/>
      <c r="Y21" s="287"/>
      <c r="Z21" s="276"/>
      <c r="AA21" s="277"/>
    </row>
    <row r="22" spans="5:27" ht="3.75" customHeight="1">
      <c r="E22" s="59"/>
      <c r="F22" s="60"/>
      <c r="G22" s="61"/>
      <c r="I22" s="59"/>
      <c r="J22" s="60"/>
      <c r="K22" s="61"/>
      <c r="M22" s="59"/>
      <c r="N22" s="60"/>
      <c r="O22" s="61"/>
      <c r="Q22" s="59"/>
      <c r="R22" s="60"/>
      <c r="S22" s="61"/>
      <c r="U22" s="59"/>
      <c r="V22" s="60"/>
      <c r="W22" s="61"/>
      <c r="Y22" s="59"/>
      <c r="Z22" s="60"/>
      <c r="AA22" s="64"/>
    </row>
  </sheetData>
  <sheetProtection sheet="1" objects="1" scenarios="1" selectLockedCells="1"/>
  <mergeCells count="73">
    <mergeCell ref="J3:K3"/>
    <mergeCell ref="M3:N3"/>
    <mergeCell ref="O3:P3"/>
    <mergeCell ref="S3:U3"/>
    <mergeCell ref="E6:L6"/>
    <mergeCell ref="M6:R6"/>
    <mergeCell ref="S6:X6"/>
    <mergeCell ref="O8:P8"/>
    <mergeCell ref="Y6:Z6"/>
    <mergeCell ref="E7:H7"/>
    <mergeCell ref="I7:L7"/>
    <mergeCell ref="M7:N7"/>
    <mergeCell ref="O7:P7"/>
    <mergeCell ref="Q7:R7"/>
    <mergeCell ref="S7:T7"/>
    <mergeCell ref="U7:V7"/>
    <mergeCell ref="W7:X7"/>
    <mergeCell ref="Y7:Z7"/>
    <mergeCell ref="E8:F8"/>
    <mergeCell ref="G8:H8"/>
    <mergeCell ref="I8:J8"/>
    <mergeCell ref="K8:L8"/>
    <mergeCell ref="M8:N8"/>
    <mergeCell ref="E9:F9"/>
    <mergeCell ref="G9:H9"/>
    <mergeCell ref="I9:J9"/>
    <mergeCell ref="K9:L9"/>
    <mergeCell ref="M9:N9"/>
    <mergeCell ref="Y9:Z9"/>
    <mergeCell ref="Q8:R8"/>
    <mergeCell ref="S8:T8"/>
    <mergeCell ref="U8:V8"/>
    <mergeCell ref="W8:X8"/>
    <mergeCell ref="Y8:Z8"/>
    <mergeCell ref="O9:P9"/>
    <mergeCell ref="Q9:R9"/>
    <mergeCell ref="S9:T9"/>
    <mergeCell ref="U9:V9"/>
    <mergeCell ref="W9:X9"/>
    <mergeCell ref="Y10:Z10"/>
    <mergeCell ref="B11:D11"/>
    <mergeCell ref="E10:F10"/>
    <mergeCell ref="G10:H10"/>
    <mergeCell ref="I10:J10"/>
    <mergeCell ref="K10:L10"/>
    <mergeCell ref="M10:N10"/>
    <mergeCell ref="O10:P10"/>
    <mergeCell ref="I18:K18"/>
    <mergeCell ref="Q10:R10"/>
    <mergeCell ref="S10:T10"/>
    <mergeCell ref="U10:V10"/>
    <mergeCell ref="W10:X10"/>
    <mergeCell ref="B12:D12"/>
    <mergeCell ref="B13:D13"/>
    <mergeCell ref="B14:D14"/>
    <mergeCell ref="B15:D15"/>
    <mergeCell ref="E18:G18"/>
    <mergeCell ref="E20:E21"/>
    <mergeCell ref="F20:G21"/>
    <mergeCell ref="I20:I21"/>
    <mergeCell ref="J20:K21"/>
    <mergeCell ref="M20:M21"/>
    <mergeCell ref="Z20:AA21"/>
    <mergeCell ref="M18:O18"/>
    <mergeCell ref="Q18:S18"/>
    <mergeCell ref="U18:W18"/>
    <mergeCell ref="Y18:AA18"/>
    <mergeCell ref="N20:O21"/>
    <mergeCell ref="Q20:Q21"/>
    <mergeCell ref="R20:S21"/>
    <mergeCell ref="U20:U21"/>
    <mergeCell ref="V20:W21"/>
    <mergeCell ref="Y20:Y21"/>
  </mergeCells>
  <conditionalFormatting sqref="E11:Z15">
    <cfRule type="expression" dxfId="144" priority="5" stopIfTrue="1">
      <formula>E11=2</formula>
    </cfRule>
    <cfRule type="expression" dxfId="143" priority="6" stopIfTrue="1">
      <formula>E11=1</formula>
    </cfRule>
  </conditionalFormatting>
  <conditionalFormatting sqref="E11:Z15">
    <cfRule type="expression" dxfId="142" priority="1" stopIfTrue="1">
      <formula>E11=6</formula>
    </cfRule>
    <cfRule type="expression" dxfId="141" priority="2" stopIfTrue="1">
      <formula>E11=5</formula>
    </cfRule>
    <cfRule type="expression" dxfId="140" priority="3" stopIfTrue="1">
      <formula>E11=4</formula>
    </cfRule>
    <cfRule type="expression" dxfId="139" priority="4" stopIfTrue="1">
      <formula>E11=3</formula>
    </cfRule>
  </conditionalFormatting>
  <dataValidations count="1">
    <dataValidation sqref="E11:Z15"/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4" tint="0.39997558519241921"/>
  </sheetPr>
  <dimension ref="B1:AB32"/>
  <sheetViews>
    <sheetView showGridLines="0" showRowColHeaders="0" zoomScaleNormal="100" workbookViewId="0">
      <pane xSplit="33" ySplit="10" topLeftCell="AH11" activePane="bottomRight" state="frozen"/>
      <selection pane="topRight" activeCell="AH1" sqref="AH1"/>
      <selection pane="bottomLeft" activeCell="A11" sqref="A11"/>
      <selection pane="bottomRight" activeCell="B11" sqref="B11:Z19"/>
    </sheetView>
  </sheetViews>
  <sheetFormatPr baseColWidth="10" defaultRowHeight="12.75"/>
  <cols>
    <col min="1" max="1" width="1.42578125" style="21" customWidth="1"/>
    <col min="2" max="2" width="10.140625" style="21" customWidth="1"/>
    <col min="3" max="3" width="3" style="21" customWidth="1"/>
    <col min="4" max="4" width="10.42578125" style="21" customWidth="1"/>
    <col min="5" max="26" width="7" style="22" customWidth="1"/>
    <col min="27" max="27" width="7" style="21" customWidth="1"/>
    <col min="28" max="29" width="7.28515625" style="21" customWidth="1"/>
    <col min="30" max="16384" width="11.42578125" style="21"/>
  </cols>
  <sheetData>
    <row r="1" spans="2:28" ht="7.5" customHeight="1"/>
    <row r="2" spans="2:28">
      <c r="B2" s="23" t="s">
        <v>35</v>
      </c>
      <c r="C2" s="53"/>
      <c r="D2" s="54">
        <v>42381</v>
      </c>
    </row>
    <row r="3" spans="2:28" ht="27.75">
      <c r="B3" s="29" t="s">
        <v>9</v>
      </c>
      <c r="E3" s="24" t="s">
        <v>43</v>
      </c>
      <c r="J3" s="248">
        <f>Maquette!K2</f>
        <v>2016</v>
      </c>
      <c r="K3" s="248"/>
      <c r="L3" s="52" t="s">
        <v>27</v>
      </c>
      <c r="M3" s="178">
        <f>J3+2</f>
        <v>2018</v>
      </c>
      <c r="N3" s="178"/>
      <c r="O3" s="249"/>
      <c r="P3" s="249"/>
      <c r="Q3" s="25"/>
      <c r="R3" s="25"/>
      <c r="S3" s="178"/>
      <c r="T3" s="178"/>
      <c r="U3" s="178"/>
    </row>
    <row r="5" spans="2:28" ht="21" customHeight="1" thickBot="1">
      <c r="E5" s="26"/>
      <c r="F5" s="27"/>
      <c r="G5" s="26"/>
      <c r="H5" s="27"/>
      <c r="I5" s="26"/>
      <c r="J5" s="27"/>
      <c r="K5" s="26"/>
      <c r="L5" s="27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8"/>
    </row>
    <row r="6" spans="2:28" ht="15">
      <c r="E6" s="250" t="s">
        <v>31</v>
      </c>
      <c r="F6" s="251"/>
      <c r="G6" s="251"/>
      <c r="H6" s="251"/>
      <c r="I6" s="251"/>
      <c r="J6" s="251"/>
      <c r="K6" s="251"/>
      <c r="L6" s="252"/>
      <c r="M6" s="253" t="s">
        <v>32</v>
      </c>
      <c r="N6" s="254"/>
      <c r="O6" s="254"/>
      <c r="P6" s="254"/>
      <c r="Q6" s="254"/>
      <c r="R6" s="255"/>
      <c r="S6" s="253" t="s">
        <v>33</v>
      </c>
      <c r="T6" s="254"/>
      <c r="U6" s="254"/>
      <c r="V6" s="254"/>
      <c r="W6" s="254"/>
      <c r="X6" s="255"/>
      <c r="Y6" s="290" t="s">
        <v>34</v>
      </c>
      <c r="Z6" s="252"/>
    </row>
    <row r="7" spans="2:28" ht="20.25" customHeight="1">
      <c r="E7" s="191" t="str">
        <f>"Octobre "&amp;J3</f>
        <v>Octobre 2016</v>
      </c>
      <c r="F7" s="189"/>
      <c r="G7" s="189"/>
      <c r="H7" s="189"/>
      <c r="I7" s="189" t="str">
        <f>"Nov / Décembre "&amp;J3</f>
        <v>Nov / Décembre 2016</v>
      </c>
      <c r="J7" s="189"/>
      <c r="K7" s="189"/>
      <c r="L7" s="190"/>
      <c r="M7" s="191" t="str">
        <f>"Février "&amp;J3+1</f>
        <v>Février 2017</v>
      </c>
      <c r="N7" s="189"/>
      <c r="O7" s="189" t="str">
        <f>"Avril "&amp;J3+1</f>
        <v>Avril 2017</v>
      </c>
      <c r="P7" s="189"/>
      <c r="Q7" s="189" t="str">
        <f>"Juin "&amp;J3+1</f>
        <v>Juin 2017</v>
      </c>
      <c r="R7" s="190"/>
      <c r="S7" s="191" t="str">
        <f>"Septembre "&amp;J3+1</f>
        <v>Septembre 2017</v>
      </c>
      <c r="T7" s="189"/>
      <c r="U7" s="189" t="str">
        <f>"Novembre "&amp;J3+1</f>
        <v>Novembre 2017</v>
      </c>
      <c r="V7" s="189"/>
      <c r="W7" s="189" t="str">
        <f>"Janvier "&amp;M3</f>
        <v>Janvier 2018</v>
      </c>
      <c r="X7" s="190"/>
      <c r="Y7" s="192" t="str">
        <f>"Mars "&amp;M3</f>
        <v>Mars 2018</v>
      </c>
      <c r="Z7" s="190"/>
    </row>
    <row r="8" spans="2:28">
      <c r="E8" s="260" t="str">
        <f>Maquette!F6</f>
        <v>S40 - 41</v>
      </c>
      <c r="F8" s="256"/>
      <c r="G8" s="256" t="str">
        <f>Maquette!H6</f>
        <v>S42 - 43</v>
      </c>
      <c r="H8" s="256"/>
      <c r="I8" s="256" t="str">
        <f>Maquette!J6</f>
        <v>S48 - 49</v>
      </c>
      <c r="J8" s="256"/>
      <c r="K8" s="256" t="str">
        <f>Maquette!L6</f>
        <v>S50 - 51</v>
      </c>
      <c r="L8" s="261"/>
      <c r="M8" s="260" t="str">
        <f>Maquette!N6</f>
        <v>S6 - 7 / S8 - 9</v>
      </c>
      <c r="N8" s="256"/>
      <c r="O8" s="256" t="str">
        <f>Maquette!P6</f>
        <v>S15 - 18</v>
      </c>
      <c r="P8" s="256"/>
      <c r="Q8" s="256" t="str">
        <f>Maquette!R6</f>
        <v>S24 - 27</v>
      </c>
      <c r="R8" s="261"/>
      <c r="S8" s="260" t="str">
        <f>Maquette!T6</f>
        <v>S36 - 39</v>
      </c>
      <c r="T8" s="256"/>
      <c r="U8" s="256" t="str">
        <f>Maquette!V6</f>
        <v>S44 - 47</v>
      </c>
      <c r="V8" s="256"/>
      <c r="W8" s="256" t="str">
        <f>Maquette!X6</f>
        <v>S2 - 5</v>
      </c>
      <c r="X8" s="261"/>
      <c r="Y8" s="260" t="str">
        <f>Maquette!Z6</f>
        <v>S10 - 14</v>
      </c>
      <c r="Z8" s="261"/>
    </row>
    <row r="9" spans="2:28">
      <c r="E9" s="262" t="str">
        <f>IF(Maquette!F7="","",Maquette!F7)</f>
        <v/>
      </c>
      <c r="F9" s="263"/>
      <c r="G9" s="263" t="str">
        <f>IF(Maquette!H7="","",Maquette!H7)</f>
        <v/>
      </c>
      <c r="H9" s="263"/>
      <c r="I9" s="263" t="str">
        <f>IF(Maquette!J7="","",Maquette!J7)</f>
        <v/>
      </c>
      <c r="J9" s="263"/>
      <c r="K9" s="263" t="str">
        <f>IF(Maquette!L7="","",Maquette!L7)</f>
        <v/>
      </c>
      <c r="L9" s="264"/>
      <c r="M9" s="262" t="str">
        <f>IF(Maquette!N7="","",Maquette!N7)</f>
        <v/>
      </c>
      <c r="N9" s="263"/>
      <c r="O9" s="263" t="str">
        <f>IF(Maquette!P7="","",Maquette!P7)</f>
        <v/>
      </c>
      <c r="P9" s="263"/>
      <c r="Q9" s="263" t="str">
        <f>IF(Maquette!R7="","",Maquette!R7)</f>
        <v/>
      </c>
      <c r="R9" s="264"/>
      <c r="S9" s="262" t="str">
        <f>IF(Maquette!T7="","",Maquette!T7)</f>
        <v/>
      </c>
      <c r="T9" s="263"/>
      <c r="U9" s="263" t="str">
        <f>IF(Maquette!V7="","",Maquette!V7)</f>
        <v/>
      </c>
      <c r="V9" s="263"/>
      <c r="W9" s="263" t="str">
        <f>IF(Maquette!X7="","",Maquette!X7)</f>
        <v/>
      </c>
      <c r="X9" s="264"/>
      <c r="Y9" s="262" t="str">
        <f>IF(Maquette!Z7="","",Maquette!Z7)</f>
        <v/>
      </c>
      <c r="Z9" s="264"/>
      <c r="AB9" s="67" t="s">
        <v>0</v>
      </c>
    </row>
    <row r="10" spans="2:28" ht="13.5" thickBot="1">
      <c r="D10" s="29"/>
      <c r="E10" s="265" t="str">
        <f>IF(Maquette!F8="","",Maquette!F8)</f>
        <v/>
      </c>
      <c r="F10" s="268"/>
      <c r="G10" s="268" t="str">
        <f>IF(Maquette!H8="","",Maquette!H8)</f>
        <v/>
      </c>
      <c r="H10" s="268"/>
      <c r="I10" s="268" t="str">
        <f>IF(Maquette!J8="","",Maquette!J8)</f>
        <v/>
      </c>
      <c r="J10" s="268"/>
      <c r="K10" s="268" t="str">
        <f>IF(Maquette!L8="","",Maquette!L8)</f>
        <v/>
      </c>
      <c r="L10" s="266"/>
      <c r="M10" s="265" t="str">
        <f>IF(Maquette!N8="","",Maquette!N8)</f>
        <v/>
      </c>
      <c r="N10" s="268"/>
      <c r="O10" s="268" t="str">
        <f>IF(Maquette!P8="","",Maquette!P8)</f>
        <v/>
      </c>
      <c r="P10" s="268"/>
      <c r="Q10" s="268" t="str">
        <f>IF(Maquette!R8="","",Maquette!R8)</f>
        <v/>
      </c>
      <c r="R10" s="266"/>
      <c r="S10" s="265" t="str">
        <f>IF(Maquette!T8="","",Maquette!T8)</f>
        <v/>
      </c>
      <c r="T10" s="268"/>
      <c r="U10" s="268" t="str">
        <f>IF(Maquette!V8="","",Maquette!V8)</f>
        <v/>
      </c>
      <c r="V10" s="268"/>
      <c r="W10" s="268" t="str">
        <f>IF(Maquette!X8="","",Maquette!X8)</f>
        <v/>
      </c>
      <c r="X10" s="266"/>
      <c r="Y10" s="265" t="str">
        <f>IF(Maquette!Z8="","",Maquette!Z8)</f>
        <v/>
      </c>
      <c r="Z10" s="266"/>
      <c r="AB10" s="67" t="s">
        <v>39</v>
      </c>
    </row>
    <row r="11" spans="2:28" ht="24" customHeight="1" thickBot="1">
      <c r="B11" s="302"/>
      <c r="C11" s="303"/>
      <c r="D11" s="304"/>
      <c r="E11" s="51"/>
      <c r="F11" s="49"/>
      <c r="G11" s="73"/>
      <c r="H11" s="74"/>
      <c r="I11" s="73"/>
      <c r="J11" s="74"/>
      <c r="K11" s="49"/>
      <c r="L11" s="50"/>
      <c r="M11" s="51"/>
      <c r="N11" s="49"/>
      <c r="O11" s="73"/>
      <c r="P11" s="74"/>
      <c r="Q11" s="49"/>
      <c r="R11" s="50"/>
      <c r="S11" s="51"/>
      <c r="T11" s="49"/>
      <c r="U11" s="73"/>
      <c r="V11" s="74"/>
      <c r="W11" s="49"/>
      <c r="X11" s="50"/>
      <c r="Y11" s="49"/>
      <c r="Z11" s="50"/>
      <c r="AB11" s="67" t="s">
        <v>36</v>
      </c>
    </row>
    <row r="12" spans="2:28" ht="24" customHeight="1" thickBot="1">
      <c r="B12" s="272"/>
      <c r="C12" s="223"/>
      <c r="D12" s="292"/>
      <c r="E12" s="35"/>
      <c r="F12" s="39"/>
      <c r="G12" s="37"/>
      <c r="H12" s="36"/>
      <c r="I12" s="37"/>
      <c r="J12" s="36"/>
      <c r="K12" s="39"/>
      <c r="L12" s="38"/>
      <c r="M12" s="35"/>
      <c r="N12" s="39"/>
      <c r="O12" s="37"/>
      <c r="P12" s="36"/>
      <c r="Q12" s="39"/>
      <c r="R12" s="38"/>
      <c r="S12" s="35"/>
      <c r="T12" s="39"/>
      <c r="U12" s="37"/>
      <c r="V12" s="36"/>
      <c r="W12" s="39"/>
      <c r="X12" s="38"/>
      <c r="Y12" s="39"/>
      <c r="Z12" s="38"/>
      <c r="AB12" s="67" t="s">
        <v>48</v>
      </c>
    </row>
    <row r="13" spans="2:28" ht="24" customHeight="1" thickBot="1">
      <c r="B13" s="272"/>
      <c r="C13" s="223"/>
      <c r="D13" s="292"/>
      <c r="E13" s="30"/>
      <c r="F13" s="34"/>
      <c r="G13" s="32"/>
      <c r="H13" s="31"/>
      <c r="I13" s="32"/>
      <c r="J13" s="31"/>
      <c r="K13" s="34"/>
      <c r="L13" s="33"/>
      <c r="M13" s="30"/>
      <c r="N13" s="34"/>
      <c r="O13" s="32"/>
      <c r="P13" s="31"/>
      <c r="Q13" s="34"/>
      <c r="R13" s="33"/>
      <c r="S13" s="30"/>
      <c r="T13" s="34"/>
      <c r="U13" s="32"/>
      <c r="V13" s="31"/>
      <c r="W13" s="34"/>
      <c r="X13" s="33"/>
      <c r="Y13" s="34"/>
      <c r="Z13" s="33"/>
      <c r="AB13" s="67" t="s">
        <v>49</v>
      </c>
    </row>
    <row r="14" spans="2:28" ht="24" customHeight="1" thickBot="1">
      <c r="B14" s="272"/>
      <c r="C14" s="223"/>
      <c r="D14" s="292"/>
      <c r="E14" s="111"/>
      <c r="F14" s="112"/>
      <c r="G14" s="113"/>
      <c r="H14" s="114"/>
      <c r="I14" s="113"/>
      <c r="J14" s="114"/>
      <c r="K14" s="112"/>
      <c r="L14" s="115"/>
      <c r="M14" s="111"/>
      <c r="N14" s="112"/>
      <c r="O14" s="113"/>
      <c r="P14" s="114"/>
      <c r="Q14" s="112"/>
      <c r="R14" s="115"/>
      <c r="S14" s="111"/>
      <c r="T14" s="112"/>
      <c r="U14" s="113"/>
      <c r="V14" s="114"/>
      <c r="W14" s="112"/>
      <c r="X14" s="115"/>
      <c r="Y14" s="112"/>
      <c r="Z14" s="115"/>
      <c r="AB14" s="67" t="s">
        <v>50</v>
      </c>
    </row>
    <row r="15" spans="2:28" ht="24" customHeight="1" thickBot="1">
      <c r="B15" s="222"/>
      <c r="C15" s="223"/>
      <c r="D15" s="292"/>
      <c r="E15" s="35"/>
      <c r="F15" s="39"/>
      <c r="G15" s="37"/>
      <c r="H15" s="36"/>
      <c r="I15" s="37"/>
      <c r="J15" s="36"/>
      <c r="K15" s="39"/>
      <c r="L15" s="38"/>
      <c r="M15" s="35"/>
      <c r="N15" s="39"/>
      <c r="O15" s="37"/>
      <c r="P15" s="36"/>
      <c r="Q15" s="39"/>
      <c r="R15" s="38"/>
      <c r="S15" s="35"/>
      <c r="T15" s="39"/>
      <c r="U15" s="37"/>
      <c r="V15" s="36"/>
      <c r="W15" s="39"/>
      <c r="X15" s="38"/>
      <c r="Y15" s="39"/>
      <c r="Z15" s="38"/>
      <c r="AB15" s="67"/>
    </row>
    <row r="16" spans="2:28" ht="24" customHeight="1" thickBot="1">
      <c r="B16" s="222"/>
      <c r="C16" s="223"/>
      <c r="D16" s="292"/>
      <c r="E16" s="30"/>
      <c r="F16" s="34"/>
      <c r="G16" s="32"/>
      <c r="H16" s="31"/>
      <c r="I16" s="32"/>
      <c r="J16" s="31"/>
      <c r="K16" s="34"/>
      <c r="L16" s="33"/>
      <c r="M16" s="30"/>
      <c r="N16" s="34"/>
      <c r="O16" s="32"/>
      <c r="P16" s="31"/>
      <c r="Q16" s="34"/>
      <c r="R16" s="33"/>
      <c r="S16" s="30"/>
      <c r="T16" s="34"/>
      <c r="U16" s="32"/>
      <c r="V16" s="31"/>
      <c r="W16" s="34"/>
      <c r="X16" s="33"/>
      <c r="Y16" s="34"/>
      <c r="Z16" s="33"/>
      <c r="AB16" s="67"/>
    </row>
    <row r="17" spans="2:28" ht="24" customHeight="1" thickBot="1">
      <c r="B17" s="222"/>
      <c r="C17" s="223"/>
      <c r="D17" s="292"/>
      <c r="E17" s="35"/>
      <c r="F17" s="39"/>
      <c r="G17" s="37"/>
      <c r="H17" s="36"/>
      <c r="I17" s="37"/>
      <c r="J17" s="36"/>
      <c r="K17" s="39"/>
      <c r="L17" s="38"/>
      <c r="M17" s="35"/>
      <c r="N17" s="39"/>
      <c r="O17" s="37"/>
      <c r="P17" s="36"/>
      <c r="Q17" s="39"/>
      <c r="R17" s="38"/>
      <c r="S17" s="35"/>
      <c r="T17" s="39"/>
      <c r="U17" s="37"/>
      <c r="V17" s="36"/>
      <c r="W17" s="39"/>
      <c r="X17" s="38"/>
      <c r="Y17" s="39"/>
      <c r="Z17" s="38"/>
      <c r="AB17" s="67"/>
    </row>
    <row r="18" spans="2:28" ht="24" customHeight="1" thickBot="1">
      <c r="B18" s="299"/>
      <c r="C18" s="289"/>
      <c r="D18" s="300"/>
      <c r="E18" s="30"/>
      <c r="F18" s="34"/>
      <c r="G18" s="32"/>
      <c r="H18" s="31"/>
      <c r="I18" s="32"/>
      <c r="J18" s="31"/>
      <c r="K18" s="34"/>
      <c r="L18" s="33"/>
      <c r="M18" s="30"/>
      <c r="N18" s="34"/>
      <c r="O18" s="32"/>
      <c r="P18" s="31"/>
      <c r="Q18" s="34"/>
      <c r="R18" s="33"/>
      <c r="S18" s="30"/>
      <c r="T18" s="34"/>
      <c r="U18" s="32"/>
      <c r="V18" s="31"/>
      <c r="W18" s="34"/>
      <c r="X18" s="33"/>
      <c r="Y18" s="34"/>
      <c r="Z18" s="33"/>
      <c r="AB18" s="67"/>
    </row>
    <row r="19" spans="2:28" ht="24" customHeight="1" thickBot="1">
      <c r="B19" s="272"/>
      <c r="C19" s="223"/>
      <c r="D19" s="292"/>
      <c r="E19" s="35"/>
      <c r="F19" s="39"/>
      <c r="G19" s="37"/>
      <c r="H19" s="36"/>
      <c r="I19" s="37"/>
      <c r="J19" s="36"/>
      <c r="K19" s="39"/>
      <c r="L19" s="38"/>
      <c r="M19" s="35"/>
      <c r="N19" s="39"/>
      <c r="O19" s="37"/>
      <c r="P19" s="36"/>
      <c r="Q19" s="39"/>
      <c r="R19" s="38"/>
      <c r="S19" s="35"/>
      <c r="T19" s="39"/>
      <c r="U19" s="37"/>
      <c r="V19" s="36"/>
      <c r="W19" s="39"/>
      <c r="X19" s="38"/>
      <c r="Y19" s="39"/>
      <c r="Z19" s="38"/>
      <c r="AB19" s="67"/>
    </row>
    <row r="20" spans="2:28" ht="24" customHeight="1" thickBot="1">
      <c r="B20" s="273"/>
      <c r="C20" s="221"/>
      <c r="D20" s="301"/>
      <c r="E20" s="30"/>
      <c r="F20" s="34"/>
      <c r="G20" s="32"/>
      <c r="H20" s="31"/>
      <c r="I20" s="32"/>
      <c r="J20" s="31"/>
      <c r="K20" s="34"/>
      <c r="L20" s="33"/>
      <c r="M20" s="30"/>
      <c r="N20" s="34"/>
      <c r="O20" s="32"/>
      <c r="P20" s="31"/>
      <c r="Q20" s="34"/>
      <c r="R20" s="33"/>
      <c r="S20" s="30"/>
      <c r="T20" s="34"/>
      <c r="U20" s="32"/>
      <c r="V20" s="31"/>
      <c r="W20" s="34"/>
      <c r="X20" s="33"/>
      <c r="Y20" s="34"/>
      <c r="Z20" s="33"/>
      <c r="AB20" s="67"/>
    </row>
    <row r="21" spans="2:28" ht="24" customHeight="1" thickBot="1">
      <c r="B21" s="272"/>
      <c r="C21" s="223"/>
      <c r="D21" s="292"/>
      <c r="E21" s="35"/>
      <c r="F21" s="39"/>
      <c r="G21" s="37"/>
      <c r="H21" s="36"/>
      <c r="I21" s="37"/>
      <c r="J21" s="36"/>
      <c r="K21" s="39"/>
      <c r="L21" s="38"/>
      <c r="M21" s="35"/>
      <c r="N21" s="39"/>
      <c r="O21" s="37"/>
      <c r="P21" s="36"/>
      <c r="Q21" s="39"/>
      <c r="R21" s="38"/>
      <c r="S21" s="35"/>
      <c r="T21" s="39"/>
      <c r="U21" s="37"/>
      <c r="V21" s="36"/>
      <c r="W21" s="39"/>
      <c r="X21" s="38"/>
      <c r="Y21" s="39"/>
      <c r="Z21" s="38"/>
      <c r="AB21" s="67"/>
    </row>
    <row r="22" spans="2:28" ht="24" customHeight="1" thickBot="1">
      <c r="B22" s="273"/>
      <c r="C22" s="221"/>
      <c r="D22" s="301"/>
      <c r="E22" s="30"/>
      <c r="F22" s="34"/>
      <c r="G22" s="32"/>
      <c r="H22" s="31"/>
      <c r="I22" s="32"/>
      <c r="J22" s="31"/>
      <c r="K22" s="34"/>
      <c r="L22" s="33"/>
      <c r="M22" s="30"/>
      <c r="N22" s="34"/>
      <c r="O22" s="32"/>
      <c r="P22" s="31"/>
      <c r="Q22" s="34"/>
      <c r="R22" s="33"/>
      <c r="S22" s="30"/>
      <c r="T22" s="34"/>
      <c r="U22" s="32"/>
      <c r="V22" s="31"/>
      <c r="W22" s="34"/>
      <c r="X22" s="33"/>
      <c r="Y22" s="34"/>
      <c r="Z22" s="33"/>
      <c r="AB22" s="67"/>
    </row>
    <row r="23" spans="2:28" ht="24" customHeight="1" thickBot="1">
      <c r="B23" s="272"/>
      <c r="C23" s="223"/>
      <c r="D23" s="292"/>
      <c r="E23" s="35"/>
      <c r="F23" s="39"/>
      <c r="G23" s="37"/>
      <c r="H23" s="36"/>
      <c r="I23" s="37"/>
      <c r="J23" s="36"/>
      <c r="K23" s="39"/>
      <c r="L23" s="38"/>
      <c r="M23" s="35"/>
      <c r="N23" s="39"/>
      <c r="O23" s="37"/>
      <c r="P23" s="36"/>
      <c r="Q23" s="39"/>
      <c r="R23" s="38"/>
      <c r="S23" s="35"/>
      <c r="T23" s="39"/>
      <c r="U23" s="37"/>
      <c r="V23" s="36"/>
      <c r="W23" s="39"/>
      <c r="X23" s="38"/>
      <c r="Y23" s="39"/>
      <c r="Z23" s="38"/>
      <c r="AB23" s="67"/>
    </row>
    <row r="24" spans="2:28" ht="24" customHeight="1" thickBot="1">
      <c r="B24" s="296"/>
      <c r="C24" s="297"/>
      <c r="D24" s="298"/>
      <c r="E24" s="117"/>
      <c r="F24" s="118"/>
      <c r="G24" s="119"/>
      <c r="H24" s="120"/>
      <c r="I24" s="119"/>
      <c r="J24" s="120"/>
      <c r="K24" s="118"/>
      <c r="L24" s="121"/>
      <c r="M24" s="117"/>
      <c r="N24" s="118"/>
      <c r="O24" s="119"/>
      <c r="P24" s="120"/>
      <c r="Q24" s="118"/>
      <c r="R24" s="121"/>
      <c r="S24" s="117"/>
      <c r="T24" s="118"/>
      <c r="U24" s="119"/>
      <c r="V24" s="120"/>
      <c r="W24" s="118"/>
      <c r="X24" s="121"/>
      <c r="Y24" s="118"/>
      <c r="Z24" s="121"/>
      <c r="AB24" s="67"/>
    </row>
    <row r="25" spans="2:28" ht="24" customHeight="1" thickBot="1">
      <c r="B25" s="293"/>
      <c r="C25" s="294"/>
      <c r="D25" s="295"/>
      <c r="E25" s="40"/>
      <c r="F25" s="44"/>
      <c r="G25" s="42"/>
      <c r="H25" s="41"/>
      <c r="I25" s="42"/>
      <c r="J25" s="41"/>
      <c r="K25" s="44"/>
      <c r="L25" s="43"/>
      <c r="M25" s="40"/>
      <c r="N25" s="44"/>
      <c r="O25" s="42"/>
      <c r="P25" s="41"/>
      <c r="Q25" s="44"/>
      <c r="R25" s="43"/>
      <c r="S25" s="40"/>
      <c r="T25" s="44"/>
      <c r="U25" s="42"/>
      <c r="V25" s="41"/>
      <c r="W25" s="44"/>
      <c r="X25" s="43"/>
      <c r="Y25" s="44"/>
      <c r="Z25" s="43"/>
    </row>
    <row r="26" spans="2:28" ht="5.25" customHeight="1"/>
    <row r="27" spans="2:28" ht="3.75" customHeight="1">
      <c r="E27" s="55"/>
      <c r="F27" s="47"/>
      <c r="G27" s="56"/>
      <c r="I27" s="55"/>
      <c r="J27" s="47"/>
      <c r="K27" s="56"/>
      <c r="M27" s="55"/>
      <c r="N27" s="47"/>
      <c r="O27" s="56"/>
      <c r="Q27" s="55"/>
      <c r="R27" s="47"/>
      <c r="S27" s="56"/>
      <c r="U27" s="55"/>
      <c r="V27" s="47"/>
      <c r="W27" s="56"/>
      <c r="Y27" s="55"/>
      <c r="Z27" s="47"/>
      <c r="AA27" s="62"/>
    </row>
    <row r="28" spans="2:28" ht="15" customHeight="1">
      <c r="E28" s="269" t="s">
        <v>74</v>
      </c>
      <c r="F28" s="270"/>
      <c r="G28" s="271"/>
      <c r="H28" s="66"/>
      <c r="I28" s="269" t="s">
        <v>75</v>
      </c>
      <c r="J28" s="270"/>
      <c r="K28" s="271"/>
      <c r="L28" s="66"/>
      <c r="M28" s="269" t="s">
        <v>76</v>
      </c>
      <c r="N28" s="270"/>
      <c r="O28" s="271"/>
      <c r="P28" s="66"/>
      <c r="Q28" s="269" t="s">
        <v>77</v>
      </c>
      <c r="R28" s="270"/>
      <c r="S28" s="271"/>
      <c r="T28" s="66"/>
      <c r="U28" s="269" t="s">
        <v>78</v>
      </c>
      <c r="V28" s="270"/>
      <c r="W28" s="271"/>
      <c r="X28" s="66"/>
      <c r="Y28" s="269" t="s">
        <v>79</v>
      </c>
      <c r="Z28" s="270"/>
      <c r="AA28" s="271"/>
    </row>
    <row r="29" spans="2:28" ht="3.75" customHeight="1">
      <c r="E29" s="57"/>
      <c r="F29" s="48"/>
      <c r="G29" s="58"/>
      <c r="I29" s="57"/>
      <c r="J29" s="48"/>
      <c r="K29" s="58"/>
      <c r="M29" s="57"/>
      <c r="N29" s="48"/>
      <c r="O29" s="58"/>
      <c r="Q29" s="57"/>
      <c r="R29" s="48"/>
      <c r="S29" s="58"/>
      <c r="U29" s="57"/>
      <c r="V29" s="48"/>
      <c r="W29" s="58"/>
      <c r="Y29" s="57"/>
      <c r="Z29" s="48"/>
      <c r="AA29" s="63"/>
    </row>
    <row r="30" spans="2:28">
      <c r="E30" s="274"/>
      <c r="F30" s="276" t="s">
        <v>0</v>
      </c>
      <c r="G30" s="277"/>
      <c r="H30" s="65"/>
      <c r="I30" s="278"/>
      <c r="J30" s="276" t="s">
        <v>4</v>
      </c>
      <c r="K30" s="277"/>
      <c r="L30" s="65"/>
      <c r="M30" s="280"/>
      <c r="N30" s="276" t="s">
        <v>44</v>
      </c>
      <c r="O30" s="277"/>
      <c r="P30" s="65"/>
      <c r="Q30" s="282"/>
      <c r="R30" s="276" t="s">
        <v>5</v>
      </c>
      <c r="S30" s="277"/>
      <c r="T30" s="65"/>
      <c r="U30" s="284"/>
      <c r="V30" s="276" t="s">
        <v>3</v>
      </c>
      <c r="W30" s="277"/>
      <c r="X30" s="65"/>
      <c r="Y30" s="286"/>
      <c r="Z30" s="276" t="s">
        <v>6</v>
      </c>
      <c r="AA30" s="277"/>
    </row>
    <row r="31" spans="2:28">
      <c r="E31" s="275"/>
      <c r="F31" s="276"/>
      <c r="G31" s="277"/>
      <c r="H31" s="65"/>
      <c r="I31" s="279"/>
      <c r="J31" s="276"/>
      <c r="K31" s="277"/>
      <c r="L31" s="65"/>
      <c r="M31" s="281"/>
      <c r="N31" s="276"/>
      <c r="O31" s="277"/>
      <c r="P31" s="65"/>
      <c r="Q31" s="283"/>
      <c r="R31" s="276"/>
      <c r="S31" s="277"/>
      <c r="T31" s="65"/>
      <c r="U31" s="285"/>
      <c r="V31" s="276"/>
      <c r="W31" s="277"/>
      <c r="X31" s="65"/>
      <c r="Y31" s="287"/>
      <c r="Z31" s="276"/>
      <c r="AA31" s="277"/>
    </row>
    <row r="32" spans="2:28" ht="3.75" customHeight="1">
      <c r="E32" s="59"/>
      <c r="F32" s="60"/>
      <c r="G32" s="61"/>
      <c r="I32" s="59"/>
      <c r="J32" s="60"/>
      <c r="K32" s="61"/>
      <c r="M32" s="59"/>
      <c r="N32" s="60"/>
      <c r="O32" s="61"/>
      <c r="Q32" s="59"/>
      <c r="R32" s="60"/>
      <c r="S32" s="61"/>
      <c r="U32" s="59"/>
      <c r="V32" s="60"/>
      <c r="W32" s="61"/>
      <c r="Y32" s="59"/>
      <c r="Z32" s="60"/>
      <c r="AA32" s="64"/>
    </row>
  </sheetData>
  <sheetProtection sheet="1" objects="1" scenarios="1" selectLockedCells="1"/>
  <mergeCells count="83">
    <mergeCell ref="J3:K3"/>
    <mergeCell ref="M3:N3"/>
    <mergeCell ref="O3:P3"/>
    <mergeCell ref="S3:U3"/>
    <mergeCell ref="E6:L6"/>
    <mergeCell ref="M6:R6"/>
    <mergeCell ref="S6:X6"/>
    <mergeCell ref="O8:P8"/>
    <mergeCell ref="Y6:Z6"/>
    <mergeCell ref="E7:H7"/>
    <mergeCell ref="I7:L7"/>
    <mergeCell ref="M7:N7"/>
    <mergeCell ref="O7:P7"/>
    <mergeCell ref="Q7:R7"/>
    <mergeCell ref="S7:T7"/>
    <mergeCell ref="U7:V7"/>
    <mergeCell ref="W7:X7"/>
    <mergeCell ref="Y7:Z7"/>
    <mergeCell ref="E8:F8"/>
    <mergeCell ref="G8:H8"/>
    <mergeCell ref="I8:J8"/>
    <mergeCell ref="K8:L8"/>
    <mergeCell ref="M8:N8"/>
    <mergeCell ref="E9:F9"/>
    <mergeCell ref="G9:H9"/>
    <mergeCell ref="I9:J9"/>
    <mergeCell ref="K9:L9"/>
    <mergeCell ref="M9:N9"/>
    <mergeCell ref="Y9:Z9"/>
    <mergeCell ref="Q8:R8"/>
    <mergeCell ref="S8:T8"/>
    <mergeCell ref="U8:V8"/>
    <mergeCell ref="W8:X8"/>
    <mergeCell ref="Y8:Z8"/>
    <mergeCell ref="O9:P9"/>
    <mergeCell ref="Q9:R9"/>
    <mergeCell ref="S9:T9"/>
    <mergeCell ref="U9:V9"/>
    <mergeCell ref="W9:X9"/>
    <mergeCell ref="Y10:Z10"/>
    <mergeCell ref="B11:D11"/>
    <mergeCell ref="E10:F10"/>
    <mergeCell ref="G10:H10"/>
    <mergeCell ref="I10:J10"/>
    <mergeCell ref="K10:L10"/>
    <mergeCell ref="M10:N10"/>
    <mergeCell ref="O10:P10"/>
    <mergeCell ref="I28:K28"/>
    <mergeCell ref="Q10:R10"/>
    <mergeCell ref="S10:T10"/>
    <mergeCell ref="U10:V10"/>
    <mergeCell ref="W10:X10"/>
    <mergeCell ref="B12:D12"/>
    <mergeCell ref="B13:D13"/>
    <mergeCell ref="B14:D14"/>
    <mergeCell ref="B25:D25"/>
    <mergeCell ref="E28:G28"/>
    <mergeCell ref="B24:D24"/>
    <mergeCell ref="B18:D18"/>
    <mergeCell ref="B17:D17"/>
    <mergeCell ref="B16:D16"/>
    <mergeCell ref="B15:D15"/>
    <mergeCell ref="B23:D23"/>
    <mergeCell ref="B22:D22"/>
    <mergeCell ref="B21:D21"/>
    <mergeCell ref="B20:D20"/>
    <mergeCell ref="B19:D19"/>
    <mergeCell ref="E30:E31"/>
    <mergeCell ref="F30:G31"/>
    <mergeCell ref="I30:I31"/>
    <mergeCell ref="J30:K31"/>
    <mergeCell ref="M30:M31"/>
    <mergeCell ref="Z30:AA31"/>
    <mergeCell ref="M28:O28"/>
    <mergeCell ref="Q28:S28"/>
    <mergeCell ref="U28:W28"/>
    <mergeCell ref="Y28:AA28"/>
    <mergeCell ref="N30:O31"/>
    <mergeCell ref="Q30:Q31"/>
    <mergeCell ref="R30:S31"/>
    <mergeCell ref="U30:U31"/>
    <mergeCell ref="V30:W31"/>
    <mergeCell ref="Y30:Y31"/>
  </mergeCells>
  <conditionalFormatting sqref="E11:Z14">
    <cfRule type="expression" dxfId="138" priority="17" stopIfTrue="1">
      <formula>E11=2</formula>
    </cfRule>
    <cfRule type="expression" dxfId="137" priority="18" stopIfTrue="1">
      <formula>E11=1</formula>
    </cfRule>
  </conditionalFormatting>
  <conditionalFormatting sqref="E11:Z14">
    <cfRule type="expression" dxfId="136" priority="13" stopIfTrue="1">
      <formula>E11=6</formula>
    </cfRule>
    <cfRule type="expression" dxfId="135" priority="14" stopIfTrue="1">
      <formula>E11=5</formula>
    </cfRule>
    <cfRule type="expression" dxfId="134" priority="15" stopIfTrue="1">
      <formula>E11=4</formula>
    </cfRule>
    <cfRule type="expression" dxfId="133" priority="16" stopIfTrue="1">
      <formula>E11=3</formula>
    </cfRule>
  </conditionalFormatting>
  <conditionalFormatting sqref="E15:Z15">
    <cfRule type="expression" dxfId="132" priority="11" stopIfTrue="1">
      <formula>E15=2</formula>
    </cfRule>
    <cfRule type="expression" dxfId="131" priority="12" stopIfTrue="1">
      <formula>E15=1</formula>
    </cfRule>
  </conditionalFormatting>
  <conditionalFormatting sqref="E15:Z15">
    <cfRule type="expression" dxfId="130" priority="7" stopIfTrue="1">
      <formula>E15=6</formula>
    </cfRule>
    <cfRule type="expression" dxfId="129" priority="8" stopIfTrue="1">
      <formula>E15=5</formula>
    </cfRule>
    <cfRule type="expression" dxfId="128" priority="9" stopIfTrue="1">
      <formula>E15=4</formula>
    </cfRule>
    <cfRule type="expression" dxfId="127" priority="10" stopIfTrue="1">
      <formula>E15=3</formula>
    </cfRule>
  </conditionalFormatting>
  <conditionalFormatting sqref="E16:Z25">
    <cfRule type="expression" dxfId="126" priority="5" stopIfTrue="1">
      <formula>E16=2</formula>
    </cfRule>
    <cfRule type="expression" dxfId="125" priority="6" stopIfTrue="1">
      <formula>E16=1</formula>
    </cfRule>
  </conditionalFormatting>
  <conditionalFormatting sqref="E16:Z25">
    <cfRule type="expression" dxfId="124" priority="1" stopIfTrue="1">
      <formula>E16=6</formula>
    </cfRule>
    <cfRule type="expression" dxfId="123" priority="2" stopIfTrue="1">
      <formula>E16=5</formula>
    </cfRule>
    <cfRule type="expression" dxfId="122" priority="3" stopIfTrue="1">
      <formula>E16=4</formula>
    </cfRule>
    <cfRule type="expression" dxfId="121" priority="4" stopIfTrue="1">
      <formula>E16=3</formula>
    </cfRule>
  </conditionalFormatting>
  <dataValidations count="1">
    <dataValidation sqref="E11:Z25"/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4" tint="0.39997558519241921"/>
  </sheetPr>
  <dimension ref="B1:AB22"/>
  <sheetViews>
    <sheetView showGridLines="0" showRowColHeaders="0" workbookViewId="0">
      <selection activeCell="B11" sqref="B11:Z12"/>
    </sheetView>
  </sheetViews>
  <sheetFormatPr baseColWidth="10" defaultRowHeight="12.75"/>
  <cols>
    <col min="1" max="1" width="1.42578125" style="21" customWidth="1"/>
    <col min="2" max="2" width="10.140625" style="21" customWidth="1"/>
    <col min="3" max="3" width="3" style="21" customWidth="1"/>
    <col min="4" max="4" width="10.42578125" style="21" customWidth="1"/>
    <col min="5" max="26" width="7" style="22" customWidth="1"/>
    <col min="27" max="27" width="7" style="21" customWidth="1"/>
    <col min="28" max="29" width="7.28515625" style="21" customWidth="1"/>
    <col min="30" max="16384" width="11.42578125" style="21"/>
  </cols>
  <sheetData>
    <row r="1" spans="2:28" ht="7.5" customHeight="1"/>
    <row r="2" spans="2:28">
      <c r="B2" s="23" t="s">
        <v>35</v>
      </c>
      <c r="C2" s="53"/>
      <c r="D2" s="54">
        <v>42381</v>
      </c>
    </row>
    <row r="3" spans="2:28" ht="27.75">
      <c r="B3" s="29" t="s">
        <v>7</v>
      </c>
      <c r="E3" s="24" t="s">
        <v>43</v>
      </c>
      <c r="J3" s="248">
        <f>Maquette!K2</f>
        <v>2016</v>
      </c>
      <c r="K3" s="248"/>
      <c r="L3" s="52" t="s">
        <v>27</v>
      </c>
      <c r="M3" s="178">
        <f>J3+2</f>
        <v>2018</v>
      </c>
      <c r="N3" s="178"/>
      <c r="O3" s="249"/>
      <c r="P3" s="249"/>
      <c r="Q3" s="25"/>
      <c r="R3" s="25"/>
      <c r="S3" s="178"/>
      <c r="T3" s="178"/>
      <c r="U3" s="178"/>
    </row>
    <row r="5" spans="2:28" ht="21" customHeight="1" thickBot="1">
      <c r="E5" s="26"/>
      <c r="F5" s="27"/>
      <c r="G5" s="26"/>
      <c r="H5" s="27"/>
      <c r="I5" s="26"/>
      <c r="J5" s="27"/>
      <c r="K5" s="26"/>
      <c r="L5" s="27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8"/>
    </row>
    <row r="6" spans="2:28" ht="15">
      <c r="E6" s="250" t="s">
        <v>31</v>
      </c>
      <c r="F6" s="251"/>
      <c r="G6" s="251"/>
      <c r="H6" s="251"/>
      <c r="I6" s="251"/>
      <c r="J6" s="251"/>
      <c r="K6" s="251"/>
      <c r="L6" s="252"/>
      <c r="M6" s="253" t="s">
        <v>32</v>
      </c>
      <c r="N6" s="254"/>
      <c r="O6" s="254"/>
      <c r="P6" s="254"/>
      <c r="Q6" s="254"/>
      <c r="R6" s="255"/>
      <c r="S6" s="253" t="s">
        <v>33</v>
      </c>
      <c r="T6" s="254"/>
      <c r="U6" s="254"/>
      <c r="V6" s="254"/>
      <c r="W6" s="254"/>
      <c r="X6" s="255"/>
      <c r="Y6" s="290" t="s">
        <v>34</v>
      </c>
      <c r="Z6" s="252"/>
    </row>
    <row r="7" spans="2:28" ht="20.25" customHeight="1">
      <c r="E7" s="191" t="str">
        <f>"Octobre "&amp;J3</f>
        <v>Octobre 2016</v>
      </c>
      <c r="F7" s="189"/>
      <c r="G7" s="189"/>
      <c r="H7" s="189"/>
      <c r="I7" s="189" t="str">
        <f>"Nov / Décembre "&amp;J3</f>
        <v>Nov / Décembre 2016</v>
      </c>
      <c r="J7" s="189"/>
      <c r="K7" s="189"/>
      <c r="L7" s="190"/>
      <c r="M7" s="191" t="str">
        <f>"Février "&amp;J3+1</f>
        <v>Février 2017</v>
      </c>
      <c r="N7" s="189"/>
      <c r="O7" s="189" t="str">
        <f>"Avril "&amp;J3+1</f>
        <v>Avril 2017</v>
      </c>
      <c r="P7" s="189"/>
      <c r="Q7" s="189" t="str">
        <f>"Juin "&amp;J3+1</f>
        <v>Juin 2017</v>
      </c>
      <c r="R7" s="190"/>
      <c r="S7" s="191" t="str">
        <f>"Septembre "&amp;J3+1</f>
        <v>Septembre 2017</v>
      </c>
      <c r="T7" s="189"/>
      <c r="U7" s="189" t="str">
        <f>"Novembre "&amp;J3+1</f>
        <v>Novembre 2017</v>
      </c>
      <c r="V7" s="189"/>
      <c r="W7" s="189" t="str">
        <f>"Janvier "&amp;M3</f>
        <v>Janvier 2018</v>
      </c>
      <c r="X7" s="190"/>
      <c r="Y7" s="192" t="str">
        <f>"Mars "&amp;M3</f>
        <v>Mars 2018</v>
      </c>
      <c r="Z7" s="190"/>
    </row>
    <row r="8" spans="2:28">
      <c r="E8" s="260" t="str">
        <f>Maquette!F6</f>
        <v>S40 - 41</v>
      </c>
      <c r="F8" s="256"/>
      <c r="G8" s="256" t="str">
        <f>Maquette!H6</f>
        <v>S42 - 43</v>
      </c>
      <c r="H8" s="256"/>
      <c r="I8" s="256" t="str">
        <f>Maquette!J6</f>
        <v>S48 - 49</v>
      </c>
      <c r="J8" s="256"/>
      <c r="K8" s="256" t="str">
        <f>Maquette!L6</f>
        <v>S50 - 51</v>
      </c>
      <c r="L8" s="261"/>
      <c r="M8" s="260" t="str">
        <f>Maquette!N6</f>
        <v>S6 - 7 / S8 - 9</v>
      </c>
      <c r="N8" s="256"/>
      <c r="O8" s="256" t="str">
        <f>Maquette!P6</f>
        <v>S15 - 18</v>
      </c>
      <c r="P8" s="256"/>
      <c r="Q8" s="256" t="str">
        <f>Maquette!R6</f>
        <v>S24 - 27</v>
      </c>
      <c r="R8" s="261"/>
      <c r="S8" s="260" t="str">
        <f>Maquette!T6</f>
        <v>S36 - 39</v>
      </c>
      <c r="T8" s="256"/>
      <c r="U8" s="256" t="str">
        <f>Maquette!V6</f>
        <v>S44 - 47</v>
      </c>
      <c r="V8" s="256"/>
      <c r="W8" s="256" t="str">
        <f>Maquette!X6</f>
        <v>S2 - 5</v>
      </c>
      <c r="X8" s="261"/>
      <c r="Y8" s="260" t="str">
        <f>Maquette!Z6</f>
        <v>S10 - 14</v>
      </c>
      <c r="Z8" s="261"/>
    </row>
    <row r="9" spans="2:28">
      <c r="E9" s="262" t="str">
        <f>IF(Maquette!F7="","",Maquette!F7)</f>
        <v/>
      </c>
      <c r="F9" s="263"/>
      <c r="G9" s="263" t="str">
        <f>IF(Maquette!H7="","",Maquette!H7)</f>
        <v/>
      </c>
      <c r="H9" s="263"/>
      <c r="I9" s="263" t="str">
        <f>IF(Maquette!J7="","",Maquette!J7)</f>
        <v/>
      </c>
      <c r="J9" s="263"/>
      <c r="K9" s="263" t="str">
        <f>IF(Maquette!L7="","",Maquette!L7)</f>
        <v/>
      </c>
      <c r="L9" s="264"/>
      <c r="M9" s="262" t="str">
        <f>IF(Maquette!N7="","",Maquette!N7)</f>
        <v/>
      </c>
      <c r="N9" s="263"/>
      <c r="O9" s="263" t="str">
        <f>IF(Maquette!P7="","",Maquette!P7)</f>
        <v/>
      </c>
      <c r="P9" s="263"/>
      <c r="Q9" s="263" t="str">
        <f>IF(Maquette!R7="","",Maquette!R7)</f>
        <v/>
      </c>
      <c r="R9" s="264"/>
      <c r="S9" s="262" t="str">
        <f>IF(Maquette!T7="","",Maquette!T7)</f>
        <v/>
      </c>
      <c r="T9" s="263"/>
      <c r="U9" s="263" t="str">
        <f>IF(Maquette!V7="","",Maquette!V7)</f>
        <v/>
      </c>
      <c r="V9" s="263"/>
      <c r="W9" s="263" t="str">
        <f>IF(Maquette!X7="","",Maquette!X7)</f>
        <v/>
      </c>
      <c r="X9" s="264"/>
      <c r="Y9" s="262" t="str">
        <f>IF(Maquette!Z7="","",Maquette!Z7)</f>
        <v/>
      </c>
      <c r="Z9" s="264"/>
      <c r="AB9" s="67" t="s">
        <v>0</v>
      </c>
    </row>
    <row r="10" spans="2:28" ht="13.5" thickBot="1">
      <c r="D10" s="29"/>
      <c r="E10" s="265" t="str">
        <f>IF(Maquette!F8="","",Maquette!F8)</f>
        <v/>
      </c>
      <c r="F10" s="268"/>
      <c r="G10" s="268" t="str">
        <f>IF(Maquette!H8="","",Maquette!H8)</f>
        <v/>
      </c>
      <c r="H10" s="268"/>
      <c r="I10" s="268" t="str">
        <f>IF(Maquette!J8="","",Maquette!J8)</f>
        <v/>
      </c>
      <c r="J10" s="268"/>
      <c r="K10" s="268" t="str">
        <f>IF(Maquette!L8="","",Maquette!L8)</f>
        <v/>
      </c>
      <c r="L10" s="266"/>
      <c r="M10" s="265" t="str">
        <f>IF(Maquette!N8="","",Maquette!N8)</f>
        <v/>
      </c>
      <c r="N10" s="268"/>
      <c r="O10" s="268" t="str">
        <f>IF(Maquette!P8="","",Maquette!P8)</f>
        <v/>
      </c>
      <c r="P10" s="268"/>
      <c r="Q10" s="268" t="str">
        <f>IF(Maquette!R8="","",Maquette!R8)</f>
        <v/>
      </c>
      <c r="R10" s="266"/>
      <c r="S10" s="265" t="str">
        <f>IF(Maquette!T8="","",Maquette!T8)</f>
        <v/>
      </c>
      <c r="T10" s="268"/>
      <c r="U10" s="268" t="str">
        <f>IF(Maquette!V8="","",Maquette!V8)</f>
        <v/>
      </c>
      <c r="V10" s="268"/>
      <c r="W10" s="268" t="str">
        <f>IF(Maquette!X8="","",Maquette!X8)</f>
        <v/>
      </c>
      <c r="X10" s="266"/>
      <c r="Y10" s="265" t="str">
        <f>IF(Maquette!Z8="","",Maquette!Z8)</f>
        <v/>
      </c>
      <c r="Z10" s="266"/>
      <c r="AB10" s="67" t="s">
        <v>39</v>
      </c>
    </row>
    <row r="11" spans="2:28" ht="24" customHeight="1" thickBot="1">
      <c r="B11" s="267"/>
      <c r="C11" s="214"/>
      <c r="D11" s="214"/>
      <c r="E11" s="51"/>
      <c r="F11" s="49"/>
      <c r="G11" s="73"/>
      <c r="H11" s="74"/>
      <c r="I11" s="73"/>
      <c r="J11" s="74"/>
      <c r="K11" s="49"/>
      <c r="L11" s="50"/>
      <c r="M11" s="51"/>
      <c r="N11" s="49"/>
      <c r="O11" s="73"/>
      <c r="P11" s="74"/>
      <c r="Q11" s="49"/>
      <c r="R11" s="50"/>
      <c r="S11" s="51"/>
      <c r="T11" s="49"/>
      <c r="U11" s="73"/>
      <c r="V11" s="74"/>
      <c r="W11" s="49"/>
      <c r="X11" s="50"/>
      <c r="Y11" s="49"/>
      <c r="Z11" s="50"/>
      <c r="AB11" s="67" t="s">
        <v>36</v>
      </c>
    </row>
    <row r="12" spans="2:28" ht="24" customHeight="1" thickBot="1">
      <c r="B12" s="272"/>
      <c r="C12" s="223"/>
      <c r="D12" s="223"/>
      <c r="E12" s="35"/>
      <c r="F12" s="39"/>
      <c r="G12" s="37"/>
      <c r="H12" s="36"/>
      <c r="I12" s="37"/>
      <c r="J12" s="36"/>
      <c r="K12" s="39"/>
      <c r="L12" s="38"/>
      <c r="M12" s="35"/>
      <c r="N12" s="39"/>
      <c r="O12" s="37"/>
      <c r="P12" s="36"/>
      <c r="Q12" s="39"/>
      <c r="R12" s="38"/>
      <c r="S12" s="35"/>
      <c r="T12" s="39"/>
      <c r="U12" s="37"/>
      <c r="V12" s="36"/>
      <c r="W12" s="39"/>
      <c r="X12" s="38"/>
      <c r="Y12" s="39"/>
      <c r="Z12" s="38"/>
      <c r="AB12" s="67" t="s">
        <v>48</v>
      </c>
    </row>
    <row r="13" spans="2:28" ht="24" customHeight="1" thickBot="1">
      <c r="B13" s="273"/>
      <c r="C13" s="221"/>
      <c r="D13" s="221"/>
      <c r="E13" s="30"/>
      <c r="F13" s="34"/>
      <c r="G13" s="32"/>
      <c r="H13" s="31"/>
      <c r="I13" s="32"/>
      <c r="J13" s="31"/>
      <c r="K13" s="34"/>
      <c r="L13" s="33"/>
      <c r="M13" s="30"/>
      <c r="N13" s="34"/>
      <c r="O13" s="32"/>
      <c r="P13" s="31"/>
      <c r="Q13" s="34"/>
      <c r="R13" s="33"/>
      <c r="S13" s="30"/>
      <c r="T13" s="34"/>
      <c r="U13" s="32"/>
      <c r="V13" s="31"/>
      <c r="W13" s="34"/>
      <c r="X13" s="33"/>
      <c r="Y13" s="34"/>
      <c r="Z13" s="33"/>
      <c r="AB13" s="67" t="s">
        <v>49</v>
      </c>
    </row>
    <row r="14" spans="2:28" ht="24" customHeight="1" thickBot="1">
      <c r="B14" s="272"/>
      <c r="C14" s="223"/>
      <c r="D14" s="223"/>
      <c r="E14" s="35"/>
      <c r="F14" s="39"/>
      <c r="G14" s="37"/>
      <c r="H14" s="36"/>
      <c r="I14" s="37"/>
      <c r="J14" s="36"/>
      <c r="K14" s="39"/>
      <c r="L14" s="38"/>
      <c r="M14" s="35"/>
      <c r="N14" s="39"/>
      <c r="O14" s="37"/>
      <c r="P14" s="36"/>
      <c r="Q14" s="39"/>
      <c r="R14" s="38"/>
      <c r="S14" s="35"/>
      <c r="T14" s="39"/>
      <c r="U14" s="37"/>
      <c r="V14" s="36"/>
      <c r="W14" s="39"/>
      <c r="X14" s="38"/>
      <c r="Y14" s="39"/>
      <c r="Z14" s="38"/>
      <c r="AB14" s="67" t="s">
        <v>50</v>
      </c>
    </row>
    <row r="15" spans="2:28" ht="24" customHeight="1" thickBot="1">
      <c r="B15" s="229"/>
      <c r="C15" s="225"/>
      <c r="D15" s="225"/>
      <c r="E15" s="40"/>
      <c r="F15" s="44"/>
      <c r="G15" s="42"/>
      <c r="H15" s="41"/>
      <c r="I15" s="42"/>
      <c r="J15" s="41"/>
      <c r="K15" s="44"/>
      <c r="L15" s="43"/>
      <c r="M15" s="40"/>
      <c r="N15" s="44"/>
      <c r="O15" s="42"/>
      <c r="P15" s="41"/>
      <c r="Q15" s="44"/>
      <c r="R15" s="43"/>
      <c r="S15" s="40"/>
      <c r="T15" s="44"/>
      <c r="U15" s="42"/>
      <c r="V15" s="41"/>
      <c r="W15" s="44"/>
      <c r="X15" s="43"/>
      <c r="Y15" s="44"/>
      <c r="Z15" s="43"/>
    </row>
    <row r="16" spans="2:28" ht="5.25" customHeight="1"/>
    <row r="17" spans="5:27" ht="3.75" customHeight="1">
      <c r="E17" s="55"/>
      <c r="F17" s="47"/>
      <c r="G17" s="56"/>
      <c r="I17" s="55"/>
      <c r="J17" s="47"/>
      <c r="K17" s="56"/>
      <c r="M17" s="55"/>
      <c r="N17" s="47"/>
      <c r="O17" s="56"/>
      <c r="Q17" s="55"/>
      <c r="R17" s="47"/>
      <c r="S17" s="56"/>
      <c r="U17" s="55"/>
      <c r="V17" s="47"/>
      <c r="W17" s="56"/>
      <c r="Y17" s="55"/>
      <c r="Z17" s="47"/>
      <c r="AA17" s="62"/>
    </row>
    <row r="18" spans="5:27" ht="15" customHeight="1">
      <c r="E18" s="269" t="s">
        <v>74</v>
      </c>
      <c r="F18" s="270"/>
      <c r="G18" s="271"/>
      <c r="H18" s="66"/>
      <c r="I18" s="269" t="s">
        <v>75</v>
      </c>
      <c r="J18" s="270"/>
      <c r="K18" s="271"/>
      <c r="L18" s="66"/>
      <c r="M18" s="269" t="s">
        <v>76</v>
      </c>
      <c r="N18" s="270"/>
      <c r="O18" s="271"/>
      <c r="P18" s="66"/>
      <c r="Q18" s="269" t="s">
        <v>77</v>
      </c>
      <c r="R18" s="270"/>
      <c r="S18" s="271"/>
      <c r="T18" s="66"/>
      <c r="U18" s="269" t="s">
        <v>78</v>
      </c>
      <c r="V18" s="270"/>
      <c r="W18" s="271"/>
      <c r="X18" s="66"/>
      <c r="Y18" s="269" t="s">
        <v>79</v>
      </c>
      <c r="Z18" s="270"/>
      <c r="AA18" s="271"/>
    </row>
    <row r="19" spans="5:27" ht="3.75" customHeight="1">
      <c r="E19" s="57"/>
      <c r="F19" s="48"/>
      <c r="G19" s="58"/>
      <c r="I19" s="57"/>
      <c r="J19" s="48"/>
      <c r="K19" s="58"/>
      <c r="M19" s="57"/>
      <c r="N19" s="48"/>
      <c r="O19" s="58"/>
      <c r="Q19" s="57"/>
      <c r="R19" s="48"/>
      <c r="S19" s="58"/>
      <c r="U19" s="57"/>
      <c r="V19" s="48"/>
      <c r="W19" s="58"/>
      <c r="Y19" s="57"/>
      <c r="Z19" s="48"/>
      <c r="AA19" s="63"/>
    </row>
    <row r="20" spans="5:27">
      <c r="E20" s="274"/>
      <c r="F20" s="276" t="s">
        <v>0</v>
      </c>
      <c r="G20" s="277"/>
      <c r="H20" s="65"/>
      <c r="I20" s="278"/>
      <c r="J20" s="276" t="s">
        <v>4</v>
      </c>
      <c r="K20" s="277"/>
      <c r="L20" s="65"/>
      <c r="M20" s="280"/>
      <c r="N20" s="276" t="s">
        <v>44</v>
      </c>
      <c r="O20" s="277"/>
      <c r="P20" s="65"/>
      <c r="Q20" s="282"/>
      <c r="R20" s="276" t="s">
        <v>5</v>
      </c>
      <c r="S20" s="277"/>
      <c r="T20" s="65"/>
      <c r="U20" s="284"/>
      <c r="V20" s="276" t="s">
        <v>3</v>
      </c>
      <c r="W20" s="277"/>
      <c r="X20" s="65"/>
      <c r="Y20" s="286"/>
      <c r="Z20" s="276" t="s">
        <v>6</v>
      </c>
      <c r="AA20" s="277"/>
    </row>
    <row r="21" spans="5:27">
      <c r="E21" s="275"/>
      <c r="F21" s="276"/>
      <c r="G21" s="277"/>
      <c r="H21" s="65"/>
      <c r="I21" s="279"/>
      <c r="J21" s="276"/>
      <c r="K21" s="277"/>
      <c r="L21" s="65"/>
      <c r="M21" s="281"/>
      <c r="N21" s="276"/>
      <c r="O21" s="277"/>
      <c r="P21" s="65"/>
      <c r="Q21" s="283"/>
      <c r="R21" s="276"/>
      <c r="S21" s="277"/>
      <c r="T21" s="65"/>
      <c r="U21" s="285"/>
      <c r="V21" s="276"/>
      <c r="W21" s="277"/>
      <c r="X21" s="65"/>
      <c r="Y21" s="287"/>
      <c r="Z21" s="276"/>
      <c r="AA21" s="277"/>
    </row>
    <row r="22" spans="5:27" ht="3.75" customHeight="1">
      <c r="E22" s="59"/>
      <c r="F22" s="60"/>
      <c r="G22" s="61"/>
      <c r="I22" s="59"/>
      <c r="J22" s="60"/>
      <c r="K22" s="61"/>
      <c r="M22" s="59"/>
      <c r="N22" s="60"/>
      <c r="O22" s="61"/>
      <c r="Q22" s="59"/>
      <c r="R22" s="60"/>
      <c r="S22" s="61"/>
      <c r="U22" s="59"/>
      <c r="V22" s="60"/>
      <c r="W22" s="61"/>
      <c r="Y22" s="59"/>
      <c r="Z22" s="60"/>
      <c r="AA22" s="64"/>
    </row>
  </sheetData>
  <sheetProtection sheet="1" objects="1" scenarios="1" selectLockedCells="1"/>
  <mergeCells count="73">
    <mergeCell ref="J3:K3"/>
    <mergeCell ref="M3:N3"/>
    <mergeCell ref="O3:P3"/>
    <mergeCell ref="S3:U3"/>
    <mergeCell ref="E6:L6"/>
    <mergeCell ref="M6:R6"/>
    <mergeCell ref="S6:X6"/>
    <mergeCell ref="O8:P8"/>
    <mergeCell ref="Y6:Z6"/>
    <mergeCell ref="E7:H7"/>
    <mergeCell ref="I7:L7"/>
    <mergeCell ref="M7:N7"/>
    <mergeCell ref="O7:P7"/>
    <mergeCell ref="Q7:R7"/>
    <mergeCell ref="S7:T7"/>
    <mergeCell ref="U7:V7"/>
    <mergeCell ref="W7:X7"/>
    <mergeCell ref="Y7:Z7"/>
    <mergeCell ref="E8:F8"/>
    <mergeCell ref="G8:H8"/>
    <mergeCell ref="I8:J8"/>
    <mergeCell ref="K8:L8"/>
    <mergeCell ref="M8:N8"/>
    <mergeCell ref="E9:F9"/>
    <mergeCell ref="G9:H9"/>
    <mergeCell ref="I9:J9"/>
    <mergeCell ref="K9:L9"/>
    <mergeCell ref="M9:N9"/>
    <mergeCell ref="Y9:Z9"/>
    <mergeCell ref="Q8:R8"/>
    <mergeCell ref="S8:T8"/>
    <mergeCell ref="U8:V8"/>
    <mergeCell ref="W8:X8"/>
    <mergeCell ref="Y8:Z8"/>
    <mergeCell ref="O9:P9"/>
    <mergeCell ref="Q9:R9"/>
    <mergeCell ref="S9:T9"/>
    <mergeCell ref="U9:V9"/>
    <mergeCell ref="W9:X9"/>
    <mergeCell ref="Y10:Z10"/>
    <mergeCell ref="B11:D11"/>
    <mergeCell ref="E10:F10"/>
    <mergeCell ref="G10:H10"/>
    <mergeCell ref="I10:J10"/>
    <mergeCell ref="K10:L10"/>
    <mergeCell ref="M10:N10"/>
    <mergeCell ref="O10:P10"/>
    <mergeCell ref="I18:K18"/>
    <mergeCell ref="Q10:R10"/>
    <mergeCell ref="S10:T10"/>
    <mergeCell ref="U10:V10"/>
    <mergeCell ref="W10:X10"/>
    <mergeCell ref="B12:D12"/>
    <mergeCell ref="B13:D13"/>
    <mergeCell ref="B14:D14"/>
    <mergeCell ref="B15:D15"/>
    <mergeCell ref="E18:G18"/>
    <mergeCell ref="E20:E21"/>
    <mergeCell ref="F20:G21"/>
    <mergeCell ref="I20:I21"/>
    <mergeCell ref="J20:K21"/>
    <mergeCell ref="M20:M21"/>
    <mergeCell ref="Z20:AA21"/>
    <mergeCell ref="M18:O18"/>
    <mergeCell ref="Q18:S18"/>
    <mergeCell ref="U18:W18"/>
    <mergeCell ref="Y18:AA18"/>
    <mergeCell ref="N20:O21"/>
    <mergeCell ref="Q20:Q21"/>
    <mergeCell ref="R20:S21"/>
    <mergeCell ref="U20:U21"/>
    <mergeCell ref="V20:W21"/>
    <mergeCell ref="Y20:Y21"/>
  </mergeCells>
  <conditionalFormatting sqref="E11:Z15">
    <cfRule type="expression" dxfId="120" priority="5" stopIfTrue="1">
      <formula>E11=2</formula>
    </cfRule>
    <cfRule type="expression" dxfId="119" priority="6" stopIfTrue="1">
      <formula>E11=1</formula>
    </cfRule>
  </conditionalFormatting>
  <conditionalFormatting sqref="E11:Z15">
    <cfRule type="expression" dxfId="118" priority="1" stopIfTrue="1">
      <formula>E11=6</formula>
    </cfRule>
    <cfRule type="expression" dxfId="117" priority="2" stopIfTrue="1">
      <formula>E11=5</formula>
    </cfRule>
    <cfRule type="expression" dxfId="116" priority="3" stopIfTrue="1">
      <formula>E11=4</formula>
    </cfRule>
    <cfRule type="expression" dxfId="115" priority="4" stopIfTrue="1">
      <formula>E11=3</formula>
    </cfRule>
  </conditionalFormatting>
  <dataValidations count="1">
    <dataValidation sqref="E11:Z15"/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4" tint="0.39997558519241921"/>
  </sheetPr>
  <dimension ref="B1:AB22"/>
  <sheetViews>
    <sheetView showGridLines="0" showRowColHeaders="0" workbookViewId="0">
      <selection activeCell="B11" sqref="B11:Z14"/>
    </sheetView>
  </sheetViews>
  <sheetFormatPr baseColWidth="10" defaultRowHeight="12.75"/>
  <cols>
    <col min="1" max="1" width="1.42578125" style="21" customWidth="1"/>
    <col min="2" max="2" width="10.140625" style="21" customWidth="1"/>
    <col min="3" max="3" width="3" style="21" customWidth="1"/>
    <col min="4" max="4" width="10.42578125" style="21" customWidth="1"/>
    <col min="5" max="26" width="7" style="22" customWidth="1"/>
    <col min="27" max="27" width="7" style="21" customWidth="1"/>
    <col min="28" max="29" width="7.28515625" style="21" customWidth="1"/>
    <col min="30" max="16384" width="11.42578125" style="21"/>
  </cols>
  <sheetData>
    <row r="1" spans="2:28" ht="7.5" customHeight="1"/>
    <row r="2" spans="2:28">
      <c r="B2" s="23" t="s">
        <v>35</v>
      </c>
      <c r="C2" s="53"/>
      <c r="D2" s="54">
        <v>42381</v>
      </c>
    </row>
    <row r="3" spans="2:28" ht="27.75">
      <c r="B3" s="29" t="s">
        <v>73</v>
      </c>
      <c r="E3" s="24" t="s">
        <v>43</v>
      </c>
      <c r="J3" s="248">
        <f>Maquette!K2</f>
        <v>2016</v>
      </c>
      <c r="K3" s="248"/>
      <c r="L3" s="52" t="s">
        <v>27</v>
      </c>
      <c r="M3" s="178">
        <f>J3+2</f>
        <v>2018</v>
      </c>
      <c r="N3" s="178"/>
      <c r="O3" s="249"/>
      <c r="P3" s="249"/>
      <c r="Q3" s="25"/>
      <c r="R3" s="25"/>
      <c r="S3" s="178"/>
      <c r="T3" s="178"/>
      <c r="U3" s="178"/>
    </row>
    <row r="5" spans="2:28" ht="21" customHeight="1" thickBot="1">
      <c r="E5" s="26"/>
      <c r="F5" s="27"/>
      <c r="G5" s="26"/>
      <c r="H5" s="27"/>
      <c r="I5" s="26"/>
      <c r="J5" s="27"/>
      <c r="K5" s="26"/>
      <c r="L5" s="27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8"/>
    </row>
    <row r="6" spans="2:28" ht="15">
      <c r="E6" s="250" t="s">
        <v>31</v>
      </c>
      <c r="F6" s="251"/>
      <c r="G6" s="251"/>
      <c r="H6" s="251"/>
      <c r="I6" s="251"/>
      <c r="J6" s="251"/>
      <c r="K6" s="251"/>
      <c r="L6" s="252"/>
      <c r="M6" s="253" t="s">
        <v>32</v>
      </c>
      <c r="N6" s="254"/>
      <c r="O6" s="254"/>
      <c r="P6" s="254"/>
      <c r="Q6" s="254"/>
      <c r="R6" s="255"/>
      <c r="S6" s="253" t="s">
        <v>33</v>
      </c>
      <c r="T6" s="254"/>
      <c r="U6" s="254"/>
      <c r="V6" s="254"/>
      <c r="W6" s="254"/>
      <c r="X6" s="255"/>
      <c r="Y6" s="290" t="s">
        <v>34</v>
      </c>
      <c r="Z6" s="252"/>
    </row>
    <row r="7" spans="2:28" ht="20.25" customHeight="1">
      <c r="E7" s="191" t="str">
        <f>"Octobre "&amp;J3</f>
        <v>Octobre 2016</v>
      </c>
      <c r="F7" s="189"/>
      <c r="G7" s="189"/>
      <c r="H7" s="189"/>
      <c r="I7" s="189" t="str">
        <f>"Nov / Décembre "&amp;J3</f>
        <v>Nov / Décembre 2016</v>
      </c>
      <c r="J7" s="189"/>
      <c r="K7" s="189"/>
      <c r="L7" s="190"/>
      <c r="M7" s="191" t="str">
        <f>"Février "&amp;J3+1</f>
        <v>Février 2017</v>
      </c>
      <c r="N7" s="189"/>
      <c r="O7" s="189" t="str">
        <f>"Avril "&amp;J3+1</f>
        <v>Avril 2017</v>
      </c>
      <c r="P7" s="189"/>
      <c r="Q7" s="189" t="str">
        <f>"Juin "&amp;J3+1</f>
        <v>Juin 2017</v>
      </c>
      <c r="R7" s="190"/>
      <c r="S7" s="191" t="str">
        <f>"Septembre "&amp;J3+1</f>
        <v>Septembre 2017</v>
      </c>
      <c r="T7" s="189"/>
      <c r="U7" s="189" t="str">
        <f>"Novembre "&amp;J3+1</f>
        <v>Novembre 2017</v>
      </c>
      <c r="V7" s="189"/>
      <c r="W7" s="189" t="str">
        <f>"Janvier "&amp;M3</f>
        <v>Janvier 2018</v>
      </c>
      <c r="X7" s="190"/>
      <c r="Y7" s="192" t="str">
        <f>"Mars "&amp;M3</f>
        <v>Mars 2018</v>
      </c>
      <c r="Z7" s="190"/>
    </row>
    <row r="8" spans="2:28">
      <c r="E8" s="260" t="str">
        <f>Maquette!F6</f>
        <v>S40 - 41</v>
      </c>
      <c r="F8" s="256"/>
      <c r="G8" s="256" t="str">
        <f>Maquette!H6</f>
        <v>S42 - 43</v>
      </c>
      <c r="H8" s="256"/>
      <c r="I8" s="256" t="str">
        <f>Maquette!J6</f>
        <v>S48 - 49</v>
      </c>
      <c r="J8" s="256"/>
      <c r="K8" s="256" t="str">
        <f>Maquette!L6</f>
        <v>S50 - 51</v>
      </c>
      <c r="L8" s="261"/>
      <c r="M8" s="260" t="str">
        <f>Maquette!N6</f>
        <v>S6 - 7 / S8 - 9</v>
      </c>
      <c r="N8" s="256"/>
      <c r="O8" s="256" t="str">
        <f>Maquette!P6</f>
        <v>S15 - 18</v>
      </c>
      <c r="P8" s="256"/>
      <c r="Q8" s="256" t="str">
        <f>Maquette!R6</f>
        <v>S24 - 27</v>
      </c>
      <c r="R8" s="261"/>
      <c r="S8" s="260" t="str">
        <f>Maquette!T6</f>
        <v>S36 - 39</v>
      </c>
      <c r="T8" s="256"/>
      <c r="U8" s="256" t="str">
        <f>Maquette!V6</f>
        <v>S44 - 47</v>
      </c>
      <c r="V8" s="256"/>
      <c r="W8" s="256" t="str">
        <f>Maquette!X6</f>
        <v>S2 - 5</v>
      </c>
      <c r="X8" s="261"/>
      <c r="Y8" s="260" t="str">
        <f>Maquette!Z6</f>
        <v>S10 - 14</v>
      </c>
      <c r="Z8" s="261"/>
    </row>
    <row r="9" spans="2:28">
      <c r="E9" s="262" t="str">
        <f>IF(Maquette!F7="","",Maquette!F7)</f>
        <v/>
      </c>
      <c r="F9" s="263"/>
      <c r="G9" s="263" t="str">
        <f>IF(Maquette!H7="","",Maquette!H7)</f>
        <v/>
      </c>
      <c r="H9" s="263"/>
      <c r="I9" s="263" t="str">
        <f>IF(Maquette!J7="","",Maquette!J7)</f>
        <v/>
      </c>
      <c r="J9" s="263"/>
      <c r="K9" s="263" t="str">
        <f>IF(Maquette!L7="","",Maquette!L7)</f>
        <v/>
      </c>
      <c r="L9" s="264"/>
      <c r="M9" s="262" t="str">
        <f>IF(Maquette!N7="","",Maquette!N7)</f>
        <v/>
      </c>
      <c r="N9" s="263"/>
      <c r="O9" s="263" t="str">
        <f>IF(Maquette!P7="","",Maquette!P7)</f>
        <v/>
      </c>
      <c r="P9" s="263"/>
      <c r="Q9" s="263" t="str">
        <f>IF(Maquette!R7="","",Maquette!R7)</f>
        <v/>
      </c>
      <c r="R9" s="264"/>
      <c r="S9" s="262" t="str">
        <f>IF(Maquette!T7="","",Maquette!T7)</f>
        <v/>
      </c>
      <c r="T9" s="263"/>
      <c r="U9" s="263" t="str">
        <f>IF(Maquette!V7="","",Maquette!V7)</f>
        <v/>
      </c>
      <c r="V9" s="263"/>
      <c r="W9" s="263" t="str">
        <f>IF(Maquette!X7="","",Maquette!X7)</f>
        <v/>
      </c>
      <c r="X9" s="264"/>
      <c r="Y9" s="262" t="str">
        <f>IF(Maquette!Z7="","",Maquette!Z7)</f>
        <v/>
      </c>
      <c r="Z9" s="264"/>
      <c r="AB9" s="67" t="s">
        <v>0</v>
      </c>
    </row>
    <row r="10" spans="2:28" ht="13.5" thickBot="1">
      <c r="D10" s="29"/>
      <c r="E10" s="265" t="str">
        <f>IF(Maquette!F8="","",Maquette!F8)</f>
        <v/>
      </c>
      <c r="F10" s="268"/>
      <c r="G10" s="268" t="str">
        <f>IF(Maquette!H8="","",Maquette!H8)</f>
        <v/>
      </c>
      <c r="H10" s="268"/>
      <c r="I10" s="268" t="str">
        <f>IF(Maquette!J8="","",Maquette!J8)</f>
        <v/>
      </c>
      <c r="J10" s="268"/>
      <c r="K10" s="268" t="str">
        <f>IF(Maquette!L8="","",Maquette!L8)</f>
        <v/>
      </c>
      <c r="L10" s="266"/>
      <c r="M10" s="265" t="str">
        <f>IF(Maquette!N8="","",Maquette!N8)</f>
        <v/>
      </c>
      <c r="N10" s="268"/>
      <c r="O10" s="268" t="str">
        <f>IF(Maquette!P8="","",Maquette!P8)</f>
        <v/>
      </c>
      <c r="P10" s="268"/>
      <c r="Q10" s="268" t="str">
        <f>IF(Maquette!R8="","",Maquette!R8)</f>
        <v/>
      </c>
      <c r="R10" s="266"/>
      <c r="S10" s="265" t="str">
        <f>IF(Maquette!T8="","",Maquette!T8)</f>
        <v/>
      </c>
      <c r="T10" s="268"/>
      <c r="U10" s="268" t="str">
        <f>IF(Maquette!V8="","",Maquette!V8)</f>
        <v/>
      </c>
      <c r="V10" s="268"/>
      <c r="W10" s="268" t="str">
        <f>IF(Maquette!X8="","",Maquette!X8)</f>
        <v/>
      </c>
      <c r="X10" s="266"/>
      <c r="Y10" s="265" t="str">
        <f>IF(Maquette!Z8="","",Maquette!Z8)</f>
        <v/>
      </c>
      <c r="Z10" s="266"/>
      <c r="AB10" s="67" t="s">
        <v>39</v>
      </c>
    </row>
    <row r="11" spans="2:28" ht="24" customHeight="1" thickBot="1">
      <c r="B11" s="267"/>
      <c r="C11" s="214"/>
      <c r="D11" s="214"/>
      <c r="E11" s="51"/>
      <c r="F11" s="49"/>
      <c r="G11" s="73"/>
      <c r="H11" s="74"/>
      <c r="I11" s="73"/>
      <c r="J11" s="74"/>
      <c r="K11" s="49"/>
      <c r="L11" s="50"/>
      <c r="M11" s="51"/>
      <c r="N11" s="49"/>
      <c r="O11" s="73"/>
      <c r="P11" s="74"/>
      <c r="Q11" s="49"/>
      <c r="R11" s="50"/>
      <c r="S11" s="51"/>
      <c r="T11" s="49"/>
      <c r="U11" s="73"/>
      <c r="V11" s="74"/>
      <c r="W11" s="49"/>
      <c r="X11" s="50"/>
      <c r="Y11" s="49"/>
      <c r="Z11" s="50"/>
      <c r="AB11" s="67" t="s">
        <v>36</v>
      </c>
    </row>
    <row r="12" spans="2:28" ht="24" customHeight="1" thickBot="1">
      <c r="B12" s="272"/>
      <c r="C12" s="223"/>
      <c r="D12" s="223"/>
      <c r="E12" s="35"/>
      <c r="F12" s="39"/>
      <c r="G12" s="37"/>
      <c r="H12" s="36"/>
      <c r="I12" s="37"/>
      <c r="J12" s="36"/>
      <c r="K12" s="39"/>
      <c r="L12" s="38"/>
      <c r="M12" s="35"/>
      <c r="N12" s="39"/>
      <c r="O12" s="37"/>
      <c r="P12" s="36"/>
      <c r="Q12" s="39"/>
      <c r="R12" s="38"/>
      <c r="S12" s="35"/>
      <c r="T12" s="39"/>
      <c r="U12" s="37"/>
      <c r="V12" s="36"/>
      <c r="W12" s="39"/>
      <c r="X12" s="38"/>
      <c r="Y12" s="39"/>
      <c r="Z12" s="38"/>
      <c r="AB12" s="67" t="s">
        <v>48</v>
      </c>
    </row>
    <row r="13" spans="2:28" ht="24" customHeight="1" thickBot="1">
      <c r="B13" s="273"/>
      <c r="C13" s="221"/>
      <c r="D13" s="221"/>
      <c r="E13" s="30"/>
      <c r="F13" s="34"/>
      <c r="G13" s="32"/>
      <c r="H13" s="31"/>
      <c r="I13" s="32"/>
      <c r="J13" s="31"/>
      <c r="K13" s="34"/>
      <c r="L13" s="33"/>
      <c r="M13" s="30"/>
      <c r="N13" s="34"/>
      <c r="O13" s="32"/>
      <c r="P13" s="31"/>
      <c r="Q13" s="34"/>
      <c r="R13" s="33"/>
      <c r="S13" s="30"/>
      <c r="T13" s="34"/>
      <c r="U13" s="32"/>
      <c r="V13" s="31"/>
      <c r="W13" s="34"/>
      <c r="X13" s="33"/>
      <c r="Y13" s="34"/>
      <c r="Z13" s="33"/>
      <c r="AB13" s="67" t="s">
        <v>49</v>
      </c>
    </row>
    <row r="14" spans="2:28" ht="24" customHeight="1" thickBot="1">
      <c r="B14" s="272"/>
      <c r="C14" s="223"/>
      <c r="D14" s="223"/>
      <c r="E14" s="35"/>
      <c r="F14" s="39"/>
      <c r="G14" s="37"/>
      <c r="H14" s="36"/>
      <c r="I14" s="37"/>
      <c r="J14" s="36"/>
      <c r="K14" s="39"/>
      <c r="L14" s="38"/>
      <c r="M14" s="35"/>
      <c r="N14" s="39"/>
      <c r="O14" s="37"/>
      <c r="P14" s="36"/>
      <c r="Q14" s="39"/>
      <c r="R14" s="38"/>
      <c r="S14" s="35"/>
      <c r="T14" s="39"/>
      <c r="U14" s="37"/>
      <c r="V14" s="36"/>
      <c r="W14" s="39"/>
      <c r="X14" s="38"/>
      <c r="Y14" s="39"/>
      <c r="Z14" s="38"/>
      <c r="AB14" s="67" t="s">
        <v>50</v>
      </c>
    </row>
    <row r="15" spans="2:28" ht="24" customHeight="1" thickBot="1">
      <c r="B15" s="229"/>
      <c r="C15" s="225"/>
      <c r="D15" s="225"/>
      <c r="E15" s="40"/>
      <c r="F15" s="44"/>
      <c r="G15" s="42"/>
      <c r="H15" s="41"/>
      <c r="I15" s="42"/>
      <c r="J15" s="41"/>
      <c r="K15" s="44"/>
      <c r="L15" s="43"/>
      <c r="M15" s="40"/>
      <c r="N15" s="44"/>
      <c r="O15" s="42"/>
      <c r="P15" s="41"/>
      <c r="Q15" s="44"/>
      <c r="R15" s="43"/>
      <c r="S15" s="40"/>
      <c r="T15" s="44"/>
      <c r="U15" s="42"/>
      <c r="V15" s="41"/>
      <c r="W15" s="44"/>
      <c r="X15" s="43"/>
      <c r="Y15" s="44"/>
      <c r="Z15" s="43"/>
    </row>
    <row r="16" spans="2:28" ht="5.25" customHeight="1"/>
    <row r="17" spans="5:27" ht="3.75" customHeight="1">
      <c r="E17" s="55"/>
      <c r="F17" s="47"/>
      <c r="G17" s="56"/>
      <c r="I17" s="55"/>
      <c r="J17" s="47"/>
      <c r="K17" s="56"/>
      <c r="M17" s="55"/>
      <c r="N17" s="47"/>
      <c r="O17" s="56"/>
      <c r="Q17" s="55"/>
      <c r="R17" s="47"/>
      <c r="S17" s="56"/>
      <c r="U17" s="55"/>
      <c r="V17" s="47"/>
      <c r="W17" s="56"/>
      <c r="Y17" s="55"/>
      <c r="Z17" s="47"/>
      <c r="AA17" s="62"/>
    </row>
    <row r="18" spans="5:27" ht="15" customHeight="1">
      <c r="E18" s="269" t="s">
        <v>74</v>
      </c>
      <c r="F18" s="270"/>
      <c r="G18" s="271"/>
      <c r="H18" s="66"/>
      <c r="I18" s="269" t="s">
        <v>75</v>
      </c>
      <c r="J18" s="270"/>
      <c r="K18" s="271"/>
      <c r="L18" s="66"/>
      <c r="M18" s="269" t="s">
        <v>76</v>
      </c>
      <c r="N18" s="270"/>
      <c r="O18" s="271"/>
      <c r="P18" s="66"/>
      <c r="Q18" s="269" t="s">
        <v>77</v>
      </c>
      <c r="R18" s="270"/>
      <c r="S18" s="271"/>
      <c r="T18" s="66"/>
      <c r="U18" s="269" t="s">
        <v>78</v>
      </c>
      <c r="V18" s="270"/>
      <c r="W18" s="271"/>
      <c r="X18" s="66"/>
      <c r="Y18" s="269" t="s">
        <v>79</v>
      </c>
      <c r="Z18" s="270"/>
      <c r="AA18" s="271"/>
    </row>
    <row r="19" spans="5:27" ht="3.75" customHeight="1">
      <c r="E19" s="57"/>
      <c r="F19" s="48"/>
      <c r="G19" s="58"/>
      <c r="I19" s="57"/>
      <c r="J19" s="48"/>
      <c r="K19" s="58"/>
      <c r="M19" s="57"/>
      <c r="N19" s="48"/>
      <c r="O19" s="58"/>
      <c r="Q19" s="57"/>
      <c r="R19" s="48"/>
      <c r="S19" s="58"/>
      <c r="U19" s="57"/>
      <c r="V19" s="48"/>
      <c r="W19" s="58"/>
      <c r="Y19" s="57"/>
      <c r="Z19" s="48"/>
      <c r="AA19" s="63"/>
    </row>
    <row r="20" spans="5:27">
      <c r="E20" s="274"/>
      <c r="F20" s="276" t="s">
        <v>0</v>
      </c>
      <c r="G20" s="277"/>
      <c r="H20" s="65"/>
      <c r="I20" s="278"/>
      <c r="J20" s="276" t="s">
        <v>4</v>
      </c>
      <c r="K20" s="277"/>
      <c r="L20" s="65"/>
      <c r="M20" s="280"/>
      <c r="N20" s="276" t="s">
        <v>44</v>
      </c>
      <c r="O20" s="277"/>
      <c r="P20" s="65"/>
      <c r="Q20" s="282"/>
      <c r="R20" s="276" t="s">
        <v>5</v>
      </c>
      <c r="S20" s="277"/>
      <c r="T20" s="65"/>
      <c r="U20" s="284"/>
      <c r="V20" s="276" t="s">
        <v>3</v>
      </c>
      <c r="W20" s="277"/>
      <c r="X20" s="65"/>
      <c r="Y20" s="286"/>
      <c r="Z20" s="276" t="s">
        <v>6</v>
      </c>
      <c r="AA20" s="277"/>
    </row>
    <row r="21" spans="5:27">
      <c r="E21" s="275"/>
      <c r="F21" s="276"/>
      <c r="G21" s="277"/>
      <c r="H21" s="65"/>
      <c r="I21" s="279"/>
      <c r="J21" s="276"/>
      <c r="K21" s="277"/>
      <c r="L21" s="65"/>
      <c r="M21" s="281"/>
      <c r="N21" s="276"/>
      <c r="O21" s="277"/>
      <c r="P21" s="65"/>
      <c r="Q21" s="283"/>
      <c r="R21" s="276"/>
      <c r="S21" s="277"/>
      <c r="T21" s="65"/>
      <c r="U21" s="285"/>
      <c r="V21" s="276"/>
      <c r="W21" s="277"/>
      <c r="X21" s="65"/>
      <c r="Y21" s="287"/>
      <c r="Z21" s="276"/>
      <c r="AA21" s="277"/>
    </row>
    <row r="22" spans="5:27" ht="3.75" customHeight="1">
      <c r="E22" s="59"/>
      <c r="F22" s="60"/>
      <c r="G22" s="61"/>
      <c r="I22" s="59"/>
      <c r="J22" s="60"/>
      <c r="K22" s="61"/>
      <c r="M22" s="59"/>
      <c r="N22" s="60"/>
      <c r="O22" s="61"/>
      <c r="Q22" s="59"/>
      <c r="R22" s="60"/>
      <c r="S22" s="61"/>
      <c r="U22" s="59"/>
      <c r="V22" s="60"/>
      <c r="W22" s="61"/>
      <c r="Y22" s="59"/>
      <c r="Z22" s="60"/>
      <c r="AA22" s="64"/>
    </row>
  </sheetData>
  <sheetProtection sheet="1" objects="1" scenarios="1" selectLockedCells="1"/>
  <mergeCells count="73">
    <mergeCell ref="J3:K3"/>
    <mergeCell ref="M3:N3"/>
    <mergeCell ref="O3:P3"/>
    <mergeCell ref="S3:U3"/>
    <mergeCell ref="E6:L6"/>
    <mergeCell ref="M6:R6"/>
    <mergeCell ref="S6:X6"/>
    <mergeCell ref="O8:P8"/>
    <mergeCell ref="Y6:Z6"/>
    <mergeCell ref="E7:H7"/>
    <mergeCell ref="I7:L7"/>
    <mergeCell ref="M7:N7"/>
    <mergeCell ref="O7:P7"/>
    <mergeCell ref="Q7:R7"/>
    <mergeCell ref="S7:T7"/>
    <mergeCell ref="U7:V7"/>
    <mergeCell ref="W7:X7"/>
    <mergeCell ref="Y7:Z7"/>
    <mergeCell ref="E8:F8"/>
    <mergeCell ref="G8:H8"/>
    <mergeCell ref="I8:J8"/>
    <mergeCell ref="K8:L8"/>
    <mergeCell ref="M8:N8"/>
    <mergeCell ref="E9:F9"/>
    <mergeCell ref="G9:H9"/>
    <mergeCell ref="I9:J9"/>
    <mergeCell ref="K9:L9"/>
    <mergeCell ref="M9:N9"/>
    <mergeCell ref="Y9:Z9"/>
    <mergeCell ref="Q8:R8"/>
    <mergeCell ref="S8:T8"/>
    <mergeCell ref="U8:V8"/>
    <mergeCell ref="W8:X8"/>
    <mergeCell ref="Y8:Z8"/>
    <mergeCell ref="O9:P9"/>
    <mergeCell ref="Q9:R9"/>
    <mergeCell ref="S9:T9"/>
    <mergeCell ref="U9:V9"/>
    <mergeCell ref="W9:X9"/>
    <mergeCell ref="Y10:Z10"/>
    <mergeCell ref="B11:D11"/>
    <mergeCell ref="E10:F10"/>
    <mergeCell ref="G10:H10"/>
    <mergeCell ref="I10:J10"/>
    <mergeCell ref="K10:L10"/>
    <mergeCell ref="M10:N10"/>
    <mergeCell ref="O10:P10"/>
    <mergeCell ref="I18:K18"/>
    <mergeCell ref="Q10:R10"/>
    <mergeCell ref="S10:T10"/>
    <mergeCell ref="U10:V10"/>
    <mergeCell ref="W10:X10"/>
    <mergeCell ref="B12:D12"/>
    <mergeCell ref="B13:D13"/>
    <mergeCell ref="B14:D14"/>
    <mergeCell ref="B15:D15"/>
    <mergeCell ref="E18:G18"/>
    <mergeCell ref="E20:E21"/>
    <mergeCell ref="F20:G21"/>
    <mergeCell ref="I20:I21"/>
    <mergeCell ref="J20:K21"/>
    <mergeCell ref="M20:M21"/>
    <mergeCell ref="Z20:AA21"/>
    <mergeCell ref="M18:O18"/>
    <mergeCell ref="Q18:S18"/>
    <mergeCell ref="U18:W18"/>
    <mergeCell ref="Y18:AA18"/>
    <mergeCell ref="N20:O21"/>
    <mergeCell ref="Q20:Q21"/>
    <mergeCell ref="R20:S21"/>
    <mergeCell ref="U20:U21"/>
    <mergeCell ref="V20:W21"/>
    <mergeCell ref="Y20:Y21"/>
  </mergeCells>
  <conditionalFormatting sqref="E11:Z15">
    <cfRule type="expression" dxfId="114" priority="5" stopIfTrue="1">
      <formula>E11=2</formula>
    </cfRule>
    <cfRule type="expression" dxfId="113" priority="6" stopIfTrue="1">
      <formula>E11=1</formula>
    </cfRule>
  </conditionalFormatting>
  <conditionalFormatting sqref="E11:Z15">
    <cfRule type="expression" dxfId="112" priority="1" stopIfTrue="1">
      <formula>E11=6</formula>
    </cfRule>
    <cfRule type="expression" dxfId="111" priority="2" stopIfTrue="1">
      <formula>E11=5</formula>
    </cfRule>
    <cfRule type="expression" dxfId="110" priority="3" stopIfTrue="1">
      <formula>E11=4</formula>
    </cfRule>
    <cfRule type="expression" dxfId="109" priority="4" stopIfTrue="1">
      <formula>E11=3</formula>
    </cfRule>
  </conditionalFormatting>
  <dataValidations count="1">
    <dataValidation sqref="E11:Z15"/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>
    <tabColor theme="3" tint="0.59999389629810485"/>
  </sheetPr>
  <dimension ref="B1:AB22"/>
  <sheetViews>
    <sheetView showGridLines="0" showRowColHeaders="0" workbookViewId="0">
      <selection activeCell="B11" sqref="B11:Z14"/>
    </sheetView>
  </sheetViews>
  <sheetFormatPr baseColWidth="10" defaultRowHeight="12.75"/>
  <cols>
    <col min="1" max="1" width="1.42578125" style="21" customWidth="1"/>
    <col min="2" max="2" width="10.140625" style="21" customWidth="1"/>
    <col min="3" max="3" width="3" style="21" customWidth="1"/>
    <col min="4" max="4" width="10.42578125" style="21" customWidth="1"/>
    <col min="5" max="26" width="7" style="22" customWidth="1"/>
    <col min="27" max="27" width="7" style="21" customWidth="1"/>
    <col min="28" max="29" width="7.28515625" style="21" customWidth="1"/>
    <col min="30" max="16384" width="11.42578125" style="21"/>
  </cols>
  <sheetData>
    <row r="1" spans="2:28" ht="7.5" customHeight="1"/>
    <row r="2" spans="2:28">
      <c r="B2" s="23" t="s">
        <v>35</v>
      </c>
      <c r="C2" s="53"/>
      <c r="D2" s="54">
        <v>42381</v>
      </c>
    </row>
    <row r="3" spans="2:28" ht="27.75">
      <c r="B3" s="29" t="s">
        <v>2</v>
      </c>
      <c r="E3" s="24" t="s">
        <v>43</v>
      </c>
      <c r="J3" s="248">
        <f>Maquette!K2</f>
        <v>2016</v>
      </c>
      <c r="K3" s="248"/>
      <c r="L3" s="52" t="s">
        <v>27</v>
      </c>
      <c r="M3" s="178">
        <f>J3+2</f>
        <v>2018</v>
      </c>
      <c r="N3" s="178"/>
      <c r="O3" s="249"/>
      <c r="P3" s="249"/>
      <c r="Q3" s="25"/>
      <c r="R3" s="25"/>
      <c r="S3" s="178"/>
      <c r="T3" s="178"/>
      <c r="U3" s="178"/>
    </row>
    <row r="5" spans="2:28" ht="21" customHeight="1" thickBot="1">
      <c r="E5" s="26"/>
      <c r="F5" s="27"/>
      <c r="G5" s="26"/>
      <c r="H5" s="27"/>
      <c r="I5" s="26"/>
      <c r="J5" s="27"/>
      <c r="K5" s="26"/>
      <c r="L5" s="27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8"/>
    </row>
    <row r="6" spans="2:28" ht="15">
      <c r="E6" s="250" t="s">
        <v>31</v>
      </c>
      <c r="F6" s="251"/>
      <c r="G6" s="251"/>
      <c r="H6" s="251"/>
      <c r="I6" s="251"/>
      <c r="J6" s="251"/>
      <c r="K6" s="251"/>
      <c r="L6" s="252"/>
      <c r="M6" s="253" t="s">
        <v>32</v>
      </c>
      <c r="N6" s="254"/>
      <c r="O6" s="254"/>
      <c r="P6" s="254"/>
      <c r="Q6" s="254"/>
      <c r="R6" s="255"/>
      <c r="S6" s="253" t="s">
        <v>33</v>
      </c>
      <c r="T6" s="254"/>
      <c r="U6" s="254"/>
      <c r="V6" s="254"/>
      <c r="W6" s="254"/>
      <c r="X6" s="255"/>
      <c r="Y6" s="290" t="s">
        <v>34</v>
      </c>
      <c r="Z6" s="252"/>
    </row>
    <row r="7" spans="2:28" ht="20.25" customHeight="1">
      <c r="E7" s="191" t="str">
        <f>"Octobre "&amp;J3</f>
        <v>Octobre 2016</v>
      </c>
      <c r="F7" s="189"/>
      <c r="G7" s="189"/>
      <c r="H7" s="189"/>
      <c r="I7" s="189" t="str">
        <f>"Nov / Décembre "&amp;J3</f>
        <v>Nov / Décembre 2016</v>
      </c>
      <c r="J7" s="189"/>
      <c r="K7" s="189"/>
      <c r="L7" s="190"/>
      <c r="M7" s="191" t="str">
        <f>"Février "&amp;J3+1</f>
        <v>Février 2017</v>
      </c>
      <c r="N7" s="189"/>
      <c r="O7" s="189" t="str">
        <f>"Avril "&amp;J3+1</f>
        <v>Avril 2017</v>
      </c>
      <c r="P7" s="189"/>
      <c r="Q7" s="189" t="str">
        <f>"Juin "&amp;J3+1</f>
        <v>Juin 2017</v>
      </c>
      <c r="R7" s="190"/>
      <c r="S7" s="191" t="str">
        <f>"Septembre "&amp;J3+1</f>
        <v>Septembre 2017</v>
      </c>
      <c r="T7" s="189"/>
      <c r="U7" s="189" t="str">
        <f>"Novembre "&amp;J3+1</f>
        <v>Novembre 2017</v>
      </c>
      <c r="V7" s="189"/>
      <c r="W7" s="189" t="str">
        <f>"Janvier "&amp;M3</f>
        <v>Janvier 2018</v>
      </c>
      <c r="X7" s="190"/>
      <c r="Y7" s="192" t="str">
        <f>"Mars "&amp;M3</f>
        <v>Mars 2018</v>
      </c>
      <c r="Z7" s="190"/>
    </row>
    <row r="8" spans="2:28">
      <c r="E8" s="260" t="str">
        <f>Maquette!F6</f>
        <v>S40 - 41</v>
      </c>
      <c r="F8" s="256"/>
      <c r="G8" s="256" t="str">
        <f>Maquette!H6</f>
        <v>S42 - 43</v>
      </c>
      <c r="H8" s="256"/>
      <c r="I8" s="256" t="str">
        <f>Maquette!J6</f>
        <v>S48 - 49</v>
      </c>
      <c r="J8" s="256"/>
      <c r="K8" s="256" t="str">
        <f>Maquette!L6</f>
        <v>S50 - 51</v>
      </c>
      <c r="L8" s="261"/>
      <c r="M8" s="260" t="str">
        <f>Maquette!N6</f>
        <v>S6 - 7 / S8 - 9</v>
      </c>
      <c r="N8" s="256"/>
      <c r="O8" s="256" t="str">
        <f>Maquette!P6</f>
        <v>S15 - 18</v>
      </c>
      <c r="P8" s="256"/>
      <c r="Q8" s="256" t="str">
        <f>Maquette!R6</f>
        <v>S24 - 27</v>
      </c>
      <c r="R8" s="261"/>
      <c r="S8" s="260" t="str">
        <f>Maquette!T6</f>
        <v>S36 - 39</v>
      </c>
      <c r="T8" s="256"/>
      <c r="U8" s="256" t="str">
        <f>Maquette!V6</f>
        <v>S44 - 47</v>
      </c>
      <c r="V8" s="256"/>
      <c r="W8" s="256" t="str">
        <f>Maquette!X6</f>
        <v>S2 - 5</v>
      </c>
      <c r="X8" s="261"/>
      <c r="Y8" s="260" t="str">
        <f>Maquette!Z6</f>
        <v>S10 - 14</v>
      </c>
      <c r="Z8" s="261"/>
    </row>
    <row r="9" spans="2:28">
      <c r="E9" s="262" t="str">
        <f>IF(Maquette!F7="","",Maquette!F7)</f>
        <v/>
      </c>
      <c r="F9" s="263"/>
      <c r="G9" s="263" t="str">
        <f>IF(Maquette!H7="","",Maquette!H7)</f>
        <v/>
      </c>
      <c r="H9" s="263"/>
      <c r="I9" s="263" t="str">
        <f>IF(Maquette!J7="","",Maquette!J7)</f>
        <v/>
      </c>
      <c r="J9" s="263"/>
      <c r="K9" s="263" t="str">
        <f>IF(Maquette!L7="","",Maquette!L7)</f>
        <v/>
      </c>
      <c r="L9" s="264"/>
      <c r="M9" s="262" t="str">
        <f>IF(Maquette!N7="","",Maquette!N7)</f>
        <v/>
      </c>
      <c r="N9" s="263"/>
      <c r="O9" s="263" t="str">
        <f>IF(Maquette!P7="","",Maquette!P7)</f>
        <v/>
      </c>
      <c r="P9" s="263"/>
      <c r="Q9" s="263" t="str">
        <f>IF(Maquette!R7="","",Maquette!R7)</f>
        <v/>
      </c>
      <c r="R9" s="264"/>
      <c r="S9" s="262" t="str">
        <f>IF(Maquette!T7="","",Maquette!T7)</f>
        <v/>
      </c>
      <c r="T9" s="263"/>
      <c r="U9" s="263" t="str">
        <f>IF(Maquette!V7="","",Maquette!V7)</f>
        <v/>
      </c>
      <c r="V9" s="263"/>
      <c r="W9" s="263" t="str">
        <f>IF(Maquette!X7="","",Maquette!X7)</f>
        <v/>
      </c>
      <c r="X9" s="264"/>
      <c r="Y9" s="262" t="str">
        <f>IF(Maquette!Z7="","",Maquette!Z7)</f>
        <v/>
      </c>
      <c r="Z9" s="264"/>
      <c r="AB9" s="67" t="s">
        <v>0</v>
      </c>
    </row>
    <row r="10" spans="2:28" ht="13.5" thickBot="1">
      <c r="D10" s="29"/>
      <c r="E10" s="265" t="str">
        <f>IF(Maquette!F8="","",Maquette!F8)</f>
        <v/>
      </c>
      <c r="F10" s="268"/>
      <c r="G10" s="268" t="str">
        <f>IF(Maquette!H8="","",Maquette!H8)</f>
        <v/>
      </c>
      <c r="H10" s="268"/>
      <c r="I10" s="268" t="str">
        <f>IF(Maquette!J8="","",Maquette!J8)</f>
        <v/>
      </c>
      <c r="J10" s="268"/>
      <c r="K10" s="268" t="str">
        <f>IF(Maquette!L8="","",Maquette!L8)</f>
        <v/>
      </c>
      <c r="L10" s="266"/>
      <c r="M10" s="265" t="str">
        <f>IF(Maquette!N8="","",Maquette!N8)</f>
        <v/>
      </c>
      <c r="N10" s="268"/>
      <c r="O10" s="268" t="str">
        <f>IF(Maquette!P8="","",Maquette!P8)</f>
        <v/>
      </c>
      <c r="P10" s="268"/>
      <c r="Q10" s="268" t="str">
        <f>IF(Maquette!R8="","",Maquette!R8)</f>
        <v/>
      </c>
      <c r="R10" s="266"/>
      <c r="S10" s="265" t="str">
        <f>IF(Maquette!T8="","",Maquette!T8)</f>
        <v/>
      </c>
      <c r="T10" s="268"/>
      <c r="U10" s="268" t="str">
        <f>IF(Maquette!V8="","",Maquette!V8)</f>
        <v/>
      </c>
      <c r="V10" s="268"/>
      <c r="W10" s="268" t="str">
        <f>IF(Maquette!X8="","",Maquette!X8)</f>
        <v/>
      </c>
      <c r="X10" s="266"/>
      <c r="Y10" s="265" t="str">
        <f>IF(Maquette!Z8="","",Maquette!Z8)</f>
        <v/>
      </c>
      <c r="Z10" s="266"/>
      <c r="AB10" s="67" t="s">
        <v>39</v>
      </c>
    </row>
    <row r="11" spans="2:28" ht="24" customHeight="1" thickBot="1">
      <c r="B11" s="267"/>
      <c r="C11" s="214"/>
      <c r="D11" s="214"/>
      <c r="E11" s="51"/>
      <c r="F11" s="49"/>
      <c r="G11" s="73"/>
      <c r="H11" s="74"/>
      <c r="I11" s="73"/>
      <c r="J11" s="74"/>
      <c r="K11" s="49"/>
      <c r="L11" s="50"/>
      <c r="M11" s="51"/>
      <c r="N11" s="49"/>
      <c r="O11" s="73"/>
      <c r="P11" s="74"/>
      <c r="Q11" s="49"/>
      <c r="R11" s="50"/>
      <c r="S11" s="51"/>
      <c r="T11" s="49"/>
      <c r="U11" s="73"/>
      <c r="V11" s="74"/>
      <c r="W11" s="49"/>
      <c r="X11" s="50"/>
      <c r="Y11" s="49"/>
      <c r="Z11" s="50"/>
      <c r="AB11" s="67" t="s">
        <v>36</v>
      </c>
    </row>
    <row r="12" spans="2:28" ht="24" customHeight="1" thickBot="1">
      <c r="B12" s="272"/>
      <c r="C12" s="223"/>
      <c r="D12" s="223"/>
      <c r="E12" s="35"/>
      <c r="F12" s="39"/>
      <c r="G12" s="37"/>
      <c r="H12" s="36"/>
      <c r="I12" s="37"/>
      <c r="J12" s="36"/>
      <c r="K12" s="39"/>
      <c r="L12" s="38"/>
      <c r="M12" s="35"/>
      <c r="N12" s="39"/>
      <c r="O12" s="37"/>
      <c r="P12" s="36"/>
      <c r="Q12" s="39"/>
      <c r="R12" s="38"/>
      <c r="S12" s="35"/>
      <c r="T12" s="39"/>
      <c r="U12" s="37"/>
      <c r="V12" s="36"/>
      <c r="W12" s="39"/>
      <c r="X12" s="38"/>
      <c r="Y12" s="39"/>
      <c r="Z12" s="38"/>
      <c r="AB12" s="67" t="s">
        <v>48</v>
      </c>
    </row>
    <row r="13" spans="2:28" ht="24" customHeight="1" thickBot="1">
      <c r="B13" s="273"/>
      <c r="C13" s="221"/>
      <c r="D13" s="221"/>
      <c r="E13" s="30"/>
      <c r="F13" s="34"/>
      <c r="G13" s="32"/>
      <c r="H13" s="31"/>
      <c r="I13" s="32"/>
      <c r="J13" s="31"/>
      <c r="K13" s="34"/>
      <c r="L13" s="33"/>
      <c r="M13" s="30"/>
      <c r="N13" s="34"/>
      <c r="O13" s="32"/>
      <c r="P13" s="31"/>
      <c r="Q13" s="34"/>
      <c r="R13" s="33"/>
      <c r="S13" s="30"/>
      <c r="T13" s="34"/>
      <c r="U13" s="32"/>
      <c r="V13" s="31"/>
      <c r="W13" s="34"/>
      <c r="X13" s="33"/>
      <c r="Y13" s="34"/>
      <c r="Z13" s="33"/>
      <c r="AB13" s="67" t="s">
        <v>49</v>
      </c>
    </row>
    <row r="14" spans="2:28" ht="24" customHeight="1" thickBot="1">
      <c r="B14" s="272"/>
      <c r="C14" s="223"/>
      <c r="D14" s="223"/>
      <c r="E14" s="35"/>
      <c r="F14" s="39"/>
      <c r="G14" s="37"/>
      <c r="H14" s="36"/>
      <c r="I14" s="37"/>
      <c r="J14" s="36"/>
      <c r="K14" s="39"/>
      <c r="L14" s="38"/>
      <c r="M14" s="35"/>
      <c r="N14" s="39"/>
      <c r="O14" s="37"/>
      <c r="P14" s="36"/>
      <c r="Q14" s="39"/>
      <c r="R14" s="38"/>
      <c r="S14" s="35"/>
      <c r="T14" s="39"/>
      <c r="U14" s="37"/>
      <c r="V14" s="36"/>
      <c r="W14" s="39"/>
      <c r="X14" s="38"/>
      <c r="Y14" s="39"/>
      <c r="Z14" s="38"/>
      <c r="AB14" s="67" t="s">
        <v>50</v>
      </c>
    </row>
    <row r="15" spans="2:28" ht="24" customHeight="1" thickBot="1">
      <c r="B15" s="229"/>
      <c r="C15" s="225"/>
      <c r="D15" s="225"/>
      <c r="E15" s="40"/>
      <c r="F15" s="44"/>
      <c r="G15" s="42"/>
      <c r="H15" s="41"/>
      <c r="I15" s="42"/>
      <c r="J15" s="41"/>
      <c r="K15" s="44"/>
      <c r="L15" s="43"/>
      <c r="M15" s="40"/>
      <c r="N15" s="44"/>
      <c r="O15" s="42"/>
      <c r="P15" s="41"/>
      <c r="Q15" s="44"/>
      <c r="R15" s="43"/>
      <c r="S15" s="40"/>
      <c r="T15" s="44"/>
      <c r="U15" s="42"/>
      <c r="V15" s="41"/>
      <c r="W15" s="44"/>
      <c r="X15" s="43"/>
      <c r="Y15" s="44"/>
      <c r="Z15" s="43"/>
    </row>
    <row r="16" spans="2:28" ht="5.25" customHeight="1"/>
    <row r="17" spans="5:27" ht="3.75" customHeight="1">
      <c r="E17" s="55"/>
      <c r="F17" s="47"/>
      <c r="G17" s="56"/>
      <c r="I17" s="55"/>
      <c r="J17" s="47"/>
      <c r="K17" s="56"/>
      <c r="M17" s="55"/>
      <c r="N17" s="47"/>
      <c r="O17" s="56"/>
      <c r="Q17" s="55"/>
      <c r="R17" s="47"/>
      <c r="S17" s="56"/>
      <c r="U17" s="55"/>
      <c r="V17" s="47"/>
      <c r="W17" s="56"/>
      <c r="Y17" s="55"/>
      <c r="Z17" s="47"/>
      <c r="AA17" s="62"/>
    </row>
    <row r="18" spans="5:27" ht="15" customHeight="1">
      <c r="E18" s="269" t="s">
        <v>74</v>
      </c>
      <c r="F18" s="270"/>
      <c r="G18" s="271"/>
      <c r="H18" s="66"/>
      <c r="I18" s="269" t="s">
        <v>75</v>
      </c>
      <c r="J18" s="270"/>
      <c r="K18" s="271"/>
      <c r="L18" s="66"/>
      <c r="M18" s="269" t="s">
        <v>76</v>
      </c>
      <c r="N18" s="270"/>
      <c r="O18" s="271"/>
      <c r="P18" s="66"/>
      <c r="Q18" s="269" t="s">
        <v>77</v>
      </c>
      <c r="R18" s="270"/>
      <c r="S18" s="271"/>
      <c r="T18" s="66"/>
      <c r="U18" s="269" t="s">
        <v>78</v>
      </c>
      <c r="V18" s="270"/>
      <c r="W18" s="271"/>
      <c r="X18" s="66"/>
      <c r="Y18" s="269" t="s">
        <v>79</v>
      </c>
      <c r="Z18" s="270"/>
      <c r="AA18" s="271"/>
    </row>
    <row r="19" spans="5:27" ht="3.75" customHeight="1">
      <c r="E19" s="57"/>
      <c r="F19" s="48"/>
      <c r="G19" s="58"/>
      <c r="I19" s="57"/>
      <c r="J19" s="48"/>
      <c r="K19" s="58"/>
      <c r="M19" s="57"/>
      <c r="N19" s="48"/>
      <c r="O19" s="58"/>
      <c r="Q19" s="57"/>
      <c r="R19" s="48"/>
      <c r="S19" s="58"/>
      <c r="U19" s="57"/>
      <c r="V19" s="48"/>
      <c r="W19" s="58"/>
      <c r="Y19" s="57"/>
      <c r="Z19" s="48"/>
      <c r="AA19" s="63"/>
    </row>
    <row r="20" spans="5:27">
      <c r="E20" s="274"/>
      <c r="F20" s="276" t="s">
        <v>0</v>
      </c>
      <c r="G20" s="277"/>
      <c r="H20" s="65"/>
      <c r="I20" s="278"/>
      <c r="J20" s="276" t="s">
        <v>4</v>
      </c>
      <c r="K20" s="277"/>
      <c r="L20" s="65"/>
      <c r="M20" s="280"/>
      <c r="N20" s="276" t="s">
        <v>44</v>
      </c>
      <c r="O20" s="277"/>
      <c r="P20" s="65"/>
      <c r="Q20" s="282"/>
      <c r="R20" s="276" t="s">
        <v>5</v>
      </c>
      <c r="S20" s="277"/>
      <c r="T20" s="65"/>
      <c r="U20" s="284"/>
      <c r="V20" s="276" t="s">
        <v>3</v>
      </c>
      <c r="W20" s="277"/>
      <c r="X20" s="65"/>
      <c r="Y20" s="286"/>
      <c r="Z20" s="276" t="s">
        <v>6</v>
      </c>
      <c r="AA20" s="277"/>
    </row>
    <row r="21" spans="5:27">
      <c r="E21" s="275"/>
      <c r="F21" s="276"/>
      <c r="G21" s="277"/>
      <c r="H21" s="65"/>
      <c r="I21" s="279"/>
      <c r="J21" s="276"/>
      <c r="K21" s="277"/>
      <c r="L21" s="65"/>
      <c r="M21" s="281"/>
      <c r="N21" s="276"/>
      <c r="O21" s="277"/>
      <c r="P21" s="65"/>
      <c r="Q21" s="283"/>
      <c r="R21" s="276"/>
      <c r="S21" s="277"/>
      <c r="T21" s="65"/>
      <c r="U21" s="285"/>
      <c r="V21" s="276"/>
      <c r="W21" s="277"/>
      <c r="X21" s="65"/>
      <c r="Y21" s="287"/>
      <c r="Z21" s="276"/>
      <c r="AA21" s="277"/>
    </row>
    <row r="22" spans="5:27" ht="3.75" customHeight="1">
      <c r="E22" s="59"/>
      <c r="F22" s="60"/>
      <c r="G22" s="61"/>
      <c r="I22" s="59"/>
      <c r="J22" s="60"/>
      <c r="K22" s="61"/>
      <c r="M22" s="59"/>
      <c r="N22" s="60"/>
      <c r="O22" s="61"/>
      <c r="Q22" s="59"/>
      <c r="R22" s="60"/>
      <c r="S22" s="61"/>
      <c r="U22" s="59"/>
      <c r="V22" s="60"/>
      <c r="W22" s="61"/>
      <c r="Y22" s="59"/>
      <c r="Z22" s="60"/>
      <c r="AA22" s="64"/>
    </row>
  </sheetData>
  <sheetProtection sheet="1" objects="1" scenarios="1" selectLockedCells="1"/>
  <mergeCells count="73">
    <mergeCell ref="J3:K3"/>
    <mergeCell ref="M3:N3"/>
    <mergeCell ref="O3:P3"/>
    <mergeCell ref="S3:U3"/>
    <mergeCell ref="E6:L6"/>
    <mergeCell ref="M6:R6"/>
    <mergeCell ref="S6:X6"/>
    <mergeCell ref="O8:P8"/>
    <mergeCell ref="Y6:Z6"/>
    <mergeCell ref="E7:H7"/>
    <mergeCell ref="I7:L7"/>
    <mergeCell ref="M7:N7"/>
    <mergeCell ref="O7:P7"/>
    <mergeCell ref="Q7:R7"/>
    <mergeCell ref="S7:T7"/>
    <mergeCell ref="U7:V7"/>
    <mergeCell ref="W7:X7"/>
    <mergeCell ref="Y7:Z7"/>
    <mergeCell ref="E8:F8"/>
    <mergeCell ref="G8:H8"/>
    <mergeCell ref="I8:J8"/>
    <mergeCell ref="K8:L8"/>
    <mergeCell ref="M8:N8"/>
    <mergeCell ref="E9:F9"/>
    <mergeCell ref="G9:H9"/>
    <mergeCell ref="I9:J9"/>
    <mergeCell ref="K9:L9"/>
    <mergeCell ref="M9:N9"/>
    <mergeCell ref="Y9:Z9"/>
    <mergeCell ref="Q8:R8"/>
    <mergeCell ref="S8:T8"/>
    <mergeCell ref="U8:V8"/>
    <mergeCell ref="W8:X8"/>
    <mergeCell ref="Y8:Z8"/>
    <mergeCell ref="O9:P9"/>
    <mergeCell ref="Q9:R9"/>
    <mergeCell ref="S9:T9"/>
    <mergeCell ref="U9:V9"/>
    <mergeCell ref="W9:X9"/>
    <mergeCell ref="Y10:Z10"/>
    <mergeCell ref="B11:D11"/>
    <mergeCell ref="E10:F10"/>
    <mergeCell ref="G10:H10"/>
    <mergeCell ref="I10:J10"/>
    <mergeCell ref="K10:L10"/>
    <mergeCell ref="M10:N10"/>
    <mergeCell ref="O10:P10"/>
    <mergeCell ref="I18:K18"/>
    <mergeCell ref="Q10:R10"/>
    <mergeCell ref="S10:T10"/>
    <mergeCell ref="U10:V10"/>
    <mergeCell ref="W10:X10"/>
    <mergeCell ref="B12:D12"/>
    <mergeCell ref="B13:D13"/>
    <mergeCell ref="B14:D14"/>
    <mergeCell ref="B15:D15"/>
    <mergeCell ref="E18:G18"/>
    <mergeCell ref="E20:E21"/>
    <mergeCell ref="F20:G21"/>
    <mergeCell ref="I20:I21"/>
    <mergeCell ref="J20:K21"/>
    <mergeCell ref="M20:M21"/>
    <mergeCell ref="Z20:AA21"/>
    <mergeCell ref="M18:O18"/>
    <mergeCell ref="Q18:S18"/>
    <mergeCell ref="U18:W18"/>
    <mergeCell ref="Y18:AA18"/>
    <mergeCell ref="N20:O21"/>
    <mergeCell ref="Q20:Q21"/>
    <mergeCell ref="R20:S21"/>
    <mergeCell ref="U20:U21"/>
    <mergeCell ref="V20:W21"/>
    <mergeCell ref="Y20:Y21"/>
  </mergeCells>
  <conditionalFormatting sqref="E11:Z15">
    <cfRule type="expression" dxfId="108" priority="5" stopIfTrue="1">
      <formula>E11=2</formula>
    </cfRule>
    <cfRule type="expression" dxfId="107" priority="6" stopIfTrue="1">
      <formula>E11=1</formula>
    </cfRule>
  </conditionalFormatting>
  <conditionalFormatting sqref="E11:Z15">
    <cfRule type="expression" dxfId="106" priority="1" stopIfTrue="1">
      <formula>E11=6</formula>
    </cfRule>
    <cfRule type="expression" dxfId="105" priority="2" stopIfTrue="1">
      <formula>E11=5</formula>
    </cfRule>
    <cfRule type="expression" dxfId="104" priority="3" stopIfTrue="1">
      <formula>E11=4</formula>
    </cfRule>
    <cfRule type="expression" dxfId="103" priority="4" stopIfTrue="1">
      <formula>E11=3</formula>
    </cfRule>
  </conditionalFormatting>
  <dataValidations count="1">
    <dataValidation sqref="E11:Z15"/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tabColor theme="4" tint="0.39997558519241921"/>
  </sheetPr>
  <dimension ref="B1:AB22"/>
  <sheetViews>
    <sheetView showGridLines="0" showRowColHeaders="0" workbookViewId="0">
      <selection activeCell="B11" sqref="B11:Z15"/>
    </sheetView>
  </sheetViews>
  <sheetFormatPr baseColWidth="10" defaultRowHeight="12.75"/>
  <cols>
    <col min="1" max="1" width="1.42578125" style="21" customWidth="1"/>
    <col min="2" max="2" width="10.140625" style="21" customWidth="1"/>
    <col min="3" max="3" width="3" style="21" customWidth="1"/>
    <col min="4" max="4" width="10.42578125" style="21" customWidth="1"/>
    <col min="5" max="26" width="7" style="22" customWidth="1"/>
    <col min="27" max="27" width="7" style="21" customWidth="1"/>
    <col min="28" max="29" width="7.28515625" style="21" customWidth="1"/>
    <col min="30" max="16384" width="11.42578125" style="21"/>
  </cols>
  <sheetData>
    <row r="1" spans="2:28" ht="7.5" customHeight="1"/>
    <row r="2" spans="2:28">
      <c r="B2" s="23" t="s">
        <v>35</v>
      </c>
      <c r="C2" s="53"/>
      <c r="D2" s="54">
        <v>42381</v>
      </c>
    </row>
    <row r="3" spans="2:28" ht="27.75">
      <c r="B3" s="29" t="s">
        <v>1</v>
      </c>
      <c r="E3" s="24" t="s">
        <v>43</v>
      </c>
      <c r="J3" s="248">
        <f>Maquette!K2</f>
        <v>2016</v>
      </c>
      <c r="K3" s="248"/>
      <c r="L3" s="52" t="s">
        <v>27</v>
      </c>
      <c r="M3" s="178">
        <f>J3+2</f>
        <v>2018</v>
      </c>
      <c r="N3" s="178"/>
      <c r="O3" s="249"/>
      <c r="P3" s="249"/>
      <c r="Q3" s="25"/>
      <c r="R3" s="25"/>
      <c r="S3" s="178"/>
      <c r="T3" s="178"/>
      <c r="U3" s="178"/>
    </row>
    <row r="5" spans="2:28" ht="21" customHeight="1" thickBot="1">
      <c r="E5" s="26"/>
      <c r="F5" s="27"/>
      <c r="G5" s="26"/>
      <c r="H5" s="27"/>
      <c r="I5" s="26"/>
      <c r="J5" s="27"/>
      <c r="K5" s="26"/>
      <c r="L5" s="27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8"/>
    </row>
    <row r="6" spans="2:28" ht="15">
      <c r="E6" s="250" t="s">
        <v>31</v>
      </c>
      <c r="F6" s="251"/>
      <c r="G6" s="251"/>
      <c r="H6" s="251"/>
      <c r="I6" s="251"/>
      <c r="J6" s="251"/>
      <c r="K6" s="251"/>
      <c r="L6" s="252"/>
      <c r="M6" s="253" t="s">
        <v>32</v>
      </c>
      <c r="N6" s="254"/>
      <c r="O6" s="254"/>
      <c r="P6" s="254"/>
      <c r="Q6" s="254"/>
      <c r="R6" s="255"/>
      <c r="S6" s="253" t="s">
        <v>33</v>
      </c>
      <c r="T6" s="254"/>
      <c r="U6" s="254"/>
      <c r="V6" s="254"/>
      <c r="W6" s="254"/>
      <c r="X6" s="255"/>
      <c r="Y6" s="290" t="s">
        <v>34</v>
      </c>
      <c r="Z6" s="252"/>
    </row>
    <row r="7" spans="2:28" ht="20.25" customHeight="1">
      <c r="E7" s="191" t="str">
        <f>"Octobre "&amp;J3</f>
        <v>Octobre 2016</v>
      </c>
      <c r="F7" s="189"/>
      <c r="G7" s="189"/>
      <c r="H7" s="189"/>
      <c r="I7" s="189" t="str">
        <f>"Nov / Décembre "&amp;J3</f>
        <v>Nov / Décembre 2016</v>
      </c>
      <c r="J7" s="189"/>
      <c r="K7" s="189"/>
      <c r="L7" s="190"/>
      <c r="M7" s="191" t="str">
        <f>"Février "&amp;J3+1</f>
        <v>Février 2017</v>
      </c>
      <c r="N7" s="189"/>
      <c r="O7" s="189" t="str">
        <f>"Avril "&amp;J3+1</f>
        <v>Avril 2017</v>
      </c>
      <c r="P7" s="189"/>
      <c r="Q7" s="189" t="str">
        <f>"Juin "&amp;J3+1</f>
        <v>Juin 2017</v>
      </c>
      <c r="R7" s="190"/>
      <c r="S7" s="191" t="str">
        <f>"Septembre "&amp;J3+1</f>
        <v>Septembre 2017</v>
      </c>
      <c r="T7" s="189"/>
      <c r="U7" s="189" t="str">
        <f>"Novembre "&amp;J3+1</f>
        <v>Novembre 2017</v>
      </c>
      <c r="V7" s="189"/>
      <c r="W7" s="189" t="str">
        <f>"Janvier "&amp;M3</f>
        <v>Janvier 2018</v>
      </c>
      <c r="X7" s="190"/>
      <c r="Y7" s="192" t="str">
        <f>"Mars "&amp;M3</f>
        <v>Mars 2018</v>
      </c>
      <c r="Z7" s="190"/>
    </row>
    <row r="8" spans="2:28">
      <c r="E8" s="260" t="str">
        <f>Maquette!F6</f>
        <v>S40 - 41</v>
      </c>
      <c r="F8" s="256"/>
      <c r="G8" s="256" t="str">
        <f>Maquette!H6</f>
        <v>S42 - 43</v>
      </c>
      <c r="H8" s="256"/>
      <c r="I8" s="256" t="str">
        <f>Maquette!J6</f>
        <v>S48 - 49</v>
      </c>
      <c r="J8" s="256"/>
      <c r="K8" s="256" t="str">
        <f>Maquette!L6</f>
        <v>S50 - 51</v>
      </c>
      <c r="L8" s="261"/>
      <c r="M8" s="260" t="str">
        <f>Maquette!N6</f>
        <v>S6 - 7 / S8 - 9</v>
      </c>
      <c r="N8" s="256"/>
      <c r="O8" s="256" t="str">
        <f>Maquette!P6</f>
        <v>S15 - 18</v>
      </c>
      <c r="P8" s="256"/>
      <c r="Q8" s="256" t="str">
        <f>Maquette!R6</f>
        <v>S24 - 27</v>
      </c>
      <c r="R8" s="261"/>
      <c r="S8" s="260" t="str">
        <f>Maquette!T6</f>
        <v>S36 - 39</v>
      </c>
      <c r="T8" s="256"/>
      <c r="U8" s="256" t="str">
        <f>Maquette!V6</f>
        <v>S44 - 47</v>
      </c>
      <c r="V8" s="256"/>
      <c r="W8" s="256" t="str">
        <f>Maquette!X6</f>
        <v>S2 - 5</v>
      </c>
      <c r="X8" s="261"/>
      <c r="Y8" s="260" t="str">
        <f>Maquette!Z6</f>
        <v>S10 - 14</v>
      </c>
      <c r="Z8" s="261"/>
    </row>
    <row r="9" spans="2:28">
      <c r="E9" s="262" t="str">
        <f>IF(Maquette!F7="","",Maquette!F7)</f>
        <v/>
      </c>
      <c r="F9" s="263"/>
      <c r="G9" s="263" t="str">
        <f>IF(Maquette!H7="","",Maquette!H7)</f>
        <v/>
      </c>
      <c r="H9" s="263"/>
      <c r="I9" s="263" t="str">
        <f>IF(Maquette!J7="","",Maquette!J7)</f>
        <v/>
      </c>
      <c r="J9" s="263"/>
      <c r="K9" s="263" t="str">
        <f>IF(Maquette!L7="","",Maquette!L7)</f>
        <v/>
      </c>
      <c r="L9" s="264"/>
      <c r="M9" s="262" t="str">
        <f>IF(Maquette!N7="","",Maquette!N7)</f>
        <v/>
      </c>
      <c r="N9" s="263"/>
      <c r="O9" s="263" t="str">
        <f>IF(Maquette!P7="","",Maquette!P7)</f>
        <v/>
      </c>
      <c r="P9" s="263"/>
      <c r="Q9" s="263" t="str">
        <f>IF(Maquette!R7="","",Maquette!R7)</f>
        <v/>
      </c>
      <c r="R9" s="264"/>
      <c r="S9" s="262" t="str">
        <f>IF(Maquette!T7="","",Maquette!T7)</f>
        <v/>
      </c>
      <c r="T9" s="263"/>
      <c r="U9" s="263" t="str">
        <f>IF(Maquette!V7="","",Maquette!V7)</f>
        <v/>
      </c>
      <c r="V9" s="263"/>
      <c r="W9" s="263" t="str">
        <f>IF(Maquette!X7="","",Maquette!X7)</f>
        <v/>
      </c>
      <c r="X9" s="264"/>
      <c r="Y9" s="262" t="str">
        <f>IF(Maquette!Z7="","",Maquette!Z7)</f>
        <v/>
      </c>
      <c r="Z9" s="264"/>
      <c r="AB9" s="67" t="s">
        <v>0</v>
      </c>
    </row>
    <row r="10" spans="2:28" ht="13.5" thickBot="1">
      <c r="D10" s="29"/>
      <c r="E10" s="265" t="str">
        <f>IF(Maquette!F8="","",Maquette!F8)</f>
        <v/>
      </c>
      <c r="F10" s="268"/>
      <c r="G10" s="268" t="str">
        <f>IF(Maquette!H8="","",Maquette!H8)</f>
        <v/>
      </c>
      <c r="H10" s="268"/>
      <c r="I10" s="268" t="str">
        <f>IF(Maquette!J8="","",Maquette!J8)</f>
        <v/>
      </c>
      <c r="J10" s="268"/>
      <c r="K10" s="268" t="str">
        <f>IF(Maquette!L8="","",Maquette!L8)</f>
        <v/>
      </c>
      <c r="L10" s="266"/>
      <c r="M10" s="265" t="str">
        <f>IF(Maquette!N8="","",Maquette!N8)</f>
        <v/>
      </c>
      <c r="N10" s="268"/>
      <c r="O10" s="268" t="str">
        <f>IF(Maquette!P8="","",Maquette!P8)</f>
        <v/>
      </c>
      <c r="P10" s="268"/>
      <c r="Q10" s="268" t="str">
        <f>IF(Maquette!R8="","",Maquette!R8)</f>
        <v/>
      </c>
      <c r="R10" s="266"/>
      <c r="S10" s="265" t="str">
        <f>IF(Maquette!T8="","",Maquette!T8)</f>
        <v/>
      </c>
      <c r="T10" s="268"/>
      <c r="U10" s="268" t="str">
        <f>IF(Maquette!V8="","",Maquette!V8)</f>
        <v/>
      </c>
      <c r="V10" s="268"/>
      <c r="W10" s="268" t="str">
        <f>IF(Maquette!X8="","",Maquette!X8)</f>
        <v/>
      </c>
      <c r="X10" s="266"/>
      <c r="Y10" s="265" t="str">
        <f>IF(Maquette!Z8="","",Maquette!Z8)</f>
        <v/>
      </c>
      <c r="Z10" s="266"/>
      <c r="AB10" s="67" t="s">
        <v>39</v>
      </c>
    </row>
    <row r="11" spans="2:28" ht="24" customHeight="1" thickBot="1">
      <c r="B11" s="267"/>
      <c r="C11" s="214"/>
      <c r="D11" s="214"/>
      <c r="E11" s="51"/>
      <c r="F11" s="49"/>
      <c r="G11" s="73"/>
      <c r="H11" s="74"/>
      <c r="I11" s="73"/>
      <c r="J11" s="74"/>
      <c r="K11" s="49"/>
      <c r="L11" s="50"/>
      <c r="M11" s="51"/>
      <c r="N11" s="49"/>
      <c r="O11" s="73"/>
      <c r="P11" s="74"/>
      <c r="Q11" s="49"/>
      <c r="R11" s="50"/>
      <c r="S11" s="51"/>
      <c r="T11" s="49"/>
      <c r="U11" s="73"/>
      <c r="V11" s="74"/>
      <c r="W11" s="49"/>
      <c r="X11" s="50"/>
      <c r="Y11" s="49"/>
      <c r="Z11" s="50"/>
      <c r="AB11" s="67" t="s">
        <v>36</v>
      </c>
    </row>
    <row r="12" spans="2:28" ht="24" customHeight="1" thickBot="1">
      <c r="B12" s="222"/>
      <c r="C12" s="223"/>
      <c r="D12" s="223"/>
      <c r="E12" s="35"/>
      <c r="F12" s="39"/>
      <c r="G12" s="37"/>
      <c r="H12" s="36"/>
      <c r="I12" s="37"/>
      <c r="J12" s="36"/>
      <c r="K12" s="39"/>
      <c r="L12" s="38"/>
      <c r="M12" s="35"/>
      <c r="N12" s="39"/>
      <c r="O12" s="37"/>
      <c r="P12" s="36"/>
      <c r="Q12" s="39"/>
      <c r="R12" s="38"/>
      <c r="S12" s="35"/>
      <c r="T12" s="39"/>
      <c r="U12" s="37"/>
      <c r="V12" s="36"/>
      <c r="W12" s="39"/>
      <c r="X12" s="38"/>
      <c r="Y12" s="39"/>
      <c r="Z12" s="38"/>
      <c r="AB12" s="67" t="s">
        <v>48</v>
      </c>
    </row>
    <row r="13" spans="2:28" ht="24" customHeight="1" thickBot="1">
      <c r="B13" s="273"/>
      <c r="C13" s="221"/>
      <c r="D13" s="221"/>
      <c r="E13" s="30"/>
      <c r="F13" s="34"/>
      <c r="G13" s="32"/>
      <c r="H13" s="31"/>
      <c r="I13" s="32"/>
      <c r="J13" s="31"/>
      <c r="K13" s="34"/>
      <c r="L13" s="33"/>
      <c r="M13" s="30"/>
      <c r="N13" s="34"/>
      <c r="O13" s="32"/>
      <c r="P13" s="31"/>
      <c r="Q13" s="34"/>
      <c r="R13" s="33"/>
      <c r="S13" s="30"/>
      <c r="T13" s="34"/>
      <c r="U13" s="32"/>
      <c r="V13" s="31"/>
      <c r="W13" s="34"/>
      <c r="X13" s="33"/>
      <c r="Y13" s="34"/>
      <c r="Z13" s="33"/>
      <c r="AB13" s="67" t="s">
        <v>49</v>
      </c>
    </row>
    <row r="14" spans="2:28" ht="24" customHeight="1" thickBot="1">
      <c r="B14" s="272"/>
      <c r="C14" s="223"/>
      <c r="D14" s="223"/>
      <c r="E14" s="35"/>
      <c r="F14" s="39"/>
      <c r="G14" s="37"/>
      <c r="H14" s="36"/>
      <c r="I14" s="37"/>
      <c r="J14" s="36"/>
      <c r="K14" s="39"/>
      <c r="L14" s="38"/>
      <c r="M14" s="35"/>
      <c r="N14" s="39"/>
      <c r="O14" s="37"/>
      <c r="P14" s="36"/>
      <c r="Q14" s="39"/>
      <c r="R14" s="38"/>
      <c r="S14" s="35"/>
      <c r="T14" s="39"/>
      <c r="U14" s="37"/>
      <c r="V14" s="36"/>
      <c r="W14" s="39"/>
      <c r="X14" s="38"/>
      <c r="Y14" s="39"/>
      <c r="Z14" s="38"/>
      <c r="AB14" s="67" t="s">
        <v>50</v>
      </c>
    </row>
    <row r="15" spans="2:28" ht="24" customHeight="1" thickBot="1">
      <c r="B15" s="229"/>
      <c r="C15" s="225"/>
      <c r="D15" s="225"/>
      <c r="E15" s="40"/>
      <c r="F15" s="44"/>
      <c r="G15" s="42"/>
      <c r="H15" s="41"/>
      <c r="I15" s="42"/>
      <c r="J15" s="41"/>
      <c r="K15" s="44"/>
      <c r="L15" s="43"/>
      <c r="M15" s="40"/>
      <c r="N15" s="44"/>
      <c r="O15" s="42"/>
      <c r="P15" s="41"/>
      <c r="Q15" s="44"/>
      <c r="R15" s="43"/>
      <c r="S15" s="40"/>
      <c r="T15" s="44"/>
      <c r="U15" s="42"/>
      <c r="V15" s="41"/>
      <c r="W15" s="44"/>
      <c r="X15" s="43"/>
      <c r="Y15" s="44"/>
      <c r="Z15" s="43"/>
    </row>
    <row r="16" spans="2:28" ht="5.25" customHeight="1"/>
    <row r="17" spans="5:27" ht="3.75" customHeight="1">
      <c r="E17" s="55"/>
      <c r="F17" s="47"/>
      <c r="G17" s="56"/>
      <c r="I17" s="55"/>
      <c r="J17" s="47"/>
      <c r="K17" s="56"/>
      <c r="M17" s="55"/>
      <c r="N17" s="47"/>
      <c r="O17" s="56"/>
      <c r="Q17" s="55"/>
      <c r="R17" s="47"/>
      <c r="S17" s="56"/>
      <c r="U17" s="55"/>
      <c r="V17" s="47"/>
      <c r="W17" s="56"/>
      <c r="Y17" s="55"/>
      <c r="Z17" s="47"/>
      <c r="AA17" s="62"/>
    </row>
    <row r="18" spans="5:27" ht="15" customHeight="1">
      <c r="E18" s="269" t="s">
        <v>74</v>
      </c>
      <c r="F18" s="270"/>
      <c r="G18" s="271"/>
      <c r="H18" s="66"/>
      <c r="I18" s="269" t="s">
        <v>75</v>
      </c>
      <c r="J18" s="270"/>
      <c r="K18" s="271"/>
      <c r="L18" s="66"/>
      <c r="M18" s="269" t="s">
        <v>76</v>
      </c>
      <c r="N18" s="270"/>
      <c r="O18" s="271"/>
      <c r="P18" s="66"/>
      <c r="Q18" s="269" t="s">
        <v>77</v>
      </c>
      <c r="R18" s="270"/>
      <c r="S18" s="271"/>
      <c r="T18" s="66"/>
      <c r="U18" s="269" t="s">
        <v>78</v>
      </c>
      <c r="V18" s="270"/>
      <c r="W18" s="271"/>
      <c r="X18" s="66"/>
      <c r="Y18" s="269" t="s">
        <v>79</v>
      </c>
      <c r="Z18" s="270"/>
      <c r="AA18" s="271"/>
    </row>
    <row r="19" spans="5:27" ht="3.75" customHeight="1">
      <c r="E19" s="57"/>
      <c r="F19" s="48"/>
      <c r="G19" s="58"/>
      <c r="I19" s="57"/>
      <c r="J19" s="48"/>
      <c r="K19" s="58"/>
      <c r="M19" s="57"/>
      <c r="N19" s="48"/>
      <c r="O19" s="58"/>
      <c r="Q19" s="57"/>
      <c r="R19" s="48"/>
      <c r="S19" s="58"/>
      <c r="U19" s="57"/>
      <c r="V19" s="48"/>
      <c r="W19" s="58"/>
      <c r="Y19" s="57"/>
      <c r="Z19" s="48"/>
      <c r="AA19" s="63"/>
    </row>
    <row r="20" spans="5:27">
      <c r="E20" s="274"/>
      <c r="F20" s="276" t="s">
        <v>0</v>
      </c>
      <c r="G20" s="277"/>
      <c r="H20" s="65"/>
      <c r="I20" s="278"/>
      <c r="J20" s="276" t="s">
        <v>4</v>
      </c>
      <c r="K20" s="277"/>
      <c r="L20" s="65"/>
      <c r="M20" s="280"/>
      <c r="N20" s="276" t="s">
        <v>44</v>
      </c>
      <c r="O20" s="277"/>
      <c r="P20" s="65"/>
      <c r="Q20" s="282"/>
      <c r="R20" s="276" t="s">
        <v>5</v>
      </c>
      <c r="S20" s="277"/>
      <c r="T20" s="65"/>
      <c r="U20" s="284"/>
      <c r="V20" s="276" t="s">
        <v>3</v>
      </c>
      <c r="W20" s="277"/>
      <c r="X20" s="65"/>
      <c r="Y20" s="286"/>
      <c r="Z20" s="276" t="s">
        <v>6</v>
      </c>
      <c r="AA20" s="277"/>
    </row>
    <row r="21" spans="5:27">
      <c r="E21" s="275"/>
      <c r="F21" s="276"/>
      <c r="G21" s="277"/>
      <c r="H21" s="65"/>
      <c r="I21" s="279"/>
      <c r="J21" s="276"/>
      <c r="K21" s="277"/>
      <c r="L21" s="65"/>
      <c r="M21" s="281"/>
      <c r="N21" s="276"/>
      <c r="O21" s="277"/>
      <c r="P21" s="65"/>
      <c r="Q21" s="283"/>
      <c r="R21" s="276"/>
      <c r="S21" s="277"/>
      <c r="T21" s="65"/>
      <c r="U21" s="285"/>
      <c r="V21" s="276"/>
      <c r="W21" s="277"/>
      <c r="X21" s="65"/>
      <c r="Y21" s="287"/>
      <c r="Z21" s="276"/>
      <c r="AA21" s="277"/>
    </row>
    <row r="22" spans="5:27" ht="3.75" customHeight="1">
      <c r="E22" s="59"/>
      <c r="F22" s="60"/>
      <c r="G22" s="61"/>
      <c r="I22" s="59"/>
      <c r="J22" s="60"/>
      <c r="K22" s="61"/>
      <c r="M22" s="59"/>
      <c r="N22" s="60"/>
      <c r="O22" s="61"/>
      <c r="Q22" s="59"/>
      <c r="R22" s="60"/>
      <c r="S22" s="61"/>
      <c r="U22" s="59"/>
      <c r="V22" s="60"/>
      <c r="W22" s="61"/>
      <c r="Y22" s="59"/>
      <c r="Z22" s="60"/>
      <c r="AA22" s="64"/>
    </row>
  </sheetData>
  <sheetProtection sheet="1" objects="1" scenarios="1" selectLockedCells="1"/>
  <mergeCells count="73">
    <mergeCell ref="J3:K3"/>
    <mergeCell ref="M3:N3"/>
    <mergeCell ref="O3:P3"/>
    <mergeCell ref="S3:U3"/>
    <mergeCell ref="E6:L6"/>
    <mergeCell ref="M6:R6"/>
    <mergeCell ref="S6:X6"/>
    <mergeCell ref="O8:P8"/>
    <mergeCell ref="Y6:Z6"/>
    <mergeCell ref="E7:H7"/>
    <mergeCell ref="I7:L7"/>
    <mergeCell ref="M7:N7"/>
    <mergeCell ref="O7:P7"/>
    <mergeCell ref="Q7:R7"/>
    <mergeCell ref="S7:T7"/>
    <mergeCell ref="U7:V7"/>
    <mergeCell ref="W7:X7"/>
    <mergeCell ref="Y7:Z7"/>
    <mergeCell ref="E8:F8"/>
    <mergeCell ref="G8:H8"/>
    <mergeCell ref="I8:J8"/>
    <mergeCell ref="K8:L8"/>
    <mergeCell ref="M8:N8"/>
    <mergeCell ref="E9:F9"/>
    <mergeCell ref="G9:H9"/>
    <mergeCell ref="I9:J9"/>
    <mergeCell ref="K9:L9"/>
    <mergeCell ref="M9:N9"/>
    <mergeCell ref="Y9:Z9"/>
    <mergeCell ref="Q8:R8"/>
    <mergeCell ref="S8:T8"/>
    <mergeCell ref="U8:V8"/>
    <mergeCell ref="W8:X8"/>
    <mergeCell ref="Y8:Z8"/>
    <mergeCell ref="O9:P9"/>
    <mergeCell ref="Q9:R9"/>
    <mergeCell ref="S9:T9"/>
    <mergeCell ref="U9:V9"/>
    <mergeCell ref="W9:X9"/>
    <mergeCell ref="Y10:Z10"/>
    <mergeCell ref="B11:D11"/>
    <mergeCell ref="E10:F10"/>
    <mergeCell ref="G10:H10"/>
    <mergeCell ref="I10:J10"/>
    <mergeCell ref="K10:L10"/>
    <mergeCell ref="M10:N10"/>
    <mergeCell ref="O10:P10"/>
    <mergeCell ref="I18:K18"/>
    <mergeCell ref="Q10:R10"/>
    <mergeCell ref="S10:T10"/>
    <mergeCell ref="U10:V10"/>
    <mergeCell ref="W10:X10"/>
    <mergeCell ref="B12:D12"/>
    <mergeCell ref="B13:D13"/>
    <mergeCell ref="B14:D14"/>
    <mergeCell ref="B15:D15"/>
    <mergeCell ref="E18:G18"/>
    <mergeCell ref="E20:E21"/>
    <mergeCell ref="F20:G21"/>
    <mergeCell ref="I20:I21"/>
    <mergeCell ref="J20:K21"/>
    <mergeCell ref="M20:M21"/>
    <mergeCell ref="Z20:AA21"/>
    <mergeCell ref="M18:O18"/>
    <mergeCell ref="Q18:S18"/>
    <mergeCell ref="U18:W18"/>
    <mergeCell ref="Y18:AA18"/>
    <mergeCell ref="N20:O21"/>
    <mergeCell ref="Q20:Q21"/>
    <mergeCell ref="R20:S21"/>
    <mergeCell ref="U20:U21"/>
    <mergeCell ref="V20:W21"/>
    <mergeCell ref="Y20:Y21"/>
  </mergeCells>
  <conditionalFormatting sqref="E11:Z15">
    <cfRule type="expression" dxfId="102" priority="5" stopIfTrue="1">
      <formula>E11=2</formula>
    </cfRule>
    <cfRule type="expression" dxfId="101" priority="6" stopIfTrue="1">
      <formula>E11=1</formula>
    </cfRule>
  </conditionalFormatting>
  <conditionalFormatting sqref="E11:Z15">
    <cfRule type="expression" dxfId="100" priority="1" stopIfTrue="1">
      <formula>E11=6</formula>
    </cfRule>
    <cfRule type="expression" dxfId="99" priority="2" stopIfTrue="1">
      <formula>E11=5</formula>
    </cfRule>
    <cfRule type="expression" dxfId="98" priority="3" stopIfTrue="1">
      <formula>E11=4</formula>
    </cfRule>
    <cfRule type="expression" dxfId="97" priority="4" stopIfTrue="1">
      <formula>E11=3</formula>
    </cfRule>
  </conditionalFormatting>
  <dataValidations count="1">
    <dataValidation sqref="E11:Z15"/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4" tint="0.39997558519241921"/>
  </sheetPr>
  <dimension ref="B1:AB22"/>
  <sheetViews>
    <sheetView showGridLines="0" showRowColHeaders="0" workbookViewId="0">
      <selection activeCell="B11" sqref="B11:Z14"/>
    </sheetView>
  </sheetViews>
  <sheetFormatPr baseColWidth="10" defaultRowHeight="12.75"/>
  <cols>
    <col min="1" max="1" width="1.42578125" style="21" customWidth="1"/>
    <col min="2" max="2" width="10.140625" style="21" customWidth="1"/>
    <col min="3" max="3" width="3" style="21" customWidth="1"/>
    <col min="4" max="4" width="10.42578125" style="21" customWidth="1"/>
    <col min="5" max="26" width="7" style="22" customWidth="1"/>
    <col min="27" max="27" width="7" style="21" customWidth="1"/>
    <col min="28" max="29" width="7.28515625" style="21" customWidth="1"/>
    <col min="30" max="16384" width="11.42578125" style="21"/>
  </cols>
  <sheetData>
    <row r="1" spans="2:28" ht="7.5" customHeight="1"/>
    <row r="2" spans="2:28">
      <c r="B2" s="23" t="s">
        <v>35</v>
      </c>
      <c r="C2" s="53"/>
      <c r="D2" s="54">
        <v>42381</v>
      </c>
    </row>
    <row r="3" spans="2:28" ht="27.75">
      <c r="B3" s="29" t="s">
        <v>16</v>
      </c>
      <c r="E3" s="24" t="s">
        <v>43</v>
      </c>
      <c r="J3" s="248">
        <f>Maquette!K2</f>
        <v>2016</v>
      </c>
      <c r="K3" s="248"/>
      <c r="L3" s="52" t="s">
        <v>27</v>
      </c>
      <c r="M3" s="178">
        <f>J3+2</f>
        <v>2018</v>
      </c>
      <c r="N3" s="178"/>
      <c r="O3" s="249"/>
      <c r="P3" s="249"/>
      <c r="Q3" s="25"/>
      <c r="R3" s="25"/>
      <c r="S3" s="178"/>
      <c r="T3" s="178"/>
      <c r="U3" s="178"/>
    </row>
    <row r="5" spans="2:28" ht="21" customHeight="1" thickBot="1">
      <c r="E5" s="26"/>
      <c r="F5" s="27"/>
      <c r="G5" s="26"/>
      <c r="H5" s="27"/>
      <c r="I5" s="26"/>
      <c r="J5" s="27"/>
      <c r="K5" s="26"/>
      <c r="L5" s="27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8"/>
    </row>
    <row r="6" spans="2:28" ht="15">
      <c r="E6" s="250" t="s">
        <v>31</v>
      </c>
      <c r="F6" s="251"/>
      <c r="G6" s="251"/>
      <c r="H6" s="251"/>
      <c r="I6" s="251"/>
      <c r="J6" s="251"/>
      <c r="K6" s="251"/>
      <c r="L6" s="252"/>
      <c r="M6" s="253" t="s">
        <v>32</v>
      </c>
      <c r="N6" s="254"/>
      <c r="O6" s="254"/>
      <c r="P6" s="254"/>
      <c r="Q6" s="254"/>
      <c r="R6" s="255"/>
      <c r="S6" s="253" t="s">
        <v>33</v>
      </c>
      <c r="T6" s="254"/>
      <c r="U6" s="254"/>
      <c r="V6" s="254"/>
      <c r="W6" s="254"/>
      <c r="X6" s="255"/>
      <c r="Y6" s="290" t="s">
        <v>34</v>
      </c>
      <c r="Z6" s="252"/>
    </row>
    <row r="7" spans="2:28" ht="20.25" customHeight="1">
      <c r="E7" s="191" t="str">
        <f>"Octobre "&amp;J3</f>
        <v>Octobre 2016</v>
      </c>
      <c r="F7" s="189"/>
      <c r="G7" s="189"/>
      <c r="H7" s="189"/>
      <c r="I7" s="189" t="str">
        <f>"Nov / Décembre "&amp;J3</f>
        <v>Nov / Décembre 2016</v>
      </c>
      <c r="J7" s="189"/>
      <c r="K7" s="189"/>
      <c r="L7" s="190"/>
      <c r="M7" s="191" t="str">
        <f>"Février "&amp;J3+1</f>
        <v>Février 2017</v>
      </c>
      <c r="N7" s="189"/>
      <c r="O7" s="189" t="str">
        <f>"Avril "&amp;J3+1</f>
        <v>Avril 2017</v>
      </c>
      <c r="P7" s="189"/>
      <c r="Q7" s="189" t="str">
        <f>"Juin "&amp;J3+1</f>
        <v>Juin 2017</v>
      </c>
      <c r="R7" s="190"/>
      <c r="S7" s="191" t="str">
        <f>"Septembre "&amp;J3+1</f>
        <v>Septembre 2017</v>
      </c>
      <c r="T7" s="189"/>
      <c r="U7" s="189" t="str">
        <f>"Novembre "&amp;J3+1</f>
        <v>Novembre 2017</v>
      </c>
      <c r="V7" s="189"/>
      <c r="W7" s="189" t="str">
        <f>"Janvier "&amp;M3</f>
        <v>Janvier 2018</v>
      </c>
      <c r="X7" s="190"/>
      <c r="Y7" s="192" t="str">
        <f>"Mars "&amp;M3</f>
        <v>Mars 2018</v>
      </c>
      <c r="Z7" s="190"/>
    </row>
    <row r="8" spans="2:28">
      <c r="E8" s="260" t="str">
        <f>Maquette!F6</f>
        <v>S40 - 41</v>
      </c>
      <c r="F8" s="256"/>
      <c r="G8" s="256" t="str">
        <f>Maquette!H6</f>
        <v>S42 - 43</v>
      </c>
      <c r="H8" s="256"/>
      <c r="I8" s="256" t="str">
        <f>Maquette!J6</f>
        <v>S48 - 49</v>
      </c>
      <c r="J8" s="256"/>
      <c r="K8" s="256" t="str">
        <f>Maquette!L6</f>
        <v>S50 - 51</v>
      </c>
      <c r="L8" s="261"/>
      <c r="M8" s="260" t="str">
        <f>Maquette!N6</f>
        <v>S6 - 7 / S8 - 9</v>
      </c>
      <c r="N8" s="256"/>
      <c r="O8" s="256" t="str">
        <f>Maquette!P6</f>
        <v>S15 - 18</v>
      </c>
      <c r="P8" s="256"/>
      <c r="Q8" s="256" t="str">
        <f>Maquette!R6</f>
        <v>S24 - 27</v>
      </c>
      <c r="R8" s="261"/>
      <c r="S8" s="260" t="str">
        <f>Maquette!T6</f>
        <v>S36 - 39</v>
      </c>
      <c r="T8" s="256"/>
      <c r="U8" s="256" t="str">
        <f>Maquette!V6</f>
        <v>S44 - 47</v>
      </c>
      <c r="V8" s="256"/>
      <c r="W8" s="256" t="str">
        <f>Maquette!X6</f>
        <v>S2 - 5</v>
      </c>
      <c r="X8" s="261"/>
      <c r="Y8" s="260" t="str">
        <f>Maquette!Z6</f>
        <v>S10 - 14</v>
      </c>
      <c r="Z8" s="261"/>
    </row>
    <row r="9" spans="2:28">
      <c r="E9" s="262" t="str">
        <f>IF(Maquette!F7="","",Maquette!F7)</f>
        <v/>
      </c>
      <c r="F9" s="263"/>
      <c r="G9" s="263" t="str">
        <f>IF(Maquette!H7="","",Maquette!H7)</f>
        <v/>
      </c>
      <c r="H9" s="263"/>
      <c r="I9" s="263" t="str">
        <f>IF(Maquette!J7="","",Maquette!J7)</f>
        <v/>
      </c>
      <c r="J9" s="263"/>
      <c r="K9" s="263" t="str">
        <f>IF(Maquette!L7="","",Maquette!L7)</f>
        <v/>
      </c>
      <c r="L9" s="264"/>
      <c r="M9" s="262" t="str">
        <f>IF(Maquette!N7="","",Maquette!N7)</f>
        <v/>
      </c>
      <c r="N9" s="263"/>
      <c r="O9" s="263" t="str">
        <f>IF(Maquette!P7="","",Maquette!P7)</f>
        <v/>
      </c>
      <c r="P9" s="263"/>
      <c r="Q9" s="263" t="str">
        <f>IF(Maquette!R7="","",Maquette!R7)</f>
        <v/>
      </c>
      <c r="R9" s="264"/>
      <c r="S9" s="262" t="str">
        <f>IF(Maquette!T7="","",Maquette!T7)</f>
        <v/>
      </c>
      <c r="T9" s="263"/>
      <c r="U9" s="263" t="str">
        <f>IF(Maquette!V7="","",Maquette!V7)</f>
        <v/>
      </c>
      <c r="V9" s="263"/>
      <c r="W9" s="263" t="str">
        <f>IF(Maquette!X7="","",Maquette!X7)</f>
        <v/>
      </c>
      <c r="X9" s="264"/>
      <c r="Y9" s="262" t="str">
        <f>IF(Maquette!Z7="","",Maquette!Z7)</f>
        <v/>
      </c>
      <c r="Z9" s="264"/>
      <c r="AB9" s="67" t="s">
        <v>0</v>
      </c>
    </row>
    <row r="10" spans="2:28" ht="13.5" thickBot="1">
      <c r="D10" s="29"/>
      <c r="E10" s="265" t="str">
        <f>IF(Maquette!F8="","",Maquette!F8)</f>
        <v/>
      </c>
      <c r="F10" s="268"/>
      <c r="G10" s="268" t="str">
        <f>IF(Maquette!H8="","",Maquette!H8)</f>
        <v/>
      </c>
      <c r="H10" s="268"/>
      <c r="I10" s="268" t="str">
        <f>IF(Maquette!J8="","",Maquette!J8)</f>
        <v/>
      </c>
      <c r="J10" s="268"/>
      <c r="K10" s="268" t="str">
        <f>IF(Maquette!L8="","",Maquette!L8)</f>
        <v/>
      </c>
      <c r="L10" s="266"/>
      <c r="M10" s="265" t="str">
        <f>IF(Maquette!N8="","",Maquette!N8)</f>
        <v/>
      </c>
      <c r="N10" s="268"/>
      <c r="O10" s="268" t="str">
        <f>IF(Maquette!P8="","",Maquette!P8)</f>
        <v/>
      </c>
      <c r="P10" s="268"/>
      <c r="Q10" s="268" t="str">
        <f>IF(Maquette!R8="","",Maquette!R8)</f>
        <v/>
      </c>
      <c r="R10" s="266"/>
      <c r="S10" s="265" t="str">
        <f>IF(Maquette!T8="","",Maquette!T8)</f>
        <v/>
      </c>
      <c r="T10" s="268"/>
      <c r="U10" s="268" t="str">
        <f>IF(Maquette!V8="","",Maquette!V8)</f>
        <v/>
      </c>
      <c r="V10" s="268"/>
      <c r="W10" s="268" t="str">
        <f>IF(Maquette!X8="","",Maquette!X8)</f>
        <v/>
      </c>
      <c r="X10" s="266"/>
      <c r="Y10" s="265" t="str">
        <f>IF(Maquette!Z8="","",Maquette!Z8)</f>
        <v/>
      </c>
      <c r="Z10" s="266"/>
      <c r="AB10" s="67" t="s">
        <v>39</v>
      </c>
    </row>
    <row r="11" spans="2:28" ht="24" customHeight="1" thickBot="1">
      <c r="B11" s="267"/>
      <c r="C11" s="214"/>
      <c r="D11" s="214"/>
      <c r="E11" s="51"/>
      <c r="F11" s="49"/>
      <c r="G11" s="73"/>
      <c r="H11" s="74"/>
      <c r="I11" s="73"/>
      <c r="J11" s="74"/>
      <c r="K11" s="49"/>
      <c r="L11" s="50"/>
      <c r="M11" s="51"/>
      <c r="N11" s="49"/>
      <c r="O11" s="73"/>
      <c r="P11" s="74"/>
      <c r="Q11" s="49"/>
      <c r="R11" s="50"/>
      <c r="S11" s="51"/>
      <c r="T11" s="49"/>
      <c r="U11" s="73"/>
      <c r="V11" s="74"/>
      <c r="W11" s="49"/>
      <c r="X11" s="50"/>
      <c r="Y11" s="49"/>
      <c r="Z11" s="50"/>
      <c r="AB11" s="67" t="s">
        <v>36</v>
      </c>
    </row>
    <row r="12" spans="2:28" ht="24" customHeight="1" thickBot="1">
      <c r="B12" s="272"/>
      <c r="C12" s="223"/>
      <c r="D12" s="223"/>
      <c r="E12" s="35"/>
      <c r="F12" s="39"/>
      <c r="G12" s="37"/>
      <c r="H12" s="36"/>
      <c r="I12" s="37"/>
      <c r="J12" s="36"/>
      <c r="K12" s="39"/>
      <c r="L12" s="38"/>
      <c r="M12" s="35"/>
      <c r="N12" s="39"/>
      <c r="O12" s="37"/>
      <c r="P12" s="36"/>
      <c r="Q12" s="39"/>
      <c r="R12" s="38"/>
      <c r="S12" s="35"/>
      <c r="T12" s="39"/>
      <c r="U12" s="37"/>
      <c r="V12" s="36"/>
      <c r="W12" s="39"/>
      <c r="X12" s="38"/>
      <c r="Y12" s="39"/>
      <c r="Z12" s="38"/>
      <c r="AB12" s="67" t="s">
        <v>48</v>
      </c>
    </row>
    <row r="13" spans="2:28" ht="24" customHeight="1" thickBot="1">
      <c r="B13" s="273"/>
      <c r="C13" s="221"/>
      <c r="D13" s="221"/>
      <c r="E13" s="30"/>
      <c r="F13" s="34"/>
      <c r="G13" s="32"/>
      <c r="H13" s="31"/>
      <c r="I13" s="32"/>
      <c r="J13" s="31"/>
      <c r="K13" s="34"/>
      <c r="L13" s="33"/>
      <c r="M13" s="30"/>
      <c r="N13" s="34"/>
      <c r="O13" s="32"/>
      <c r="P13" s="31"/>
      <c r="Q13" s="34"/>
      <c r="R13" s="33"/>
      <c r="S13" s="30"/>
      <c r="T13" s="34"/>
      <c r="U13" s="32"/>
      <c r="V13" s="31"/>
      <c r="W13" s="34"/>
      <c r="X13" s="33"/>
      <c r="Y13" s="34"/>
      <c r="Z13" s="33"/>
      <c r="AB13" s="67" t="s">
        <v>49</v>
      </c>
    </row>
    <row r="14" spans="2:28" ht="24" customHeight="1" thickBot="1">
      <c r="B14" s="272"/>
      <c r="C14" s="223"/>
      <c r="D14" s="223"/>
      <c r="E14" s="35"/>
      <c r="F14" s="39"/>
      <c r="G14" s="37"/>
      <c r="H14" s="36"/>
      <c r="I14" s="37"/>
      <c r="J14" s="36"/>
      <c r="K14" s="39"/>
      <c r="L14" s="38"/>
      <c r="M14" s="35"/>
      <c r="N14" s="39"/>
      <c r="O14" s="37"/>
      <c r="P14" s="36"/>
      <c r="Q14" s="39"/>
      <c r="R14" s="38"/>
      <c r="S14" s="35"/>
      <c r="T14" s="39"/>
      <c r="U14" s="37"/>
      <c r="V14" s="36"/>
      <c r="W14" s="39"/>
      <c r="X14" s="38"/>
      <c r="Y14" s="39"/>
      <c r="Z14" s="38"/>
      <c r="AB14" s="67" t="s">
        <v>50</v>
      </c>
    </row>
    <row r="15" spans="2:28" ht="24" customHeight="1" thickBot="1">
      <c r="B15" s="229"/>
      <c r="C15" s="225"/>
      <c r="D15" s="225"/>
      <c r="E15" s="40"/>
      <c r="F15" s="44"/>
      <c r="G15" s="42"/>
      <c r="H15" s="41"/>
      <c r="I15" s="42"/>
      <c r="J15" s="41"/>
      <c r="K15" s="44"/>
      <c r="L15" s="43"/>
      <c r="M15" s="40"/>
      <c r="N15" s="44"/>
      <c r="O15" s="42"/>
      <c r="P15" s="41"/>
      <c r="Q15" s="44"/>
      <c r="R15" s="43"/>
      <c r="S15" s="40"/>
      <c r="T15" s="44"/>
      <c r="U15" s="42"/>
      <c r="V15" s="41"/>
      <c r="W15" s="44"/>
      <c r="X15" s="43"/>
      <c r="Y15" s="44"/>
      <c r="Z15" s="43"/>
    </row>
    <row r="16" spans="2:28" ht="5.25" customHeight="1"/>
    <row r="17" spans="5:27" ht="3.75" customHeight="1">
      <c r="E17" s="55"/>
      <c r="F17" s="47"/>
      <c r="G17" s="56"/>
      <c r="I17" s="55"/>
      <c r="J17" s="47"/>
      <c r="K17" s="56"/>
      <c r="M17" s="55"/>
      <c r="N17" s="47"/>
      <c r="O17" s="56"/>
      <c r="Q17" s="55"/>
      <c r="R17" s="47"/>
      <c r="S17" s="56"/>
      <c r="U17" s="55"/>
      <c r="V17" s="47"/>
      <c r="W17" s="56"/>
      <c r="Y17" s="55"/>
      <c r="Z17" s="47"/>
      <c r="AA17" s="62"/>
    </row>
    <row r="18" spans="5:27" ht="15" customHeight="1">
      <c r="E18" s="269" t="s">
        <v>74</v>
      </c>
      <c r="F18" s="270"/>
      <c r="G18" s="271"/>
      <c r="H18" s="66"/>
      <c r="I18" s="269" t="s">
        <v>75</v>
      </c>
      <c r="J18" s="270"/>
      <c r="K18" s="271"/>
      <c r="L18" s="66"/>
      <c r="M18" s="269" t="s">
        <v>76</v>
      </c>
      <c r="N18" s="270"/>
      <c r="O18" s="271"/>
      <c r="P18" s="66"/>
      <c r="Q18" s="269" t="s">
        <v>77</v>
      </c>
      <c r="R18" s="270"/>
      <c r="S18" s="271"/>
      <c r="T18" s="66"/>
      <c r="U18" s="269" t="s">
        <v>78</v>
      </c>
      <c r="V18" s="270"/>
      <c r="W18" s="271"/>
      <c r="X18" s="66"/>
      <c r="Y18" s="269" t="s">
        <v>79</v>
      </c>
      <c r="Z18" s="270"/>
      <c r="AA18" s="271"/>
    </row>
    <row r="19" spans="5:27" ht="3.75" customHeight="1">
      <c r="E19" s="57"/>
      <c r="F19" s="48"/>
      <c r="G19" s="58"/>
      <c r="I19" s="57"/>
      <c r="J19" s="48"/>
      <c r="K19" s="58"/>
      <c r="M19" s="57"/>
      <c r="N19" s="48"/>
      <c r="O19" s="58"/>
      <c r="Q19" s="57"/>
      <c r="R19" s="48"/>
      <c r="S19" s="58"/>
      <c r="U19" s="57"/>
      <c r="V19" s="48"/>
      <c r="W19" s="58"/>
      <c r="Y19" s="57"/>
      <c r="Z19" s="48"/>
      <c r="AA19" s="63"/>
    </row>
    <row r="20" spans="5:27">
      <c r="E20" s="274"/>
      <c r="F20" s="276" t="s">
        <v>0</v>
      </c>
      <c r="G20" s="277"/>
      <c r="H20" s="65"/>
      <c r="I20" s="278"/>
      <c r="J20" s="276" t="s">
        <v>4</v>
      </c>
      <c r="K20" s="277"/>
      <c r="L20" s="65"/>
      <c r="M20" s="280"/>
      <c r="N20" s="276" t="s">
        <v>44</v>
      </c>
      <c r="O20" s="277"/>
      <c r="P20" s="65"/>
      <c r="Q20" s="282"/>
      <c r="R20" s="276" t="s">
        <v>5</v>
      </c>
      <c r="S20" s="277"/>
      <c r="T20" s="65"/>
      <c r="U20" s="284"/>
      <c r="V20" s="276" t="s">
        <v>3</v>
      </c>
      <c r="W20" s="277"/>
      <c r="X20" s="65"/>
      <c r="Y20" s="286"/>
      <c r="Z20" s="276" t="s">
        <v>6</v>
      </c>
      <c r="AA20" s="277"/>
    </row>
    <row r="21" spans="5:27">
      <c r="E21" s="275"/>
      <c r="F21" s="276"/>
      <c r="G21" s="277"/>
      <c r="H21" s="65"/>
      <c r="I21" s="279"/>
      <c r="J21" s="276"/>
      <c r="K21" s="277"/>
      <c r="L21" s="65"/>
      <c r="M21" s="281"/>
      <c r="N21" s="276"/>
      <c r="O21" s="277"/>
      <c r="P21" s="65"/>
      <c r="Q21" s="283"/>
      <c r="R21" s="276"/>
      <c r="S21" s="277"/>
      <c r="T21" s="65"/>
      <c r="U21" s="285"/>
      <c r="V21" s="276"/>
      <c r="W21" s="277"/>
      <c r="X21" s="65"/>
      <c r="Y21" s="287"/>
      <c r="Z21" s="276"/>
      <c r="AA21" s="277"/>
    </row>
    <row r="22" spans="5:27" ht="3.75" customHeight="1">
      <c r="E22" s="59"/>
      <c r="F22" s="60"/>
      <c r="G22" s="61"/>
      <c r="I22" s="59"/>
      <c r="J22" s="60"/>
      <c r="K22" s="61"/>
      <c r="M22" s="59"/>
      <c r="N22" s="60"/>
      <c r="O22" s="61"/>
      <c r="Q22" s="59"/>
      <c r="R22" s="60"/>
      <c r="S22" s="61"/>
      <c r="U22" s="59"/>
      <c r="V22" s="60"/>
      <c r="W22" s="61"/>
      <c r="Y22" s="59"/>
      <c r="Z22" s="60"/>
      <c r="AA22" s="64"/>
    </row>
  </sheetData>
  <sheetProtection sheet="1" objects="1" scenarios="1" selectLockedCells="1"/>
  <mergeCells count="73">
    <mergeCell ref="J3:K3"/>
    <mergeCell ref="M3:N3"/>
    <mergeCell ref="O3:P3"/>
    <mergeCell ref="S3:U3"/>
    <mergeCell ref="E6:L6"/>
    <mergeCell ref="M6:R6"/>
    <mergeCell ref="S6:X6"/>
    <mergeCell ref="O8:P8"/>
    <mergeCell ref="Y6:Z6"/>
    <mergeCell ref="E7:H7"/>
    <mergeCell ref="I7:L7"/>
    <mergeCell ref="M7:N7"/>
    <mergeCell ref="O7:P7"/>
    <mergeCell ref="Q7:R7"/>
    <mergeCell ref="S7:T7"/>
    <mergeCell ref="U7:V7"/>
    <mergeCell ref="W7:X7"/>
    <mergeCell ref="Y7:Z7"/>
    <mergeCell ref="E8:F8"/>
    <mergeCell ref="G8:H8"/>
    <mergeCell ref="I8:J8"/>
    <mergeCell ref="K8:L8"/>
    <mergeCell ref="M8:N8"/>
    <mergeCell ref="E9:F9"/>
    <mergeCell ref="G9:H9"/>
    <mergeCell ref="I9:J9"/>
    <mergeCell ref="K9:L9"/>
    <mergeCell ref="M9:N9"/>
    <mergeCell ref="Y9:Z9"/>
    <mergeCell ref="Q8:R8"/>
    <mergeCell ref="S8:T8"/>
    <mergeCell ref="U8:V8"/>
    <mergeCell ref="W8:X8"/>
    <mergeCell ref="Y8:Z8"/>
    <mergeCell ref="O9:P9"/>
    <mergeCell ref="Q9:R9"/>
    <mergeCell ref="S9:T9"/>
    <mergeCell ref="U9:V9"/>
    <mergeCell ref="W9:X9"/>
    <mergeCell ref="Y10:Z10"/>
    <mergeCell ref="B11:D11"/>
    <mergeCell ref="E10:F10"/>
    <mergeCell ref="G10:H10"/>
    <mergeCell ref="I10:J10"/>
    <mergeCell ref="K10:L10"/>
    <mergeCell ref="M10:N10"/>
    <mergeCell ref="O10:P10"/>
    <mergeCell ref="I18:K18"/>
    <mergeCell ref="Q10:R10"/>
    <mergeCell ref="S10:T10"/>
    <mergeCell ref="U10:V10"/>
    <mergeCell ref="W10:X10"/>
    <mergeCell ref="B12:D12"/>
    <mergeCell ref="B13:D13"/>
    <mergeCell ref="B14:D14"/>
    <mergeCell ref="B15:D15"/>
    <mergeCell ref="E18:G18"/>
    <mergeCell ref="E20:E21"/>
    <mergeCell ref="F20:G21"/>
    <mergeCell ref="I20:I21"/>
    <mergeCell ref="J20:K21"/>
    <mergeCell ref="M20:M21"/>
    <mergeCell ref="Z20:AA21"/>
    <mergeCell ref="M18:O18"/>
    <mergeCell ref="Q18:S18"/>
    <mergeCell ref="U18:W18"/>
    <mergeCell ref="Y18:AA18"/>
    <mergeCell ref="N20:O21"/>
    <mergeCell ref="Q20:Q21"/>
    <mergeCell ref="R20:S21"/>
    <mergeCell ref="U20:U21"/>
    <mergeCell ref="V20:W21"/>
    <mergeCell ref="Y20:Y21"/>
  </mergeCells>
  <conditionalFormatting sqref="E11:Z15">
    <cfRule type="expression" dxfId="96" priority="5" stopIfTrue="1">
      <formula>E11=2</formula>
    </cfRule>
    <cfRule type="expression" dxfId="95" priority="6" stopIfTrue="1">
      <formula>E11=1</formula>
    </cfRule>
  </conditionalFormatting>
  <conditionalFormatting sqref="E11:Z15">
    <cfRule type="expression" dxfId="94" priority="1" stopIfTrue="1">
      <formula>E11=6</formula>
    </cfRule>
    <cfRule type="expression" dxfId="93" priority="2" stopIfTrue="1">
      <formula>E11=5</formula>
    </cfRule>
    <cfRule type="expression" dxfId="92" priority="3" stopIfTrue="1">
      <formula>E11=4</formula>
    </cfRule>
    <cfRule type="expression" dxfId="91" priority="4" stopIfTrue="1">
      <formula>E11=3</formula>
    </cfRule>
  </conditionalFormatting>
  <dataValidations count="1">
    <dataValidation sqref="E11:Z15"/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4" tint="0.39997558519241921"/>
  </sheetPr>
  <dimension ref="B1:AB22"/>
  <sheetViews>
    <sheetView showGridLines="0" showRowColHeaders="0" topLeftCell="B1" workbookViewId="0">
      <selection activeCell="B11" sqref="B11:Z13"/>
    </sheetView>
  </sheetViews>
  <sheetFormatPr baseColWidth="10" defaultRowHeight="12.75"/>
  <cols>
    <col min="1" max="1" width="1.42578125" style="21" customWidth="1"/>
    <col min="2" max="2" width="10.140625" style="21" customWidth="1"/>
    <col min="3" max="3" width="3" style="21" customWidth="1"/>
    <col min="4" max="4" width="10.42578125" style="21" customWidth="1"/>
    <col min="5" max="26" width="7" style="22" customWidth="1"/>
    <col min="27" max="27" width="7" style="21" customWidth="1"/>
    <col min="28" max="29" width="7.28515625" style="21" customWidth="1"/>
    <col min="30" max="16384" width="11.42578125" style="21"/>
  </cols>
  <sheetData>
    <row r="1" spans="2:28" ht="7.5" customHeight="1"/>
    <row r="2" spans="2:28">
      <c r="B2" s="23" t="s">
        <v>35</v>
      </c>
      <c r="C2" s="53"/>
      <c r="D2" s="54">
        <v>42381</v>
      </c>
    </row>
    <row r="3" spans="2:28" ht="27.75">
      <c r="B3" s="29" t="s">
        <v>13</v>
      </c>
      <c r="E3" s="24" t="s">
        <v>43</v>
      </c>
      <c r="J3" s="248">
        <f>Maquette!K2</f>
        <v>2016</v>
      </c>
      <c r="K3" s="248"/>
      <c r="L3" s="52" t="s">
        <v>27</v>
      </c>
      <c r="M3" s="178">
        <f>J3+2</f>
        <v>2018</v>
      </c>
      <c r="N3" s="178"/>
      <c r="O3" s="249"/>
      <c r="P3" s="249"/>
      <c r="Q3" s="25"/>
      <c r="R3" s="25"/>
      <c r="S3" s="178"/>
      <c r="T3" s="178"/>
      <c r="U3" s="178"/>
    </row>
    <row r="5" spans="2:28" ht="21" customHeight="1" thickBot="1">
      <c r="E5" s="26"/>
      <c r="F5" s="27"/>
      <c r="G5" s="26"/>
      <c r="H5" s="27"/>
      <c r="I5" s="26"/>
      <c r="J5" s="27"/>
      <c r="K5" s="26"/>
      <c r="L5" s="27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8"/>
    </row>
    <row r="6" spans="2:28" ht="15">
      <c r="E6" s="250" t="s">
        <v>31</v>
      </c>
      <c r="F6" s="251"/>
      <c r="G6" s="251"/>
      <c r="H6" s="251"/>
      <c r="I6" s="251"/>
      <c r="J6" s="251"/>
      <c r="K6" s="251"/>
      <c r="L6" s="252"/>
      <c r="M6" s="253" t="s">
        <v>32</v>
      </c>
      <c r="N6" s="254"/>
      <c r="O6" s="254"/>
      <c r="P6" s="254"/>
      <c r="Q6" s="254"/>
      <c r="R6" s="255"/>
      <c r="S6" s="253" t="s">
        <v>33</v>
      </c>
      <c r="T6" s="254"/>
      <c r="U6" s="254"/>
      <c r="V6" s="254"/>
      <c r="W6" s="254"/>
      <c r="X6" s="255"/>
      <c r="Y6" s="290" t="s">
        <v>34</v>
      </c>
      <c r="Z6" s="252"/>
    </row>
    <row r="7" spans="2:28" ht="20.25" customHeight="1">
      <c r="E7" s="191" t="str">
        <f>"Octobre "&amp;J3</f>
        <v>Octobre 2016</v>
      </c>
      <c r="F7" s="189"/>
      <c r="G7" s="189"/>
      <c r="H7" s="189"/>
      <c r="I7" s="189" t="str">
        <f>"Nov / Décembre "&amp;J3</f>
        <v>Nov / Décembre 2016</v>
      </c>
      <c r="J7" s="189"/>
      <c r="K7" s="189"/>
      <c r="L7" s="190"/>
      <c r="M7" s="191" t="str">
        <f>"Février "&amp;J3+1</f>
        <v>Février 2017</v>
      </c>
      <c r="N7" s="189"/>
      <c r="O7" s="189" t="str">
        <f>"Avril "&amp;J3+1</f>
        <v>Avril 2017</v>
      </c>
      <c r="P7" s="189"/>
      <c r="Q7" s="189" t="str">
        <f>"Juin "&amp;J3+1</f>
        <v>Juin 2017</v>
      </c>
      <c r="R7" s="190"/>
      <c r="S7" s="191" t="str">
        <f>"Septembre "&amp;J3+1</f>
        <v>Septembre 2017</v>
      </c>
      <c r="T7" s="189"/>
      <c r="U7" s="189" t="str">
        <f>"Novembre "&amp;J3+1</f>
        <v>Novembre 2017</v>
      </c>
      <c r="V7" s="189"/>
      <c r="W7" s="189" t="str">
        <f>"Janvier "&amp;M3</f>
        <v>Janvier 2018</v>
      </c>
      <c r="X7" s="190"/>
      <c r="Y7" s="192" t="str">
        <f>"Mars "&amp;M3</f>
        <v>Mars 2018</v>
      </c>
      <c r="Z7" s="190"/>
    </row>
    <row r="8" spans="2:28">
      <c r="E8" s="260" t="str">
        <f>Maquette!F6</f>
        <v>S40 - 41</v>
      </c>
      <c r="F8" s="256"/>
      <c r="G8" s="256" t="str">
        <f>Maquette!H6</f>
        <v>S42 - 43</v>
      </c>
      <c r="H8" s="256"/>
      <c r="I8" s="256" t="str">
        <f>Maquette!J6</f>
        <v>S48 - 49</v>
      </c>
      <c r="J8" s="256"/>
      <c r="K8" s="256" t="str">
        <f>Maquette!L6</f>
        <v>S50 - 51</v>
      </c>
      <c r="L8" s="261"/>
      <c r="M8" s="260" t="str">
        <f>Maquette!N6</f>
        <v>S6 - 7 / S8 - 9</v>
      </c>
      <c r="N8" s="256"/>
      <c r="O8" s="256" t="str">
        <f>Maquette!P6</f>
        <v>S15 - 18</v>
      </c>
      <c r="P8" s="256"/>
      <c r="Q8" s="256" t="str">
        <f>Maquette!R6</f>
        <v>S24 - 27</v>
      </c>
      <c r="R8" s="261"/>
      <c r="S8" s="260" t="str">
        <f>Maquette!T6</f>
        <v>S36 - 39</v>
      </c>
      <c r="T8" s="256"/>
      <c r="U8" s="256" t="str">
        <f>Maquette!V6</f>
        <v>S44 - 47</v>
      </c>
      <c r="V8" s="256"/>
      <c r="W8" s="256" t="str">
        <f>Maquette!X6</f>
        <v>S2 - 5</v>
      </c>
      <c r="X8" s="261"/>
      <c r="Y8" s="260" t="str">
        <f>Maquette!Z6</f>
        <v>S10 - 14</v>
      </c>
      <c r="Z8" s="261"/>
    </row>
    <row r="9" spans="2:28">
      <c r="E9" s="262" t="str">
        <f>IF(Maquette!F7="","",Maquette!F7)</f>
        <v/>
      </c>
      <c r="F9" s="263"/>
      <c r="G9" s="263" t="str">
        <f>IF(Maquette!H7="","",Maquette!H7)</f>
        <v/>
      </c>
      <c r="H9" s="263"/>
      <c r="I9" s="263" t="str">
        <f>IF(Maquette!J7="","",Maquette!J7)</f>
        <v/>
      </c>
      <c r="J9" s="263"/>
      <c r="K9" s="263" t="str">
        <f>IF(Maquette!L7="","",Maquette!L7)</f>
        <v/>
      </c>
      <c r="L9" s="264"/>
      <c r="M9" s="262" t="str">
        <f>IF(Maquette!N7="","",Maquette!N7)</f>
        <v/>
      </c>
      <c r="N9" s="263"/>
      <c r="O9" s="263" t="str">
        <f>IF(Maquette!P7="","",Maquette!P7)</f>
        <v/>
      </c>
      <c r="P9" s="263"/>
      <c r="Q9" s="263" t="str">
        <f>IF(Maquette!R7="","",Maquette!R7)</f>
        <v/>
      </c>
      <c r="R9" s="264"/>
      <c r="S9" s="262" t="str">
        <f>IF(Maquette!T7="","",Maquette!T7)</f>
        <v/>
      </c>
      <c r="T9" s="263"/>
      <c r="U9" s="263" t="str">
        <f>IF(Maquette!V7="","",Maquette!V7)</f>
        <v/>
      </c>
      <c r="V9" s="263"/>
      <c r="W9" s="263" t="str">
        <f>IF(Maquette!X7="","",Maquette!X7)</f>
        <v/>
      </c>
      <c r="X9" s="264"/>
      <c r="Y9" s="262" t="str">
        <f>IF(Maquette!Z7="","",Maquette!Z7)</f>
        <v/>
      </c>
      <c r="Z9" s="264"/>
      <c r="AB9" s="67" t="s">
        <v>0</v>
      </c>
    </row>
    <row r="10" spans="2:28" ht="13.5" thickBot="1">
      <c r="D10" s="29"/>
      <c r="E10" s="265" t="str">
        <f>IF(Maquette!F8="","",Maquette!F8)</f>
        <v/>
      </c>
      <c r="F10" s="268"/>
      <c r="G10" s="268" t="str">
        <f>IF(Maquette!H8="","",Maquette!H8)</f>
        <v/>
      </c>
      <c r="H10" s="268"/>
      <c r="I10" s="268" t="str">
        <f>IF(Maquette!J8="","",Maquette!J8)</f>
        <v/>
      </c>
      <c r="J10" s="268"/>
      <c r="K10" s="268" t="str">
        <f>IF(Maquette!L8="","",Maquette!L8)</f>
        <v/>
      </c>
      <c r="L10" s="266"/>
      <c r="M10" s="265" t="str">
        <f>IF(Maquette!N8="","",Maquette!N8)</f>
        <v/>
      </c>
      <c r="N10" s="268"/>
      <c r="O10" s="268" t="str">
        <f>IF(Maquette!P8="","",Maquette!P8)</f>
        <v/>
      </c>
      <c r="P10" s="268"/>
      <c r="Q10" s="268" t="str">
        <f>IF(Maquette!R8="","",Maquette!R8)</f>
        <v/>
      </c>
      <c r="R10" s="266"/>
      <c r="S10" s="265" t="str">
        <f>IF(Maquette!T8="","",Maquette!T8)</f>
        <v/>
      </c>
      <c r="T10" s="268"/>
      <c r="U10" s="268" t="str">
        <f>IF(Maquette!V8="","",Maquette!V8)</f>
        <v/>
      </c>
      <c r="V10" s="268"/>
      <c r="W10" s="268" t="str">
        <f>IF(Maquette!X8="","",Maquette!X8)</f>
        <v/>
      </c>
      <c r="X10" s="266"/>
      <c r="Y10" s="265" t="str">
        <f>IF(Maquette!Z8="","",Maquette!Z8)</f>
        <v/>
      </c>
      <c r="Z10" s="266"/>
      <c r="AB10" s="67" t="s">
        <v>39</v>
      </c>
    </row>
    <row r="11" spans="2:28" ht="24" customHeight="1" thickBot="1">
      <c r="B11" s="267"/>
      <c r="C11" s="214"/>
      <c r="D11" s="214"/>
      <c r="E11" s="51"/>
      <c r="F11" s="49"/>
      <c r="G11" s="73"/>
      <c r="H11" s="74"/>
      <c r="I11" s="73"/>
      <c r="J11" s="74"/>
      <c r="K11" s="49"/>
      <c r="L11" s="50"/>
      <c r="M11" s="51"/>
      <c r="N11" s="49"/>
      <c r="O11" s="73"/>
      <c r="P11" s="74"/>
      <c r="Q11" s="49"/>
      <c r="R11" s="50"/>
      <c r="S11" s="51"/>
      <c r="T11" s="49"/>
      <c r="U11" s="73"/>
      <c r="V11" s="74"/>
      <c r="W11" s="49"/>
      <c r="X11" s="50"/>
      <c r="Y11" s="49"/>
      <c r="Z11" s="50"/>
      <c r="AB11" s="67" t="s">
        <v>36</v>
      </c>
    </row>
    <row r="12" spans="2:28" ht="24" customHeight="1" thickBot="1">
      <c r="B12" s="272"/>
      <c r="C12" s="223"/>
      <c r="D12" s="223"/>
      <c r="E12" s="35"/>
      <c r="F12" s="39"/>
      <c r="G12" s="37"/>
      <c r="H12" s="36"/>
      <c r="I12" s="37"/>
      <c r="J12" s="36"/>
      <c r="K12" s="39"/>
      <c r="L12" s="38"/>
      <c r="M12" s="35"/>
      <c r="N12" s="39"/>
      <c r="O12" s="37"/>
      <c r="P12" s="36"/>
      <c r="Q12" s="39"/>
      <c r="R12" s="38"/>
      <c r="S12" s="35"/>
      <c r="T12" s="39"/>
      <c r="U12" s="37"/>
      <c r="V12" s="36"/>
      <c r="W12" s="39"/>
      <c r="X12" s="38"/>
      <c r="Y12" s="39"/>
      <c r="Z12" s="38"/>
      <c r="AB12" s="67" t="s">
        <v>48</v>
      </c>
    </row>
    <row r="13" spans="2:28" ht="24" customHeight="1" thickBot="1">
      <c r="B13" s="273"/>
      <c r="C13" s="221"/>
      <c r="D13" s="221"/>
      <c r="E13" s="30"/>
      <c r="F13" s="34"/>
      <c r="G13" s="32"/>
      <c r="H13" s="31"/>
      <c r="I13" s="32"/>
      <c r="J13" s="31"/>
      <c r="K13" s="34"/>
      <c r="L13" s="33"/>
      <c r="M13" s="30"/>
      <c r="N13" s="34"/>
      <c r="O13" s="32"/>
      <c r="P13" s="31"/>
      <c r="Q13" s="34"/>
      <c r="R13" s="33"/>
      <c r="S13" s="30"/>
      <c r="T13" s="34"/>
      <c r="U13" s="32"/>
      <c r="V13" s="31"/>
      <c r="W13" s="34"/>
      <c r="X13" s="33"/>
      <c r="Y13" s="34"/>
      <c r="Z13" s="33"/>
      <c r="AB13" s="67" t="s">
        <v>49</v>
      </c>
    </row>
    <row r="14" spans="2:28" ht="24" customHeight="1" thickBot="1">
      <c r="B14" s="272"/>
      <c r="C14" s="223"/>
      <c r="D14" s="223"/>
      <c r="E14" s="35"/>
      <c r="F14" s="39"/>
      <c r="G14" s="37"/>
      <c r="H14" s="36"/>
      <c r="I14" s="37"/>
      <c r="J14" s="36"/>
      <c r="K14" s="39"/>
      <c r="L14" s="38"/>
      <c r="M14" s="35"/>
      <c r="N14" s="39"/>
      <c r="O14" s="37"/>
      <c r="P14" s="36"/>
      <c r="Q14" s="39"/>
      <c r="R14" s="38"/>
      <c r="S14" s="35"/>
      <c r="T14" s="39"/>
      <c r="U14" s="37"/>
      <c r="V14" s="36"/>
      <c r="W14" s="39"/>
      <c r="X14" s="38"/>
      <c r="Y14" s="39"/>
      <c r="Z14" s="38"/>
      <c r="AB14" s="67" t="s">
        <v>50</v>
      </c>
    </row>
    <row r="15" spans="2:28" ht="24" customHeight="1" thickBot="1">
      <c r="B15" s="229"/>
      <c r="C15" s="225"/>
      <c r="D15" s="225"/>
      <c r="E15" s="40"/>
      <c r="F15" s="44"/>
      <c r="G15" s="42"/>
      <c r="H15" s="41"/>
      <c r="I15" s="42"/>
      <c r="J15" s="41"/>
      <c r="K15" s="44"/>
      <c r="L15" s="43"/>
      <c r="M15" s="40"/>
      <c r="N15" s="44"/>
      <c r="O15" s="42"/>
      <c r="P15" s="41"/>
      <c r="Q15" s="44"/>
      <c r="R15" s="43"/>
      <c r="S15" s="40"/>
      <c r="T15" s="44"/>
      <c r="U15" s="42"/>
      <c r="V15" s="41"/>
      <c r="W15" s="44"/>
      <c r="X15" s="43"/>
      <c r="Y15" s="44"/>
      <c r="Z15" s="43"/>
    </row>
    <row r="16" spans="2:28" ht="5.25" customHeight="1"/>
    <row r="17" spans="5:27" ht="3.75" customHeight="1">
      <c r="E17" s="55"/>
      <c r="F17" s="47"/>
      <c r="G17" s="56"/>
      <c r="I17" s="55"/>
      <c r="J17" s="47"/>
      <c r="K17" s="56"/>
      <c r="M17" s="55"/>
      <c r="N17" s="47"/>
      <c r="O17" s="56"/>
      <c r="Q17" s="55"/>
      <c r="R17" s="47"/>
      <c r="S17" s="56"/>
      <c r="U17" s="55"/>
      <c r="V17" s="47"/>
      <c r="W17" s="56"/>
      <c r="Y17" s="55"/>
      <c r="Z17" s="47"/>
      <c r="AA17" s="62"/>
    </row>
    <row r="18" spans="5:27" ht="15" customHeight="1">
      <c r="E18" s="269" t="s">
        <v>74</v>
      </c>
      <c r="F18" s="270"/>
      <c r="G18" s="271"/>
      <c r="H18" s="66"/>
      <c r="I18" s="269" t="s">
        <v>75</v>
      </c>
      <c r="J18" s="270"/>
      <c r="K18" s="271"/>
      <c r="L18" s="66"/>
      <c r="M18" s="269" t="s">
        <v>76</v>
      </c>
      <c r="N18" s="270"/>
      <c r="O18" s="271"/>
      <c r="P18" s="66"/>
      <c r="Q18" s="269" t="s">
        <v>77</v>
      </c>
      <c r="R18" s="270"/>
      <c r="S18" s="271"/>
      <c r="T18" s="66"/>
      <c r="U18" s="269" t="s">
        <v>78</v>
      </c>
      <c r="V18" s="270"/>
      <c r="W18" s="271"/>
      <c r="X18" s="66"/>
      <c r="Y18" s="269" t="s">
        <v>79</v>
      </c>
      <c r="Z18" s="270"/>
      <c r="AA18" s="271"/>
    </row>
    <row r="19" spans="5:27" ht="3.75" customHeight="1">
      <c r="E19" s="57"/>
      <c r="F19" s="48"/>
      <c r="G19" s="58"/>
      <c r="I19" s="57"/>
      <c r="J19" s="48"/>
      <c r="K19" s="58"/>
      <c r="M19" s="57"/>
      <c r="N19" s="48"/>
      <c r="O19" s="58"/>
      <c r="Q19" s="57"/>
      <c r="R19" s="48"/>
      <c r="S19" s="58"/>
      <c r="U19" s="57"/>
      <c r="V19" s="48"/>
      <c r="W19" s="58"/>
      <c r="Y19" s="57"/>
      <c r="Z19" s="48"/>
      <c r="AA19" s="63"/>
    </row>
    <row r="20" spans="5:27">
      <c r="E20" s="274"/>
      <c r="F20" s="276" t="s">
        <v>0</v>
      </c>
      <c r="G20" s="277"/>
      <c r="H20" s="65"/>
      <c r="I20" s="278"/>
      <c r="J20" s="276" t="s">
        <v>4</v>
      </c>
      <c r="K20" s="277"/>
      <c r="L20" s="65"/>
      <c r="M20" s="280"/>
      <c r="N20" s="276" t="s">
        <v>44</v>
      </c>
      <c r="O20" s="277"/>
      <c r="P20" s="65"/>
      <c r="Q20" s="282"/>
      <c r="R20" s="276" t="s">
        <v>5</v>
      </c>
      <c r="S20" s="277"/>
      <c r="T20" s="65"/>
      <c r="U20" s="284"/>
      <c r="V20" s="276" t="s">
        <v>3</v>
      </c>
      <c r="W20" s="277"/>
      <c r="X20" s="65"/>
      <c r="Y20" s="286"/>
      <c r="Z20" s="276" t="s">
        <v>6</v>
      </c>
      <c r="AA20" s="277"/>
    </row>
    <row r="21" spans="5:27">
      <c r="E21" s="275"/>
      <c r="F21" s="276"/>
      <c r="G21" s="277"/>
      <c r="H21" s="65"/>
      <c r="I21" s="279"/>
      <c r="J21" s="276"/>
      <c r="K21" s="277"/>
      <c r="L21" s="65"/>
      <c r="M21" s="281"/>
      <c r="N21" s="276"/>
      <c r="O21" s="277"/>
      <c r="P21" s="65"/>
      <c r="Q21" s="283"/>
      <c r="R21" s="276"/>
      <c r="S21" s="277"/>
      <c r="T21" s="65"/>
      <c r="U21" s="285"/>
      <c r="V21" s="276"/>
      <c r="W21" s="277"/>
      <c r="X21" s="65"/>
      <c r="Y21" s="287"/>
      <c r="Z21" s="276"/>
      <c r="AA21" s="277"/>
    </row>
    <row r="22" spans="5:27" ht="3.75" customHeight="1">
      <c r="E22" s="59"/>
      <c r="F22" s="60"/>
      <c r="G22" s="61"/>
      <c r="I22" s="59"/>
      <c r="J22" s="60"/>
      <c r="K22" s="61"/>
      <c r="M22" s="59"/>
      <c r="N22" s="60"/>
      <c r="O22" s="61"/>
      <c r="Q22" s="59"/>
      <c r="R22" s="60"/>
      <c r="S22" s="61"/>
      <c r="U22" s="59"/>
      <c r="V22" s="60"/>
      <c r="W22" s="61"/>
      <c r="Y22" s="59"/>
      <c r="Z22" s="60"/>
      <c r="AA22" s="64"/>
    </row>
  </sheetData>
  <sheetProtection sheet="1" objects="1" scenarios="1" selectLockedCells="1"/>
  <mergeCells count="73">
    <mergeCell ref="J3:K3"/>
    <mergeCell ref="M3:N3"/>
    <mergeCell ref="O3:P3"/>
    <mergeCell ref="S3:U3"/>
    <mergeCell ref="E6:L6"/>
    <mergeCell ref="M6:R6"/>
    <mergeCell ref="S6:X6"/>
    <mergeCell ref="O8:P8"/>
    <mergeCell ref="Y6:Z6"/>
    <mergeCell ref="E7:H7"/>
    <mergeCell ref="I7:L7"/>
    <mergeCell ref="M7:N7"/>
    <mergeCell ref="O7:P7"/>
    <mergeCell ref="Q7:R7"/>
    <mergeCell ref="S7:T7"/>
    <mergeCell ref="U7:V7"/>
    <mergeCell ref="W7:X7"/>
    <mergeCell ref="Y7:Z7"/>
    <mergeCell ref="E8:F8"/>
    <mergeCell ref="G8:H8"/>
    <mergeCell ref="I8:J8"/>
    <mergeCell ref="K8:L8"/>
    <mergeCell ref="M8:N8"/>
    <mergeCell ref="E9:F9"/>
    <mergeCell ref="G9:H9"/>
    <mergeCell ref="I9:J9"/>
    <mergeCell ref="K9:L9"/>
    <mergeCell ref="M9:N9"/>
    <mergeCell ref="Y9:Z9"/>
    <mergeCell ref="Q8:R8"/>
    <mergeCell ref="S8:T8"/>
    <mergeCell ref="U8:V8"/>
    <mergeCell ref="W8:X8"/>
    <mergeCell ref="Y8:Z8"/>
    <mergeCell ref="O9:P9"/>
    <mergeCell ref="Q9:R9"/>
    <mergeCell ref="S9:T9"/>
    <mergeCell ref="U9:V9"/>
    <mergeCell ref="W9:X9"/>
    <mergeCell ref="Y10:Z10"/>
    <mergeCell ref="B11:D11"/>
    <mergeCell ref="E10:F10"/>
    <mergeCell ref="G10:H10"/>
    <mergeCell ref="I10:J10"/>
    <mergeCell ref="K10:L10"/>
    <mergeCell ref="M10:N10"/>
    <mergeCell ref="O10:P10"/>
    <mergeCell ref="I18:K18"/>
    <mergeCell ref="Q10:R10"/>
    <mergeCell ref="S10:T10"/>
    <mergeCell ref="U10:V10"/>
    <mergeCell ref="W10:X10"/>
    <mergeCell ref="B12:D12"/>
    <mergeCell ref="B13:D13"/>
    <mergeCell ref="B14:D14"/>
    <mergeCell ref="B15:D15"/>
    <mergeCell ref="E18:G18"/>
    <mergeCell ref="E20:E21"/>
    <mergeCell ref="F20:G21"/>
    <mergeCell ref="I20:I21"/>
    <mergeCell ref="J20:K21"/>
    <mergeCell ref="M20:M21"/>
    <mergeCell ref="Z20:AA21"/>
    <mergeCell ref="M18:O18"/>
    <mergeCell ref="Q18:S18"/>
    <mergeCell ref="U18:W18"/>
    <mergeCell ref="Y18:AA18"/>
    <mergeCell ref="N20:O21"/>
    <mergeCell ref="Q20:Q21"/>
    <mergeCell ref="R20:S21"/>
    <mergeCell ref="U20:U21"/>
    <mergeCell ref="V20:W21"/>
    <mergeCell ref="Y20:Y21"/>
  </mergeCells>
  <conditionalFormatting sqref="E11:Z15">
    <cfRule type="expression" dxfId="90" priority="5" stopIfTrue="1">
      <formula>E11=2</formula>
    </cfRule>
    <cfRule type="expression" dxfId="89" priority="6" stopIfTrue="1">
      <formula>E11=1</formula>
    </cfRule>
  </conditionalFormatting>
  <conditionalFormatting sqref="E11:Z15">
    <cfRule type="expression" dxfId="88" priority="1" stopIfTrue="1">
      <formula>E11=6</formula>
    </cfRule>
    <cfRule type="expression" dxfId="87" priority="2" stopIfTrue="1">
      <formula>E11=5</formula>
    </cfRule>
    <cfRule type="expression" dxfId="86" priority="3" stopIfTrue="1">
      <formula>E11=4</formula>
    </cfRule>
    <cfRule type="expression" dxfId="85" priority="4" stopIfTrue="1">
      <formula>E11=3</formula>
    </cfRule>
  </conditionalFormatting>
  <dataValidations count="1">
    <dataValidation sqref="E11:Z15"/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4" tint="0.39997558519241921"/>
  </sheetPr>
  <dimension ref="B1:AB22"/>
  <sheetViews>
    <sheetView showGridLines="0" showRowColHeaders="0" workbookViewId="0">
      <selection activeCell="B11" sqref="B11:D11"/>
    </sheetView>
  </sheetViews>
  <sheetFormatPr baseColWidth="10" defaultRowHeight="12.75"/>
  <cols>
    <col min="1" max="1" width="1.42578125" style="21" customWidth="1"/>
    <col min="2" max="2" width="10.140625" style="21" customWidth="1"/>
    <col min="3" max="3" width="3" style="21" customWidth="1"/>
    <col min="4" max="4" width="10.42578125" style="21" customWidth="1"/>
    <col min="5" max="26" width="7" style="22" customWidth="1"/>
    <col min="27" max="27" width="7" style="21" customWidth="1"/>
    <col min="28" max="29" width="7.28515625" style="21" customWidth="1"/>
    <col min="30" max="16384" width="11.42578125" style="21"/>
  </cols>
  <sheetData>
    <row r="1" spans="2:28" ht="7.5" customHeight="1"/>
    <row r="2" spans="2:28">
      <c r="B2" s="23" t="s">
        <v>35</v>
      </c>
      <c r="C2" s="53"/>
      <c r="D2" s="54">
        <v>42383</v>
      </c>
    </row>
    <row r="3" spans="2:28" ht="27.75">
      <c r="B3" s="29" t="s">
        <v>21</v>
      </c>
      <c r="E3" s="24" t="s">
        <v>43</v>
      </c>
      <c r="J3" s="248">
        <f>Maquette!K2</f>
        <v>2016</v>
      </c>
      <c r="K3" s="248"/>
      <c r="L3" s="52" t="s">
        <v>27</v>
      </c>
      <c r="M3" s="178">
        <f>J3+2</f>
        <v>2018</v>
      </c>
      <c r="N3" s="178"/>
      <c r="O3" s="249"/>
      <c r="P3" s="249"/>
      <c r="Q3" s="25"/>
      <c r="R3" s="25"/>
      <c r="S3" s="178"/>
      <c r="T3" s="178"/>
      <c r="U3" s="178"/>
    </row>
    <row r="5" spans="2:28" ht="21" customHeight="1" thickBot="1">
      <c r="E5" s="26"/>
      <c r="F5" s="27"/>
      <c r="G5" s="26"/>
      <c r="H5" s="27"/>
      <c r="I5" s="26"/>
      <c r="J5" s="27"/>
      <c r="K5" s="26"/>
      <c r="L5" s="27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8"/>
    </row>
    <row r="6" spans="2:28" ht="15">
      <c r="E6" s="250" t="s">
        <v>31</v>
      </c>
      <c r="F6" s="251"/>
      <c r="G6" s="251"/>
      <c r="H6" s="251"/>
      <c r="I6" s="251"/>
      <c r="J6" s="251"/>
      <c r="K6" s="251"/>
      <c r="L6" s="252"/>
      <c r="M6" s="253" t="s">
        <v>32</v>
      </c>
      <c r="N6" s="254"/>
      <c r="O6" s="254"/>
      <c r="P6" s="254"/>
      <c r="Q6" s="254"/>
      <c r="R6" s="255"/>
      <c r="S6" s="253" t="s">
        <v>33</v>
      </c>
      <c r="T6" s="254"/>
      <c r="U6" s="254"/>
      <c r="V6" s="254"/>
      <c r="W6" s="254"/>
      <c r="X6" s="255"/>
      <c r="Y6" s="290" t="s">
        <v>34</v>
      </c>
      <c r="Z6" s="252"/>
    </row>
    <row r="7" spans="2:28" ht="20.25" customHeight="1">
      <c r="E7" s="191" t="str">
        <f>"Octobre "&amp;J3</f>
        <v>Octobre 2016</v>
      </c>
      <c r="F7" s="189"/>
      <c r="G7" s="189"/>
      <c r="H7" s="189"/>
      <c r="I7" s="189" t="str">
        <f>"Nov / Décembre "&amp;J3</f>
        <v>Nov / Décembre 2016</v>
      </c>
      <c r="J7" s="189"/>
      <c r="K7" s="189"/>
      <c r="L7" s="190"/>
      <c r="M7" s="191" t="str">
        <f>"Février "&amp;J3+1</f>
        <v>Février 2017</v>
      </c>
      <c r="N7" s="189"/>
      <c r="O7" s="189" t="str">
        <f>"Avril "&amp;J3+1</f>
        <v>Avril 2017</v>
      </c>
      <c r="P7" s="189"/>
      <c r="Q7" s="189" t="str">
        <f>"Juin "&amp;J3+1</f>
        <v>Juin 2017</v>
      </c>
      <c r="R7" s="190"/>
      <c r="S7" s="191" t="str">
        <f>"Septembre "&amp;J3+1</f>
        <v>Septembre 2017</v>
      </c>
      <c r="T7" s="189"/>
      <c r="U7" s="189" t="str">
        <f>"Novembre "&amp;J3+1</f>
        <v>Novembre 2017</v>
      </c>
      <c r="V7" s="189"/>
      <c r="W7" s="189" t="str">
        <f>"Janvier "&amp;M3</f>
        <v>Janvier 2018</v>
      </c>
      <c r="X7" s="190"/>
      <c r="Y7" s="192" t="str">
        <f>"Mars "&amp;M3</f>
        <v>Mars 2018</v>
      </c>
      <c r="Z7" s="190"/>
    </row>
    <row r="8" spans="2:28">
      <c r="E8" s="260" t="str">
        <f>Maquette!F6</f>
        <v>S40 - 41</v>
      </c>
      <c r="F8" s="256"/>
      <c r="G8" s="256" t="str">
        <f>Maquette!H6</f>
        <v>S42 - 43</v>
      </c>
      <c r="H8" s="256"/>
      <c r="I8" s="256" t="str">
        <f>Maquette!J6</f>
        <v>S48 - 49</v>
      </c>
      <c r="J8" s="256"/>
      <c r="K8" s="256" t="str">
        <f>Maquette!L6</f>
        <v>S50 - 51</v>
      </c>
      <c r="L8" s="261"/>
      <c r="M8" s="260" t="str">
        <f>Maquette!N6</f>
        <v>S6 - 7 / S8 - 9</v>
      </c>
      <c r="N8" s="256"/>
      <c r="O8" s="256" t="str">
        <f>Maquette!P6</f>
        <v>S15 - 18</v>
      </c>
      <c r="P8" s="256"/>
      <c r="Q8" s="256" t="str">
        <f>Maquette!R6</f>
        <v>S24 - 27</v>
      </c>
      <c r="R8" s="261"/>
      <c r="S8" s="260" t="str">
        <f>Maquette!T6</f>
        <v>S36 - 39</v>
      </c>
      <c r="T8" s="256"/>
      <c r="U8" s="256" t="str">
        <f>Maquette!V6</f>
        <v>S44 - 47</v>
      </c>
      <c r="V8" s="256"/>
      <c r="W8" s="256" t="str">
        <f>Maquette!X6</f>
        <v>S2 - 5</v>
      </c>
      <c r="X8" s="261"/>
      <c r="Y8" s="260" t="str">
        <f>Maquette!Z6</f>
        <v>S10 - 14</v>
      </c>
      <c r="Z8" s="261"/>
    </row>
    <row r="9" spans="2:28">
      <c r="E9" s="262" t="str">
        <f>IF(Maquette!F7="","",Maquette!F7)</f>
        <v/>
      </c>
      <c r="F9" s="263"/>
      <c r="G9" s="263" t="str">
        <f>IF(Maquette!H7="","",Maquette!H7)</f>
        <v/>
      </c>
      <c r="H9" s="263"/>
      <c r="I9" s="263" t="str">
        <f>IF(Maquette!J7="","",Maquette!J7)</f>
        <v/>
      </c>
      <c r="J9" s="263"/>
      <c r="K9" s="263" t="str">
        <f>IF(Maquette!L7="","",Maquette!L7)</f>
        <v/>
      </c>
      <c r="L9" s="264"/>
      <c r="M9" s="262" t="str">
        <f>IF(Maquette!N7="","",Maquette!N7)</f>
        <v/>
      </c>
      <c r="N9" s="263"/>
      <c r="O9" s="263" t="str">
        <f>IF(Maquette!P7="","",Maquette!P7)</f>
        <v/>
      </c>
      <c r="P9" s="263"/>
      <c r="Q9" s="263" t="str">
        <f>IF(Maquette!R7="","",Maquette!R7)</f>
        <v/>
      </c>
      <c r="R9" s="264"/>
      <c r="S9" s="262" t="str">
        <f>IF(Maquette!T7="","",Maquette!T7)</f>
        <v/>
      </c>
      <c r="T9" s="263"/>
      <c r="U9" s="263" t="str">
        <f>IF(Maquette!V7="","",Maquette!V7)</f>
        <v/>
      </c>
      <c r="V9" s="263"/>
      <c r="W9" s="263" t="str">
        <f>IF(Maquette!X7="","",Maquette!X7)</f>
        <v/>
      </c>
      <c r="X9" s="264"/>
      <c r="Y9" s="262" t="str">
        <f>IF(Maquette!Z7="","",Maquette!Z7)</f>
        <v/>
      </c>
      <c r="Z9" s="264"/>
      <c r="AB9" s="67" t="s">
        <v>0</v>
      </c>
    </row>
    <row r="10" spans="2:28" ht="13.5" thickBot="1">
      <c r="D10" s="29"/>
      <c r="E10" s="265" t="str">
        <f>IF(Maquette!F8="","",Maquette!F8)</f>
        <v/>
      </c>
      <c r="F10" s="268"/>
      <c r="G10" s="268" t="str">
        <f>IF(Maquette!H8="","",Maquette!H8)</f>
        <v/>
      </c>
      <c r="H10" s="268"/>
      <c r="I10" s="268" t="str">
        <f>IF(Maquette!J8="","",Maquette!J8)</f>
        <v/>
      </c>
      <c r="J10" s="268"/>
      <c r="K10" s="268" t="str">
        <f>IF(Maquette!L8="","",Maquette!L8)</f>
        <v/>
      </c>
      <c r="L10" s="266"/>
      <c r="M10" s="265" t="str">
        <f>IF(Maquette!N8="","",Maquette!N8)</f>
        <v/>
      </c>
      <c r="N10" s="268"/>
      <c r="O10" s="268" t="str">
        <f>IF(Maquette!P8="","",Maquette!P8)</f>
        <v/>
      </c>
      <c r="P10" s="268"/>
      <c r="Q10" s="268" t="str">
        <f>IF(Maquette!R8="","",Maquette!R8)</f>
        <v/>
      </c>
      <c r="R10" s="266"/>
      <c r="S10" s="265" t="str">
        <f>IF(Maquette!T8="","",Maquette!T8)</f>
        <v/>
      </c>
      <c r="T10" s="268"/>
      <c r="U10" s="268" t="str">
        <f>IF(Maquette!V8="","",Maquette!V8)</f>
        <v/>
      </c>
      <c r="V10" s="268"/>
      <c r="W10" s="268" t="str">
        <f>IF(Maquette!X8="","",Maquette!X8)</f>
        <v/>
      </c>
      <c r="X10" s="266"/>
      <c r="Y10" s="265" t="str">
        <f>IF(Maquette!Z8="","",Maquette!Z8)</f>
        <v/>
      </c>
      <c r="Z10" s="266"/>
      <c r="AB10" s="67" t="s">
        <v>39</v>
      </c>
    </row>
    <row r="11" spans="2:28" ht="24" customHeight="1" thickBot="1">
      <c r="B11" s="213"/>
      <c r="C11" s="214"/>
      <c r="D11" s="214"/>
      <c r="E11" s="51"/>
      <c r="F11" s="49"/>
      <c r="G11" s="73"/>
      <c r="H11" s="74"/>
      <c r="I11" s="73"/>
      <c r="J11" s="74"/>
      <c r="K11" s="49"/>
      <c r="L11" s="50"/>
      <c r="M11" s="51"/>
      <c r="N11" s="49"/>
      <c r="O11" s="73"/>
      <c r="P11" s="74"/>
      <c r="Q11" s="49"/>
      <c r="R11" s="50"/>
      <c r="S11" s="51"/>
      <c r="T11" s="49"/>
      <c r="U11" s="73"/>
      <c r="V11" s="74"/>
      <c r="W11" s="49"/>
      <c r="X11" s="50"/>
      <c r="Y11" s="49"/>
      <c r="Z11" s="50"/>
      <c r="AB11" s="67" t="s">
        <v>36</v>
      </c>
    </row>
    <row r="12" spans="2:28" ht="24" customHeight="1" thickBot="1">
      <c r="B12" s="272"/>
      <c r="C12" s="223"/>
      <c r="D12" s="223"/>
      <c r="E12" s="35"/>
      <c r="F12" s="39"/>
      <c r="G12" s="37"/>
      <c r="H12" s="36"/>
      <c r="I12" s="37"/>
      <c r="J12" s="36"/>
      <c r="K12" s="39"/>
      <c r="L12" s="38"/>
      <c r="M12" s="35"/>
      <c r="N12" s="39"/>
      <c r="O12" s="37"/>
      <c r="P12" s="36"/>
      <c r="Q12" s="39"/>
      <c r="R12" s="38"/>
      <c r="S12" s="35"/>
      <c r="T12" s="39"/>
      <c r="U12" s="37"/>
      <c r="V12" s="36"/>
      <c r="W12" s="39"/>
      <c r="X12" s="38"/>
      <c r="Y12" s="39"/>
      <c r="Z12" s="38"/>
      <c r="AB12" s="67" t="s">
        <v>48</v>
      </c>
    </row>
    <row r="13" spans="2:28" ht="24" customHeight="1" thickBot="1">
      <c r="B13" s="273"/>
      <c r="C13" s="221"/>
      <c r="D13" s="221"/>
      <c r="E13" s="30"/>
      <c r="F13" s="34"/>
      <c r="G13" s="32"/>
      <c r="H13" s="31"/>
      <c r="I13" s="32"/>
      <c r="J13" s="31"/>
      <c r="K13" s="34"/>
      <c r="L13" s="33"/>
      <c r="M13" s="30"/>
      <c r="N13" s="34"/>
      <c r="O13" s="32"/>
      <c r="P13" s="31"/>
      <c r="Q13" s="34"/>
      <c r="R13" s="33"/>
      <c r="S13" s="30"/>
      <c r="T13" s="34"/>
      <c r="U13" s="32"/>
      <c r="V13" s="31"/>
      <c r="W13" s="34"/>
      <c r="X13" s="33"/>
      <c r="Y13" s="34"/>
      <c r="Z13" s="33"/>
      <c r="AB13" s="67" t="s">
        <v>49</v>
      </c>
    </row>
    <row r="14" spans="2:28" ht="24" customHeight="1" thickBot="1">
      <c r="B14" s="272"/>
      <c r="C14" s="223"/>
      <c r="D14" s="223"/>
      <c r="E14" s="35"/>
      <c r="F14" s="39"/>
      <c r="G14" s="37"/>
      <c r="H14" s="36"/>
      <c r="I14" s="37"/>
      <c r="J14" s="36"/>
      <c r="K14" s="39"/>
      <c r="L14" s="38"/>
      <c r="M14" s="35"/>
      <c r="N14" s="39"/>
      <c r="O14" s="37"/>
      <c r="P14" s="36"/>
      <c r="Q14" s="39"/>
      <c r="R14" s="38"/>
      <c r="S14" s="35"/>
      <c r="T14" s="39"/>
      <c r="U14" s="37"/>
      <c r="V14" s="36"/>
      <c r="W14" s="39"/>
      <c r="X14" s="38"/>
      <c r="Y14" s="39"/>
      <c r="Z14" s="38"/>
      <c r="AB14" s="67" t="s">
        <v>50</v>
      </c>
    </row>
    <row r="15" spans="2:28" ht="24" customHeight="1" thickBot="1">
      <c r="B15" s="229"/>
      <c r="C15" s="225"/>
      <c r="D15" s="225"/>
      <c r="E15" s="40"/>
      <c r="F15" s="44"/>
      <c r="G15" s="42"/>
      <c r="H15" s="41"/>
      <c r="I15" s="42"/>
      <c r="J15" s="41"/>
      <c r="K15" s="44"/>
      <c r="L15" s="43"/>
      <c r="M15" s="40"/>
      <c r="N15" s="44"/>
      <c r="O15" s="42"/>
      <c r="P15" s="41"/>
      <c r="Q15" s="44"/>
      <c r="R15" s="43"/>
      <c r="S15" s="40"/>
      <c r="T15" s="44"/>
      <c r="U15" s="42"/>
      <c r="V15" s="41"/>
      <c r="W15" s="44"/>
      <c r="X15" s="43"/>
      <c r="Y15" s="44"/>
      <c r="Z15" s="43"/>
    </row>
    <row r="16" spans="2:28" ht="5.25" customHeight="1"/>
    <row r="17" spans="5:27" ht="3.75" customHeight="1">
      <c r="E17" s="55"/>
      <c r="F17" s="47"/>
      <c r="G17" s="56"/>
      <c r="I17" s="55"/>
      <c r="J17" s="47"/>
      <c r="K17" s="56"/>
      <c r="M17" s="55"/>
      <c r="N17" s="47"/>
      <c r="O17" s="56"/>
      <c r="Q17" s="55"/>
      <c r="R17" s="47"/>
      <c r="S17" s="56"/>
      <c r="U17" s="55"/>
      <c r="V17" s="47"/>
      <c r="W17" s="56"/>
      <c r="Y17" s="55"/>
      <c r="Z17" s="47"/>
      <c r="AA17" s="62"/>
    </row>
    <row r="18" spans="5:27" ht="15" customHeight="1">
      <c r="E18" s="269" t="s">
        <v>74</v>
      </c>
      <c r="F18" s="270"/>
      <c r="G18" s="271"/>
      <c r="H18" s="66"/>
      <c r="I18" s="269" t="s">
        <v>75</v>
      </c>
      <c r="J18" s="270"/>
      <c r="K18" s="271"/>
      <c r="L18" s="66"/>
      <c r="M18" s="269" t="s">
        <v>76</v>
      </c>
      <c r="N18" s="270"/>
      <c r="O18" s="271"/>
      <c r="P18" s="66"/>
      <c r="Q18" s="269" t="s">
        <v>77</v>
      </c>
      <c r="R18" s="270"/>
      <c r="S18" s="271"/>
      <c r="T18" s="66"/>
      <c r="U18" s="269" t="s">
        <v>78</v>
      </c>
      <c r="V18" s="270"/>
      <c r="W18" s="271"/>
      <c r="X18" s="66"/>
      <c r="Y18" s="269" t="s">
        <v>79</v>
      </c>
      <c r="Z18" s="270"/>
      <c r="AA18" s="271"/>
    </row>
    <row r="19" spans="5:27" ht="3.75" customHeight="1">
      <c r="E19" s="57"/>
      <c r="F19" s="48"/>
      <c r="G19" s="58"/>
      <c r="I19" s="57"/>
      <c r="J19" s="48"/>
      <c r="K19" s="58"/>
      <c r="M19" s="57"/>
      <c r="N19" s="48"/>
      <c r="O19" s="58"/>
      <c r="Q19" s="57"/>
      <c r="R19" s="48"/>
      <c r="S19" s="58"/>
      <c r="U19" s="57"/>
      <c r="V19" s="48"/>
      <c r="W19" s="58"/>
      <c r="Y19" s="57"/>
      <c r="Z19" s="48"/>
      <c r="AA19" s="63"/>
    </row>
    <row r="20" spans="5:27">
      <c r="E20" s="274"/>
      <c r="F20" s="276" t="s">
        <v>0</v>
      </c>
      <c r="G20" s="277"/>
      <c r="H20" s="65"/>
      <c r="I20" s="278"/>
      <c r="J20" s="276" t="s">
        <v>4</v>
      </c>
      <c r="K20" s="277"/>
      <c r="L20" s="65"/>
      <c r="M20" s="280"/>
      <c r="N20" s="276" t="s">
        <v>44</v>
      </c>
      <c r="O20" s="277"/>
      <c r="P20" s="65"/>
      <c r="Q20" s="282"/>
      <c r="R20" s="276" t="s">
        <v>5</v>
      </c>
      <c r="S20" s="277"/>
      <c r="T20" s="65"/>
      <c r="U20" s="284"/>
      <c r="V20" s="276" t="s">
        <v>3</v>
      </c>
      <c r="W20" s="277"/>
      <c r="X20" s="65"/>
      <c r="Y20" s="286"/>
      <c r="Z20" s="276" t="s">
        <v>6</v>
      </c>
      <c r="AA20" s="277"/>
    </row>
    <row r="21" spans="5:27">
      <c r="E21" s="275"/>
      <c r="F21" s="276"/>
      <c r="G21" s="277"/>
      <c r="H21" s="65"/>
      <c r="I21" s="279"/>
      <c r="J21" s="276"/>
      <c r="K21" s="277"/>
      <c r="L21" s="65"/>
      <c r="M21" s="281"/>
      <c r="N21" s="276"/>
      <c r="O21" s="277"/>
      <c r="P21" s="65"/>
      <c r="Q21" s="283"/>
      <c r="R21" s="276"/>
      <c r="S21" s="277"/>
      <c r="T21" s="65"/>
      <c r="U21" s="285"/>
      <c r="V21" s="276"/>
      <c r="W21" s="277"/>
      <c r="X21" s="65"/>
      <c r="Y21" s="287"/>
      <c r="Z21" s="276"/>
      <c r="AA21" s="277"/>
    </row>
    <row r="22" spans="5:27" ht="3.75" customHeight="1">
      <c r="E22" s="59"/>
      <c r="F22" s="60"/>
      <c r="G22" s="61"/>
      <c r="I22" s="59"/>
      <c r="J22" s="60"/>
      <c r="K22" s="61"/>
      <c r="M22" s="59"/>
      <c r="N22" s="60"/>
      <c r="O22" s="61"/>
      <c r="Q22" s="59"/>
      <c r="R22" s="60"/>
      <c r="S22" s="61"/>
      <c r="U22" s="59"/>
      <c r="V22" s="60"/>
      <c r="W22" s="61"/>
      <c r="Y22" s="59"/>
      <c r="Z22" s="60"/>
      <c r="AA22" s="64"/>
    </row>
  </sheetData>
  <sheetProtection sheet="1" objects="1" scenarios="1" selectLockedCells="1"/>
  <mergeCells count="73">
    <mergeCell ref="J3:K3"/>
    <mergeCell ref="M3:N3"/>
    <mergeCell ref="O3:P3"/>
    <mergeCell ref="S3:U3"/>
    <mergeCell ref="E6:L6"/>
    <mergeCell ref="M6:R6"/>
    <mergeCell ref="S6:X6"/>
    <mergeCell ref="O8:P8"/>
    <mergeCell ref="Y6:Z6"/>
    <mergeCell ref="E7:H7"/>
    <mergeCell ref="I7:L7"/>
    <mergeCell ref="M7:N7"/>
    <mergeCell ref="O7:P7"/>
    <mergeCell ref="Q7:R7"/>
    <mergeCell ref="S7:T7"/>
    <mergeCell ref="U7:V7"/>
    <mergeCell ref="W7:X7"/>
    <mergeCell ref="Y7:Z7"/>
    <mergeCell ref="E8:F8"/>
    <mergeCell ref="G8:H8"/>
    <mergeCell ref="I8:J8"/>
    <mergeCell ref="K8:L8"/>
    <mergeCell ref="M8:N8"/>
    <mergeCell ref="E9:F9"/>
    <mergeCell ref="G9:H9"/>
    <mergeCell ref="I9:J9"/>
    <mergeCell ref="K9:L9"/>
    <mergeCell ref="M9:N9"/>
    <mergeCell ref="Y9:Z9"/>
    <mergeCell ref="Q8:R8"/>
    <mergeCell ref="S8:T8"/>
    <mergeCell ref="U8:V8"/>
    <mergeCell ref="W8:X8"/>
    <mergeCell ref="Y8:Z8"/>
    <mergeCell ref="O9:P9"/>
    <mergeCell ref="Q9:R9"/>
    <mergeCell ref="S9:T9"/>
    <mergeCell ref="U9:V9"/>
    <mergeCell ref="W9:X9"/>
    <mergeCell ref="Y10:Z10"/>
    <mergeCell ref="B11:D11"/>
    <mergeCell ref="E10:F10"/>
    <mergeCell ref="G10:H10"/>
    <mergeCell ref="I10:J10"/>
    <mergeCell ref="K10:L10"/>
    <mergeCell ref="M10:N10"/>
    <mergeCell ref="O10:P10"/>
    <mergeCell ref="I18:K18"/>
    <mergeCell ref="Q10:R10"/>
    <mergeCell ref="S10:T10"/>
    <mergeCell ref="U10:V10"/>
    <mergeCell ref="W10:X10"/>
    <mergeCell ref="B12:D12"/>
    <mergeCell ref="B13:D13"/>
    <mergeCell ref="B14:D14"/>
    <mergeCell ref="B15:D15"/>
    <mergeCell ref="E18:G18"/>
    <mergeCell ref="E20:E21"/>
    <mergeCell ref="F20:G21"/>
    <mergeCell ref="I20:I21"/>
    <mergeCell ref="J20:K21"/>
    <mergeCell ref="M20:M21"/>
    <mergeCell ref="Z20:AA21"/>
    <mergeCell ref="M18:O18"/>
    <mergeCell ref="Q18:S18"/>
    <mergeCell ref="U18:W18"/>
    <mergeCell ref="Y18:AA18"/>
    <mergeCell ref="N20:O21"/>
    <mergeCell ref="Q20:Q21"/>
    <mergeCell ref="R20:S21"/>
    <mergeCell ref="U20:U21"/>
    <mergeCell ref="V20:W21"/>
    <mergeCell ref="Y20:Y21"/>
  </mergeCells>
  <conditionalFormatting sqref="E11:Z15">
    <cfRule type="expression" dxfId="84" priority="5" stopIfTrue="1">
      <formula>E11=2</formula>
    </cfRule>
    <cfRule type="expression" dxfId="83" priority="6" stopIfTrue="1">
      <formula>E11=1</formula>
    </cfRule>
  </conditionalFormatting>
  <conditionalFormatting sqref="E11:Z15">
    <cfRule type="expression" dxfId="82" priority="1" stopIfTrue="1">
      <formula>E11=6</formula>
    </cfRule>
    <cfRule type="expression" dxfId="81" priority="2" stopIfTrue="1">
      <formula>E11=5</formula>
    </cfRule>
    <cfRule type="expression" dxfId="80" priority="3" stopIfTrue="1">
      <formula>E11=4</formula>
    </cfRule>
    <cfRule type="expression" dxfId="79" priority="4" stopIfTrue="1">
      <formula>E11=3</formula>
    </cfRule>
  </conditionalFormatting>
  <dataValidations count="1">
    <dataValidation sqref="E11:Z15"/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4" tint="0.39997558519241921"/>
  </sheetPr>
  <dimension ref="B1:AB22"/>
  <sheetViews>
    <sheetView showGridLines="0" showRowColHeaders="0" workbookViewId="0">
      <selection activeCell="B11" sqref="B11:W13"/>
    </sheetView>
  </sheetViews>
  <sheetFormatPr baseColWidth="10" defaultRowHeight="12.75"/>
  <cols>
    <col min="1" max="1" width="1.42578125" style="21" customWidth="1"/>
    <col min="2" max="2" width="10.140625" style="21" customWidth="1"/>
    <col min="3" max="3" width="3" style="21" customWidth="1"/>
    <col min="4" max="4" width="10.42578125" style="21" customWidth="1"/>
    <col min="5" max="26" width="7" style="22" customWidth="1"/>
    <col min="27" max="27" width="7" style="21" customWidth="1"/>
    <col min="28" max="29" width="7.28515625" style="21" customWidth="1"/>
    <col min="30" max="16384" width="11.42578125" style="21"/>
  </cols>
  <sheetData>
    <row r="1" spans="2:28" ht="7.5" customHeight="1"/>
    <row r="2" spans="2:28">
      <c r="B2" s="23" t="s">
        <v>35</v>
      </c>
      <c r="C2" s="53"/>
      <c r="D2" s="54">
        <v>42381</v>
      </c>
    </row>
    <row r="3" spans="2:28" ht="27.75">
      <c r="B3" s="29" t="s">
        <v>17</v>
      </c>
      <c r="E3" s="24" t="s">
        <v>43</v>
      </c>
      <c r="J3" s="248">
        <f>Maquette!K2</f>
        <v>2016</v>
      </c>
      <c r="K3" s="248"/>
      <c r="L3" s="52" t="s">
        <v>27</v>
      </c>
      <c r="M3" s="178">
        <f>J3+2</f>
        <v>2018</v>
      </c>
      <c r="N3" s="178"/>
      <c r="O3" s="249"/>
      <c r="P3" s="249"/>
      <c r="Q3" s="25"/>
      <c r="R3" s="25"/>
      <c r="S3" s="178"/>
      <c r="T3" s="178"/>
      <c r="U3" s="178"/>
    </row>
    <row r="5" spans="2:28" ht="21" customHeight="1" thickBot="1">
      <c r="E5" s="26"/>
      <c r="F5" s="27"/>
      <c r="G5" s="26"/>
      <c r="H5" s="27"/>
      <c r="I5" s="26"/>
      <c r="J5" s="27"/>
      <c r="K5" s="26"/>
      <c r="L5" s="27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8"/>
    </row>
    <row r="6" spans="2:28" ht="15">
      <c r="E6" s="250" t="s">
        <v>31</v>
      </c>
      <c r="F6" s="251"/>
      <c r="G6" s="251"/>
      <c r="H6" s="251"/>
      <c r="I6" s="251"/>
      <c r="J6" s="251"/>
      <c r="K6" s="251"/>
      <c r="L6" s="252"/>
      <c r="M6" s="253" t="s">
        <v>32</v>
      </c>
      <c r="N6" s="254"/>
      <c r="O6" s="254"/>
      <c r="P6" s="254"/>
      <c r="Q6" s="254"/>
      <c r="R6" s="255"/>
      <c r="S6" s="253" t="s">
        <v>33</v>
      </c>
      <c r="T6" s="254"/>
      <c r="U6" s="254"/>
      <c r="V6" s="254"/>
      <c r="W6" s="254"/>
      <c r="X6" s="255"/>
      <c r="Y6" s="290" t="s">
        <v>34</v>
      </c>
      <c r="Z6" s="252"/>
    </row>
    <row r="7" spans="2:28" ht="20.25" customHeight="1">
      <c r="E7" s="191" t="str">
        <f>"Octobre "&amp;J3</f>
        <v>Octobre 2016</v>
      </c>
      <c r="F7" s="189"/>
      <c r="G7" s="189"/>
      <c r="H7" s="189"/>
      <c r="I7" s="189" t="str">
        <f>"Nov / Décembre "&amp;J3</f>
        <v>Nov / Décembre 2016</v>
      </c>
      <c r="J7" s="189"/>
      <c r="K7" s="189"/>
      <c r="L7" s="190"/>
      <c r="M7" s="191" t="str">
        <f>"Février "&amp;J3+1</f>
        <v>Février 2017</v>
      </c>
      <c r="N7" s="189"/>
      <c r="O7" s="189" t="str">
        <f>"Avril "&amp;J3+1</f>
        <v>Avril 2017</v>
      </c>
      <c r="P7" s="189"/>
      <c r="Q7" s="189" t="str">
        <f>"Juin "&amp;J3+1</f>
        <v>Juin 2017</v>
      </c>
      <c r="R7" s="190"/>
      <c r="S7" s="191" t="str">
        <f>"Septembre "&amp;J3+1</f>
        <v>Septembre 2017</v>
      </c>
      <c r="T7" s="189"/>
      <c r="U7" s="189" t="str">
        <f>"Novembre "&amp;J3+1</f>
        <v>Novembre 2017</v>
      </c>
      <c r="V7" s="189"/>
      <c r="W7" s="189" t="str">
        <f>"Janvier "&amp;M3</f>
        <v>Janvier 2018</v>
      </c>
      <c r="X7" s="190"/>
      <c r="Y7" s="192" t="str">
        <f>"Mars "&amp;M3</f>
        <v>Mars 2018</v>
      </c>
      <c r="Z7" s="190"/>
    </row>
    <row r="8" spans="2:28">
      <c r="E8" s="260" t="str">
        <f>Maquette!F6</f>
        <v>S40 - 41</v>
      </c>
      <c r="F8" s="256"/>
      <c r="G8" s="256" t="str">
        <f>Maquette!H6</f>
        <v>S42 - 43</v>
      </c>
      <c r="H8" s="256"/>
      <c r="I8" s="256" t="str">
        <f>Maquette!J6</f>
        <v>S48 - 49</v>
      </c>
      <c r="J8" s="256"/>
      <c r="K8" s="256" t="str">
        <f>Maquette!L6</f>
        <v>S50 - 51</v>
      </c>
      <c r="L8" s="261"/>
      <c r="M8" s="260" t="str">
        <f>Maquette!N6</f>
        <v>S6 - 7 / S8 - 9</v>
      </c>
      <c r="N8" s="256"/>
      <c r="O8" s="256" t="str">
        <f>Maquette!P6</f>
        <v>S15 - 18</v>
      </c>
      <c r="P8" s="256"/>
      <c r="Q8" s="256" t="str">
        <f>Maquette!R6</f>
        <v>S24 - 27</v>
      </c>
      <c r="R8" s="261"/>
      <c r="S8" s="260" t="str">
        <f>Maquette!T6</f>
        <v>S36 - 39</v>
      </c>
      <c r="T8" s="256"/>
      <c r="U8" s="256" t="str">
        <f>Maquette!V6</f>
        <v>S44 - 47</v>
      </c>
      <c r="V8" s="256"/>
      <c r="W8" s="256" t="str">
        <f>Maquette!X6</f>
        <v>S2 - 5</v>
      </c>
      <c r="X8" s="261"/>
      <c r="Y8" s="260" t="str">
        <f>Maquette!Z6</f>
        <v>S10 - 14</v>
      </c>
      <c r="Z8" s="261"/>
    </row>
    <row r="9" spans="2:28">
      <c r="E9" s="262" t="str">
        <f>IF(Maquette!F7="","",Maquette!F7)</f>
        <v/>
      </c>
      <c r="F9" s="263"/>
      <c r="G9" s="263" t="str">
        <f>IF(Maquette!H7="","",Maquette!H7)</f>
        <v/>
      </c>
      <c r="H9" s="263"/>
      <c r="I9" s="263" t="str">
        <f>IF(Maquette!J7="","",Maquette!J7)</f>
        <v/>
      </c>
      <c r="J9" s="263"/>
      <c r="K9" s="263" t="str">
        <f>IF(Maquette!L7="","",Maquette!L7)</f>
        <v/>
      </c>
      <c r="L9" s="264"/>
      <c r="M9" s="262" t="str">
        <f>IF(Maquette!N7="","",Maquette!N7)</f>
        <v/>
      </c>
      <c r="N9" s="263"/>
      <c r="O9" s="263" t="str">
        <f>IF(Maquette!P7="","",Maquette!P7)</f>
        <v/>
      </c>
      <c r="P9" s="263"/>
      <c r="Q9" s="263" t="str">
        <f>IF(Maquette!R7="","",Maquette!R7)</f>
        <v/>
      </c>
      <c r="R9" s="264"/>
      <c r="S9" s="262" t="str">
        <f>IF(Maquette!T7="","",Maquette!T7)</f>
        <v/>
      </c>
      <c r="T9" s="263"/>
      <c r="U9" s="263" t="str">
        <f>IF(Maquette!V7="","",Maquette!V7)</f>
        <v/>
      </c>
      <c r="V9" s="263"/>
      <c r="W9" s="263" t="str">
        <f>IF(Maquette!X7="","",Maquette!X7)</f>
        <v/>
      </c>
      <c r="X9" s="264"/>
      <c r="Y9" s="262" t="str">
        <f>IF(Maquette!Z7="","",Maquette!Z7)</f>
        <v/>
      </c>
      <c r="Z9" s="264"/>
      <c r="AB9" s="67" t="s">
        <v>0</v>
      </c>
    </row>
    <row r="10" spans="2:28" ht="13.5" thickBot="1">
      <c r="D10" s="29"/>
      <c r="E10" s="265" t="str">
        <f>IF(Maquette!F8="","",Maquette!F8)</f>
        <v/>
      </c>
      <c r="F10" s="268"/>
      <c r="G10" s="268" t="str">
        <f>IF(Maquette!H8="","",Maquette!H8)</f>
        <v/>
      </c>
      <c r="H10" s="268"/>
      <c r="I10" s="268" t="str">
        <f>IF(Maquette!J8="","",Maquette!J8)</f>
        <v/>
      </c>
      <c r="J10" s="268"/>
      <c r="K10" s="268" t="str">
        <f>IF(Maquette!L8="","",Maquette!L8)</f>
        <v/>
      </c>
      <c r="L10" s="266"/>
      <c r="M10" s="265" t="str">
        <f>IF(Maquette!N8="","",Maquette!N8)</f>
        <v/>
      </c>
      <c r="N10" s="268"/>
      <c r="O10" s="268" t="str">
        <f>IF(Maquette!P8="","",Maquette!P8)</f>
        <v/>
      </c>
      <c r="P10" s="268"/>
      <c r="Q10" s="268" t="str">
        <f>IF(Maquette!R8="","",Maquette!R8)</f>
        <v/>
      </c>
      <c r="R10" s="266"/>
      <c r="S10" s="265" t="str">
        <f>IF(Maquette!T8="","",Maquette!T8)</f>
        <v/>
      </c>
      <c r="T10" s="268"/>
      <c r="U10" s="268" t="str">
        <f>IF(Maquette!V8="","",Maquette!V8)</f>
        <v/>
      </c>
      <c r="V10" s="268"/>
      <c r="W10" s="268" t="str">
        <f>IF(Maquette!X8="","",Maquette!X8)</f>
        <v/>
      </c>
      <c r="X10" s="266"/>
      <c r="Y10" s="265" t="str">
        <f>IF(Maquette!Z8="","",Maquette!Z8)</f>
        <v/>
      </c>
      <c r="Z10" s="266"/>
      <c r="AB10" s="67" t="s">
        <v>39</v>
      </c>
    </row>
    <row r="11" spans="2:28" ht="24" customHeight="1" thickBot="1">
      <c r="B11" s="267"/>
      <c r="C11" s="214"/>
      <c r="D11" s="214"/>
      <c r="E11" s="51"/>
      <c r="F11" s="49"/>
      <c r="G11" s="73"/>
      <c r="H11" s="74"/>
      <c r="I11" s="73"/>
      <c r="J11" s="74"/>
      <c r="K11" s="49"/>
      <c r="L11" s="50"/>
      <c r="M11" s="51"/>
      <c r="N11" s="49"/>
      <c r="O11" s="73"/>
      <c r="P11" s="74"/>
      <c r="Q11" s="49"/>
      <c r="R11" s="50"/>
      <c r="S11" s="51"/>
      <c r="T11" s="49"/>
      <c r="U11" s="73"/>
      <c r="V11" s="74"/>
      <c r="W11" s="49"/>
      <c r="X11" s="50"/>
      <c r="Y11" s="49"/>
      <c r="Z11" s="50"/>
      <c r="AB11" s="67" t="s">
        <v>36</v>
      </c>
    </row>
    <row r="12" spans="2:28" ht="24" customHeight="1" thickBot="1">
      <c r="B12" s="272"/>
      <c r="C12" s="223"/>
      <c r="D12" s="223"/>
      <c r="E12" s="35"/>
      <c r="F12" s="39"/>
      <c r="G12" s="37"/>
      <c r="H12" s="36"/>
      <c r="I12" s="37"/>
      <c r="J12" s="36"/>
      <c r="K12" s="39"/>
      <c r="L12" s="38"/>
      <c r="M12" s="35"/>
      <c r="N12" s="39"/>
      <c r="O12" s="37"/>
      <c r="P12" s="36"/>
      <c r="Q12" s="39"/>
      <c r="R12" s="38"/>
      <c r="S12" s="35"/>
      <c r="T12" s="39"/>
      <c r="U12" s="37"/>
      <c r="V12" s="36"/>
      <c r="W12" s="39"/>
      <c r="X12" s="38"/>
      <c r="Y12" s="39"/>
      <c r="Z12" s="38"/>
      <c r="AB12" s="67" t="s">
        <v>48</v>
      </c>
    </row>
    <row r="13" spans="2:28" ht="24" customHeight="1" thickBot="1">
      <c r="B13" s="273"/>
      <c r="C13" s="221"/>
      <c r="D13" s="221"/>
      <c r="E13" s="30"/>
      <c r="F13" s="34"/>
      <c r="G13" s="32"/>
      <c r="H13" s="31"/>
      <c r="I13" s="32"/>
      <c r="J13" s="31"/>
      <c r="K13" s="34"/>
      <c r="L13" s="33"/>
      <c r="M13" s="30"/>
      <c r="N13" s="34"/>
      <c r="O13" s="32"/>
      <c r="P13" s="31"/>
      <c r="Q13" s="34"/>
      <c r="R13" s="33"/>
      <c r="S13" s="30"/>
      <c r="T13" s="34"/>
      <c r="U13" s="32"/>
      <c r="V13" s="31"/>
      <c r="W13" s="34"/>
      <c r="X13" s="33"/>
      <c r="Y13" s="34"/>
      <c r="Z13" s="33"/>
      <c r="AB13" s="67" t="s">
        <v>49</v>
      </c>
    </row>
    <row r="14" spans="2:28" ht="24" customHeight="1" thickBot="1">
      <c r="B14" s="272"/>
      <c r="C14" s="223"/>
      <c r="D14" s="223"/>
      <c r="E14" s="35"/>
      <c r="F14" s="39"/>
      <c r="G14" s="37"/>
      <c r="H14" s="36"/>
      <c r="I14" s="37"/>
      <c r="J14" s="36"/>
      <c r="K14" s="39"/>
      <c r="L14" s="38"/>
      <c r="M14" s="35"/>
      <c r="N14" s="39"/>
      <c r="O14" s="37"/>
      <c r="P14" s="36"/>
      <c r="Q14" s="39"/>
      <c r="R14" s="38"/>
      <c r="S14" s="35"/>
      <c r="T14" s="39"/>
      <c r="U14" s="37"/>
      <c r="V14" s="36"/>
      <c r="W14" s="39"/>
      <c r="X14" s="38"/>
      <c r="Y14" s="39"/>
      <c r="Z14" s="38"/>
      <c r="AB14" s="67" t="s">
        <v>50</v>
      </c>
    </row>
    <row r="15" spans="2:28" ht="24" customHeight="1" thickBot="1">
      <c r="B15" s="229"/>
      <c r="C15" s="225"/>
      <c r="D15" s="225"/>
      <c r="E15" s="40"/>
      <c r="F15" s="44"/>
      <c r="G15" s="42"/>
      <c r="H15" s="41"/>
      <c r="I15" s="42"/>
      <c r="J15" s="41"/>
      <c r="K15" s="44"/>
      <c r="L15" s="43"/>
      <c r="M15" s="40"/>
      <c r="N15" s="44"/>
      <c r="O15" s="42"/>
      <c r="P15" s="41"/>
      <c r="Q15" s="44"/>
      <c r="R15" s="43"/>
      <c r="S15" s="40"/>
      <c r="T15" s="44"/>
      <c r="U15" s="42"/>
      <c r="V15" s="41"/>
      <c r="W15" s="44"/>
      <c r="X15" s="43"/>
      <c r="Y15" s="44"/>
      <c r="Z15" s="43"/>
    </row>
    <row r="16" spans="2:28" ht="5.25" customHeight="1"/>
    <row r="17" spans="5:27" ht="3.75" customHeight="1">
      <c r="E17" s="55"/>
      <c r="F17" s="47"/>
      <c r="G17" s="56"/>
      <c r="I17" s="55"/>
      <c r="J17" s="47"/>
      <c r="K17" s="56"/>
      <c r="M17" s="55"/>
      <c r="N17" s="47"/>
      <c r="O17" s="56"/>
      <c r="Q17" s="55"/>
      <c r="R17" s="47"/>
      <c r="S17" s="56"/>
      <c r="U17" s="55"/>
      <c r="V17" s="47"/>
      <c r="W17" s="56"/>
      <c r="Y17" s="55"/>
      <c r="Z17" s="47"/>
      <c r="AA17" s="62"/>
    </row>
    <row r="18" spans="5:27" ht="15" customHeight="1">
      <c r="E18" s="269" t="s">
        <v>74</v>
      </c>
      <c r="F18" s="270"/>
      <c r="G18" s="271"/>
      <c r="H18" s="66"/>
      <c r="I18" s="269" t="s">
        <v>75</v>
      </c>
      <c r="J18" s="270"/>
      <c r="K18" s="271"/>
      <c r="L18" s="66"/>
      <c r="M18" s="269" t="s">
        <v>76</v>
      </c>
      <c r="N18" s="270"/>
      <c r="O18" s="271"/>
      <c r="P18" s="66"/>
      <c r="Q18" s="269" t="s">
        <v>77</v>
      </c>
      <c r="R18" s="270"/>
      <c r="S18" s="271"/>
      <c r="T18" s="66"/>
      <c r="U18" s="269" t="s">
        <v>78</v>
      </c>
      <c r="V18" s="270"/>
      <c r="W18" s="271"/>
      <c r="X18" s="66"/>
      <c r="Y18" s="269" t="s">
        <v>79</v>
      </c>
      <c r="Z18" s="270"/>
      <c r="AA18" s="271"/>
    </row>
    <row r="19" spans="5:27" ht="3.75" customHeight="1">
      <c r="E19" s="57"/>
      <c r="F19" s="48"/>
      <c r="G19" s="58"/>
      <c r="I19" s="57"/>
      <c r="J19" s="48"/>
      <c r="K19" s="58"/>
      <c r="M19" s="57"/>
      <c r="N19" s="48"/>
      <c r="O19" s="58"/>
      <c r="Q19" s="57"/>
      <c r="R19" s="48"/>
      <c r="S19" s="58"/>
      <c r="U19" s="57"/>
      <c r="V19" s="48"/>
      <c r="W19" s="58"/>
      <c r="Y19" s="57"/>
      <c r="Z19" s="48"/>
      <c r="AA19" s="63"/>
    </row>
    <row r="20" spans="5:27">
      <c r="E20" s="274"/>
      <c r="F20" s="276" t="s">
        <v>0</v>
      </c>
      <c r="G20" s="277"/>
      <c r="H20" s="65"/>
      <c r="I20" s="278"/>
      <c r="J20" s="276" t="s">
        <v>4</v>
      </c>
      <c r="K20" s="277"/>
      <c r="L20" s="65"/>
      <c r="M20" s="280"/>
      <c r="N20" s="276" t="s">
        <v>44</v>
      </c>
      <c r="O20" s="277"/>
      <c r="P20" s="65"/>
      <c r="Q20" s="282"/>
      <c r="R20" s="276" t="s">
        <v>5</v>
      </c>
      <c r="S20" s="277"/>
      <c r="T20" s="65"/>
      <c r="U20" s="284"/>
      <c r="V20" s="276" t="s">
        <v>3</v>
      </c>
      <c r="W20" s="277"/>
      <c r="X20" s="65"/>
      <c r="Y20" s="286"/>
      <c r="Z20" s="276" t="s">
        <v>6</v>
      </c>
      <c r="AA20" s="277"/>
    </row>
    <row r="21" spans="5:27">
      <c r="E21" s="275"/>
      <c r="F21" s="276"/>
      <c r="G21" s="277"/>
      <c r="H21" s="65"/>
      <c r="I21" s="279"/>
      <c r="J21" s="276"/>
      <c r="K21" s="277"/>
      <c r="L21" s="65"/>
      <c r="M21" s="281"/>
      <c r="N21" s="276"/>
      <c r="O21" s="277"/>
      <c r="P21" s="65"/>
      <c r="Q21" s="283"/>
      <c r="R21" s="276"/>
      <c r="S21" s="277"/>
      <c r="T21" s="65"/>
      <c r="U21" s="285"/>
      <c r="V21" s="276"/>
      <c r="W21" s="277"/>
      <c r="X21" s="65"/>
      <c r="Y21" s="287"/>
      <c r="Z21" s="276"/>
      <c r="AA21" s="277"/>
    </row>
    <row r="22" spans="5:27" ht="3.75" customHeight="1">
      <c r="E22" s="59"/>
      <c r="F22" s="60"/>
      <c r="G22" s="61"/>
      <c r="I22" s="59"/>
      <c r="J22" s="60"/>
      <c r="K22" s="61"/>
      <c r="M22" s="59"/>
      <c r="N22" s="60"/>
      <c r="O22" s="61"/>
      <c r="Q22" s="59"/>
      <c r="R22" s="60"/>
      <c r="S22" s="61"/>
      <c r="U22" s="59"/>
      <c r="V22" s="60"/>
      <c r="W22" s="61"/>
      <c r="Y22" s="59"/>
      <c r="Z22" s="60"/>
      <c r="AA22" s="64"/>
    </row>
  </sheetData>
  <sheetProtection sheet="1" objects="1" scenarios="1" selectLockedCells="1"/>
  <mergeCells count="73">
    <mergeCell ref="J3:K3"/>
    <mergeCell ref="M3:N3"/>
    <mergeCell ref="O3:P3"/>
    <mergeCell ref="S3:U3"/>
    <mergeCell ref="E6:L6"/>
    <mergeCell ref="M6:R6"/>
    <mergeCell ref="S6:X6"/>
    <mergeCell ref="O8:P8"/>
    <mergeCell ref="Y6:Z6"/>
    <mergeCell ref="E7:H7"/>
    <mergeCell ref="I7:L7"/>
    <mergeCell ref="M7:N7"/>
    <mergeCell ref="O7:P7"/>
    <mergeCell ref="Q7:R7"/>
    <mergeCell ref="S7:T7"/>
    <mergeCell ref="U7:V7"/>
    <mergeCell ref="W7:X7"/>
    <mergeCell ref="Y7:Z7"/>
    <mergeCell ref="E8:F8"/>
    <mergeCell ref="G8:H8"/>
    <mergeCell ref="I8:J8"/>
    <mergeCell ref="K8:L8"/>
    <mergeCell ref="M8:N8"/>
    <mergeCell ref="E9:F9"/>
    <mergeCell ref="G9:H9"/>
    <mergeCell ref="I9:J9"/>
    <mergeCell ref="K9:L9"/>
    <mergeCell ref="M9:N9"/>
    <mergeCell ref="Y9:Z9"/>
    <mergeCell ref="Q8:R8"/>
    <mergeCell ref="S8:T8"/>
    <mergeCell ref="U8:V8"/>
    <mergeCell ref="W8:X8"/>
    <mergeCell ref="Y8:Z8"/>
    <mergeCell ref="O9:P9"/>
    <mergeCell ref="Q9:R9"/>
    <mergeCell ref="S9:T9"/>
    <mergeCell ref="U9:V9"/>
    <mergeCell ref="W9:X9"/>
    <mergeCell ref="Y10:Z10"/>
    <mergeCell ref="B11:D11"/>
    <mergeCell ref="E10:F10"/>
    <mergeCell ref="G10:H10"/>
    <mergeCell ref="I10:J10"/>
    <mergeCell ref="K10:L10"/>
    <mergeCell ref="M10:N10"/>
    <mergeCell ref="O10:P10"/>
    <mergeCell ref="I18:K18"/>
    <mergeCell ref="Q10:R10"/>
    <mergeCell ref="S10:T10"/>
    <mergeCell ref="U10:V10"/>
    <mergeCell ref="W10:X10"/>
    <mergeCell ref="B12:D12"/>
    <mergeCell ref="B13:D13"/>
    <mergeCell ref="B14:D14"/>
    <mergeCell ref="B15:D15"/>
    <mergeCell ref="E18:G18"/>
    <mergeCell ref="E20:E21"/>
    <mergeCell ref="F20:G21"/>
    <mergeCell ref="I20:I21"/>
    <mergeCell ref="J20:K21"/>
    <mergeCell ref="M20:M21"/>
    <mergeCell ref="Z20:AA21"/>
    <mergeCell ref="M18:O18"/>
    <mergeCell ref="Q18:S18"/>
    <mergeCell ref="U18:W18"/>
    <mergeCell ref="Y18:AA18"/>
    <mergeCell ref="N20:O21"/>
    <mergeCell ref="Q20:Q21"/>
    <mergeCell ref="R20:S21"/>
    <mergeCell ref="U20:U21"/>
    <mergeCell ref="V20:W21"/>
    <mergeCell ref="Y20:Y21"/>
  </mergeCells>
  <conditionalFormatting sqref="E11:Z15">
    <cfRule type="expression" dxfId="78" priority="5" stopIfTrue="1">
      <formula>E11=2</formula>
    </cfRule>
    <cfRule type="expression" dxfId="77" priority="6" stopIfTrue="1">
      <formula>E11=1</formula>
    </cfRule>
  </conditionalFormatting>
  <conditionalFormatting sqref="E11:Z15">
    <cfRule type="expression" dxfId="76" priority="1" stopIfTrue="1">
      <formula>E11=6</formula>
    </cfRule>
    <cfRule type="expression" dxfId="75" priority="2" stopIfTrue="1">
      <formula>E11=5</formula>
    </cfRule>
    <cfRule type="expression" dxfId="74" priority="3" stopIfTrue="1">
      <formula>E11=4</formula>
    </cfRule>
    <cfRule type="expression" dxfId="73" priority="4" stopIfTrue="1">
      <formula>E11=3</formula>
    </cfRule>
  </conditionalFormatting>
  <dataValidations count="1">
    <dataValidation sqref="E11:Z15"/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theme="4" tint="0.39997558519241921"/>
  </sheetPr>
  <dimension ref="B1:AB22"/>
  <sheetViews>
    <sheetView showGridLines="0" showRowColHeaders="0" workbookViewId="0">
      <selection activeCell="B11" sqref="B11:D11"/>
    </sheetView>
  </sheetViews>
  <sheetFormatPr baseColWidth="10" defaultRowHeight="12.75"/>
  <cols>
    <col min="1" max="1" width="1.42578125" style="21" customWidth="1"/>
    <col min="2" max="2" width="10.140625" style="21" customWidth="1"/>
    <col min="3" max="3" width="3" style="21" customWidth="1"/>
    <col min="4" max="4" width="10.42578125" style="21" customWidth="1"/>
    <col min="5" max="26" width="7" style="22" customWidth="1"/>
    <col min="27" max="27" width="7" style="21" customWidth="1"/>
    <col min="28" max="29" width="7.28515625" style="21" customWidth="1"/>
    <col min="30" max="16384" width="11.42578125" style="21"/>
  </cols>
  <sheetData>
    <row r="1" spans="2:28" ht="7.5" customHeight="1"/>
    <row r="2" spans="2:28">
      <c r="B2" s="23" t="s">
        <v>35</v>
      </c>
      <c r="C2" s="53"/>
      <c r="D2" s="54">
        <v>42383</v>
      </c>
    </row>
    <row r="3" spans="2:28" ht="27.75">
      <c r="B3" s="29" t="s">
        <v>19</v>
      </c>
      <c r="E3" s="24" t="s">
        <v>43</v>
      </c>
      <c r="J3" s="248">
        <f>Maquette!K2</f>
        <v>2016</v>
      </c>
      <c r="K3" s="248"/>
      <c r="L3" s="52" t="s">
        <v>27</v>
      </c>
      <c r="M3" s="178">
        <f>J3+2</f>
        <v>2018</v>
      </c>
      <c r="N3" s="178"/>
      <c r="O3" s="249"/>
      <c r="P3" s="249"/>
      <c r="Q3" s="25"/>
      <c r="R3" s="25"/>
      <c r="S3" s="178"/>
      <c r="T3" s="178"/>
      <c r="U3" s="178"/>
    </row>
    <row r="5" spans="2:28" ht="21" customHeight="1" thickBot="1">
      <c r="E5" s="26"/>
      <c r="F5" s="27"/>
      <c r="G5" s="26"/>
      <c r="H5" s="27"/>
      <c r="I5" s="26"/>
      <c r="J5" s="27"/>
      <c r="K5" s="26"/>
      <c r="L5" s="27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8"/>
    </row>
    <row r="6" spans="2:28" ht="15">
      <c r="E6" s="250" t="s">
        <v>31</v>
      </c>
      <c r="F6" s="251"/>
      <c r="G6" s="251"/>
      <c r="H6" s="251"/>
      <c r="I6" s="251"/>
      <c r="J6" s="251"/>
      <c r="K6" s="251"/>
      <c r="L6" s="252"/>
      <c r="M6" s="253" t="s">
        <v>32</v>
      </c>
      <c r="N6" s="254"/>
      <c r="O6" s="254"/>
      <c r="P6" s="254"/>
      <c r="Q6" s="254"/>
      <c r="R6" s="255"/>
      <c r="S6" s="253" t="s">
        <v>33</v>
      </c>
      <c r="T6" s="254"/>
      <c r="U6" s="254"/>
      <c r="V6" s="254"/>
      <c r="W6" s="254"/>
      <c r="X6" s="255"/>
      <c r="Y6" s="290" t="s">
        <v>34</v>
      </c>
      <c r="Z6" s="252"/>
    </row>
    <row r="7" spans="2:28" ht="20.25" customHeight="1">
      <c r="E7" s="191" t="str">
        <f>"Octobre "&amp;J3</f>
        <v>Octobre 2016</v>
      </c>
      <c r="F7" s="189"/>
      <c r="G7" s="189"/>
      <c r="H7" s="189"/>
      <c r="I7" s="189" t="str">
        <f>"Nov / Décembre "&amp;J3</f>
        <v>Nov / Décembre 2016</v>
      </c>
      <c r="J7" s="189"/>
      <c r="K7" s="189"/>
      <c r="L7" s="190"/>
      <c r="M7" s="191" t="str">
        <f>"Février "&amp;J3+1</f>
        <v>Février 2017</v>
      </c>
      <c r="N7" s="189"/>
      <c r="O7" s="189" t="str">
        <f>"Avril "&amp;J3+1</f>
        <v>Avril 2017</v>
      </c>
      <c r="P7" s="189"/>
      <c r="Q7" s="189" t="str">
        <f>"Juin "&amp;J3+1</f>
        <v>Juin 2017</v>
      </c>
      <c r="R7" s="190"/>
      <c r="S7" s="191" t="str">
        <f>"Septembre "&amp;J3+1</f>
        <v>Septembre 2017</v>
      </c>
      <c r="T7" s="189"/>
      <c r="U7" s="189" t="str">
        <f>"Novembre "&amp;J3+1</f>
        <v>Novembre 2017</v>
      </c>
      <c r="V7" s="189"/>
      <c r="W7" s="189" t="str">
        <f>"Janvier "&amp;M3</f>
        <v>Janvier 2018</v>
      </c>
      <c r="X7" s="190"/>
      <c r="Y7" s="192" t="str">
        <f>"Mars "&amp;M3</f>
        <v>Mars 2018</v>
      </c>
      <c r="Z7" s="190"/>
    </row>
    <row r="8" spans="2:28">
      <c r="E8" s="260" t="str">
        <f>Maquette!F6</f>
        <v>S40 - 41</v>
      </c>
      <c r="F8" s="256"/>
      <c r="G8" s="256" t="str">
        <f>Maquette!H6</f>
        <v>S42 - 43</v>
      </c>
      <c r="H8" s="256"/>
      <c r="I8" s="256" t="str">
        <f>Maquette!J6</f>
        <v>S48 - 49</v>
      </c>
      <c r="J8" s="256"/>
      <c r="K8" s="256" t="str">
        <f>Maquette!L6</f>
        <v>S50 - 51</v>
      </c>
      <c r="L8" s="261"/>
      <c r="M8" s="260" t="str">
        <f>Maquette!N6</f>
        <v>S6 - 7 / S8 - 9</v>
      </c>
      <c r="N8" s="256"/>
      <c r="O8" s="256" t="str">
        <f>Maquette!P6</f>
        <v>S15 - 18</v>
      </c>
      <c r="P8" s="256"/>
      <c r="Q8" s="256" t="str">
        <f>Maquette!R6</f>
        <v>S24 - 27</v>
      </c>
      <c r="R8" s="261"/>
      <c r="S8" s="260" t="str">
        <f>Maquette!T6</f>
        <v>S36 - 39</v>
      </c>
      <c r="T8" s="256"/>
      <c r="U8" s="256" t="str">
        <f>Maquette!V6</f>
        <v>S44 - 47</v>
      </c>
      <c r="V8" s="256"/>
      <c r="W8" s="256" t="str">
        <f>Maquette!X6</f>
        <v>S2 - 5</v>
      </c>
      <c r="X8" s="261"/>
      <c r="Y8" s="260" t="str">
        <f>Maquette!Z6</f>
        <v>S10 - 14</v>
      </c>
      <c r="Z8" s="261"/>
    </row>
    <row r="9" spans="2:28">
      <c r="E9" s="262" t="str">
        <f>IF(Maquette!F7="","",Maquette!F7)</f>
        <v/>
      </c>
      <c r="F9" s="263"/>
      <c r="G9" s="263" t="str">
        <f>IF(Maquette!H7="","",Maquette!H7)</f>
        <v/>
      </c>
      <c r="H9" s="263"/>
      <c r="I9" s="263" t="str">
        <f>IF(Maquette!J7="","",Maquette!J7)</f>
        <v/>
      </c>
      <c r="J9" s="263"/>
      <c r="K9" s="263" t="str">
        <f>IF(Maquette!L7="","",Maquette!L7)</f>
        <v/>
      </c>
      <c r="L9" s="264"/>
      <c r="M9" s="262" t="str">
        <f>IF(Maquette!N7="","",Maquette!N7)</f>
        <v/>
      </c>
      <c r="N9" s="263"/>
      <c r="O9" s="263" t="str">
        <f>IF(Maquette!P7="","",Maquette!P7)</f>
        <v/>
      </c>
      <c r="P9" s="263"/>
      <c r="Q9" s="263" t="str">
        <f>IF(Maquette!R7="","",Maquette!R7)</f>
        <v/>
      </c>
      <c r="R9" s="264"/>
      <c r="S9" s="262" t="str">
        <f>IF(Maquette!T7="","",Maquette!T7)</f>
        <v/>
      </c>
      <c r="T9" s="263"/>
      <c r="U9" s="263" t="str">
        <f>IF(Maquette!V7="","",Maquette!V7)</f>
        <v/>
      </c>
      <c r="V9" s="263"/>
      <c r="W9" s="263" t="str">
        <f>IF(Maquette!X7="","",Maquette!X7)</f>
        <v/>
      </c>
      <c r="X9" s="264"/>
      <c r="Y9" s="262" t="str">
        <f>IF(Maquette!Z7="","",Maquette!Z7)</f>
        <v/>
      </c>
      <c r="Z9" s="264"/>
      <c r="AB9" s="67" t="s">
        <v>0</v>
      </c>
    </row>
    <row r="10" spans="2:28" ht="13.5" thickBot="1">
      <c r="D10" s="29"/>
      <c r="E10" s="265" t="str">
        <f>IF(Maquette!F8="","",Maquette!F8)</f>
        <v/>
      </c>
      <c r="F10" s="268"/>
      <c r="G10" s="268" t="str">
        <f>IF(Maquette!H8="","",Maquette!H8)</f>
        <v/>
      </c>
      <c r="H10" s="268"/>
      <c r="I10" s="268" t="str">
        <f>IF(Maquette!J8="","",Maquette!J8)</f>
        <v/>
      </c>
      <c r="J10" s="268"/>
      <c r="K10" s="268" t="str">
        <f>IF(Maquette!L8="","",Maquette!L8)</f>
        <v/>
      </c>
      <c r="L10" s="266"/>
      <c r="M10" s="265" t="str">
        <f>IF(Maquette!N8="","",Maquette!N8)</f>
        <v/>
      </c>
      <c r="N10" s="268"/>
      <c r="O10" s="268" t="str">
        <f>IF(Maquette!P8="","",Maquette!P8)</f>
        <v/>
      </c>
      <c r="P10" s="268"/>
      <c r="Q10" s="268" t="str">
        <f>IF(Maquette!R8="","",Maquette!R8)</f>
        <v/>
      </c>
      <c r="R10" s="266"/>
      <c r="S10" s="265" t="str">
        <f>IF(Maquette!T8="","",Maquette!T8)</f>
        <v/>
      </c>
      <c r="T10" s="268"/>
      <c r="U10" s="268" t="str">
        <f>IF(Maquette!V8="","",Maquette!V8)</f>
        <v/>
      </c>
      <c r="V10" s="268"/>
      <c r="W10" s="268" t="str">
        <f>IF(Maquette!X8="","",Maquette!X8)</f>
        <v/>
      </c>
      <c r="X10" s="266"/>
      <c r="Y10" s="265" t="str">
        <f>IF(Maquette!Z8="","",Maquette!Z8)</f>
        <v/>
      </c>
      <c r="Z10" s="266"/>
      <c r="AB10" s="67" t="s">
        <v>39</v>
      </c>
    </row>
    <row r="11" spans="2:28" ht="24" customHeight="1" thickBot="1">
      <c r="B11" s="267"/>
      <c r="C11" s="214"/>
      <c r="D11" s="214"/>
      <c r="E11" s="51"/>
      <c r="F11" s="49"/>
      <c r="G11" s="73"/>
      <c r="H11" s="74"/>
      <c r="I11" s="73"/>
      <c r="J11" s="74"/>
      <c r="K11" s="49"/>
      <c r="L11" s="50"/>
      <c r="M11" s="51"/>
      <c r="N11" s="49"/>
      <c r="O11" s="73"/>
      <c r="P11" s="74"/>
      <c r="Q11" s="49"/>
      <c r="R11" s="50"/>
      <c r="S11" s="51"/>
      <c r="T11" s="49"/>
      <c r="U11" s="73"/>
      <c r="V11" s="74"/>
      <c r="W11" s="49"/>
      <c r="X11" s="50"/>
      <c r="Y11" s="49"/>
      <c r="Z11" s="50"/>
      <c r="AB11" s="67" t="s">
        <v>36</v>
      </c>
    </row>
    <row r="12" spans="2:28" ht="24" customHeight="1" thickBot="1">
      <c r="B12" s="272"/>
      <c r="C12" s="223"/>
      <c r="D12" s="223"/>
      <c r="E12" s="35"/>
      <c r="F12" s="39"/>
      <c r="G12" s="37"/>
      <c r="H12" s="36"/>
      <c r="I12" s="37"/>
      <c r="J12" s="36"/>
      <c r="K12" s="39"/>
      <c r="L12" s="38"/>
      <c r="M12" s="35"/>
      <c r="N12" s="39"/>
      <c r="O12" s="37"/>
      <c r="P12" s="36"/>
      <c r="Q12" s="39"/>
      <c r="R12" s="38"/>
      <c r="S12" s="35"/>
      <c r="T12" s="39"/>
      <c r="U12" s="37"/>
      <c r="V12" s="36"/>
      <c r="W12" s="39"/>
      <c r="X12" s="38"/>
      <c r="Y12" s="39"/>
      <c r="Z12" s="38"/>
      <c r="AB12" s="67" t="s">
        <v>48</v>
      </c>
    </row>
    <row r="13" spans="2:28" ht="24" customHeight="1" thickBot="1">
      <c r="B13" s="273"/>
      <c r="C13" s="221"/>
      <c r="D13" s="221"/>
      <c r="E13" s="30"/>
      <c r="F13" s="34"/>
      <c r="G13" s="32"/>
      <c r="H13" s="31"/>
      <c r="I13" s="32"/>
      <c r="J13" s="31"/>
      <c r="K13" s="34"/>
      <c r="L13" s="33"/>
      <c r="M13" s="30"/>
      <c r="N13" s="34"/>
      <c r="O13" s="32"/>
      <c r="P13" s="31"/>
      <c r="Q13" s="34"/>
      <c r="R13" s="33"/>
      <c r="S13" s="30"/>
      <c r="T13" s="34"/>
      <c r="U13" s="32"/>
      <c r="V13" s="31"/>
      <c r="W13" s="34"/>
      <c r="X13" s="33"/>
      <c r="Y13" s="34"/>
      <c r="Z13" s="33"/>
      <c r="AB13" s="67" t="s">
        <v>49</v>
      </c>
    </row>
    <row r="14" spans="2:28" ht="24" customHeight="1" thickBot="1">
      <c r="B14" s="272"/>
      <c r="C14" s="223"/>
      <c r="D14" s="223"/>
      <c r="E14" s="35"/>
      <c r="F14" s="39"/>
      <c r="G14" s="37"/>
      <c r="H14" s="36"/>
      <c r="I14" s="37"/>
      <c r="J14" s="36"/>
      <c r="K14" s="39"/>
      <c r="L14" s="38"/>
      <c r="M14" s="35"/>
      <c r="N14" s="39"/>
      <c r="O14" s="37"/>
      <c r="P14" s="36"/>
      <c r="Q14" s="39"/>
      <c r="R14" s="38"/>
      <c r="S14" s="35"/>
      <c r="T14" s="39"/>
      <c r="U14" s="37"/>
      <c r="V14" s="36"/>
      <c r="W14" s="39"/>
      <c r="X14" s="38"/>
      <c r="Y14" s="39"/>
      <c r="Z14" s="38"/>
      <c r="AB14" s="67" t="s">
        <v>50</v>
      </c>
    </row>
    <row r="15" spans="2:28" ht="24" customHeight="1" thickBot="1">
      <c r="B15" s="229"/>
      <c r="C15" s="225"/>
      <c r="D15" s="225"/>
      <c r="E15" s="40"/>
      <c r="F15" s="44"/>
      <c r="G15" s="42"/>
      <c r="H15" s="41"/>
      <c r="I15" s="42"/>
      <c r="J15" s="41"/>
      <c r="K15" s="44"/>
      <c r="L15" s="43"/>
      <c r="M15" s="40"/>
      <c r="N15" s="44"/>
      <c r="O15" s="42"/>
      <c r="P15" s="41"/>
      <c r="Q15" s="44"/>
      <c r="R15" s="43"/>
      <c r="S15" s="40"/>
      <c r="T15" s="44"/>
      <c r="U15" s="42"/>
      <c r="V15" s="41"/>
      <c r="W15" s="44"/>
      <c r="X15" s="43"/>
      <c r="Y15" s="44"/>
      <c r="Z15" s="43"/>
    </row>
    <row r="16" spans="2:28" ht="5.25" customHeight="1"/>
    <row r="17" spans="5:27" ht="3.75" customHeight="1">
      <c r="E17" s="55"/>
      <c r="F17" s="47"/>
      <c r="G17" s="56"/>
      <c r="I17" s="55"/>
      <c r="J17" s="47"/>
      <c r="K17" s="56"/>
      <c r="M17" s="55"/>
      <c r="N17" s="47"/>
      <c r="O17" s="56"/>
      <c r="Q17" s="55"/>
      <c r="R17" s="47"/>
      <c r="S17" s="56"/>
      <c r="U17" s="55"/>
      <c r="V17" s="47"/>
      <c r="W17" s="56"/>
      <c r="Y17" s="55"/>
      <c r="Z17" s="47"/>
      <c r="AA17" s="62"/>
    </row>
    <row r="18" spans="5:27" ht="15" customHeight="1">
      <c r="E18" s="269" t="s">
        <v>74</v>
      </c>
      <c r="F18" s="270"/>
      <c r="G18" s="271"/>
      <c r="H18" s="66"/>
      <c r="I18" s="269" t="s">
        <v>75</v>
      </c>
      <c r="J18" s="270"/>
      <c r="K18" s="271"/>
      <c r="L18" s="66"/>
      <c r="M18" s="269" t="s">
        <v>76</v>
      </c>
      <c r="N18" s="270"/>
      <c r="O18" s="271"/>
      <c r="P18" s="66"/>
      <c r="Q18" s="269" t="s">
        <v>77</v>
      </c>
      <c r="R18" s="270"/>
      <c r="S18" s="271"/>
      <c r="T18" s="66"/>
      <c r="U18" s="269" t="s">
        <v>78</v>
      </c>
      <c r="V18" s="270"/>
      <c r="W18" s="271"/>
      <c r="X18" s="66"/>
      <c r="Y18" s="269" t="s">
        <v>79</v>
      </c>
      <c r="Z18" s="270"/>
      <c r="AA18" s="271"/>
    </row>
    <row r="19" spans="5:27" ht="3.75" customHeight="1">
      <c r="E19" s="57"/>
      <c r="F19" s="48"/>
      <c r="G19" s="58"/>
      <c r="I19" s="57"/>
      <c r="J19" s="48"/>
      <c r="K19" s="58"/>
      <c r="M19" s="57"/>
      <c r="N19" s="48"/>
      <c r="O19" s="58"/>
      <c r="Q19" s="57"/>
      <c r="R19" s="48"/>
      <c r="S19" s="58"/>
      <c r="U19" s="57"/>
      <c r="V19" s="48"/>
      <c r="W19" s="58"/>
      <c r="Y19" s="57"/>
      <c r="Z19" s="48"/>
      <c r="AA19" s="63"/>
    </row>
    <row r="20" spans="5:27">
      <c r="E20" s="274"/>
      <c r="F20" s="276" t="s">
        <v>0</v>
      </c>
      <c r="G20" s="277"/>
      <c r="H20" s="65"/>
      <c r="I20" s="278"/>
      <c r="J20" s="276" t="s">
        <v>4</v>
      </c>
      <c r="K20" s="277"/>
      <c r="L20" s="65"/>
      <c r="M20" s="280"/>
      <c r="N20" s="276" t="s">
        <v>44</v>
      </c>
      <c r="O20" s="277"/>
      <c r="P20" s="65"/>
      <c r="Q20" s="282"/>
      <c r="R20" s="276" t="s">
        <v>5</v>
      </c>
      <c r="S20" s="277"/>
      <c r="T20" s="65"/>
      <c r="U20" s="284"/>
      <c r="V20" s="276" t="s">
        <v>3</v>
      </c>
      <c r="W20" s="277"/>
      <c r="X20" s="65"/>
      <c r="Y20" s="286"/>
      <c r="Z20" s="276" t="s">
        <v>6</v>
      </c>
      <c r="AA20" s="277"/>
    </row>
    <row r="21" spans="5:27">
      <c r="E21" s="275"/>
      <c r="F21" s="276"/>
      <c r="G21" s="277"/>
      <c r="H21" s="65"/>
      <c r="I21" s="279"/>
      <c r="J21" s="276"/>
      <c r="K21" s="277"/>
      <c r="L21" s="65"/>
      <c r="M21" s="281"/>
      <c r="N21" s="276"/>
      <c r="O21" s="277"/>
      <c r="P21" s="65"/>
      <c r="Q21" s="283"/>
      <c r="R21" s="276"/>
      <c r="S21" s="277"/>
      <c r="T21" s="65"/>
      <c r="U21" s="285"/>
      <c r="V21" s="276"/>
      <c r="W21" s="277"/>
      <c r="X21" s="65"/>
      <c r="Y21" s="287"/>
      <c r="Z21" s="276"/>
      <c r="AA21" s="277"/>
    </row>
    <row r="22" spans="5:27" ht="3.75" customHeight="1">
      <c r="E22" s="59"/>
      <c r="F22" s="60"/>
      <c r="G22" s="61"/>
      <c r="I22" s="59"/>
      <c r="J22" s="60"/>
      <c r="K22" s="61"/>
      <c r="M22" s="59"/>
      <c r="N22" s="60"/>
      <c r="O22" s="61"/>
      <c r="Q22" s="59"/>
      <c r="R22" s="60"/>
      <c r="S22" s="61"/>
      <c r="U22" s="59"/>
      <c r="V22" s="60"/>
      <c r="W22" s="61"/>
      <c r="Y22" s="59"/>
      <c r="Z22" s="60"/>
      <c r="AA22" s="64"/>
    </row>
  </sheetData>
  <sheetProtection sheet="1" objects="1" scenarios="1" selectLockedCells="1"/>
  <mergeCells count="73">
    <mergeCell ref="J3:K3"/>
    <mergeCell ref="M3:N3"/>
    <mergeCell ref="O3:P3"/>
    <mergeCell ref="S3:U3"/>
    <mergeCell ref="E6:L6"/>
    <mergeCell ref="M6:R6"/>
    <mergeCell ref="S6:X6"/>
    <mergeCell ref="O8:P8"/>
    <mergeCell ref="Y6:Z6"/>
    <mergeCell ref="E7:H7"/>
    <mergeCell ref="I7:L7"/>
    <mergeCell ref="M7:N7"/>
    <mergeCell ref="O7:P7"/>
    <mergeCell ref="Q7:R7"/>
    <mergeCell ref="S7:T7"/>
    <mergeCell ref="U7:V7"/>
    <mergeCell ref="W7:X7"/>
    <mergeCell ref="Y7:Z7"/>
    <mergeCell ref="E8:F8"/>
    <mergeCell ref="G8:H8"/>
    <mergeCell ref="I8:J8"/>
    <mergeCell ref="K8:L8"/>
    <mergeCell ref="M8:N8"/>
    <mergeCell ref="E9:F9"/>
    <mergeCell ref="G9:H9"/>
    <mergeCell ref="I9:J9"/>
    <mergeCell ref="K9:L9"/>
    <mergeCell ref="M9:N9"/>
    <mergeCell ref="Y9:Z9"/>
    <mergeCell ref="Q8:R8"/>
    <mergeCell ref="S8:T8"/>
    <mergeCell ref="U8:V8"/>
    <mergeCell ref="W8:X8"/>
    <mergeCell ref="Y8:Z8"/>
    <mergeCell ref="O9:P9"/>
    <mergeCell ref="Q9:R9"/>
    <mergeCell ref="S9:T9"/>
    <mergeCell ref="U9:V9"/>
    <mergeCell ref="W9:X9"/>
    <mergeCell ref="Y10:Z10"/>
    <mergeCell ref="B11:D11"/>
    <mergeCell ref="E10:F10"/>
    <mergeCell ref="G10:H10"/>
    <mergeCell ref="I10:J10"/>
    <mergeCell ref="K10:L10"/>
    <mergeCell ref="M10:N10"/>
    <mergeCell ref="O10:P10"/>
    <mergeCell ref="I18:K18"/>
    <mergeCell ref="Q10:R10"/>
    <mergeCell ref="S10:T10"/>
    <mergeCell ref="U10:V10"/>
    <mergeCell ref="W10:X10"/>
    <mergeCell ref="B12:D12"/>
    <mergeCell ref="B13:D13"/>
    <mergeCell ref="B14:D14"/>
    <mergeCell ref="B15:D15"/>
    <mergeCell ref="E18:G18"/>
    <mergeCell ref="E20:E21"/>
    <mergeCell ref="F20:G21"/>
    <mergeCell ref="I20:I21"/>
    <mergeCell ref="J20:K21"/>
    <mergeCell ref="M20:M21"/>
    <mergeCell ref="Z20:AA21"/>
    <mergeCell ref="M18:O18"/>
    <mergeCell ref="Q18:S18"/>
    <mergeCell ref="U18:W18"/>
    <mergeCell ref="Y18:AA18"/>
    <mergeCell ref="N20:O21"/>
    <mergeCell ref="Q20:Q21"/>
    <mergeCell ref="R20:S21"/>
    <mergeCell ref="U20:U21"/>
    <mergeCell ref="V20:W21"/>
    <mergeCell ref="Y20:Y21"/>
  </mergeCells>
  <conditionalFormatting sqref="E11:Z15">
    <cfRule type="expression" dxfId="72" priority="5" stopIfTrue="1">
      <formula>E11=2</formula>
    </cfRule>
    <cfRule type="expression" dxfId="71" priority="6" stopIfTrue="1">
      <formula>E11=1</formula>
    </cfRule>
  </conditionalFormatting>
  <conditionalFormatting sqref="E11:Z15">
    <cfRule type="expression" dxfId="70" priority="1" stopIfTrue="1">
      <formula>E11=6</formula>
    </cfRule>
    <cfRule type="expression" dxfId="69" priority="2" stopIfTrue="1">
      <formula>E11=5</formula>
    </cfRule>
    <cfRule type="expression" dxfId="68" priority="3" stopIfTrue="1">
      <formula>E11=4</formula>
    </cfRule>
    <cfRule type="expression" dxfId="67" priority="4" stopIfTrue="1">
      <formula>E11=3</formula>
    </cfRule>
  </conditionalFormatting>
  <dataValidations count="1">
    <dataValidation sqref="E11:Z15"/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4" tint="0.39997558519241921"/>
  </sheetPr>
  <dimension ref="B1:AB22"/>
  <sheetViews>
    <sheetView showGridLines="0" showRowColHeaders="0" workbookViewId="0">
      <selection activeCell="B11" sqref="B11:Z13"/>
    </sheetView>
  </sheetViews>
  <sheetFormatPr baseColWidth="10" defaultRowHeight="12.75"/>
  <cols>
    <col min="1" max="1" width="1.42578125" style="21" customWidth="1"/>
    <col min="2" max="2" width="10.140625" style="21" customWidth="1"/>
    <col min="3" max="3" width="3" style="21" customWidth="1"/>
    <col min="4" max="4" width="10.42578125" style="21" customWidth="1"/>
    <col min="5" max="26" width="7" style="22" customWidth="1"/>
    <col min="27" max="27" width="7" style="21" customWidth="1"/>
    <col min="28" max="29" width="7.28515625" style="21" customWidth="1"/>
    <col min="30" max="16384" width="11.42578125" style="21"/>
  </cols>
  <sheetData>
    <row r="1" spans="2:28" ht="7.5" customHeight="1"/>
    <row r="2" spans="2:28">
      <c r="B2" s="23" t="s">
        <v>35</v>
      </c>
      <c r="C2" s="53"/>
      <c r="D2" s="54">
        <v>42381</v>
      </c>
    </row>
    <row r="3" spans="2:28" ht="27.75">
      <c r="B3" s="29" t="s">
        <v>14</v>
      </c>
      <c r="E3" s="24" t="s">
        <v>43</v>
      </c>
      <c r="J3" s="248">
        <f>Maquette!K2</f>
        <v>2016</v>
      </c>
      <c r="K3" s="248"/>
      <c r="L3" s="52" t="s">
        <v>27</v>
      </c>
      <c r="M3" s="178">
        <f>J3+2</f>
        <v>2018</v>
      </c>
      <c r="N3" s="178"/>
      <c r="O3" s="249"/>
      <c r="P3" s="249"/>
      <c r="Q3" s="25"/>
      <c r="R3" s="25"/>
      <c r="S3" s="178"/>
      <c r="T3" s="178"/>
      <c r="U3" s="178"/>
    </row>
    <row r="5" spans="2:28" ht="21" customHeight="1" thickBot="1">
      <c r="E5" s="26"/>
      <c r="F5" s="27"/>
      <c r="G5" s="26"/>
      <c r="H5" s="27"/>
      <c r="I5" s="26"/>
      <c r="J5" s="27"/>
      <c r="K5" s="26"/>
      <c r="L5" s="27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8"/>
    </row>
    <row r="6" spans="2:28" ht="15">
      <c r="E6" s="250" t="s">
        <v>31</v>
      </c>
      <c r="F6" s="251"/>
      <c r="G6" s="251"/>
      <c r="H6" s="251"/>
      <c r="I6" s="251"/>
      <c r="J6" s="251"/>
      <c r="K6" s="251"/>
      <c r="L6" s="252"/>
      <c r="M6" s="253" t="s">
        <v>32</v>
      </c>
      <c r="N6" s="254"/>
      <c r="O6" s="254"/>
      <c r="P6" s="254"/>
      <c r="Q6" s="254"/>
      <c r="R6" s="255"/>
      <c r="S6" s="253" t="s">
        <v>33</v>
      </c>
      <c r="T6" s="254"/>
      <c r="U6" s="254"/>
      <c r="V6" s="254"/>
      <c r="W6" s="254"/>
      <c r="X6" s="255"/>
      <c r="Y6" s="290" t="s">
        <v>34</v>
      </c>
      <c r="Z6" s="252"/>
    </row>
    <row r="7" spans="2:28" ht="20.25" customHeight="1">
      <c r="E7" s="191" t="str">
        <f>"Octobre "&amp;J3</f>
        <v>Octobre 2016</v>
      </c>
      <c r="F7" s="189"/>
      <c r="G7" s="189"/>
      <c r="H7" s="189"/>
      <c r="I7" s="189" t="str">
        <f>"Nov / Décembre "&amp;J3</f>
        <v>Nov / Décembre 2016</v>
      </c>
      <c r="J7" s="189"/>
      <c r="K7" s="189"/>
      <c r="L7" s="190"/>
      <c r="M7" s="191" t="str">
        <f>"Février "&amp;J3+1</f>
        <v>Février 2017</v>
      </c>
      <c r="N7" s="189"/>
      <c r="O7" s="189" t="str">
        <f>"Avril "&amp;J3+1</f>
        <v>Avril 2017</v>
      </c>
      <c r="P7" s="189"/>
      <c r="Q7" s="189" t="str">
        <f>"Juin "&amp;J3+1</f>
        <v>Juin 2017</v>
      </c>
      <c r="R7" s="190"/>
      <c r="S7" s="191" t="str">
        <f>"Septembre "&amp;J3+1</f>
        <v>Septembre 2017</v>
      </c>
      <c r="T7" s="189"/>
      <c r="U7" s="189" t="str">
        <f>"Novembre "&amp;J3+1</f>
        <v>Novembre 2017</v>
      </c>
      <c r="V7" s="189"/>
      <c r="W7" s="189" t="str">
        <f>"Janvier "&amp;M3</f>
        <v>Janvier 2018</v>
      </c>
      <c r="X7" s="190"/>
      <c r="Y7" s="192" t="str">
        <f>"Mars "&amp;M3</f>
        <v>Mars 2018</v>
      </c>
      <c r="Z7" s="190"/>
    </row>
    <row r="8" spans="2:28">
      <c r="E8" s="260" t="str">
        <f>Maquette!F6</f>
        <v>S40 - 41</v>
      </c>
      <c r="F8" s="256"/>
      <c r="G8" s="256" t="str">
        <f>Maquette!H6</f>
        <v>S42 - 43</v>
      </c>
      <c r="H8" s="256"/>
      <c r="I8" s="256" t="str">
        <f>Maquette!J6</f>
        <v>S48 - 49</v>
      </c>
      <c r="J8" s="256"/>
      <c r="K8" s="256" t="str">
        <f>Maquette!L6</f>
        <v>S50 - 51</v>
      </c>
      <c r="L8" s="261"/>
      <c r="M8" s="260" t="str">
        <f>Maquette!N6</f>
        <v>S6 - 7 / S8 - 9</v>
      </c>
      <c r="N8" s="256"/>
      <c r="O8" s="256" t="str">
        <f>Maquette!P6</f>
        <v>S15 - 18</v>
      </c>
      <c r="P8" s="256"/>
      <c r="Q8" s="256" t="str">
        <f>Maquette!R6</f>
        <v>S24 - 27</v>
      </c>
      <c r="R8" s="261"/>
      <c r="S8" s="260" t="str">
        <f>Maquette!T6</f>
        <v>S36 - 39</v>
      </c>
      <c r="T8" s="256"/>
      <c r="U8" s="256" t="str">
        <f>Maquette!V6</f>
        <v>S44 - 47</v>
      </c>
      <c r="V8" s="256"/>
      <c r="W8" s="256" t="str">
        <f>Maquette!X6</f>
        <v>S2 - 5</v>
      </c>
      <c r="X8" s="261"/>
      <c r="Y8" s="260" t="str">
        <f>Maquette!Z6</f>
        <v>S10 - 14</v>
      </c>
      <c r="Z8" s="261"/>
    </row>
    <row r="9" spans="2:28">
      <c r="E9" s="262" t="str">
        <f>IF(Maquette!F7="","",Maquette!F7)</f>
        <v/>
      </c>
      <c r="F9" s="263"/>
      <c r="G9" s="263" t="str">
        <f>IF(Maquette!H7="","",Maquette!H7)</f>
        <v/>
      </c>
      <c r="H9" s="263"/>
      <c r="I9" s="263" t="str">
        <f>IF(Maquette!J7="","",Maquette!J7)</f>
        <v/>
      </c>
      <c r="J9" s="263"/>
      <c r="K9" s="263" t="str">
        <f>IF(Maquette!L7="","",Maquette!L7)</f>
        <v/>
      </c>
      <c r="L9" s="264"/>
      <c r="M9" s="262" t="str">
        <f>IF(Maquette!N7="","",Maquette!N7)</f>
        <v/>
      </c>
      <c r="N9" s="263"/>
      <c r="O9" s="263" t="str">
        <f>IF(Maquette!P7="","",Maquette!P7)</f>
        <v/>
      </c>
      <c r="P9" s="263"/>
      <c r="Q9" s="263" t="str">
        <f>IF(Maquette!R7="","",Maquette!R7)</f>
        <v/>
      </c>
      <c r="R9" s="264"/>
      <c r="S9" s="262" t="str">
        <f>IF(Maquette!T7="","",Maquette!T7)</f>
        <v/>
      </c>
      <c r="T9" s="263"/>
      <c r="U9" s="263" t="str">
        <f>IF(Maquette!V7="","",Maquette!V7)</f>
        <v/>
      </c>
      <c r="V9" s="263"/>
      <c r="W9" s="263" t="str">
        <f>IF(Maquette!X7="","",Maquette!X7)</f>
        <v/>
      </c>
      <c r="X9" s="264"/>
      <c r="Y9" s="262" t="str">
        <f>IF(Maquette!Z7="","",Maquette!Z7)</f>
        <v/>
      </c>
      <c r="Z9" s="264"/>
      <c r="AB9" s="67" t="s">
        <v>0</v>
      </c>
    </row>
    <row r="10" spans="2:28" ht="13.5" thickBot="1">
      <c r="D10" s="29"/>
      <c r="E10" s="265" t="str">
        <f>IF(Maquette!F8="","",Maquette!F8)</f>
        <v/>
      </c>
      <c r="F10" s="268"/>
      <c r="G10" s="268" t="str">
        <f>IF(Maquette!H8="","",Maquette!H8)</f>
        <v/>
      </c>
      <c r="H10" s="268"/>
      <c r="I10" s="268" t="str">
        <f>IF(Maquette!J8="","",Maquette!J8)</f>
        <v/>
      </c>
      <c r="J10" s="268"/>
      <c r="K10" s="268" t="str">
        <f>IF(Maquette!L8="","",Maquette!L8)</f>
        <v/>
      </c>
      <c r="L10" s="266"/>
      <c r="M10" s="265" t="str">
        <f>IF(Maquette!N8="","",Maquette!N8)</f>
        <v/>
      </c>
      <c r="N10" s="268"/>
      <c r="O10" s="268" t="str">
        <f>IF(Maquette!P8="","",Maquette!P8)</f>
        <v/>
      </c>
      <c r="P10" s="268"/>
      <c r="Q10" s="268" t="str">
        <f>IF(Maquette!R8="","",Maquette!R8)</f>
        <v/>
      </c>
      <c r="R10" s="266"/>
      <c r="S10" s="265" t="str">
        <f>IF(Maquette!T8="","",Maquette!T8)</f>
        <v/>
      </c>
      <c r="T10" s="268"/>
      <c r="U10" s="268" t="str">
        <f>IF(Maquette!V8="","",Maquette!V8)</f>
        <v/>
      </c>
      <c r="V10" s="268"/>
      <c r="W10" s="268" t="str">
        <f>IF(Maquette!X8="","",Maquette!X8)</f>
        <v/>
      </c>
      <c r="X10" s="266"/>
      <c r="Y10" s="265" t="str">
        <f>IF(Maquette!Z8="","",Maquette!Z8)</f>
        <v/>
      </c>
      <c r="Z10" s="266"/>
      <c r="AB10" s="67" t="s">
        <v>39</v>
      </c>
    </row>
    <row r="11" spans="2:28" ht="24" customHeight="1" thickBot="1">
      <c r="B11" s="267"/>
      <c r="C11" s="214"/>
      <c r="D11" s="214"/>
      <c r="E11" s="51"/>
      <c r="F11" s="49"/>
      <c r="G11" s="73"/>
      <c r="H11" s="74"/>
      <c r="I11" s="73"/>
      <c r="J11" s="74"/>
      <c r="K11" s="49"/>
      <c r="L11" s="50"/>
      <c r="M11" s="51"/>
      <c r="N11" s="49"/>
      <c r="O11" s="73"/>
      <c r="P11" s="74"/>
      <c r="Q11" s="49"/>
      <c r="R11" s="50"/>
      <c r="S11" s="51"/>
      <c r="T11" s="49"/>
      <c r="U11" s="73"/>
      <c r="V11" s="74"/>
      <c r="W11" s="49"/>
      <c r="X11" s="50"/>
      <c r="Y11" s="49"/>
      <c r="Z11" s="50"/>
      <c r="AB11" s="67" t="s">
        <v>36</v>
      </c>
    </row>
    <row r="12" spans="2:28" ht="24" customHeight="1" thickBot="1">
      <c r="B12" s="272"/>
      <c r="C12" s="223"/>
      <c r="D12" s="223"/>
      <c r="E12" s="35"/>
      <c r="F12" s="39"/>
      <c r="G12" s="37"/>
      <c r="H12" s="36"/>
      <c r="I12" s="37"/>
      <c r="J12" s="36"/>
      <c r="K12" s="39"/>
      <c r="L12" s="38"/>
      <c r="M12" s="35"/>
      <c r="N12" s="39"/>
      <c r="O12" s="37"/>
      <c r="P12" s="36"/>
      <c r="Q12" s="39"/>
      <c r="R12" s="38"/>
      <c r="S12" s="35"/>
      <c r="T12" s="39"/>
      <c r="U12" s="37"/>
      <c r="V12" s="36"/>
      <c r="W12" s="39"/>
      <c r="X12" s="38"/>
      <c r="Y12" s="39"/>
      <c r="Z12" s="38"/>
      <c r="AB12" s="67" t="s">
        <v>48</v>
      </c>
    </row>
    <row r="13" spans="2:28" ht="24" customHeight="1" thickBot="1">
      <c r="B13" s="273"/>
      <c r="C13" s="221"/>
      <c r="D13" s="221"/>
      <c r="E13" s="30"/>
      <c r="F13" s="34"/>
      <c r="G13" s="32"/>
      <c r="H13" s="31"/>
      <c r="I13" s="32"/>
      <c r="J13" s="31"/>
      <c r="K13" s="34"/>
      <c r="L13" s="33"/>
      <c r="M13" s="30"/>
      <c r="N13" s="34"/>
      <c r="O13" s="32"/>
      <c r="P13" s="31"/>
      <c r="Q13" s="34"/>
      <c r="R13" s="33"/>
      <c r="S13" s="30"/>
      <c r="T13" s="34"/>
      <c r="U13" s="32"/>
      <c r="V13" s="31"/>
      <c r="W13" s="34"/>
      <c r="X13" s="33"/>
      <c r="Y13" s="34"/>
      <c r="Z13" s="33"/>
      <c r="AB13" s="67" t="s">
        <v>49</v>
      </c>
    </row>
    <row r="14" spans="2:28" ht="24" customHeight="1" thickBot="1">
      <c r="B14" s="272"/>
      <c r="C14" s="223"/>
      <c r="D14" s="223"/>
      <c r="E14" s="35"/>
      <c r="F14" s="39"/>
      <c r="G14" s="37"/>
      <c r="H14" s="36"/>
      <c r="I14" s="37"/>
      <c r="J14" s="36"/>
      <c r="K14" s="39"/>
      <c r="L14" s="38"/>
      <c r="M14" s="35"/>
      <c r="N14" s="39"/>
      <c r="O14" s="37"/>
      <c r="P14" s="36"/>
      <c r="Q14" s="39"/>
      <c r="R14" s="38"/>
      <c r="S14" s="35"/>
      <c r="T14" s="39"/>
      <c r="U14" s="37"/>
      <c r="V14" s="36"/>
      <c r="W14" s="39"/>
      <c r="X14" s="38"/>
      <c r="Y14" s="39"/>
      <c r="Z14" s="38"/>
      <c r="AB14" s="67" t="s">
        <v>50</v>
      </c>
    </row>
    <row r="15" spans="2:28" ht="24" customHeight="1" thickBot="1">
      <c r="B15" s="229"/>
      <c r="C15" s="225"/>
      <c r="D15" s="225"/>
      <c r="E15" s="40"/>
      <c r="F15" s="44"/>
      <c r="G15" s="42"/>
      <c r="H15" s="41"/>
      <c r="I15" s="42"/>
      <c r="J15" s="41"/>
      <c r="K15" s="44"/>
      <c r="L15" s="43"/>
      <c r="M15" s="40"/>
      <c r="N15" s="44"/>
      <c r="O15" s="42"/>
      <c r="P15" s="41"/>
      <c r="Q15" s="44"/>
      <c r="R15" s="43"/>
      <c r="S15" s="40"/>
      <c r="T15" s="44"/>
      <c r="U15" s="42"/>
      <c r="V15" s="41"/>
      <c r="W15" s="44"/>
      <c r="X15" s="43"/>
      <c r="Y15" s="44"/>
      <c r="Z15" s="43"/>
    </row>
    <row r="16" spans="2:28" ht="5.25" customHeight="1"/>
    <row r="17" spans="5:27" ht="3.75" customHeight="1">
      <c r="E17" s="55"/>
      <c r="F17" s="47"/>
      <c r="G17" s="56"/>
      <c r="I17" s="55"/>
      <c r="J17" s="47"/>
      <c r="K17" s="56"/>
      <c r="M17" s="55"/>
      <c r="N17" s="47"/>
      <c r="O17" s="56"/>
      <c r="Q17" s="55"/>
      <c r="R17" s="47"/>
      <c r="S17" s="56"/>
      <c r="U17" s="55"/>
      <c r="V17" s="47"/>
      <c r="W17" s="56"/>
      <c r="Y17" s="55"/>
      <c r="Z17" s="47"/>
      <c r="AA17" s="62"/>
    </row>
    <row r="18" spans="5:27" ht="15" customHeight="1">
      <c r="E18" s="269" t="s">
        <v>74</v>
      </c>
      <c r="F18" s="270"/>
      <c r="G18" s="271"/>
      <c r="H18" s="66"/>
      <c r="I18" s="269" t="s">
        <v>75</v>
      </c>
      <c r="J18" s="270"/>
      <c r="K18" s="271"/>
      <c r="L18" s="66"/>
      <c r="M18" s="269" t="s">
        <v>76</v>
      </c>
      <c r="N18" s="270"/>
      <c r="O18" s="271"/>
      <c r="P18" s="66"/>
      <c r="Q18" s="269" t="s">
        <v>77</v>
      </c>
      <c r="R18" s="270"/>
      <c r="S18" s="271"/>
      <c r="T18" s="66"/>
      <c r="U18" s="269" t="s">
        <v>78</v>
      </c>
      <c r="V18" s="270"/>
      <c r="W18" s="271"/>
      <c r="X18" s="66"/>
      <c r="Y18" s="269" t="s">
        <v>79</v>
      </c>
      <c r="Z18" s="270"/>
      <c r="AA18" s="271"/>
    </row>
    <row r="19" spans="5:27" ht="3.75" customHeight="1">
      <c r="E19" s="57"/>
      <c r="F19" s="48"/>
      <c r="G19" s="58"/>
      <c r="I19" s="57"/>
      <c r="J19" s="48"/>
      <c r="K19" s="58"/>
      <c r="M19" s="57"/>
      <c r="N19" s="48"/>
      <c r="O19" s="58"/>
      <c r="Q19" s="57"/>
      <c r="R19" s="48"/>
      <c r="S19" s="58"/>
      <c r="U19" s="57"/>
      <c r="V19" s="48"/>
      <c r="W19" s="58"/>
      <c r="Y19" s="57"/>
      <c r="Z19" s="48"/>
      <c r="AA19" s="63"/>
    </row>
    <row r="20" spans="5:27">
      <c r="E20" s="274"/>
      <c r="F20" s="276" t="s">
        <v>0</v>
      </c>
      <c r="G20" s="277"/>
      <c r="H20" s="65"/>
      <c r="I20" s="278"/>
      <c r="J20" s="276" t="s">
        <v>4</v>
      </c>
      <c r="K20" s="277"/>
      <c r="L20" s="65"/>
      <c r="M20" s="280"/>
      <c r="N20" s="276" t="s">
        <v>44</v>
      </c>
      <c r="O20" s="277"/>
      <c r="P20" s="65"/>
      <c r="Q20" s="282"/>
      <c r="R20" s="276" t="s">
        <v>5</v>
      </c>
      <c r="S20" s="277"/>
      <c r="T20" s="65"/>
      <c r="U20" s="284"/>
      <c r="V20" s="276" t="s">
        <v>3</v>
      </c>
      <c r="W20" s="277"/>
      <c r="X20" s="65"/>
      <c r="Y20" s="286"/>
      <c r="Z20" s="276" t="s">
        <v>6</v>
      </c>
      <c r="AA20" s="277"/>
    </row>
    <row r="21" spans="5:27">
      <c r="E21" s="275"/>
      <c r="F21" s="276"/>
      <c r="G21" s="277"/>
      <c r="H21" s="65"/>
      <c r="I21" s="279"/>
      <c r="J21" s="276"/>
      <c r="K21" s="277"/>
      <c r="L21" s="65"/>
      <c r="M21" s="281"/>
      <c r="N21" s="276"/>
      <c r="O21" s="277"/>
      <c r="P21" s="65"/>
      <c r="Q21" s="283"/>
      <c r="R21" s="276"/>
      <c r="S21" s="277"/>
      <c r="T21" s="65"/>
      <c r="U21" s="285"/>
      <c r="V21" s="276"/>
      <c r="W21" s="277"/>
      <c r="X21" s="65"/>
      <c r="Y21" s="287"/>
      <c r="Z21" s="276"/>
      <c r="AA21" s="277"/>
    </row>
    <row r="22" spans="5:27" ht="3.75" customHeight="1">
      <c r="E22" s="59"/>
      <c r="F22" s="60"/>
      <c r="G22" s="61"/>
      <c r="I22" s="59"/>
      <c r="J22" s="60"/>
      <c r="K22" s="61"/>
      <c r="M22" s="59"/>
      <c r="N22" s="60"/>
      <c r="O22" s="61"/>
      <c r="Q22" s="59"/>
      <c r="R22" s="60"/>
      <c r="S22" s="61"/>
      <c r="U22" s="59"/>
      <c r="V22" s="60"/>
      <c r="W22" s="61"/>
      <c r="Y22" s="59"/>
      <c r="Z22" s="60"/>
      <c r="AA22" s="64"/>
    </row>
  </sheetData>
  <sheetProtection sheet="1" objects="1" scenarios="1" selectLockedCells="1"/>
  <mergeCells count="73">
    <mergeCell ref="J3:K3"/>
    <mergeCell ref="M3:N3"/>
    <mergeCell ref="O3:P3"/>
    <mergeCell ref="S3:U3"/>
    <mergeCell ref="E6:L6"/>
    <mergeCell ref="M6:R6"/>
    <mergeCell ref="S6:X6"/>
    <mergeCell ref="O8:P8"/>
    <mergeCell ref="Y6:Z6"/>
    <mergeCell ref="E7:H7"/>
    <mergeCell ref="I7:L7"/>
    <mergeCell ref="M7:N7"/>
    <mergeCell ref="O7:P7"/>
    <mergeCell ref="Q7:R7"/>
    <mergeCell ref="S7:T7"/>
    <mergeCell ref="U7:V7"/>
    <mergeCell ref="W7:X7"/>
    <mergeCell ref="Y7:Z7"/>
    <mergeCell ref="E8:F8"/>
    <mergeCell ref="G8:H8"/>
    <mergeCell ref="I8:J8"/>
    <mergeCell ref="K8:L8"/>
    <mergeCell ref="M8:N8"/>
    <mergeCell ref="E9:F9"/>
    <mergeCell ref="G9:H9"/>
    <mergeCell ref="I9:J9"/>
    <mergeCell ref="K9:L9"/>
    <mergeCell ref="M9:N9"/>
    <mergeCell ref="Y9:Z9"/>
    <mergeCell ref="Q8:R8"/>
    <mergeCell ref="S8:T8"/>
    <mergeCell ref="U8:V8"/>
    <mergeCell ref="W8:X8"/>
    <mergeCell ref="Y8:Z8"/>
    <mergeCell ref="O9:P9"/>
    <mergeCell ref="Q9:R9"/>
    <mergeCell ref="S9:T9"/>
    <mergeCell ref="U9:V9"/>
    <mergeCell ref="W9:X9"/>
    <mergeCell ref="Y10:Z10"/>
    <mergeCell ref="B11:D11"/>
    <mergeCell ref="E10:F10"/>
    <mergeCell ref="G10:H10"/>
    <mergeCell ref="I10:J10"/>
    <mergeCell ref="K10:L10"/>
    <mergeCell ref="M10:N10"/>
    <mergeCell ref="O10:P10"/>
    <mergeCell ref="I18:K18"/>
    <mergeCell ref="Q10:R10"/>
    <mergeCell ref="S10:T10"/>
    <mergeCell ref="U10:V10"/>
    <mergeCell ref="W10:X10"/>
    <mergeCell ref="B12:D12"/>
    <mergeCell ref="B13:D13"/>
    <mergeCell ref="B14:D14"/>
    <mergeCell ref="B15:D15"/>
    <mergeCell ref="E18:G18"/>
    <mergeCell ref="E20:E21"/>
    <mergeCell ref="F20:G21"/>
    <mergeCell ref="I20:I21"/>
    <mergeCell ref="J20:K21"/>
    <mergeCell ref="M20:M21"/>
    <mergeCell ref="Z20:AA21"/>
    <mergeCell ref="M18:O18"/>
    <mergeCell ref="Q18:S18"/>
    <mergeCell ref="U18:W18"/>
    <mergeCell ref="Y18:AA18"/>
    <mergeCell ref="N20:O21"/>
    <mergeCell ref="Q20:Q21"/>
    <mergeCell ref="R20:S21"/>
    <mergeCell ref="U20:U21"/>
    <mergeCell ref="V20:W21"/>
    <mergeCell ref="Y20:Y21"/>
  </mergeCells>
  <conditionalFormatting sqref="E11:Z15">
    <cfRule type="expression" dxfId="66" priority="5" stopIfTrue="1">
      <formula>E11=2</formula>
    </cfRule>
    <cfRule type="expression" dxfId="65" priority="6" stopIfTrue="1">
      <formula>E11=1</formula>
    </cfRule>
  </conditionalFormatting>
  <conditionalFormatting sqref="E11:Z15">
    <cfRule type="expression" dxfId="64" priority="1" stopIfTrue="1">
      <formula>E11=6</formula>
    </cfRule>
    <cfRule type="expression" dxfId="63" priority="2" stopIfTrue="1">
      <formula>E11=5</formula>
    </cfRule>
    <cfRule type="expression" dxfId="62" priority="3" stopIfTrue="1">
      <formula>E11=4</formula>
    </cfRule>
    <cfRule type="expression" dxfId="61" priority="4" stopIfTrue="1">
      <formula>E11=3</formula>
    </cfRule>
  </conditionalFormatting>
  <dataValidations count="1">
    <dataValidation sqref="E11:Z15"/>
  </dataValidation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4" tint="0.39997558519241921"/>
  </sheetPr>
  <dimension ref="B1:AB22"/>
  <sheetViews>
    <sheetView showGridLines="0" showRowColHeaders="0" workbookViewId="0">
      <selection activeCell="B11" sqref="B11:Z13"/>
    </sheetView>
  </sheetViews>
  <sheetFormatPr baseColWidth="10" defaultRowHeight="12.75"/>
  <cols>
    <col min="1" max="1" width="1.42578125" style="21" customWidth="1"/>
    <col min="2" max="2" width="10.140625" style="21" customWidth="1"/>
    <col min="3" max="3" width="3" style="21" customWidth="1"/>
    <col min="4" max="4" width="10.42578125" style="21" customWidth="1"/>
    <col min="5" max="26" width="7" style="22" customWidth="1"/>
    <col min="27" max="27" width="7" style="21" customWidth="1"/>
    <col min="28" max="29" width="7.28515625" style="21" customWidth="1"/>
    <col min="30" max="16384" width="11.42578125" style="21"/>
  </cols>
  <sheetData>
    <row r="1" spans="2:28" ht="7.5" customHeight="1"/>
    <row r="2" spans="2:28">
      <c r="B2" s="23" t="s">
        <v>35</v>
      </c>
      <c r="C2" s="53"/>
      <c r="D2" s="54">
        <v>42381</v>
      </c>
    </row>
    <row r="3" spans="2:28" ht="27.75">
      <c r="B3" s="29" t="s">
        <v>15</v>
      </c>
      <c r="E3" s="24" t="s">
        <v>43</v>
      </c>
      <c r="J3" s="248">
        <f>Maquette!K2</f>
        <v>2016</v>
      </c>
      <c r="K3" s="248"/>
      <c r="L3" s="52" t="s">
        <v>27</v>
      </c>
      <c r="M3" s="178">
        <f>J3+2</f>
        <v>2018</v>
      </c>
      <c r="N3" s="178"/>
      <c r="O3" s="249"/>
      <c r="P3" s="249"/>
      <c r="Q3" s="25"/>
      <c r="R3" s="25"/>
      <c r="S3" s="178"/>
      <c r="T3" s="178"/>
      <c r="U3" s="178"/>
    </row>
    <row r="5" spans="2:28" ht="21" customHeight="1" thickBot="1">
      <c r="E5" s="26"/>
      <c r="F5" s="27"/>
      <c r="G5" s="26"/>
      <c r="H5" s="27"/>
      <c r="I5" s="26"/>
      <c r="J5" s="27"/>
      <c r="K5" s="26"/>
      <c r="L5" s="27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8"/>
    </row>
    <row r="6" spans="2:28" ht="15">
      <c r="E6" s="250" t="s">
        <v>31</v>
      </c>
      <c r="F6" s="251"/>
      <c r="G6" s="251"/>
      <c r="H6" s="251"/>
      <c r="I6" s="251"/>
      <c r="J6" s="251"/>
      <c r="K6" s="251"/>
      <c r="L6" s="252"/>
      <c r="M6" s="253" t="s">
        <v>32</v>
      </c>
      <c r="N6" s="254"/>
      <c r="O6" s="254"/>
      <c r="P6" s="254"/>
      <c r="Q6" s="254"/>
      <c r="R6" s="255"/>
      <c r="S6" s="253" t="s">
        <v>33</v>
      </c>
      <c r="T6" s="254"/>
      <c r="U6" s="254"/>
      <c r="V6" s="254"/>
      <c r="W6" s="254"/>
      <c r="X6" s="255"/>
      <c r="Y6" s="290" t="s">
        <v>34</v>
      </c>
      <c r="Z6" s="252"/>
    </row>
    <row r="7" spans="2:28" ht="20.25" customHeight="1">
      <c r="E7" s="191" t="str">
        <f>"Octobre "&amp;J3</f>
        <v>Octobre 2016</v>
      </c>
      <c r="F7" s="189"/>
      <c r="G7" s="189"/>
      <c r="H7" s="189"/>
      <c r="I7" s="189" t="str">
        <f>"Nov / Décembre "&amp;J3</f>
        <v>Nov / Décembre 2016</v>
      </c>
      <c r="J7" s="189"/>
      <c r="K7" s="189"/>
      <c r="L7" s="190"/>
      <c r="M7" s="191" t="str">
        <f>"Février "&amp;J3+1</f>
        <v>Février 2017</v>
      </c>
      <c r="N7" s="189"/>
      <c r="O7" s="189" t="str">
        <f>"Avril "&amp;J3+1</f>
        <v>Avril 2017</v>
      </c>
      <c r="P7" s="189"/>
      <c r="Q7" s="189" t="str">
        <f>"Juin "&amp;J3+1</f>
        <v>Juin 2017</v>
      </c>
      <c r="R7" s="190"/>
      <c r="S7" s="191" t="str">
        <f>"Septembre "&amp;J3+1</f>
        <v>Septembre 2017</v>
      </c>
      <c r="T7" s="189"/>
      <c r="U7" s="189" t="str">
        <f>"Novembre "&amp;J3+1</f>
        <v>Novembre 2017</v>
      </c>
      <c r="V7" s="189"/>
      <c r="W7" s="189" t="str">
        <f>"Janvier "&amp;M3</f>
        <v>Janvier 2018</v>
      </c>
      <c r="X7" s="190"/>
      <c r="Y7" s="192" t="str">
        <f>"Mars "&amp;M3</f>
        <v>Mars 2018</v>
      </c>
      <c r="Z7" s="190"/>
    </row>
    <row r="8" spans="2:28">
      <c r="E8" s="260" t="str">
        <f>Maquette!F6</f>
        <v>S40 - 41</v>
      </c>
      <c r="F8" s="256"/>
      <c r="G8" s="256" t="str">
        <f>Maquette!H6</f>
        <v>S42 - 43</v>
      </c>
      <c r="H8" s="256"/>
      <c r="I8" s="256" t="str">
        <f>Maquette!J6</f>
        <v>S48 - 49</v>
      </c>
      <c r="J8" s="256"/>
      <c r="K8" s="256" t="str">
        <f>Maquette!L6</f>
        <v>S50 - 51</v>
      </c>
      <c r="L8" s="261"/>
      <c r="M8" s="260" t="str">
        <f>Maquette!N6</f>
        <v>S6 - 7 / S8 - 9</v>
      </c>
      <c r="N8" s="256"/>
      <c r="O8" s="256" t="str">
        <f>Maquette!P6</f>
        <v>S15 - 18</v>
      </c>
      <c r="P8" s="256"/>
      <c r="Q8" s="256" t="str">
        <f>Maquette!R6</f>
        <v>S24 - 27</v>
      </c>
      <c r="R8" s="261"/>
      <c r="S8" s="260" t="str">
        <f>Maquette!T6</f>
        <v>S36 - 39</v>
      </c>
      <c r="T8" s="256"/>
      <c r="U8" s="256" t="str">
        <f>Maquette!V6</f>
        <v>S44 - 47</v>
      </c>
      <c r="V8" s="256"/>
      <c r="W8" s="256" t="str">
        <f>Maquette!X6</f>
        <v>S2 - 5</v>
      </c>
      <c r="X8" s="261"/>
      <c r="Y8" s="260" t="str">
        <f>Maquette!Z6</f>
        <v>S10 - 14</v>
      </c>
      <c r="Z8" s="261"/>
    </row>
    <row r="9" spans="2:28">
      <c r="E9" s="262" t="str">
        <f>IF(Maquette!F7="","",Maquette!F7)</f>
        <v/>
      </c>
      <c r="F9" s="263"/>
      <c r="G9" s="263" t="str">
        <f>IF(Maquette!H7="","",Maquette!H7)</f>
        <v/>
      </c>
      <c r="H9" s="263"/>
      <c r="I9" s="263" t="str">
        <f>IF(Maquette!J7="","",Maquette!J7)</f>
        <v/>
      </c>
      <c r="J9" s="263"/>
      <c r="K9" s="263" t="str">
        <f>IF(Maquette!L7="","",Maquette!L7)</f>
        <v/>
      </c>
      <c r="L9" s="264"/>
      <c r="M9" s="262" t="str">
        <f>IF(Maquette!N7="","",Maquette!N7)</f>
        <v/>
      </c>
      <c r="N9" s="263"/>
      <c r="O9" s="263" t="str">
        <f>IF(Maquette!P7="","",Maquette!P7)</f>
        <v/>
      </c>
      <c r="P9" s="263"/>
      <c r="Q9" s="263" t="str">
        <f>IF(Maquette!R7="","",Maquette!R7)</f>
        <v/>
      </c>
      <c r="R9" s="264"/>
      <c r="S9" s="262" t="str">
        <f>IF(Maquette!T7="","",Maquette!T7)</f>
        <v/>
      </c>
      <c r="T9" s="263"/>
      <c r="U9" s="263" t="str">
        <f>IF(Maquette!V7="","",Maquette!V7)</f>
        <v/>
      </c>
      <c r="V9" s="263"/>
      <c r="W9" s="263" t="str">
        <f>IF(Maquette!X7="","",Maquette!X7)</f>
        <v/>
      </c>
      <c r="X9" s="264"/>
      <c r="Y9" s="262" t="str">
        <f>IF(Maquette!Z7="","",Maquette!Z7)</f>
        <v/>
      </c>
      <c r="Z9" s="264"/>
      <c r="AB9" s="67" t="s">
        <v>0</v>
      </c>
    </row>
    <row r="10" spans="2:28" ht="13.5" thickBot="1">
      <c r="D10" s="29"/>
      <c r="E10" s="265" t="str">
        <f>IF(Maquette!F8="","",Maquette!F8)</f>
        <v/>
      </c>
      <c r="F10" s="268"/>
      <c r="G10" s="268" t="str">
        <f>IF(Maquette!H8="","",Maquette!H8)</f>
        <v/>
      </c>
      <c r="H10" s="268"/>
      <c r="I10" s="268" t="str">
        <f>IF(Maquette!J8="","",Maquette!J8)</f>
        <v/>
      </c>
      <c r="J10" s="268"/>
      <c r="K10" s="268" t="str">
        <f>IF(Maquette!L8="","",Maquette!L8)</f>
        <v/>
      </c>
      <c r="L10" s="266"/>
      <c r="M10" s="265" t="str">
        <f>IF(Maquette!N8="","",Maquette!N8)</f>
        <v/>
      </c>
      <c r="N10" s="268"/>
      <c r="O10" s="268" t="str">
        <f>IF(Maquette!P8="","",Maquette!P8)</f>
        <v/>
      </c>
      <c r="P10" s="268"/>
      <c r="Q10" s="268" t="str">
        <f>IF(Maquette!R8="","",Maquette!R8)</f>
        <v/>
      </c>
      <c r="R10" s="266"/>
      <c r="S10" s="265" t="str">
        <f>IF(Maquette!T8="","",Maquette!T8)</f>
        <v/>
      </c>
      <c r="T10" s="268"/>
      <c r="U10" s="268" t="str">
        <f>IF(Maquette!V8="","",Maquette!V8)</f>
        <v/>
      </c>
      <c r="V10" s="268"/>
      <c r="W10" s="268" t="str">
        <f>IF(Maquette!X8="","",Maquette!X8)</f>
        <v/>
      </c>
      <c r="X10" s="266"/>
      <c r="Y10" s="265" t="str">
        <f>IF(Maquette!Z8="","",Maquette!Z8)</f>
        <v/>
      </c>
      <c r="Z10" s="266"/>
      <c r="AB10" s="67" t="s">
        <v>39</v>
      </c>
    </row>
    <row r="11" spans="2:28" ht="24" customHeight="1" thickBot="1">
      <c r="B11" s="267"/>
      <c r="C11" s="214"/>
      <c r="D11" s="214"/>
      <c r="E11" s="51"/>
      <c r="F11" s="49"/>
      <c r="G11" s="73"/>
      <c r="H11" s="74"/>
      <c r="I11" s="73"/>
      <c r="J11" s="74"/>
      <c r="K11" s="49"/>
      <c r="L11" s="50"/>
      <c r="M11" s="51"/>
      <c r="N11" s="49"/>
      <c r="O11" s="73"/>
      <c r="P11" s="74"/>
      <c r="Q11" s="49"/>
      <c r="R11" s="50"/>
      <c r="S11" s="51"/>
      <c r="T11" s="49"/>
      <c r="U11" s="73"/>
      <c r="V11" s="74"/>
      <c r="W11" s="49"/>
      <c r="X11" s="50"/>
      <c r="Y11" s="49"/>
      <c r="Z11" s="50"/>
      <c r="AB11" s="67" t="s">
        <v>36</v>
      </c>
    </row>
    <row r="12" spans="2:28" ht="24" customHeight="1" thickBot="1">
      <c r="B12" s="272"/>
      <c r="C12" s="223"/>
      <c r="D12" s="223"/>
      <c r="E12" s="35"/>
      <c r="F12" s="39"/>
      <c r="G12" s="37"/>
      <c r="H12" s="36"/>
      <c r="I12" s="37"/>
      <c r="J12" s="36"/>
      <c r="K12" s="39"/>
      <c r="L12" s="38"/>
      <c r="M12" s="35"/>
      <c r="N12" s="39"/>
      <c r="O12" s="37"/>
      <c r="P12" s="36"/>
      <c r="Q12" s="39"/>
      <c r="R12" s="38"/>
      <c r="S12" s="35"/>
      <c r="T12" s="39"/>
      <c r="U12" s="37"/>
      <c r="V12" s="36"/>
      <c r="W12" s="39"/>
      <c r="X12" s="38"/>
      <c r="Y12" s="39"/>
      <c r="Z12" s="38"/>
      <c r="AB12" s="67" t="s">
        <v>48</v>
      </c>
    </row>
    <row r="13" spans="2:28" ht="24" customHeight="1" thickBot="1">
      <c r="B13" s="273"/>
      <c r="C13" s="221"/>
      <c r="D13" s="221"/>
      <c r="E13" s="30"/>
      <c r="F13" s="34"/>
      <c r="G13" s="32"/>
      <c r="H13" s="31"/>
      <c r="I13" s="32"/>
      <c r="J13" s="31"/>
      <c r="K13" s="34"/>
      <c r="L13" s="33"/>
      <c r="M13" s="30"/>
      <c r="N13" s="34"/>
      <c r="O13" s="32"/>
      <c r="P13" s="31"/>
      <c r="Q13" s="34"/>
      <c r="R13" s="33"/>
      <c r="S13" s="30"/>
      <c r="T13" s="34"/>
      <c r="U13" s="32"/>
      <c r="V13" s="31"/>
      <c r="W13" s="34"/>
      <c r="X13" s="33"/>
      <c r="Y13" s="34"/>
      <c r="Z13" s="33"/>
      <c r="AB13" s="67" t="s">
        <v>49</v>
      </c>
    </row>
    <row r="14" spans="2:28" ht="24" customHeight="1" thickBot="1">
      <c r="B14" s="272"/>
      <c r="C14" s="223"/>
      <c r="D14" s="223"/>
      <c r="E14" s="35"/>
      <c r="F14" s="39"/>
      <c r="G14" s="37"/>
      <c r="H14" s="36"/>
      <c r="I14" s="37"/>
      <c r="J14" s="36"/>
      <c r="K14" s="39"/>
      <c r="L14" s="38"/>
      <c r="M14" s="35"/>
      <c r="N14" s="39"/>
      <c r="O14" s="37"/>
      <c r="P14" s="36"/>
      <c r="Q14" s="39"/>
      <c r="R14" s="38"/>
      <c r="S14" s="35"/>
      <c r="T14" s="39"/>
      <c r="U14" s="37"/>
      <c r="V14" s="36"/>
      <c r="W14" s="39"/>
      <c r="X14" s="38"/>
      <c r="Y14" s="39"/>
      <c r="Z14" s="38"/>
      <c r="AB14" s="67" t="s">
        <v>50</v>
      </c>
    </row>
    <row r="15" spans="2:28" ht="24" customHeight="1" thickBot="1">
      <c r="B15" s="229"/>
      <c r="C15" s="225"/>
      <c r="D15" s="225"/>
      <c r="E15" s="40"/>
      <c r="F15" s="44"/>
      <c r="G15" s="42"/>
      <c r="H15" s="41"/>
      <c r="I15" s="42"/>
      <c r="J15" s="41"/>
      <c r="K15" s="44"/>
      <c r="L15" s="43"/>
      <c r="M15" s="40"/>
      <c r="N15" s="44"/>
      <c r="O15" s="42"/>
      <c r="P15" s="41"/>
      <c r="Q15" s="44"/>
      <c r="R15" s="43"/>
      <c r="S15" s="40"/>
      <c r="T15" s="44"/>
      <c r="U15" s="42"/>
      <c r="V15" s="41"/>
      <c r="W15" s="44"/>
      <c r="X15" s="43"/>
      <c r="Y15" s="44"/>
      <c r="Z15" s="43"/>
    </row>
    <row r="16" spans="2:28" ht="5.25" customHeight="1"/>
    <row r="17" spans="5:27" ht="3.75" customHeight="1">
      <c r="E17" s="55"/>
      <c r="F17" s="47"/>
      <c r="G17" s="56"/>
      <c r="I17" s="55"/>
      <c r="J17" s="47"/>
      <c r="K17" s="56"/>
      <c r="M17" s="55"/>
      <c r="N17" s="47"/>
      <c r="O17" s="56"/>
      <c r="Q17" s="55"/>
      <c r="R17" s="47"/>
      <c r="S17" s="56"/>
      <c r="U17" s="55"/>
      <c r="V17" s="47"/>
      <c r="W17" s="56"/>
      <c r="Y17" s="55"/>
      <c r="Z17" s="47"/>
      <c r="AA17" s="62"/>
    </row>
    <row r="18" spans="5:27" ht="15" customHeight="1">
      <c r="E18" s="269" t="s">
        <v>74</v>
      </c>
      <c r="F18" s="270"/>
      <c r="G18" s="271"/>
      <c r="H18" s="66"/>
      <c r="I18" s="269" t="s">
        <v>75</v>
      </c>
      <c r="J18" s="270"/>
      <c r="K18" s="271"/>
      <c r="L18" s="66"/>
      <c r="M18" s="269" t="s">
        <v>76</v>
      </c>
      <c r="N18" s="270"/>
      <c r="O18" s="271"/>
      <c r="P18" s="66"/>
      <c r="Q18" s="269" t="s">
        <v>77</v>
      </c>
      <c r="R18" s="270"/>
      <c r="S18" s="271"/>
      <c r="T18" s="66"/>
      <c r="U18" s="269" t="s">
        <v>78</v>
      </c>
      <c r="V18" s="270"/>
      <c r="W18" s="271"/>
      <c r="X18" s="66"/>
      <c r="Y18" s="269" t="s">
        <v>79</v>
      </c>
      <c r="Z18" s="270"/>
      <c r="AA18" s="271"/>
    </row>
    <row r="19" spans="5:27" ht="3.75" customHeight="1">
      <c r="E19" s="57"/>
      <c r="F19" s="48"/>
      <c r="G19" s="58"/>
      <c r="I19" s="57"/>
      <c r="J19" s="48"/>
      <c r="K19" s="58"/>
      <c r="M19" s="57"/>
      <c r="N19" s="48"/>
      <c r="O19" s="58"/>
      <c r="Q19" s="57"/>
      <c r="R19" s="48"/>
      <c r="S19" s="58"/>
      <c r="U19" s="57"/>
      <c r="V19" s="48"/>
      <c r="W19" s="58"/>
      <c r="Y19" s="57"/>
      <c r="Z19" s="48"/>
      <c r="AA19" s="63"/>
    </row>
    <row r="20" spans="5:27">
      <c r="E20" s="274"/>
      <c r="F20" s="276" t="s">
        <v>0</v>
      </c>
      <c r="G20" s="277"/>
      <c r="H20" s="65"/>
      <c r="I20" s="278"/>
      <c r="J20" s="276" t="s">
        <v>4</v>
      </c>
      <c r="K20" s="277"/>
      <c r="L20" s="65"/>
      <c r="M20" s="280"/>
      <c r="N20" s="276" t="s">
        <v>44</v>
      </c>
      <c r="O20" s="277"/>
      <c r="P20" s="65"/>
      <c r="Q20" s="282"/>
      <c r="R20" s="276" t="s">
        <v>5</v>
      </c>
      <c r="S20" s="277"/>
      <c r="T20" s="65"/>
      <c r="U20" s="284"/>
      <c r="V20" s="276" t="s">
        <v>3</v>
      </c>
      <c r="W20" s="277"/>
      <c r="X20" s="65"/>
      <c r="Y20" s="286"/>
      <c r="Z20" s="276" t="s">
        <v>6</v>
      </c>
      <c r="AA20" s="277"/>
    </row>
    <row r="21" spans="5:27">
      <c r="E21" s="275"/>
      <c r="F21" s="276"/>
      <c r="G21" s="277"/>
      <c r="H21" s="65"/>
      <c r="I21" s="279"/>
      <c r="J21" s="276"/>
      <c r="K21" s="277"/>
      <c r="L21" s="65"/>
      <c r="M21" s="281"/>
      <c r="N21" s="276"/>
      <c r="O21" s="277"/>
      <c r="P21" s="65"/>
      <c r="Q21" s="283"/>
      <c r="R21" s="276"/>
      <c r="S21" s="277"/>
      <c r="T21" s="65"/>
      <c r="U21" s="285"/>
      <c r="V21" s="276"/>
      <c r="W21" s="277"/>
      <c r="X21" s="65"/>
      <c r="Y21" s="287"/>
      <c r="Z21" s="276"/>
      <c r="AA21" s="277"/>
    </row>
    <row r="22" spans="5:27" ht="3.75" customHeight="1">
      <c r="E22" s="59"/>
      <c r="F22" s="60"/>
      <c r="G22" s="61"/>
      <c r="I22" s="59"/>
      <c r="J22" s="60"/>
      <c r="K22" s="61"/>
      <c r="M22" s="59"/>
      <c r="N22" s="60"/>
      <c r="O22" s="61"/>
      <c r="Q22" s="59"/>
      <c r="R22" s="60"/>
      <c r="S22" s="61"/>
      <c r="U22" s="59"/>
      <c r="V22" s="60"/>
      <c r="W22" s="61"/>
      <c r="Y22" s="59"/>
      <c r="Z22" s="60"/>
      <c r="AA22" s="64"/>
    </row>
  </sheetData>
  <sheetProtection sheet="1" objects="1" scenarios="1" selectLockedCells="1"/>
  <mergeCells count="73">
    <mergeCell ref="J3:K3"/>
    <mergeCell ref="M3:N3"/>
    <mergeCell ref="O3:P3"/>
    <mergeCell ref="S3:U3"/>
    <mergeCell ref="E6:L6"/>
    <mergeCell ref="M6:R6"/>
    <mergeCell ref="S6:X6"/>
    <mergeCell ref="O8:P8"/>
    <mergeCell ref="Y6:Z6"/>
    <mergeCell ref="E7:H7"/>
    <mergeCell ref="I7:L7"/>
    <mergeCell ref="M7:N7"/>
    <mergeCell ref="O7:P7"/>
    <mergeCell ref="Q7:R7"/>
    <mergeCell ref="S7:T7"/>
    <mergeCell ref="U7:V7"/>
    <mergeCell ref="W7:X7"/>
    <mergeCell ref="Y7:Z7"/>
    <mergeCell ref="E8:F8"/>
    <mergeCell ref="G8:H8"/>
    <mergeCell ref="I8:J8"/>
    <mergeCell ref="K8:L8"/>
    <mergeCell ref="M8:N8"/>
    <mergeCell ref="E9:F9"/>
    <mergeCell ref="G9:H9"/>
    <mergeCell ref="I9:J9"/>
    <mergeCell ref="K9:L9"/>
    <mergeCell ref="M9:N9"/>
    <mergeCell ref="Y9:Z9"/>
    <mergeCell ref="Q8:R8"/>
    <mergeCell ref="S8:T8"/>
    <mergeCell ref="U8:V8"/>
    <mergeCell ref="W8:X8"/>
    <mergeCell ref="Y8:Z8"/>
    <mergeCell ref="O9:P9"/>
    <mergeCell ref="Q9:R9"/>
    <mergeCell ref="S9:T9"/>
    <mergeCell ref="U9:V9"/>
    <mergeCell ref="W9:X9"/>
    <mergeCell ref="Y10:Z10"/>
    <mergeCell ref="B11:D11"/>
    <mergeCell ref="E10:F10"/>
    <mergeCell ref="G10:H10"/>
    <mergeCell ref="I10:J10"/>
    <mergeCell ref="K10:L10"/>
    <mergeCell ref="M10:N10"/>
    <mergeCell ref="O10:P10"/>
    <mergeCell ref="I18:K18"/>
    <mergeCell ref="Q10:R10"/>
    <mergeCell ref="S10:T10"/>
    <mergeCell ref="U10:V10"/>
    <mergeCell ref="W10:X10"/>
    <mergeCell ref="B12:D12"/>
    <mergeCell ref="B13:D13"/>
    <mergeCell ref="B14:D14"/>
    <mergeCell ref="B15:D15"/>
    <mergeCell ref="E18:G18"/>
    <mergeCell ref="E20:E21"/>
    <mergeCell ref="F20:G21"/>
    <mergeCell ref="I20:I21"/>
    <mergeCell ref="J20:K21"/>
    <mergeCell ref="M20:M21"/>
    <mergeCell ref="Z20:AA21"/>
    <mergeCell ref="M18:O18"/>
    <mergeCell ref="Q18:S18"/>
    <mergeCell ref="U18:W18"/>
    <mergeCell ref="Y18:AA18"/>
    <mergeCell ref="N20:O21"/>
    <mergeCell ref="Q20:Q21"/>
    <mergeCell ref="R20:S21"/>
    <mergeCell ref="U20:U21"/>
    <mergeCell ref="V20:W21"/>
    <mergeCell ref="Y20:Y21"/>
  </mergeCells>
  <conditionalFormatting sqref="E11:Z15">
    <cfRule type="expression" dxfId="60" priority="5" stopIfTrue="1">
      <formula>E11=2</formula>
    </cfRule>
    <cfRule type="expression" dxfId="59" priority="6" stopIfTrue="1">
      <formula>E11=1</formula>
    </cfRule>
  </conditionalFormatting>
  <conditionalFormatting sqref="E11:Z15">
    <cfRule type="expression" dxfId="58" priority="1" stopIfTrue="1">
      <formula>E11=6</formula>
    </cfRule>
    <cfRule type="expression" dxfId="57" priority="2" stopIfTrue="1">
      <formula>E11=5</formula>
    </cfRule>
    <cfRule type="expression" dxfId="56" priority="3" stopIfTrue="1">
      <formula>E11=4</formula>
    </cfRule>
    <cfRule type="expression" dxfId="55" priority="4" stopIfTrue="1">
      <formula>E11=3</formula>
    </cfRule>
  </conditionalFormatting>
  <dataValidations count="1">
    <dataValidation sqref="E11:Z15"/>
  </dataValidation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4" tint="0.39997558519241921"/>
  </sheetPr>
  <dimension ref="B1:AB32"/>
  <sheetViews>
    <sheetView showGridLines="0" showRowColHeaders="0" zoomScaleNormal="100" workbookViewId="0">
      <pane xSplit="30" ySplit="10" topLeftCell="AE16" activePane="bottomRight" state="frozen"/>
      <selection pane="topRight" activeCell="AE1" sqref="AE1"/>
      <selection pane="bottomLeft" activeCell="A11" sqref="A11"/>
      <selection pane="bottomRight" activeCell="B11" sqref="B11:Z25"/>
    </sheetView>
  </sheetViews>
  <sheetFormatPr baseColWidth="10" defaultRowHeight="12.75"/>
  <cols>
    <col min="1" max="1" width="1.42578125" style="21" customWidth="1"/>
    <col min="2" max="2" width="10.140625" style="21" customWidth="1"/>
    <col min="3" max="3" width="3" style="21" customWidth="1"/>
    <col min="4" max="4" width="10.42578125" style="21" customWidth="1"/>
    <col min="5" max="26" width="7" style="22" customWidth="1"/>
    <col min="27" max="27" width="7" style="21" customWidth="1"/>
    <col min="28" max="29" width="7.28515625" style="21" customWidth="1"/>
    <col min="30" max="16384" width="11.42578125" style="21"/>
  </cols>
  <sheetData>
    <row r="1" spans="2:28" ht="7.5" customHeight="1"/>
    <row r="2" spans="2:28">
      <c r="B2" s="23" t="s">
        <v>35</v>
      </c>
      <c r="C2" s="53"/>
      <c r="D2" s="54">
        <v>42382</v>
      </c>
    </row>
    <row r="3" spans="2:28" ht="27.75">
      <c r="B3" s="29" t="s">
        <v>8</v>
      </c>
      <c r="E3" s="24" t="s">
        <v>43</v>
      </c>
      <c r="J3" s="248">
        <f>Maquette!K2</f>
        <v>2016</v>
      </c>
      <c r="K3" s="248"/>
      <c r="L3" s="52" t="s">
        <v>27</v>
      </c>
      <c r="M3" s="178">
        <f>J3+2</f>
        <v>2018</v>
      </c>
      <c r="N3" s="178"/>
      <c r="O3" s="249"/>
      <c r="P3" s="249"/>
      <c r="Q3" s="25"/>
      <c r="R3" s="25"/>
      <c r="S3" s="178"/>
      <c r="T3" s="178"/>
      <c r="U3" s="178"/>
    </row>
    <row r="4" spans="2:28" ht="6.75" customHeight="1"/>
    <row r="5" spans="2:28" ht="4.5" customHeight="1" thickBot="1">
      <c r="E5" s="26"/>
      <c r="F5" s="27"/>
      <c r="G5" s="26"/>
      <c r="H5" s="27"/>
      <c r="I5" s="26"/>
      <c r="J5" s="27"/>
      <c r="K5" s="26"/>
      <c r="L5" s="27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8"/>
    </row>
    <row r="6" spans="2:28" ht="15">
      <c r="E6" s="250" t="s">
        <v>31</v>
      </c>
      <c r="F6" s="251"/>
      <c r="G6" s="251"/>
      <c r="H6" s="251"/>
      <c r="I6" s="251"/>
      <c r="J6" s="251"/>
      <c r="K6" s="251"/>
      <c r="L6" s="252"/>
      <c r="M6" s="253" t="s">
        <v>32</v>
      </c>
      <c r="N6" s="254"/>
      <c r="O6" s="254"/>
      <c r="P6" s="254"/>
      <c r="Q6" s="254"/>
      <c r="R6" s="255"/>
      <c r="S6" s="253" t="s">
        <v>33</v>
      </c>
      <c r="T6" s="254"/>
      <c r="U6" s="254"/>
      <c r="V6" s="254"/>
      <c r="W6" s="254"/>
      <c r="X6" s="255"/>
      <c r="Y6" s="290" t="s">
        <v>34</v>
      </c>
      <c r="Z6" s="252"/>
    </row>
    <row r="7" spans="2:28" ht="20.25" customHeight="1">
      <c r="E7" s="191" t="str">
        <f>"Octobre "&amp;J3</f>
        <v>Octobre 2016</v>
      </c>
      <c r="F7" s="189"/>
      <c r="G7" s="189"/>
      <c r="H7" s="189"/>
      <c r="I7" s="189" t="str">
        <f>"Nov / Décembre "&amp;J3</f>
        <v>Nov / Décembre 2016</v>
      </c>
      <c r="J7" s="189"/>
      <c r="K7" s="189"/>
      <c r="L7" s="190"/>
      <c r="M7" s="191" t="str">
        <f>"Février "&amp;J3+1</f>
        <v>Février 2017</v>
      </c>
      <c r="N7" s="189"/>
      <c r="O7" s="189" t="str">
        <f>"Avril "&amp;J3+1</f>
        <v>Avril 2017</v>
      </c>
      <c r="P7" s="189"/>
      <c r="Q7" s="189" t="str">
        <f>"Juin "&amp;J3+1</f>
        <v>Juin 2017</v>
      </c>
      <c r="R7" s="190"/>
      <c r="S7" s="191" t="str">
        <f>"Septembre "&amp;J3+1</f>
        <v>Septembre 2017</v>
      </c>
      <c r="T7" s="189"/>
      <c r="U7" s="189" t="str">
        <f>"Novembre "&amp;J3+1</f>
        <v>Novembre 2017</v>
      </c>
      <c r="V7" s="189"/>
      <c r="W7" s="189" t="str">
        <f>"Janvier "&amp;M3</f>
        <v>Janvier 2018</v>
      </c>
      <c r="X7" s="190"/>
      <c r="Y7" s="192" t="str">
        <f>"Mars "&amp;M3</f>
        <v>Mars 2018</v>
      </c>
      <c r="Z7" s="190"/>
    </row>
    <row r="8" spans="2:28">
      <c r="E8" s="260" t="str">
        <f>Maquette!F6</f>
        <v>S40 - 41</v>
      </c>
      <c r="F8" s="256"/>
      <c r="G8" s="256" t="str">
        <f>Maquette!H6</f>
        <v>S42 - 43</v>
      </c>
      <c r="H8" s="256"/>
      <c r="I8" s="256" t="str">
        <f>Maquette!J6</f>
        <v>S48 - 49</v>
      </c>
      <c r="J8" s="256"/>
      <c r="K8" s="256" t="str">
        <f>Maquette!L6</f>
        <v>S50 - 51</v>
      </c>
      <c r="L8" s="261"/>
      <c r="M8" s="260" t="str">
        <f>Maquette!N6</f>
        <v>S6 - 7 / S8 - 9</v>
      </c>
      <c r="N8" s="256"/>
      <c r="O8" s="256" t="str">
        <f>Maquette!P6</f>
        <v>S15 - 18</v>
      </c>
      <c r="P8" s="256"/>
      <c r="Q8" s="256" t="str">
        <f>Maquette!R6</f>
        <v>S24 - 27</v>
      </c>
      <c r="R8" s="261"/>
      <c r="S8" s="260" t="str">
        <f>Maquette!T6</f>
        <v>S36 - 39</v>
      </c>
      <c r="T8" s="256"/>
      <c r="U8" s="256" t="str">
        <f>Maquette!V6</f>
        <v>S44 - 47</v>
      </c>
      <c r="V8" s="256"/>
      <c r="W8" s="256" t="str">
        <f>Maquette!X6</f>
        <v>S2 - 5</v>
      </c>
      <c r="X8" s="261"/>
      <c r="Y8" s="260" t="str">
        <f>Maquette!Z6</f>
        <v>S10 - 14</v>
      </c>
      <c r="Z8" s="261"/>
    </row>
    <row r="9" spans="2:28">
      <c r="E9" s="262" t="str">
        <f>IF(Maquette!F7="","",Maquette!F7)</f>
        <v/>
      </c>
      <c r="F9" s="263"/>
      <c r="G9" s="263" t="str">
        <f>IF(Maquette!H7="","",Maquette!H7)</f>
        <v/>
      </c>
      <c r="H9" s="263"/>
      <c r="I9" s="263" t="str">
        <f>IF(Maquette!J7="","",Maquette!J7)</f>
        <v/>
      </c>
      <c r="J9" s="263"/>
      <c r="K9" s="263" t="str">
        <f>IF(Maquette!L7="","",Maquette!L7)</f>
        <v/>
      </c>
      <c r="L9" s="264"/>
      <c r="M9" s="262" t="str">
        <f>IF(Maquette!N7="","",Maquette!N7)</f>
        <v/>
      </c>
      <c r="N9" s="263"/>
      <c r="O9" s="263" t="str">
        <f>IF(Maquette!P7="","",Maquette!P7)</f>
        <v/>
      </c>
      <c r="P9" s="263"/>
      <c r="Q9" s="263" t="str">
        <f>IF(Maquette!R7="","",Maquette!R7)</f>
        <v/>
      </c>
      <c r="R9" s="264"/>
      <c r="S9" s="262" t="str">
        <f>IF(Maquette!T7="","",Maquette!T7)</f>
        <v/>
      </c>
      <c r="T9" s="263"/>
      <c r="U9" s="263" t="str">
        <f>IF(Maquette!V7="","",Maquette!V7)</f>
        <v/>
      </c>
      <c r="V9" s="263"/>
      <c r="W9" s="263" t="str">
        <f>IF(Maquette!X7="","",Maquette!X7)</f>
        <v/>
      </c>
      <c r="X9" s="264"/>
      <c r="Y9" s="262" t="str">
        <f>IF(Maquette!Z7="","",Maquette!Z7)</f>
        <v/>
      </c>
      <c r="Z9" s="264"/>
      <c r="AB9" s="67" t="s">
        <v>0</v>
      </c>
    </row>
    <row r="10" spans="2:28" ht="13.5" thickBot="1">
      <c r="D10" s="29"/>
      <c r="E10" s="265" t="str">
        <f>IF(Maquette!F8="","",Maquette!F8)</f>
        <v/>
      </c>
      <c r="F10" s="268"/>
      <c r="G10" s="268" t="str">
        <f>IF(Maquette!H8="","",Maquette!H8)</f>
        <v/>
      </c>
      <c r="H10" s="268"/>
      <c r="I10" s="268" t="str">
        <f>IF(Maquette!J8="","",Maquette!J8)</f>
        <v/>
      </c>
      <c r="J10" s="268"/>
      <c r="K10" s="268" t="str">
        <f>IF(Maquette!L8="","",Maquette!L8)</f>
        <v/>
      </c>
      <c r="L10" s="266"/>
      <c r="M10" s="265" t="str">
        <f>IF(Maquette!N8="","",Maquette!N8)</f>
        <v/>
      </c>
      <c r="N10" s="268"/>
      <c r="O10" s="268" t="str">
        <f>IF(Maquette!P8="","",Maquette!P8)</f>
        <v/>
      </c>
      <c r="P10" s="268"/>
      <c r="Q10" s="268" t="str">
        <f>IF(Maquette!R8="","",Maquette!R8)</f>
        <v/>
      </c>
      <c r="R10" s="266"/>
      <c r="S10" s="265" t="str">
        <f>IF(Maquette!T8="","",Maquette!T8)</f>
        <v/>
      </c>
      <c r="T10" s="268"/>
      <c r="U10" s="268" t="str">
        <f>IF(Maquette!V8="","",Maquette!V8)</f>
        <v/>
      </c>
      <c r="V10" s="268"/>
      <c r="W10" s="268" t="str">
        <f>IF(Maquette!X8="","",Maquette!X8)</f>
        <v/>
      </c>
      <c r="X10" s="266"/>
      <c r="Y10" s="265" t="str">
        <f>IF(Maquette!Z8="","",Maquette!Z8)</f>
        <v/>
      </c>
      <c r="Z10" s="266"/>
      <c r="AB10" s="67" t="s">
        <v>39</v>
      </c>
    </row>
    <row r="11" spans="2:28" ht="24" customHeight="1" thickBot="1">
      <c r="B11" s="213"/>
      <c r="C11" s="214"/>
      <c r="D11" s="214"/>
      <c r="E11" s="51"/>
      <c r="F11" s="49"/>
      <c r="G11" s="73"/>
      <c r="H11" s="74"/>
      <c r="I11" s="73"/>
      <c r="J11" s="74"/>
      <c r="K11" s="49"/>
      <c r="L11" s="50"/>
      <c r="M11" s="51"/>
      <c r="N11" s="49"/>
      <c r="O11" s="73"/>
      <c r="P11" s="74"/>
      <c r="Q11" s="49"/>
      <c r="R11" s="50"/>
      <c r="S11" s="51"/>
      <c r="T11" s="49"/>
      <c r="U11" s="73"/>
      <c r="V11" s="74"/>
      <c r="W11" s="49"/>
      <c r="X11" s="50"/>
      <c r="Y11" s="49"/>
      <c r="Z11" s="50"/>
      <c r="AB11" s="67" t="s">
        <v>36</v>
      </c>
    </row>
    <row r="12" spans="2:28" ht="24" customHeight="1" thickBot="1">
      <c r="B12" s="222"/>
      <c r="C12" s="223"/>
      <c r="D12" s="223"/>
      <c r="E12" s="35"/>
      <c r="F12" s="39"/>
      <c r="G12" s="37"/>
      <c r="H12" s="36"/>
      <c r="I12" s="37"/>
      <c r="J12" s="36"/>
      <c r="K12" s="39"/>
      <c r="L12" s="38"/>
      <c r="M12" s="35"/>
      <c r="N12" s="39"/>
      <c r="O12" s="37"/>
      <c r="P12" s="36"/>
      <c r="Q12" s="39"/>
      <c r="R12" s="38"/>
      <c r="S12" s="35"/>
      <c r="T12" s="39"/>
      <c r="U12" s="37"/>
      <c r="V12" s="36"/>
      <c r="W12" s="39"/>
      <c r="X12" s="38"/>
      <c r="Y12" s="39"/>
      <c r="Z12" s="38"/>
      <c r="AB12" s="67" t="s">
        <v>48</v>
      </c>
    </row>
    <row r="13" spans="2:28" ht="24" customHeight="1" thickBot="1">
      <c r="B13" s="222"/>
      <c r="C13" s="223"/>
      <c r="D13" s="223"/>
      <c r="E13" s="30"/>
      <c r="F13" s="34"/>
      <c r="G13" s="32"/>
      <c r="H13" s="31"/>
      <c r="I13" s="32"/>
      <c r="J13" s="31"/>
      <c r="K13" s="34"/>
      <c r="L13" s="33"/>
      <c r="M13" s="30"/>
      <c r="N13" s="34"/>
      <c r="O13" s="32"/>
      <c r="P13" s="31"/>
      <c r="Q13" s="34"/>
      <c r="R13" s="33"/>
      <c r="S13" s="30"/>
      <c r="T13" s="34"/>
      <c r="U13" s="32"/>
      <c r="V13" s="31"/>
      <c r="W13" s="34"/>
      <c r="X13" s="33"/>
      <c r="Y13" s="34"/>
      <c r="Z13" s="33"/>
      <c r="AB13" s="67" t="s">
        <v>49</v>
      </c>
    </row>
    <row r="14" spans="2:28" ht="24" customHeight="1" thickBot="1">
      <c r="B14" s="222"/>
      <c r="C14" s="305"/>
      <c r="D14" s="306"/>
      <c r="E14" s="35"/>
      <c r="F14" s="39"/>
      <c r="G14" s="37"/>
      <c r="H14" s="36"/>
      <c r="I14" s="37"/>
      <c r="J14" s="36"/>
      <c r="K14" s="39"/>
      <c r="L14" s="38"/>
      <c r="M14" s="35"/>
      <c r="N14" s="39"/>
      <c r="O14" s="37"/>
      <c r="P14" s="36"/>
      <c r="Q14" s="39"/>
      <c r="R14" s="38"/>
      <c r="S14" s="35"/>
      <c r="T14" s="39"/>
      <c r="U14" s="37"/>
      <c r="V14" s="36"/>
      <c r="W14" s="39"/>
      <c r="X14" s="38"/>
      <c r="Y14" s="39"/>
      <c r="Z14" s="38"/>
      <c r="AB14" s="67"/>
    </row>
    <row r="15" spans="2:28" ht="24" customHeight="1" thickBot="1">
      <c r="B15" s="222"/>
      <c r="C15" s="223"/>
      <c r="D15" s="292"/>
      <c r="E15" s="30"/>
      <c r="F15" s="34"/>
      <c r="G15" s="32"/>
      <c r="H15" s="31"/>
      <c r="I15" s="32"/>
      <c r="J15" s="31"/>
      <c r="K15" s="34"/>
      <c r="L15" s="33"/>
      <c r="M15" s="30"/>
      <c r="N15" s="34"/>
      <c r="O15" s="32"/>
      <c r="P15" s="31"/>
      <c r="Q15" s="34"/>
      <c r="R15" s="33"/>
      <c r="S15" s="30"/>
      <c r="T15" s="34"/>
      <c r="U15" s="32"/>
      <c r="V15" s="31"/>
      <c r="W15" s="34"/>
      <c r="X15" s="33"/>
      <c r="Y15" s="34"/>
      <c r="Z15" s="33"/>
      <c r="AB15" s="67"/>
    </row>
    <row r="16" spans="2:28" ht="24" customHeight="1" thickBot="1">
      <c r="B16" s="222"/>
      <c r="C16" s="223"/>
      <c r="D16" s="292"/>
      <c r="E16" s="35"/>
      <c r="F16" s="39"/>
      <c r="G16" s="37"/>
      <c r="H16" s="36"/>
      <c r="I16" s="37"/>
      <c r="J16" s="36"/>
      <c r="K16" s="39"/>
      <c r="L16" s="38"/>
      <c r="M16" s="35"/>
      <c r="N16" s="39"/>
      <c r="O16" s="37"/>
      <c r="P16" s="36"/>
      <c r="Q16" s="39"/>
      <c r="R16" s="38"/>
      <c r="S16" s="35"/>
      <c r="T16" s="39"/>
      <c r="U16" s="37"/>
      <c r="V16" s="36"/>
      <c r="W16" s="39"/>
      <c r="X16" s="38"/>
      <c r="Y16" s="39"/>
      <c r="Z16" s="38"/>
      <c r="AB16" s="67"/>
    </row>
    <row r="17" spans="2:28" ht="24" customHeight="1" thickBot="1">
      <c r="B17" s="222"/>
      <c r="C17" s="223"/>
      <c r="D17" s="292"/>
      <c r="E17" s="35"/>
      <c r="F17" s="39"/>
      <c r="G17" s="37"/>
      <c r="H17" s="36"/>
      <c r="I17" s="37"/>
      <c r="J17" s="36"/>
      <c r="K17" s="39"/>
      <c r="L17" s="38"/>
      <c r="M17" s="35"/>
      <c r="N17" s="39"/>
      <c r="O17" s="37"/>
      <c r="P17" s="36"/>
      <c r="Q17" s="39"/>
      <c r="R17" s="38"/>
      <c r="S17" s="35"/>
      <c r="T17" s="39"/>
      <c r="U17" s="37"/>
      <c r="V17" s="36"/>
      <c r="W17" s="39"/>
      <c r="X17" s="38"/>
      <c r="Y17" s="39"/>
      <c r="Z17" s="38"/>
      <c r="AB17" s="67"/>
    </row>
    <row r="18" spans="2:28" ht="24" customHeight="1" thickBot="1">
      <c r="B18" s="222"/>
      <c r="C18" s="223"/>
      <c r="D18" s="292"/>
      <c r="E18" s="30"/>
      <c r="F18" s="34"/>
      <c r="G18" s="32"/>
      <c r="H18" s="31"/>
      <c r="I18" s="32"/>
      <c r="J18" s="31"/>
      <c r="K18" s="34"/>
      <c r="L18" s="33"/>
      <c r="M18" s="30"/>
      <c r="N18" s="34"/>
      <c r="O18" s="32"/>
      <c r="P18" s="31"/>
      <c r="Q18" s="34"/>
      <c r="R18" s="33"/>
      <c r="S18" s="30"/>
      <c r="T18" s="34"/>
      <c r="U18" s="32"/>
      <c r="V18" s="31"/>
      <c r="W18" s="34"/>
      <c r="X18" s="33"/>
      <c r="Y18" s="34"/>
      <c r="Z18" s="33"/>
      <c r="AB18" s="67"/>
    </row>
    <row r="19" spans="2:28" ht="24" customHeight="1" thickBot="1">
      <c r="B19" s="222"/>
      <c r="C19" s="223"/>
      <c r="D19" s="292"/>
      <c r="E19" s="35"/>
      <c r="F19" s="39"/>
      <c r="G19" s="37"/>
      <c r="H19" s="36"/>
      <c r="I19" s="37"/>
      <c r="J19" s="36"/>
      <c r="K19" s="39"/>
      <c r="L19" s="38"/>
      <c r="M19" s="35"/>
      <c r="N19" s="39"/>
      <c r="O19" s="37"/>
      <c r="P19" s="36"/>
      <c r="Q19" s="39"/>
      <c r="R19" s="38"/>
      <c r="S19" s="35"/>
      <c r="T19" s="39"/>
      <c r="U19" s="37"/>
      <c r="V19" s="36"/>
      <c r="W19" s="39"/>
      <c r="X19" s="38"/>
      <c r="Y19" s="39"/>
      <c r="Z19" s="38"/>
      <c r="AB19" s="67"/>
    </row>
    <row r="20" spans="2:28" ht="24" customHeight="1" thickBot="1">
      <c r="B20" s="222"/>
      <c r="C20" s="223"/>
      <c r="D20" s="292"/>
      <c r="E20" s="35"/>
      <c r="F20" s="39"/>
      <c r="G20" s="37"/>
      <c r="H20" s="36"/>
      <c r="I20" s="37"/>
      <c r="J20" s="36"/>
      <c r="K20" s="39"/>
      <c r="L20" s="38"/>
      <c r="M20" s="35"/>
      <c r="N20" s="39"/>
      <c r="O20" s="37"/>
      <c r="P20" s="36"/>
      <c r="Q20" s="39"/>
      <c r="R20" s="38"/>
      <c r="S20" s="35"/>
      <c r="T20" s="39"/>
      <c r="U20" s="37"/>
      <c r="V20" s="36"/>
      <c r="W20" s="39"/>
      <c r="X20" s="38"/>
      <c r="Y20" s="39"/>
      <c r="Z20" s="38"/>
      <c r="AB20" s="67"/>
    </row>
    <row r="21" spans="2:28" ht="24" customHeight="1" thickBot="1">
      <c r="B21" s="222"/>
      <c r="C21" s="305"/>
      <c r="D21" s="306"/>
      <c r="E21" s="30"/>
      <c r="F21" s="34"/>
      <c r="G21" s="32"/>
      <c r="H21" s="31"/>
      <c r="I21" s="32"/>
      <c r="J21" s="31"/>
      <c r="K21" s="34"/>
      <c r="L21" s="33"/>
      <c r="M21" s="30"/>
      <c r="N21" s="34"/>
      <c r="O21" s="32"/>
      <c r="P21" s="31"/>
      <c r="Q21" s="34"/>
      <c r="R21" s="33"/>
      <c r="S21" s="30"/>
      <c r="T21" s="34"/>
      <c r="U21" s="32"/>
      <c r="V21" s="31"/>
      <c r="W21" s="34"/>
      <c r="X21" s="33"/>
      <c r="Y21" s="34"/>
      <c r="Z21" s="33"/>
      <c r="AB21" s="67"/>
    </row>
    <row r="22" spans="2:28" ht="24" customHeight="1" thickBot="1">
      <c r="B22" s="222"/>
      <c r="C22" s="305"/>
      <c r="D22" s="306"/>
      <c r="E22" s="35"/>
      <c r="F22" s="39"/>
      <c r="G22" s="37"/>
      <c r="H22" s="36"/>
      <c r="I22" s="37"/>
      <c r="J22" s="36"/>
      <c r="K22" s="39"/>
      <c r="L22" s="38"/>
      <c r="M22" s="35"/>
      <c r="N22" s="39"/>
      <c r="O22" s="37"/>
      <c r="P22" s="36"/>
      <c r="Q22" s="39"/>
      <c r="R22" s="38"/>
      <c r="S22" s="35"/>
      <c r="T22" s="39"/>
      <c r="U22" s="37"/>
      <c r="V22" s="36"/>
      <c r="W22" s="39"/>
      <c r="X22" s="38"/>
      <c r="Y22" s="39"/>
      <c r="Z22" s="38"/>
      <c r="AB22" s="67"/>
    </row>
    <row r="23" spans="2:28" ht="24" customHeight="1" thickBot="1">
      <c r="B23" s="222"/>
      <c r="C23" s="305"/>
      <c r="D23" s="306"/>
      <c r="E23" s="30"/>
      <c r="F23" s="34"/>
      <c r="G23" s="32"/>
      <c r="H23" s="31"/>
      <c r="I23" s="32"/>
      <c r="J23" s="31"/>
      <c r="K23" s="34"/>
      <c r="L23" s="33"/>
      <c r="M23" s="30"/>
      <c r="N23" s="34"/>
      <c r="O23" s="32"/>
      <c r="P23" s="31"/>
      <c r="Q23" s="34"/>
      <c r="R23" s="33"/>
      <c r="S23" s="30"/>
      <c r="T23" s="34"/>
      <c r="U23" s="32"/>
      <c r="V23" s="31"/>
      <c r="W23" s="34"/>
      <c r="X23" s="33"/>
      <c r="Y23" s="34"/>
      <c r="Z23" s="33"/>
      <c r="AB23" s="67"/>
    </row>
    <row r="24" spans="2:28" ht="24" customHeight="1" thickBot="1">
      <c r="B24" s="222"/>
      <c r="C24" s="223"/>
      <c r="D24" s="292"/>
      <c r="E24" s="35"/>
      <c r="F24" s="39"/>
      <c r="G24" s="37"/>
      <c r="H24" s="36"/>
      <c r="I24" s="37"/>
      <c r="J24" s="36"/>
      <c r="K24" s="39"/>
      <c r="L24" s="38"/>
      <c r="M24" s="35"/>
      <c r="N24" s="39"/>
      <c r="O24" s="37"/>
      <c r="P24" s="36"/>
      <c r="Q24" s="39"/>
      <c r="R24" s="38"/>
      <c r="S24" s="35"/>
      <c r="T24" s="39"/>
      <c r="U24" s="37"/>
      <c r="V24" s="36"/>
      <c r="W24" s="39"/>
      <c r="X24" s="38"/>
      <c r="Y24" s="39"/>
      <c r="Z24" s="38"/>
      <c r="AB24" s="67" t="s">
        <v>50</v>
      </c>
    </row>
    <row r="25" spans="2:28" ht="24" customHeight="1" thickBot="1">
      <c r="B25" s="224"/>
      <c r="C25" s="225"/>
      <c r="D25" s="225"/>
      <c r="E25" s="40"/>
      <c r="F25" s="44"/>
      <c r="G25" s="42"/>
      <c r="H25" s="41"/>
      <c r="I25" s="42"/>
      <c r="J25" s="41"/>
      <c r="K25" s="44"/>
      <c r="L25" s="43"/>
      <c r="M25" s="40"/>
      <c r="N25" s="44"/>
      <c r="O25" s="42"/>
      <c r="P25" s="41"/>
      <c r="Q25" s="44"/>
      <c r="R25" s="43"/>
      <c r="S25" s="40"/>
      <c r="T25" s="44"/>
      <c r="U25" s="42"/>
      <c r="V25" s="41"/>
      <c r="W25" s="44"/>
      <c r="X25" s="43"/>
      <c r="Y25" s="44"/>
      <c r="Z25" s="43"/>
    </row>
    <row r="26" spans="2:28" ht="5.25" customHeight="1"/>
    <row r="27" spans="2:28" ht="3.75" customHeight="1">
      <c r="E27" s="55"/>
      <c r="F27" s="47"/>
      <c r="G27" s="56"/>
      <c r="I27" s="55"/>
      <c r="J27" s="47"/>
      <c r="K27" s="56"/>
      <c r="M27" s="55"/>
      <c r="N27" s="47"/>
      <c r="O27" s="56"/>
      <c r="Q27" s="55"/>
      <c r="R27" s="47"/>
      <c r="S27" s="56"/>
      <c r="U27" s="55"/>
      <c r="V27" s="47"/>
      <c r="W27" s="56"/>
      <c r="Y27" s="55"/>
      <c r="Z27" s="47"/>
      <c r="AA27" s="62"/>
    </row>
    <row r="28" spans="2:28" ht="15" customHeight="1">
      <c r="E28" s="269" t="s">
        <v>74</v>
      </c>
      <c r="F28" s="270"/>
      <c r="G28" s="271"/>
      <c r="H28" s="66"/>
      <c r="I28" s="269" t="s">
        <v>75</v>
      </c>
      <c r="J28" s="270"/>
      <c r="K28" s="271"/>
      <c r="L28" s="66"/>
      <c r="M28" s="269" t="s">
        <v>76</v>
      </c>
      <c r="N28" s="270"/>
      <c r="O28" s="271"/>
      <c r="P28" s="66"/>
      <c r="Q28" s="269" t="s">
        <v>77</v>
      </c>
      <c r="R28" s="270"/>
      <c r="S28" s="271"/>
      <c r="T28" s="66"/>
      <c r="U28" s="269" t="s">
        <v>78</v>
      </c>
      <c r="V28" s="270"/>
      <c r="W28" s="271"/>
      <c r="X28" s="66"/>
      <c r="Y28" s="269" t="s">
        <v>79</v>
      </c>
      <c r="Z28" s="270"/>
      <c r="AA28" s="271"/>
    </row>
    <row r="29" spans="2:28" ht="3.75" customHeight="1">
      <c r="E29" s="57"/>
      <c r="F29" s="48"/>
      <c r="G29" s="58"/>
      <c r="I29" s="57"/>
      <c r="J29" s="48"/>
      <c r="K29" s="58"/>
      <c r="M29" s="57"/>
      <c r="N29" s="48"/>
      <c r="O29" s="58"/>
      <c r="Q29" s="57"/>
      <c r="R29" s="48"/>
      <c r="S29" s="58"/>
      <c r="U29" s="57"/>
      <c r="V29" s="48"/>
      <c r="W29" s="58"/>
      <c r="Y29" s="57"/>
      <c r="Z29" s="48"/>
      <c r="AA29" s="63"/>
    </row>
    <row r="30" spans="2:28">
      <c r="E30" s="274"/>
      <c r="F30" s="276" t="s">
        <v>0</v>
      </c>
      <c r="G30" s="277"/>
      <c r="H30" s="65"/>
      <c r="I30" s="278"/>
      <c r="J30" s="276" t="s">
        <v>4</v>
      </c>
      <c r="K30" s="277"/>
      <c r="L30" s="65"/>
      <c r="M30" s="280"/>
      <c r="N30" s="276" t="s">
        <v>44</v>
      </c>
      <c r="O30" s="277"/>
      <c r="P30" s="65"/>
      <c r="Q30" s="282"/>
      <c r="R30" s="276" t="s">
        <v>5</v>
      </c>
      <c r="S30" s="277"/>
      <c r="T30" s="65"/>
      <c r="U30" s="284"/>
      <c r="V30" s="276" t="s">
        <v>3</v>
      </c>
      <c r="W30" s="277"/>
      <c r="X30" s="65"/>
      <c r="Y30" s="286"/>
      <c r="Z30" s="276" t="s">
        <v>6</v>
      </c>
      <c r="AA30" s="277"/>
    </row>
    <row r="31" spans="2:28">
      <c r="E31" s="275"/>
      <c r="F31" s="276"/>
      <c r="G31" s="277"/>
      <c r="H31" s="65"/>
      <c r="I31" s="279"/>
      <c r="J31" s="276"/>
      <c r="K31" s="277"/>
      <c r="L31" s="65"/>
      <c r="M31" s="281"/>
      <c r="N31" s="276"/>
      <c r="O31" s="277"/>
      <c r="P31" s="65"/>
      <c r="Q31" s="283"/>
      <c r="R31" s="276"/>
      <c r="S31" s="277"/>
      <c r="T31" s="65"/>
      <c r="U31" s="285"/>
      <c r="V31" s="276"/>
      <c r="W31" s="277"/>
      <c r="X31" s="65"/>
      <c r="Y31" s="287"/>
      <c r="Z31" s="276"/>
      <c r="AA31" s="277"/>
    </row>
    <row r="32" spans="2:28" ht="3.75" customHeight="1">
      <c r="E32" s="59"/>
      <c r="F32" s="60"/>
      <c r="G32" s="61"/>
      <c r="I32" s="59"/>
      <c r="J32" s="60"/>
      <c r="K32" s="61"/>
      <c r="M32" s="59"/>
      <c r="N32" s="60"/>
      <c r="O32" s="61"/>
      <c r="Q32" s="59"/>
      <c r="R32" s="60"/>
      <c r="S32" s="61"/>
      <c r="U32" s="59"/>
      <c r="V32" s="60"/>
      <c r="W32" s="61"/>
      <c r="Y32" s="59"/>
      <c r="Z32" s="60"/>
      <c r="AA32" s="64"/>
    </row>
  </sheetData>
  <sheetProtection sheet="1" objects="1" scenarios="1" selectLockedCells="1"/>
  <mergeCells count="83">
    <mergeCell ref="B14:D14"/>
    <mergeCell ref="Q30:Q31"/>
    <mergeCell ref="R30:S31"/>
    <mergeCell ref="U30:U31"/>
    <mergeCell ref="V30:W31"/>
    <mergeCell ref="E30:E31"/>
    <mergeCell ref="F30:G31"/>
    <mergeCell ref="I30:I31"/>
    <mergeCell ref="J30:K31"/>
    <mergeCell ref="I28:K28"/>
    <mergeCell ref="B16:D16"/>
    <mergeCell ref="B15:D15"/>
    <mergeCell ref="B23:D23"/>
    <mergeCell ref="B22:D22"/>
    <mergeCell ref="B21:D21"/>
    <mergeCell ref="B18:D18"/>
    <mergeCell ref="B17:D17"/>
    <mergeCell ref="Y30:Y31"/>
    <mergeCell ref="Z30:AA31"/>
    <mergeCell ref="M28:O28"/>
    <mergeCell ref="Q28:S28"/>
    <mergeCell ref="U28:W28"/>
    <mergeCell ref="Y28:AA28"/>
    <mergeCell ref="M30:M31"/>
    <mergeCell ref="N30:O31"/>
    <mergeCell ref="B24:D24"/>
    <mergeCell ref="B25:D25"/>
    <mergeCell ref="E28:G28"/>
    <mergeCell ref="B20:D20"/>
    <mergeCell ref="B19:D19"/>
    <mergeCell ref="U10:V10"/>
    <mergeCell ref="W10:X10"/>
    <mergeCell ref="Y10:Z10"/>
    <mergeCell ref="B12:D12"/>
    <mergeCell ref="B13:D13"/>
    <mergeCell ref="B11:D11"/>
    <mergeCell ref="E10:F10"/>
    <mergeCell ref="G10:H10"/>
    <mergeCell ref="I10:J10"/>
    <mergeCell ref="K10:L10"/>
    <mergeCell ref="M10:N10"/>
    <mergeCell ref="O10:P10"/>
    <mergeCell ref="O9:P9"/>
    <mergeCell ref="Q9:R9"/>
    <mergeCell ref="S9:T9"/>
    <mergeCell ref="Q10:R10"/>
    <mergeCell ref="S10:T10"/>
    <mergeCell ref="U9:V9"/>
    <mergeCell ref="W9:X9"/>
    <mergeCell ref="Y9:Z9"/>
    <mergeCell ref="Q8:R8"/>
    <mergeCell ref="S8:T8"/>
    <mergeCell ref="U8:V8"/>
    <mergeCell ref="W8:X8"/>
    <mergeCell ref="Y8:Z8"/>
    <mergeCell ref="E9:F9"/>
    <mergeCell ref="G9:H9"/>
    <mergeCell ref="I9:J9"/>
    <mergeCell ref="K9:L9"/>
    <mergeCell ref="M9:N9"/>
    <mergeCell ref="O8:P8"/>
    <mergeCell ref="Y6:Z6"/>
    <mergeCell ref="E7:H7"/>
    <mergeCell ref="I7:L7"/>
    <mergeCell ref="M7:N7"/>
    <mergeCell ref="O7:P7"/>
    <mergeCell ref="Q7:R7"/>
    <mergeCell ref="S7:T7"/>
    <mergeCell ref="U7:V7"/>
    <mergeCell ref="W7:X7"/>
    <mergeCell ref="Y7:Z7"/>
    <mergeCell ref="E8:F8"/>
    <mergeCell ref="G8:H8"/>
    <mergeCell ref="I8:J8"/>
    <mergeCell ref="K8:L8"/>
    <mergeCell ref="M8:N8"/>
    <mergeCell ref="J3:K3"/>
    <mergeCell ref="M3:N3"/>
    <mergeCell ref="O3:P3"/>
    <mergeCell ref="S3:U3"/>
    <mergeCell ref="E6:L6"/>
    <mergeCell ref="M6:R6"/>
    <mergeCell ref="S6:X6"/>
  </mergeCells>
  <conditionalFormatting sqref="E11:Z13">
    <cfRule type="expression" dxfId="54" priority="35" stopIfTrue="1">
      <formula>E11=2</formula>
    </cfRule>
    <cfRule type="expression" dxfId="53" priority="36" stopIfTrue="1">
      <formula>E11=1</formula>
    </cfRule>
  </conditionalFormatting>
  <conditionalFormatting sqref="E11:Z13">
    <cfRule type="expression" dxfId="52" priority="31" stopIfTrue="1">
      <formula>E11=6</formula>
    </cfRule>
    <cfRule type="expression" dxfId="51" priority="32" stopIfTrue="1">
      <formula>E11=5</formula>
    </cfRule>
    <cfRule type="expression" dxfId="50" priority="33" stopIfTrue="1">
      <formula>E11=4</formula>
    </cfRule>
    <cfRule type="expression" dxfId="49" priority="34" stopIfTrue="1">
      <formula>E11=3</formula>
    </cfRule>
  </conditionalFormatting>
  <conditionalFormatting sqref="E14:Z16">
    <cfRule type="expression" dxfId="48" priority="29" stopIfTrue="1">
      <formula>E14=2</formula>
    </cfRule>
    <cfRule type="expression" dxfId="47" priority="30" stopIfTrue="1">
      <formula>E14=1</formula>
    </cfRule>
  </conditionalFormatting>
  <conditionalFormatting sqref="E14:Z16">
    <cfRule type="expression" dxfId="46" priority="25" stopIfTrue="1">
      <formula>E14=6</formula>
    </cfRule>
    <cfRule type="expression" dxfId="45" priority="26" stopIfTrue="1">
      <formula>E14=5</formula>
    </cfRule>
    <cfRule type="expression" dxfId="44" priority="27" stopIfTrue="1">
      <formula>E14=4</formula>
    </cfRule>
    <cfRule type="expression" dxfId="43" priority="28" stopIfTrue="1">
      <formula>E14=3</formula>
    </cfRule>
  </conditionalFormatting>
  <conditionalFormatting sqref="E17:Z19">
    <cfRule type="expression" dxfId="42" priority="23" stopIfTrue="1">
      <formula>E17=2</formula>
    </cfRule>
    <cfRule type="expression" dxfId="41" priority="24" stopIfTrue="1">
      <formula>E17=1</formula>
    </cfRule>
  </conditionalFormatting>
  <conditionalFormatting sqref="E17:Z19">
    <cfRule type="expression" dxfId="40" priority="19" stopIfTrue="1">
      <formula>E17=6</formula>
    </cfRule>
    <cfRule type="expression" dxfId="39" priority="20" stopIfTrue="1">
      <formula>E17=5</formula>
    </cfRule>
    <cfRule type="expression" dxfId="38" priority="21" stopIfTrue="1">
      <formula>E17=4</formula>
    </cfRule>
    <cfRule type="expression" dxfId="37" priority="22" stopIfTrue="1">
      <formula>E17=3</formula>
    </cfRule>
  </conditionalFormatting>
  <conditionalFormatting sqref="E20:Z21">
    <cfRule type="expression" dxfId="36" priority="17" stopIfTrue="1">
      <formula>E20=2</formula>
    </cfRule>
    <cfRule type="expression" dxfId="35" priority="18" stopIfTrue="1">
      <formula>E20=1</formula>
    </cfRule>
  </conditionalFormatting>
  <conditionalFormatting sqref="E20:Z21">
    <cfRule type="expression" dxfId="34" priority="13" stopIfTrue="1">
      <formula>E20=6</formula>
    </cfRule>
    <cfRule type="expression" dxfId="33" priority="14" stopIfTrue="1">
      <formula>E20=5</formula>
    </cfRule>
    <cfRule type="expression" dxfId="32" priority="15" stopIfTrue="1">
      <formula>E20=4</formula>
    </cfRule>
    <cfRule type="expression" dxfId="31" priority="16" stopIfTrue="1">
      <formula>E20=3</formula>
    </cfRule>
  </conditionalFormatting>
  <conditionalFormatting sqref="E22:Z24">
    <cfRule type="expression" dxfId="30" priority="11" stopIfTrue="1">
      <formula>E22=2</formula>
    </cfRule>
    <cfRule type="expression" dxfId="29" priority="12" stopIfTrue="1">
      <formula>E22=1</formula>
    </cfRule>
  </conditionalFormatting>
  <conditionalFormatting sqref="E22:Z24">
    <cfRule type="expression" dxfId="28" priority="7" stopIfTrue="1">
      <formula>E22=6</formula>
    </cfRule>
    <cfRule type="expression" dxfId="27" priority="8" stopIfTrue="1">
      <formula>E22=5</formula>
    </cfRule>
    <cfRule type="expression" dxfId="26" priority="9" stopIfTrue="1">
      <formula>E22=4</formula>
    </cfRule>
    <cfRule type="expression" dxfId="25" priority="10" stopIfTrue="1">
      <formula>E22=3</formula>
    </cfRule>
  </conditionalFormatting>
  <conditionalFormatting sqref="E25:Z25">
    <cfRule type="expression" dxfId="24" priority="5" stopIfTrue="1">
      <formula>E25=2</formula>
    </cfRule>
    <cfRule type="expression" dxfId="23" priority="6" stopIfTrue="1">
      <formula>E25=1</formula>
    </cfRule>
  </conditionalFormatting>
  <conditionalFormatting sqref="E25:Z25">
    <cfRule type="expression" dxfId="22" priority="1" stopIfTrue="1">
      <formula>E25=6</formula>
    </cfRule>
    <cfRule type="expression" dxfId="21" priority="2" stopIfTrue="1">
      <formula>E25=5</formula>
    </cfRule>
    <cfRule type="expression" dxfId="20" priority="3" stopIfTrue="1">
      <formula>E25=4</formula>
    </cfRule>
    <cfRule type="expression" dxfId="19" priority="4" stopIfTrue="1">
      <formula>E25=3</formula>
    </cfRule>
  </conditionalFormatting>
  <dataValidations count="1">
    <dataValidation sqref="E11:Z25"/>
  </dataValidation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theme="4" tint="0.39997558519241921"/>
  </sheetPr>
  <dimension ref="B1:AB22"/>
  <sheetViews>
    <sheetView showGridLines="0" showRowColHeaders="0" workbookViewId="0">
      <selection activeCell="B11" sqref="B11:D11"/>
    </sheetView>
  </sheetViews>
  <sheetFormatPr baseColWidth="10" defaultRowHeight="12.75"/>
  <cols>
    <col min="1" max="1" width="1.42578125" style="21" customWidth="1"/>
    <col min="2" max="2" width="10.140625" style="21" customWidth="1"/>
    <col min="3" max="3" width="3" style="21" customWidth="1"/>
    <col min="4" max="4" width="10.42578125" style="21" customWidth="1"/>
    <col min="5" max="26" width="7" style="22" customWidth="1"/>
    <col min="27" max="27" width="7" style="21" customWidth="1"/>
    <col min="28" max="29" width="7.28515625" style="21" customWidth="1"/>
    <col min="30" max="16384" width="11.42578125" style="21"/>
  </cols>
  <sheetData>
    <row r="1" spans="2:28" ht="7.5" customHeight="1"/>
    <row r="2" spans="2:28">
      <c r="B2" s="23" t="s">
        <v>35</v>
      </c>
      <c r="C2" s="53"/>
      <c r="D2" s="54">
        <v>42383</v>
      </c>
    </row>
    <row r="3" spans="2:28" ht="27.75">
      <c r="B3" s="29" t="s">
        <v>18</v>
      </c>
      <c r="E3" s="24" t="s">
        <v>43</v>
      </c>
      <c r="J3" s="248">
        <f>Maquette!K2</f>
        <v>2016</v>
      </c>
      <c r="K3" s="248"/>
      <c r="L3" s="52" t="s">
        <v>27</v>
      </c>
      <c r="M3" s="178">
        <f>J3+2</f>
        <v>2018</v>
      </c>
      <c r="N3" s="178"/>
      <c r="O3" s="249"/>
      <c r="P3" s="249"/>
      <c r="Q3" s="25"/>
      <c r="R3" s="25"/>
      <c r="S3" s="178"/>
      <c r="T3" s="178"/>
      <c r="U3" s="178"/>
    </row>
    <row r="5" spans="2:28" ht="21" customHeight="1" thickBot="1">
      <c r="E5" s="26"/>
      <c r="F5" s="27"/>
      <c r="G5" s="26"/>
      <c r="H5" s="27"/>
      <c r="I5" s="26"/>
      <c r="J5" s="27"/>
      <c r="K5" s="26"/>
      <c r="L5" s="27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8"/>
    </row>
    <row r="6" spans="2:28" ht="15">
      <c r="E6" s="250" t="s">
        <v>31</v>
      </c>
      <c r="F6" s="251"/>
      <c r="G6" s="251"/>
      <c r="H6" s="251"/>
      <c r="I6" s="251"/>
      <c r="J6" s="251"/>
      <c r="K6" s="251"/>
      <c r="L6" s="252"/>
      <c r="M6" s="253" t="s">
        <v>32</v>
      </c>
      <c r="N6" s="254"/>
      <c r="O6" s="254"/>
      <c r="P6" s="254"/>
      <c r="Q6" s="254"/>
      <c r="R6" s="255"/>
      <c r="S6" s="253" t="s">
        <v>33</v>
      </c>
      <c r="T6" s="254"/>
      <c r="U6" s="254"/>
      <c r="V6" s="254"/>
      <c r="W6" s="254"/>
      <c r="X6" s="255"/>
      <c r="Y6" s="290" t="s">
        <v>34</v>
      </c>
      <c r="Z6" s="252"/>
    </row>
    <row r="7" spans="2:28" ht="20.25" customHeight="1">
      <c r="E7" s="191" t="str">
        <f>"Octobre "&amp;J3</f>
        <v>Octobre 2016</v>
      </c>
      <c r="F7" s="189"/>
      <c r="G7" s="189"/>
      <c r="H7" s="189"/>
      <c r="I7" s="189" t="str">
        <f>"Nov / Décembre "&amp;J3</f>
        <v>Nov / Décembre 2016</v>
      </c>
      <c r="J7" s="189"/>
      <c r="K7" s="189"/>
      <c r="L7" s="190"/>
      <c r="M7" s="191" t="str">
        <f>"Février "&amp;J3+1</f>
        <v>Février 2017</v>
      </c>
      <c r="N7" s="189"/>
      <c r="O7" s="189" t="str">
        <f>"Avril "&amp;J3+1</f>
        <v>Avril 2017</v>
      </c>
      <c r="P7" s="189"/>
      <c r="Q7" s="189" t="str">
        <f>"Juin "&amp;J3+1</f>
        <v>Juin 2017</v>
      </c>
      <c r="R7" s="190"/>
      <c r="S7" s="191" t="str">
        <f>"Septembre "&amp;J3+1</f>
        <v>Septembre 2017</v>
      </c>
      <c r="T7" s="189"/>
      <c r="U7" s="189" t="str">
        <f>"Novembre "&amp;J3+1</f>
        <v>Novembre 2017</v>
      </c>
      <c r="V7" s="189"/>
      <c r="W7" s="189" t="str">
        <f>"Janvier "&amp;M3</f>
        <v>Janvier 2018</v>
      </c>
      <c r="X7" s="190"/>
      <c r="Y7" s="192" t="str">
        <f>"Mars "&amp;M3</f>
        <v>Mars 2018</v>
      </c>
      <c r="Z7" s="190"/>
    </row>
    <row r="8" spans="2:28">
      <c r="E8" s="260" t="str">
        <f>Maquette!F6</f>
        <v>S40 - 41</v>
      </c>
      <c r="F8" s="256"/>
      <c r="G8" s="256" t="str">
        <f>Maquette!H6</f>
        <v>S42 - 43</v>
      </c>
      <c r="H8" s="256"/>
      <c r="I8" s="256" t="str">
        <f>Maquette!J6</f>
        <v>S48 - 49</v>
      </c>
      <c r="J8" s="256"/>
      <c r="K8" s="256" t="str">
        <f>Maquette!L6</f>
        <v>S50 - 51</v>
      </c>
      <c r="L8" s="261"/>
      <c r="M8" s="260" t="str">
        <f>Maquette!N6</f>
        <v>S6 - 7 / S8 - 9</v>
      </c>
      <c r="N8" s="256"/>
      <c r="O8" s="256" t="str">
        <f>Maquette!P6</f>
        <v>S15 - 18</v>
      </c>
      <c r="P8" s="256"/>
      <c r="Q8" s="256" t="str">
        <f>Maquette!R6</f>
        <v>S24 - 27</v>
      </c>
      <c r="R8" s="261"/>
      <c r="S8" s="260" t="str">
        <f>Maquette!T6</f>
        <v>S36 - 39</v>
      </c>
      <c r="T8" s="256"/>
      <c r="U8" s="256" t="str">
        <f>Maquette!V6</f>
        <v>S44 - 47</v>
      </c>
      <c r="V8" s="256"/>
      <c r="W8" s="256" t="str">
        <f>Maquette!X6</f>
        <v>S2 - 5</v>
      </c>
      <c r="X8" s="261"/>
      <c r="Y8" s="260" t="str">
        <f>Maquette!Z6</f>
        <v>S10 - 14</v>
      </c>
      <c r="Z8" s="261"/>
    </row>
    <row r="9" spans="2:28">
      <c r="E9" s="262" t="str">
        <f>IF(Maquette!F7="","",Maquette!F7)</f>
        <v/>
      </c>
      <c r="F9" s="263"/>
      <c r="G9" s="263" t="str">
        <f>IF(Maquette!H7="","",Maquette!H7)</f>
        <v/>
      </c>
      <c r="H9" s="263"/>
      <c r="I9" s="263" t="str">
        <f>IF(Maquette!J7="","",Maquette!J7)</f>
        <v/>
      </c>
      <c r="J9" s="263"/>
      <c r="K9" s="263" t="str">
        <f>IF(Maquette!L7="","",Maquette!L7)</f>
        <v/>
      </c>
      <c r="L9" s="264"/>
      <c r="M9" s="262" t="str">
        <f>IF(Maquette!N7="","",Maquette!N7)</f>
        <v/>
      </c>
      <c r="N9" s="263"/>
      <c r="O9" s="263" t="str">
        <f>IF(Maquette!P7="","",Maquette!P7)</f>
        <v/>
      </c>
      <c r="P9" s="263"/>
      <c r="Q9" s="263" t="str">
        <f>IF(Maquette!R7="","",Maquette!R7)</f>
        <v/>
      </c>
      <c r="R9" s="264"/>
      <c r="S9" s="262" t="str">
        <f>IF(Maquette!T7="","",Maquette!T7)</f>
        <v/>
      </c>
      <c r="T9" s="263"/>
      <c r="U9" s="263" t="str">
        <f>IF(Maquette!V7="","",Maquette!V7)</f>
        <v/>
      </c>
      <c r="V9" s="263"/>
      <c r="W9" s="263" t="str">
        <f>IF(Maquette!X7="","",Maquette!X7)</f>
        <v/>
      </c>
      <c r="X9" s="264"/>
      <c r="Y9" s="262" t="str">
        <f>IF(Maquette!Z7="","",Maquette!Z7)</f>
        <v/>
      </c>
      <c r="Z9" s="264"/>
      <c r="AB9" s="67" t="s">
        <v>0</v>
      </c>
    </row>
    <row r="10" spans="2:28" ht="13.5" thickBot="1">
      <c r="D10" s="29"/>
      <c r="E10" s="265" t="str">
        <f>IF(Maquette!F8="","",Maquette!F8)</f>
        <v/>
      </c>
      <c r="F10" s="268"/>
      <c r="G10" s="268" t="str">
        <f>IF(Maquette!H8="","",Maquette!H8)</f>
        <v/>
      </c>
      <c r="H10" s="268"/>
      <c r="I10" s="268" t="str">
        <f>IF(Maquette!J8="","",Maquette!J8)</f>
        <v/>
      </c>
      <c r="J10" s="268"/>
      <c r="K10" s="268" t="str">
        <f>IF(Maquette!L8="","",Maquette!L8)</f>
        <v/>
      </c>
      <c r="L10" s="266"/>
      <c r="M10" s="265" t="str">
        <f>IF(Maquette!N8="","",Maquette!N8)</f>
        <v/>
      </c>
      <c r="N10" s="268"/>
      <c r="O10" s="268" t="str">
        <f>IF(Maquette!P8="","",Maquette!P8)</f>
        <v/>
      </c>
      <c r="P10" s="268"/>
      <c r="Q10" s="268" t="str">
        <f>IF(Maquette!R8="","",Maquette!R8)</f>
        <v/>
      </c>
      <c r="R10" s="266"/>
      <c r="S10" s="265" t="str">
        <f>IF(Maquette!T8="","",Maquette!T8)</f>
        <v/>
      </c>
      <c r="T10" s="268"/>
      <c r="U10" s="268" t="str">
        <f>IF(Maquette!V8="","",Maquette!V8)</f>
        <v/>
      </c>
      <c r="V10" s="268"/>
      <c r="W10" s="268" t="str">
        <f>IF(Maquette!X8="","",Maquette!X8)</f>
        <v/>
      </c>
      <c r="X10" s="266"/>
      <c r="Y10" s="265" t="str">
        <f>IF(Maquette!Z8="","",Maquette!Z8)</f>
        <v/>
      </c>
      <c r="Z10" s="266"/>
      <c r="AB10" s="67" t="s">
        <v>39</v>
      </c>
    </row>
    <row r="11" spans="2:28" ht="24" customHeight="1" thickBot="1">
      <c r="B11" s="267"/>
      <c r="C11" s="214"/>
      <c r="D11" s="214"/>
      <c r="E11" s="51"/>
      <c r="F11" s="49"/>
      <c r="G11" s="73"/>
      <c r="H11" s="74"/>
      <c r="I11" s="73"/>
      <c r="J11" s="74"/>
      <c r="K11" s="49"/>
      <c r="L11" s="50"/>
      <c r="M11" s="51"/>
      <c r="N11" s="49"/>
      <c r="O11" s="73"/>
      <c r="P11" s="74"/>
      <c r="Q11" s="49"/>
      <c r="R11" s="50"/>
      <c r="S11" s="51"/>
      <c r="T11" s="49"/>
      <c r="U11" s="73"/>
      <c r="V11" s="74"/>
      <c r="W11" s="49"/>
      <c r="X11" s="50"/>
      <c r="Y11" s="49"/>
      <c r="Z11" s="50"/>
      <c r="AB11" s="67" t="s">
        <v>36</v>
      </c>
    </row>
    <row r="12" spans="2:28" ht="24" customHeight="1" thickBot="1">
      <c r="B12" s="272"/>
      <c r="C12" s="223"/>
      <c r="D12" s="223"/>
      <c r="E12" s="35"/>
      <c r="F12" s="39"/>
      <c r="G12" s="37"/>
      <c r="H12" s="36"/>
      <c r="I12" s="37"/>
      <c r="J12" s="36"/>
      <c r="K12" s="39"/>
      <c r="L12" s="38"/>
      <c r="M12" s="35"/>
      <c r="N12" s="39"/>
      <c r="O12" s="37"/>
      <c r="P12" s="36"/>
      <c r="Q12" s="39"/>
      <c r="R12" s="38"/>
      <c r="S12" s="35"/>
      <c r="T12" s="39"/>
      <c r="U12" s="37"/>
      <c r="V12" s="36"/>
      <c r="W12" s="39"/>
      <c r="X12" s="38"/>
      <c r="Y12" s="39"/>
      <c r="Z12" s="38"/>
      <c r="AB12" s="67" t="s">
        <v>48</v>
      </c>
    </row>
    <row r="13" spans="2:28" ht="24" customHeight="1" thickBot="1">
      <c r="B13" s="273"/>
      <c r="C13" s="221"/>
      <c r="D13" s="221"/>
      <c r="E13" s="30"/>
      <c r="F13" s="34"/>
      <c r="G13" s="32"/>
      <c r="H13" s="31"/>
      <c r="I13" s="32"/>
      <c r="J13" s="31"/>
      <c r="K13" s="34"/>
      <c r="L13" s="33"/>
      <c r="M13" s="30"/>
      <c r="N13" s="34"/>
      <c r="O13" s="32"/>
      <c r="P13" s="31"/>
      <c r="Q13" s="34"/>
      <c r="R13" s="33"/>
      <c r="S13" s="30"/>
      <c r="T13" s="34"/>
      <c r="U13" s="32"/>
      <c r="V13" s="31"/>
      <c r="W13" s="34"/>
      <c r="X13" s="33"/>
      <c r="Y13" s="34"/>
      <c r="Z13" s="33"/>
      <c r="AB13" s="67" t="s">
        <v>49</v>
      </c>
    </row>
    <row r="14" spans="2:28" ht="24" customHeight="1" thickBot="1">
      <c r="B14" s="272"/>
      <c r="C14" s="223"/>
      <c r="D14" s="223"/>
      <c r="E14" s="35"/>
      <c r="F14" s="39"/>
      <c r="G14" s="37"/>
      <c r="H14" s="36"/>
      <c r="I14" s="37"/>
      <c r="J14" s="36"/>
      <c r="K14" s="39"/>
      <c r="L14" s="38"/>
      <c r="M14" s="35"/>
      <c r="N14" s="39"/>
      <c r="O14" s="37"/>
      <c r="P14" s="36"/>
      <c r="Q14" s="39"/>
      <c r="R14" s="38"/>
      <c r="S14" s="35"/>
      <c r="T14" s="39"/>
      <c r="U14" s="37"/>
      <c r="V14" s="36"/>
      <c r="W14" s="39"/>
      <c r="X14" s="38"/>
      <c r="Y14" s="39"/>
      <c r="Z14" s="38"/>
      <c r="AB14" s="67" t="s">
        <v>50</v>
      </c>
    </row>
    <row r="15" spans="2:28" ht="24" customHeight="1" thickBot="1">
      <c r="B15" s="229"/>
      <c r="C15" s="225"/>
      <c r="D15" s="225"/>
      <c r="E15" s="40"/>
      <c r="F15" s="44"/>
      <c r="G15" s="42"/>
      <c r="H15" s="41"/>
      <c r="I15" s="42"/>
      <c r="J15" s="41"/>
      <c r="K15" s="44"/>
      <c r="L15" s="43"/>
      <c r="M15" s="40"/>
      <c r="N15" s="44"/>
      <c r="O15" s="42"/>
      <c r="P15" s="41"/>
      <c r="Q15" s="44"/>
      <c r="R15" s="43"/>
      <c r="S15" s="40"/>
      <c r="T15" s="44"/>
      <c r="U15" s="42"/>
      <c r="V15" s="41"/>
      <c r="W15" s="44"/>
      <c r="X15" s="43"/>
      <c r="Y15" s="44"/>
      <c r="Z15" s="43"/>
    </row>
    <row r="16" spans="2:28" ht="5.25" customHeight="1"/>
    <row r="17" spans="5:27" ht="3.75" customHeight="1">
      <c r="E17" s="55"/>
      <c r="F17" s="47"/>
      <c r="G17" s="56"/>
      <c r="I17" s="55"/>
      <c r="J17" s="47"/>
      <c r="K17" s="56"/>
      <c r="M17" s="55"/>
      <c r="N17" s="47"/>
      <c r="O17" s="56"/>
      <c r="Q17" s="55"/>
      <c r="R17" s="47"/>
      <c r="S17" s="56"/>
      <c r="U17" s="55"/>
      <c r="V17" s="47"/>
      <c r="W17" s="56"/>
      <c r="Y17" s="55"/>
      <c r="Z17" s="47"/>
      <c r="AA17" s="62"/>
    </row>
    <row r="18" spans="5:27" ht="15" customHeight="1">
      <c r="E18" s="269" t="s">
        <v>74</v>
      </c>
      <c r="F18" s="270"/>
      <c r="G18" s="271"/>
      <c r="H18" s="66"/>
      <c r="I18" s="269" t="s">
        <v>75</v>
      </c>
      <c r="J18" s="270"/>
      <c r="K18" s="271"/>
      <c r="L18" s="66"/>
      <c r="M18" s="269" t="s">
        <v>76</v>
      </c>
      <c r="N18" s="270"/>
      <c r="O18" s="271"/>
      <c r="P18" s="66"/>
      <c r="Q18" s="269" t="s">
        <v>77</v>
      </c>
      <c r="R18" s="270"/>
      <c r="S18" s="271"/>
      <c r="T18" s="66"/>
      <c r="U18" s="269" t="s">
        <v>78</v>
      </c>
      <c r="V18" s="270"/>
      <c r="W18" s="271"/>
      <c r="X18" s="66"/>
      <c r="Y18" s="269" t="s">
        <v>79</v>
      </c>
      <c r="Z18" s="270"/>
      <c r="AA18" s="271"/>
    </row>
    <row r="19" spans="5:27" ht="3.75" customHeight="1">
      <c r="E19" s="57"/>
      <c r="F19" s="48"/>
      <c r="G19" s="58"/>
      <c r="I19" s="57"/>
      <c r="J19" s="48"/>
      <c r="K19" s="58"/>
      <c r="M19" s="57"/>
      <c r="N19" s="48"/>
      <c r="O19" s="58"/>
      <c r="Q19" s="57"/>
      <c r="R19" s="48"/>
      <c r="S19" s="58"/>
      <c r="U19" s="57"/>
      <c r="V19" s="48"/>
      <c r="W19" s="58"/>
      <c r="Y19" s="57"/>
      <c r="Z19" s="48"/>
      <c r="AA19" s="63"/>
    </row>
    <row r="20" spans="5:27">
      <c r="E20" s="274"/>
      <c r="F20" s="276" t="s">
        <v>0</v>
      </c>
      <c r="G20" s="277"/>
      <c r="H20" s="65"/>
      <c r="I20" s="278"/>
      <c r="J20" s="276" t="s">
        <v>4</v>
      </c>
      <c r="K20" s="277"/>
      <c r="L20" s="65"/>
      <c r="M20" s="280"/>
      <c r="N20" s="276" t="s">
        <v>44</v>
      </c>
      <c r="O20" s="277"/>
      <c r="P20" s="65"/>
      <c r="Q20" s="282"/>
      <c r="R20" s="276" t="s">
        <v>5</v>
      </c>
      <c r="S20" s="277"/>
      <c r="T20" s="65"/>
      <c r="U20" s="284"/>
      <c r="V20" s="276" t="s">
        <v>3</v>
      </c>
      <c r="W20" s="277"/>
      <c r="X20" s="65"/>
      <c r="Y20" s="286"/>
      <c r="Z20" s="276" t="s">
        <v>6</v>
      </c>
      <c r="AA20" s="277"/>
    </row>
    <row r="21" spans="5:27">
      <c r="E21" s="275"/>
      <c r="F21" s="276"/>
      <c r="G21" s="277"/>
      <c r="H21" s="65"/>
      <c r="I21" s="279"/>
      <c r="J21" s="276"/>
      <c r="K21" s="277"/>
      <c r="L21" s="65"/>
      <c r="M21" s="281"/>
      <c r="N21" s="276"/>
      <c r="O21" s="277"/>
      <c r="P21" s="65"/>
      <c r="Q21" s="283"/>
      <c r="R21" s="276"/>
      <c r="S21" s="277"/>
      <c r="T21" s="65"/>
      <c r="U21" s="285"/>
      <c r="V21" s="276"/>
      <c r="W21" s="277"/>
      <c r="X21" s="65"/>
      <c r="Y21" s="287"/>
      <c r="Z21" s="276"/>
      <c r="AA21" s="277"/>
    </row>
    <row r="22" spans="5:27" ht="3.75" customHeight="1">
      <c r="E22" s="59"/>
      <c r="F22" s="60"/>
      <c r="G22" s="61"/>
      <c r="I22" s="59"/>
      <c r="J22" s="60"/>
      <c r="K22" s="61"/>
      <c r="M22" s="59"/>
      <c r="N22" s="60"/>
      <c r="O22" s="61"/>
      <c r="Q22" s="59"/>
      <c r="R22" s="60"/>
      <c r="S22" s="61"/>
      <c r="U22" s="59"/>
      <c r="V22" s="60"/>
      <c r="W22" s="61"/>
      <c r="Y22" s="59"/>
      <c r="Z22" s="60"/>
      <c r="AA22" s="64"/>
    </row>
  </sheetData>
  <sheetProtection sheet="1" objects="1" scenarios="1" selectLockedCells="1"/>
  <mergeCells count="73">
    <mergeCell ref="J3:K3"/>
    <mergeCell ref="M3:N3"/>
    <mergeCell ref="O3:P3"/>
    <mergeCell ref="S3:U3"/>
    <mergeCell ref="E6:L6"/>
    <mergeCell ref="M6:R6"/>
    <mergeCell ref="S6:X6"/>
    <mergeCell ref="O8:P8"/>
    <mergeCell ref="Y6:Z6"/>
    <mergeCell ref="E7:H7"/>
    <mergeCell ref="I7:L7"/>
    <mergeCell ref="M7:N7"/>
    <mergeCell ref="O7:P7"/>
    <mergeCell ref="Q7:R7"/>
    <mergeCell ref="S7:T7"/>
    <mergeCell ref="U7:V7"/>
    <mergeCell ref="W7:X7"/>
    <mergeCell ref="Y7:Z7"/>
    <mergeCell ref="E8:F8"/>
    <mergeCell ref="G8:H8"/>
    <mergeCell ref="I8:J8"/>
    <mergeCell ref="K8:L8"/>
    <mergeCell ref="M8:N8"/>
    <mergeCell ref="E9:F9"/>
    <mergeCell ref="G9:H9"/>
    <mergeCell ref="I9:J9"/>
    <mergeCell ref="K9:L9"/>
    <mergeCell ref="M9:N9"/>
    <mergeCell ref="Y9:Z9"/>
    <mergeCell ref="Q8:R8"/>
    <mergeCell ref="S8:T8"/>
    <mergeCell ref="U8:V8"/>
    <mergeCell ref="W8:X8"/>
    <mergeCell ref="Y8:Z8"/>
    <mergeCell ref="O9:P9"/>
    <mergeCell ref="Q9:R9"/>
    <mergeCell ref="S9:T9"/>
    <mergeCell ref="U9:V9"/>
    <mergeCell ref="W9:X9"/>
    <mergeCell ref="Y10:Z10"/>
    <mergeCell ref="B11:D11"/>
    <mergeCell ref="E10:F10"/>
    <mergeCell ref="G10:H10"/>
    <mergeCell ref="I10:J10"/>
    <mergeCell ref="K10:L10"/>
    <mergeCell ref="M10:N10"/>
    <mergeCell ref="O10:P10"/>
    <mergeCell ref="I18:K18"/>
    <mergeCell ref="Q10:R10"/>
    <mergeCell ref="S10:T10"/>
    <mergeCell ref="U10:V10"/>
    <mergeCell ref="W10:X10"/>
    <mergeCell ref="B12:D12"/>
    <mergeCell ref="B13:D13"/>
    <mergeCell ref="B14:D14"/>
    <mergeCell ref="B15:D15"/>
    <mergeCell ref="E18:G18"/>
    <mergeCell ref="E20:E21"/>
    <mergeCell ref="F20:G21"/>
    <mergeCell ref="I20:I21"/>
    <mergeCell ref="J20:K21"/>
    <mergeCell ref="M20:M21"/>
    <mergeCell ref="Z20:AA21"/>
    <mergeCell ref="M18:O18"/>
    <mergeCell ref="Q18:S18"/>
    <mergeCell ref="U18:W18"/>
    <mergeCell ref="Y18:AA18"/>
    <mergeCell ref="N20:O21"/>
    <mergeCell ref="Q20:Q21"/>
    <mergeCell ref="R20:S21"/>
    <mergeCell ref="U20:U21"/>
    <mergeCell ref="V20:W21"/>
    <mergeCell ref="Y20:Y21"/>
  </mergeCells>
  <conditionalFormatting sqref="E11:Z15">
    <cfRule type="expression" dxfId="18" priority="5" stopIfTrue="1">
      <formula>E11=2</formula>
    </cfRule>
    <cfRule type="expression" dxfId="17" priority="6" stopIfTrue="1">
      <formula>E11=1</formula>
    </cfRule>
  </conditionalFormatting>
  <conditionalFormatting sqref="E11:Z15">
    <cfRule type="expression" dxfId="16" priority="1" stopIfTrue="1">
      <formula>E11=6</formula>
    </cfRule>
    <cfRule type="expression" dxfId="15" priority="2" stopIfTrue="1">
      <formula>E11=5</formula>
    </cfRule>
    <cfRule type="expression" dxfId="14" priority="3" stopIfTrue="1">
      <formula>E11=4</formula>
    </cfRule>
    <cfRule type="expression" dxfId="13" priority="4" stopIfTrue="1">
      <formula>E11=3</formula>
    </cfRule>
  </conditionalFormatting>
  <dataValidations count="1">
    <dataValidation sqref="E11:Z15"/>
  </dataValidation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theme="4" tint="0.39997558519241921"/>
  </sheetPr>
  <dimension ref="B1:AB22"/>
  <sheetViews>
    <sheetView showGridLines="0" showRowColHeaders="0" workbookViewId="0">
      <selection activeCell="V12" sqref="V12:X12"/>
    </sheetView>
  </sheetViews>
  <sheetFormatPr baseColWidth="10" defaultRowHeight="12.75"/>
  <cols>
    <col min="1" max="1" width="1.42578125" style="21" customWidth="1"/>
    <col min="2" max="2" width="10.140625" style="21" customWidth="1"/>
    <col min="3" max="3" width="3" style="21" customWidth="1"/>
    <col min="4" max="4" width="10.42578125" style="21" customWidth="1"/>
    <col min="5" max="26" width="7" style="22" customWidth="1"/>
    <col min="27" max="27" width="7" style="21" customWidth="1"/>
    <col min="28" max="29" width="7.28515625" style="21" customWidth="1"/>
    <col min="30" max="16384" width="11.42578125" style="21"/>
  </cols>
  <sheetData>
    <row r="1" spans="2:28" ht="7.5" customHeight="1"/>
    <row r="2" spans="2:28">
      <c r="B2" s="23" t="s">
        <v>35</v>
      </c>
      <c r="C2" s="53"/>
      <c r="D2" s="54">
        <v>42383</v>
      </c>
    </row>
    <row r="3" spans="2:28" ht="27.75">
      <c r="B3" s="29" t="s">
        <v>20</v>
      </c>
      <c r="E3" s="24" t="s">
        <v>43</v>
      </c>
      <c r="J3" s="248">
        <f>Maquette!K2</f>
        <v>2016</v>
      </c>
      <c r="K3" s="248"/>
      <c r="L3" s="52" t="s">
        <v>27</v>
      </c>
      <c r="M3" s="178">
        <f>J3+2</f>
        <v>2018</v>
      </c>
      <c r="N3" s="178"/>
      <c r="O3" s="249"/>
      <c r="P3" s="249"/>
      <c r="Q3" s="25"/>
      <c r="R3" s="25"/>
      <c r="S3" s="178"/>
      <c r="T3" s="178"/>
      <c r="U3" s="178"/>
    </row>
    <row r="5" spans="2:28" ht="21" customHeight="1" thickBot="1">
      <c r="E5" s="26"/>
      <c r="F5" s="27"/>
      <c r="G5" s="26"/>
      <c r="H5" s="27"/>
      <c r="I5" s="26"/>
      <c r="J5" s="27"/>
      <c r="K5" s="26"/>
      <c r="L5" s="27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8"/>
    </row>
    <row r="6" spans="2:28" ht="15">
      <c r="E6" s="250" t="s">
        <v>31</v>
      </c>
      <c r="F6" s="251"/>
      <c r="G6" s="251"/>
      <c r="H6" s="251"/>
      <c r="I6" s="251"/>
      <c r="J6" s="251"/>
      <c r="K6" s="251"/>
      <c r="L6" s="252"/>
      <c r="M6" s="253" t="s">
        <v>32</v>
      </c>
      <c r="N6" s="254"/>
      <c r="O6" s="254"/>
      <c r="P6" s="254"/>
      <c r="Q6" s="254"/>
      <c r="R6" s="255"/>
      <c r="S6" s="253" t="s">
        <v>33</v>
      </c>
      <c r="T6" s="254"/>
      <c r="U6" s="254"/>
      <c r="V6" s="254"/>
      <c r="W6" s="254"/>
      <c r="X6" s="255"/>
      <c r="Y6" s="290" t="s">
        <v>34</v>
      </c>
      <c r="Z6" s="252"/>
    </row>
    <row r="7" spans="2:28" ht="20.25" customHeight="1">
      <c r="E7" s="191" t="str">
        <f>"Octobre "&amp;J3</f>
        <v>Octobre 2016</v>
      </c>
      <c r="F7" s="189"/>
      <c r="G7" s="189"/>
      <c r="H7" s="189"/>
      <c r="I7" s="189" t="str">
        <f>"Nov / Décembre "&amp;J3</f>
        <v>Nov / Décembre 2016</v>
      </c>
      <c r="J7" s="189"/>
      <c r="K7" s="189"/>
      <c r="L7" s="190"/>
      <c r="M7" s="191" t="str">
        <f>"Février "&amp;J3+1</f>
        <v>Février 2017</v>
      </c>
      <c r="N7" s="189"/>
      <c r="O7" s="189" t="str">
        <f>"Avril "&amp;J3+1</f>
        <v>Avril 2017</v>
      </c>
      <c r="P7" s="189"/>
      <c r="Q7" s="189" t="str">
        <f>"Juin "&amp;J3+1</f>
        <v>Juin 2017</v>
      </c>
      <c r="R7" s="190"/>
      <c r="S7" s="191" t="str">
        <f>"Septembre "&amp;J3+1</f>
        <v>Septembre 2017</v>
      </c>
      <c r="T7" s="189"/>
      <c r="U7" s="189" t="str">
        <f>"Novembre "&amp;J3+1</f>
        <v>Novembre 2017</v>
      </c>
      <c r="V7" s="189"/>
      <c r="W7" s="189" t="str">
        <f>"Janvier "&amp;M3</f>
        <v>Janvier 2018</v>
      </c>
      <c r="X7" s="190"/>
      <c r="Y7" s="192" t="str">
        <f>"Mars "&amp;M3</f>
        <v>Mars 2018</v>
      </c>
      <c r="Z7" s="190"/>
    </row>
    <row r="8" spans="2:28">
      <c r="E8" s="260" t="str">
        <f>Maquette!F6</f>
        <v>S40 - 41</v>
      </c>
      <c r="F8" s="256"/>
      <c r="G8" s="256" t="str">
        <f>Maquette!H6</f>
        <v>S42 - 43</v>
      </c>
      <c r="H8" s="256"/>
      <c r="I8" s="256" t="str">
        <f>Maquette!J6</f>
        <v>S48 - 49</v>
      </c>
      <c r="J8" s="256"/>
      <c r="K8" s="256" t="str">
        <f>Maquette!L6</f>
        <v>S50 - 51</v>
      </c>
      <c r="L8" s="261"/>
      <c r="M8" s="260" t="str">
        <f>Maquette!N6</f>
        <v>S6 - 7 / S8 - 9</v>
      </c>
      <c r="N8" s="256"/>
      <c r="O8" s="256" t="str">
        <f>Maquette!P6</f>
        <v>S15 - 18</v>
      </c>
      <c r="P8" s="256"/>
      <c r="Q8" s="256" t="str">
        <f>Maquette!R6</f>
        <v>S24 - 27</v>
      </c>
      <c r="R8" s="261"/>
      <c r="S8" s="260" t="str">
        <f>Maquette!T6</f>
        <v>S36 - 39</v>
      </c>
      <c r="T8" s="256"/>
      <c r="U8" s="256" t="str">
        <f>Maquette!V6</f>
        <v>S44 - 47</v>
      </c>
      <c r="V8" s="256"/>
      <c r="W8" s="256" t="str">
        <f>Maquette!X6</f>
        <v>S2 - 5</v>
      </c>
      <c r="X8" s="261"/>
      <c r="Y8" s="260" t="str">
        <f>Maquette!Z6</f>
        <v>S10 - 14</v>
      </c>
      <c r="Z8" s="261"/>
    </row>
    <row r="9" spans="2:28">
      <c r="E9" s="262" t="str">
        <f>IF(Maquette!F7="","",Maquette!F7)</f>
        <v/>
      </c>
      <c r="F9" s="263"/>
      <c r="G9" s="263" t="str">
        <f>IF(Maquette!H7="","",Maquette!H7)</f>
        <v/>
      </c>
      <c r="H9" s="263"/>
      <c r="I9" s="263" t="str">
        <f>IF(Maquette!J7="","",Maquette!J7)</f>
        <v/>
      </c>
      <c r="J9" s="263"/>
      <c r="K9" s="263" t="str">
        <f>IF(Maquette!L7="","",Maquette!L7)</f>
        <v/>
      </c>
      <c r="L9" s="264"/>
      <c r="M9" s="262" t="str">
        <f>IF(Maquette!N7="","",Maquette!N7)</f>
        <v/>
      </c>
      <c r="N9" s="263"/>
      <c r="O9" s="263" t="str">
        <f>IF(Maquette!P7="","",Maquette!P7)</f>
        <v/>
      </c>
      <c r="P9" s="263"/>
      <c r="Q9" s="263" t="str">
        <f>IF(Maquette!R7="","",Maquette!R7)</f>
        <v/>
      </c>
      <c r="R9" s="264"/>
      <c r="S9" s="262" t="str">
        <f>IF(Maquette!T7="","",Maquette!T7)</f>
        <v/>
      </c>
      <c r="T9" s="263"/>
      <c r="U9" s="263" t="str">
        <f>IF(Maquette!V7="","",Maquette!V7)</f>
        <v/>
      </c>
      <c r="V9" s="263"/>
      <c r="W9" s="263" t="str">
        <f>IF(Maquette!X7="","",Maquette!X7)</f>
        <v/>
      </c>
      <c r="X9" s="264"/>
      <c r="Y9" s="262" t="str">
        <f>IF(Maquette!Z7="","",Maquette!Z7)</f>
        <v/>
      </c>
      <c r="Z9" s="264"/>
      <c r="AB9" s="67" t="s">
        <v>0</v>
      </c>
    </row>
    <row r="10" spans="2:28" ht="13.5" thickBot="1">
      <c r="D10" s="29"/>
      <c r="E10" s="265" t="str">
        <f>IF(Maquette!F8="","",Maquette!F8)</f>
        <v/>
      </c>
      <c r="F10" s="268"/>
      <c r="G10" s="268" t="str">
        <f>IF(Maquette!H8="","",Maquette!H8)</f>
        <v/>
      </c>
      <c r="H10" s="268"/>
      <c r="I10" s="268" t="str">
        <f>IF(Maquette!J8="","",Maquette!J8)</f>
        <v/>
      </c>
      <c r="J10" s="268"/>
      <c r="K10" s="268" t="str">
        <f>IF(Maquette!L8="","",Maquette!L8)</f>
        <v/>
      </c>
      <c r="L10" s="266"/>
      <c r="M10" s="265" t="str">
        <f>IF(Maquette!N8="","",Maquette!N8)</f>
        <v/>
      </c>
      <c r="N10" s="268"/>
      <c r="O10" s="268" t="str">
        <f>IF(Maquette!P8="","",Maquette!P8)</f>
        <v/>
      </c>
      <c r="P10" s="268"/>
      <c r="Q10" s="268" t="str">
        <f>IF(Maquette!R8="","",Maquette!R8)</f>
        <v/>
      </c>
      <c r="R10" s="266"/>
      <c r="S10" s="265" t="str">
        <f>IF(Maquette!T8="","",Maquette!T8)</f>
        <v/>
      </c>
      <c r="T10" s="268"/>
      <c r="U10" s="268" t="str">
        <f>IF(Maquette!V8="","",Maquette!V8)</f>
        <v/>
      </c>
      <c r="V10" s="268"/>
      <c r="W10" s="268" t="str">
        <f>IF(Maquette!X8="","",Maquette!X8)</f>
        <v/>
      </c>
      <c r="X10" s="266"/>
      <c r="Y10" s="265" t="str">
        <f>IF(Maquette!Z8="","",Maquette!Z8)</f>
        <v/>
      </c>
      <c r="Z10" s="266"/>
      <c r="AB10" s="67" t="s">
        <v>39</v>
      </c>
    </row>
    <row r="11" spans="2:28" ht="24" customHeight="1" thickBot="1">
      <c r="B11" s="213" t="s">
        <v>108</v>
      </c>
      <c r="C11" s="214"/>
      <c r="D11" s="214"/>
      <c r="E11" s="51"/>
      <c r="F11" s="49">
        <v>1</v>
      </c>
      <c r="G11" s="73">
        <v>2</v>
      </c>
      <c r="H11" s="74"/>
      <c r="I11" s="73">
        <v>4</v>
      </c>
      <c r="J11" s="74">
        <v>4</v>
      </c>
      <c r="K11" s="49"/>
      <c r="L11" s="50"/>
      <c r="M11" s="51"/>
      <c r="N11" s="49"/>
      <c r="O11" s="73">
        <v>6</v>
      </c>
      <c r="P11" s="74">
        <v>6</v>
      </c>
      <c r="Q11" s="49">
        <v>6</v>
      </c>
      <c r="R11" s="50">
        <v>6</v>
      </c>
      <c r="S11" s="51">
        <v>6</v>
      </c>
      <c r="T11" s="49"/>
      <c r="U11" s="73"/>
      <c r="V11" s="74"/>
      <c r="W11" s="49"/>
      <c r="X11" s="50"/>
      <c r="Y11" s="49"/>
      <c r="Z11" s="50"/>
      <c r="AB11" s="67" t="s">
        <v>36</v>
      </c>
    </row>
    <row r="12" spans="2:28" ht="24" customHeight="1" thickBot="1">
      <c r="B12" s="222" t="s">
        <v>109</v>
      </c>
      <c r="C12" s="223"/>
      <c r="D12" s="223"/>
      <c r="E12" s="35"/>
      <c r="F12" s="39"/>
      <c r="G12" s="37"/>
      <c r="H12" s="36">
        <v>5</v>
      </c>
      <c r="I12" s="37">
        <v>5</v>
      </c>
      <c r="J12" s="36">
        <v>5</v>
      </c>
      <c r="K12" s="39">
        <v>5</v>
      </c>
      <c r="L12" s="38">
        <v>5</v>
      </c>
      <c r="M12" s="35">
        <v>5</v>
      </c>
      <c r="N12" s="39">
        <v>5</v>
      </c>
      <c r="O12" s="37"/>
      <c r="P12" s="36"/>
      <c r="Q12" s="39"/>
      <c r="R12" s="38"/>
      <c r="S12" s="35"/>
      <c r="T12" s="39"/>
      <c r="U12" s="37"/>
      <c r="V12" s="36">
        <v>2</v>
      </c>
      <c r="W12" s="36">
        <v>2</v>
      </c>
      <c r="X12" s="36">
        <v>2</v>
      </c>
      <c r="Y12" s="39"/>
      <c r="Z12" s="38"/>
      <c r="AB12" s="67" t="s">
        <v>48</v>
      </c>
    </row>
    <row r="13" spans="2:28" ht="24" customHeight="1" thickBot="1">
      <c r="B13" s="273"/>
      <c r="C13" s="221"/>
      <c r="D13" s="221"/>
      <c r="E13" s="30"/>
      <c r="F13" s="34"/>
      <c r="G13" s="32"/>
      <c r="H13" s="31"/>
      <c r="I13" s="32"/>
      <c r="J13" s="31"/>
      <c r="K13" s="34"/>
      <c r="L13" s="33"/>
      <c r="M13" s="30"/>
      <c r="N13" s="34"/>
      <c r="O13" s="32"/>
      <c r="P13" s="31"/>
      <c r="Q13" s="34"/>
      <c r="R13" s="33"/>
      <c r="S13" s="30"/>
      <c r="T13" s="34"/>
      <c r="U13" s="32"/>
      <c r="V13" s="31"/>
      <c r="W13" s="34"/>
      <c r="X13" s="33"/>
      <c r="Y13" s="34"/>
      <c r="Z13" s="33"/>
      <c r="AB13" s="67" t="s">
        <v>49</v>
      </c>
    </row>
    <row r="14" spans="2:28" ht="24" customHeight="1" thickBot="1">
      <c r="B14" s="272"/>
      <c r="C14" s="223"/>
      <c r="D14" s="223"/>
      <c r="E14" s="35"/>
      <c r="F14" s="39"/>
      <c r="G14" s="37"/>
      <c r="H14" s="36"/>
      <c r="I14" s="37"/>
      <c r="J14" s="36"/>
      <c r="K14" s="39"/>
      <c r="L14" s="38"/>
      <c r="M14" s="35"/>
      <c r="N14" s="39"/>
      <c r="O14" s="37"/>
      <c r="P14" s="36"/>
      <c r="Q14" s="39"/>
      <c r="R14" s="38"/>
      <c r="S14" s="35"/>
      <c r="T14" s="39"/>
      <c r="U14" s="37"/>
      <c r="V14" s="36"/>
      <c r="W14" s="39"/>
      <c r="X14" s="38"/>
      <c r="Y14" s="39"/>
      <c r="Z14" s="38"/>
      <c r="AB14" s="67" t="s">
        <v>50</v>
      </c>
    </row>
    <row r="15" spans="2:28" ht="24" customHeight="1" thickBot="1">
      <c r="B15" s="229"/>
      <c r="C15" s="225"/>
      <c r="D15" s="225"/>
      <c r="E15" s="40"/>
      <c r="F15" s="44"/>
      <c r="G15" s="42"/>
      <c r="H15" s="41"/>
      <c r="I15" s="42"/>
      <c r="J15" s="41"/>
      <c r="K15" s="44"/>
      <c r="L15" s="43"/>
      <c r="M15" s="40"/>
      <c r="N15" s="44"/>
      <c r="O15" s="42"/>
      <c r="P15" s="41"/>
      <c r="Q15" s="44"/>
      <c r="R15" s="43"/>
      <c r="S15" s="40"/>
      <c r="T15" s="44"/>
      <c r="U15" s="42"/>
      <c r="V15" s="41"/>
      <c r="W15" s="44"/>
      <c r="X15" s="43"/>
      <c r="Y15" s="44"/>
      <c r="Z15" s="43"/>
    </row>
    <row r="16" spans="2:28" ht="5.25" customHeight="1"/>
    <row r="17" spans="5:27" ht="3.75" customHeight="1">
      <c r="E17" s="55"/>
      <c r="F17" s="47"/>
      <c r="G17" s="56"/>
      <c r="I17" s="55"/>
      <c r="J17" s="47"/>
      <c r="K17" s="56"/>
      <c r="M17" s="55"/>
      <c r="N17" s="47"/>
      <c r="O17" s="56"/>
      <c r="Q17" s="55"/>
      <c r="R17" s="47"/>
      <c r="S17" s="56"/>
      <c r="U17" s="55"/>
      <c r="V17" s="47"/>
      <c r="W17" s="56"/>
      <c r="Y17" s="55"/>
      <c r="Z17" s="47"/>
      <c r="AA17" s="62"/>
    </row>
    <row r="18" spans="5:27" ht="15" customHeight="1">
      <c r="E18" s="269" t="s">
        <v>74</v>
      </c>
      <c r="F18" s="270"/>
      <c r="G18" s="271"/>
      <c r="H18" s="66"/>
      <c r="I18" s="269" t="s">
        <v>75</v>
      </c>
      <c r="J18" s="270"/>
      <c r="K18" s="271"/>
      <c r="L18" s="66"/>
      <c r="M18" s="269" t="s">
        <v>76</v>
      </c>
      <c r="N18" s="270"/>
      <c r="O18" s="271"/>
      <c r="P18" s="66"/>
      <c r="Q18" s="269" t="s">
        <v>77</v>
      </c>
      <c r="R18" s="270"/>
      <c r="S18" s="271"/>
      <c r="T18" s="66"/>
      <c r="U18" s="269" t="s">
        <v>78</v>
      </c>
      <c r="V18" s="270"/>
      <c r="W18" s="271"/>
      <c r="X18" s="66"/>
      <c r="Y18" s="269" t="s">
        <v>79</v>
      </c>
      <c r="Z18" s="270"/>
      <c r="AA18" s="271"/>
    </row>
    <row r="19" spans="5:27" ht="3.75" customHeight="1">
      <c r="E19" s="57"/>
      <c r="F19" s="48"/>
      <c r="G19" s="58"/>
      <c r="I19" s="57"/>
      <c r="J19" s="48"/>
      <c r="K19" s="58"/>
      <c r="M19" s="57"/>
      <c r="N19" s="48"/>
      <c r="O19" s="58"/>
      <c r="Q19" s="57"/>
      <c r="R19" s="48"/>
      <c r="S19" s="58"/>
      <c r="U19" s="57"/>
      <c r="V19" s="48"/>
      <c r="W19" s="58"/>
      <c r="Y19" s="57"/>
      <c r="Z19" s="48"/>
      <c r="AA19" s="63"/>
    </row>
    <row r="20" spans="5:27">
      <c r="E20" s="274"/>
      <c r="F20" s="276" t="s">
        <v>0</v>
      </c>
      <c r="G20" s="277"/>
      <c r="H20" s="65"/>
      <c r="I20" s="278"/>
      <c r="J20" s="276" t="s">
        <v>4</v>
      </c>
      <c r="K20" s="277"/>
      <c r="L20" s="65"/>
      <c r="M20" s="280"/>
      <c r="N20" s="276" t="s">
        <v>44</v>
      </c>
      <c r="O20" s="277"/>
      <c r="P20" s="65"/>
      <c r="Q20" s="282"/>
      <c r="R20" s="276" t="s">
        <v>5</v>
      </c>
      <c r="S20" s="277"/>
      <c r="T20" s="65"/>
      <c r="U20" s="284"/>
      <c r="V20" s="276" t="s">
        <v>3</v>
      </c>
      <c r="W20" s="277"/>
      <c r="X20" s="65"/>
      <c r="Y20" s="286"/>
      <c r="Z20" s="276" t="s">
        <v>6</v>
      </c>
      <c r="AA20" s="277"/>
    </row>
    <row r="21" spans="5:27">
      <c r="E21" s="275"/>
      <c r="F21" s="276"/>
      <c r="G21" s="277"/>
      <c r="H21" s="65"/>
      <c r="I21" s="279"/>
      <c r="J21" s="276"/>
      <c r="K21" s="277"/>
      <c r="L21" s="65"/>
      <c r="M21" s="281"/>
      <c r="N21" s="276"/>
      <c r="O21" s="277"/>
      <c r="P21" s="65"/>
      <c r="Q21" s="283"/>
      <c r="R21" s="276"/>
      <c r="S21" s="277"/>
      <c r="T21" s="65"/>
      <c r="U21" s="285"/>
      <c r="V21" s="276"/>
      <c r="W21" s="277"/>
      <c r="X21" s="65"/>
      <c r="Y21" s="287"/>
      <c r="Z21" s="276"/>
      <c r="AA21" s="277"/>
    </row>
    <row r="22" spans="5:27" ht="3.75" customHeight="1">
      <c r="E22" s="59"/>
      <c r="F22" s="60"/>
      <c r="G22" s="61"/>
      <c r="I22" s="59"/>
      <c r="J22" s="60"/>
      <c r="K22" s="61"/>
      <c r="M22" s="59"/>
      <c r="N22" s="60"/>
      <c r="O22" s="61"/>
      <c r="Q22" s="59"/>
      <c r="R22" s="60"/>
      <c r="S22" s="61"/>
      <c r="U22" s="59"/>
      <c r="V22" s="60"/>
      <c r="W22" s="61"/>
      <c r="Y22" s="59"/>
      <c r="Z22" s="60"/>
      <c r="AA22" s="64"/>
    </row>
  </sheetData>
  <sheetProtection sheet="1" objects="1" scenarios="1" selectLockedCells="1"/>
  <mergeCells count="73">
    <mergeCell ref="J3:K3"/>
    <mergeCell ref="M3:N3"/>
    <mergeCell ref="O3:P3"/>
    <mergeCell ref="S3:U3"/>
    <mergeCell ref="E6:L6"/>
    <mergeCell ref="M6:R6"/>
    <mergeCell ref="S6:X6"/>
    <mergeCell ref="O8:P8"/>
    <mergeCell ref="Y6:Z6"/>
    <mergeCell ref="E7:H7"/>
    <mergeCell ref="I7:L7"/>
    <mergeCell ref="M7:N7"/>
    <mergeCell ref="O7:P7"/>
    <mergeCell ref="Q7:R7"/>
    <mergeCell ref="S7:T7"/>
    <mergeCell ref="U7:V7"/>
    <mergeCell ref="W7:X7"/>
    <mergeCell ref="Y7:Z7"/>
    <mergeCell ref="E8:F8"/>
    <mergeCell ref="G8:H8"/>
    <mergeCell ref="I8:J8"/>
    <mergeCell ref="K8:L8"/>
    <mergeCell ref="M8:N8"/>
    <mergeCell ref="E9:F9"/>
    <mergeCell ref="G9:H9"/>
    <mergeCell ref="I9:J9"/>
    <mergeCell ref="K9:L9"/>
    <mergeCell ref="M9:N9"/>
    <mergeCell ref="Y9:Z9"/>
    <mergeCell ref="Q8:R8"/>
    <mergeCell ref="S8:T8"/>
    <mergeCell ref="U8:V8"/>
    <mergeCell ref="W8:X8"/>
    <mergeCell ref="Y8:Z8"/>
    <mergeCell ref="O9:P9"/>
    <mergeCell ref="Q9:R9"/>
    <mergeCell ref="S9:T9"/>
    <mergeCell ref="U9:V9"/>
    <mergeCell ref="W9:X9"/>
    <mergeCell ref="Y10:Z10"/>
    <mergeCell ref="B11:D11"/>
    <mergeCell ref="E10:F10"/>
    <mergeCell ref="G10:H10"/>
    <mergeCell ref="I10:J10"/>
    <mergeCell ref="K10:L10"/>
    <mergeCell ref="M10:N10"/>
    <mergeCell ref="O10:P10"/>
    <mergeCell ref="I18:K18"/>
    <mergeCell ref="Q10:R10"/>
    <mergeCell ref="S10:T10"/>
    <mergeCell ref="U10:V10"/>
    <mergeCell ref="W10:X10"/>
    <mergeCell ref="B12:D12"/>
    <mergeCell ref="B13:D13"/>
    <mergeCell ref="B14:D14"/>
    <mergeCell ref="B15:D15"/>
    <mergeCell ref="E18:G18"/>
    <mergeCell ref="E20:E21"/>
    <mergeCell ref="F20:G21"/>
    <mergeCell ref="I20:I21"/>
    <mergeCell ref="J20:K21"/>
    <mergeCell ref="M20:M21"/>
    <mergeCell ref="Z20:AA21"/>
    <mergeCell ref="M18:O18"/>
    <mergeCell ref="Q18:S18"/>
    <mergeCell ref="U18:W18"/>
    <mergeCell ref="Y18:AA18"/>
    <mergeCell ref="N20:O21"/>
    <mergeCell ref="Q20:Q21"/>
    <mergeCell ref="R20:S21"/>
    <mergeCell ref="U20:U21"/>
    <mergeCell ref="V20:W21"/>
    <mergeCell ref="Y20:Y21"/>
  </mergeCells>
  <conditionalFormatting sqref="E11:Z15">
    <cfRule type="expression" dxfId="12" priority="5" stopIfTrue="1">
      <formula>E11=2</formula>
    </cfRule>
    <cfRule type="expression" dxfId="11" priority="6" stopIfTrue="1">
      <formula>E11=1</formula>
    </cfRule>
  </conditionalFormatting>
  <conditionalFormatting sqref="E11:Z15">
    <cfRule type="expression" dxfId="10" priority="1" stopIfTrue="1">
      <formula>E11=6</formula>
    </cfRule>
    <cfRule type="expression" dxfId="9" priority="2" stopIfTrue="1">
      <formula>E11=5</formula>
    </cfRule>
    <cfRule type="expression" dxfId="8" priority="3" stopIfTrue="1">
      <formula>E11=4</formula>
    </cfRule>
    <cfRule type="expression" dxfId="7" priority="4" stopIfTrue="1">
      <formula>E11=3</formula>
    </cfRule>
  </conditionalFormatting>
  <dataValidations count="1">
    <dataValidation sqref="E11:Z1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23</vt:i4>
      </vt:variant>
    </vt:vector>
  </HeadingPairs>
  <TitlesOfParts>
    <vt:vector size="23" baseType="lpstr">
      <vt:lpstr>Nouveau lieu</vt:lpstr>
      <vt:lpstr>Maquette</vt:lpstr>
      <vt:lpstr>Lieu</vt:lpstr>
      <vt:lpstr>Données</vt:lpstr>
      <vt:lpstr>Angoulême</vt:lpstr>
      <vt:lpstr>Z_Lieu</vt:lpstr>
      <vt:lpstr>Aurillac</vt:lpstr>
      <vt:lpstr>Bergerac</vt:lpstr>
      <vt:lpstr>Bordeaux</vt:lpstr>
      <vt:lpstr>Brive CH</vt:lpstr>
      <vt:lpstr>Brive Cèdres</vt:lpstr>
      <vt:lpstr>Dax</vt:lpstr>
      <vt:lpstr>Libourne</vt:lpstr>
      <vt:lpstr>Mont de Marsan</vt:lpstr>
      <vt:lpstr>Montauban</vt:lpstr>
      <vt:lpstr>Nice</vt:lpstr>
      <vt:lpstr>Oloron</vt:lpstr>
      <vt:lpstr>Paris</vt:lpstr>
      <vt:lpstr>Pau CH</vt:lpstr>
      <vt:lpstr>Pau Marzet</vt:lpstr>
      <vt:lpstr>Périgueux</vt:lpstr>
      <vt:lpstr>Toulouse</vt:lpstr>
      <vt:lpstr>Vichy</vt:lpstr>
    </vt:vector>
  </TitlesOfParts>
  <Company>Service informatique Synapses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Michenn</dc:creator>
  <cp:lastModifiedBy>J-Paul</cp:lastModifiedBy>
  <cp:lastPrinted>2016-01-11T08:08:15Z</cp:lastPrinted>
  <dcterms:created xsi:type="dcterms:W3CDTF">2002-06-17T14:38:39Z</dcterms:created>
  <dcterms:modified xsi:type="dcterms:W3CDTF">2016-02-02T13:53:05Z</dcterms:modified>
</cp:coreProperties>
</file>