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loum TOURE\Desktop\"/>
    </mc:Choice>
  </mc:AlternateContent>
  <bookViews>
    <workbookView xWindow="0" yWindow="0" windowWidth="20490" windowHeight="7275"/>
  </bookViews>
  <sheets>
    <sheet name="MENU PRINCIPAL" sheetId="1" r:id="rId1"/>
    <sheet name="QUART" sheetId="2" r:id="rId2"/>
  </sheets>
  <externalReferences>
    <externalReference r:id="rId3"/>
    <externalReference r:id="rId4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2" i="2" l="1"/>
  <c r="F6" i="2"/>
  <c r="E6" i="2"/>
  <c r="D6" i="2"/>
  <c r="C6" i="2"/>
  <c r="B6" i="2"/>
  <c r="F5" i="2" l="1"/>
  <c r="J5" i="2" s="1"/>
  <c r="N5" i="2" s="1"/>
  <c r="R5" i="2" s="1"/>
  <c r="V5" i="2" s="1"/>
  <c r="Z5" i="2" s="1"/>
  <c r="AD5" i="2" s="1"/>
  <c r="E5" i="2"/>
  <c r="I5" i="2" s="1"/>
  <c r="M5" i="2" s="1"/>
  <c r="Q5" i="2" s="1"/>
  <c r="U5" i="2" s="1"/>
  <c r="Y5" i="2" s="1"/>
  <c r="AC5" i="2" s="1"/>
  <c r="D5" i="2"/>
  <c r="H5" i="2" s="1"/>
  <c r="L5" i="2" s="1"/>
  <c r="P5" i="2" s="1"/>
  <c r="T5" i="2" s="1"/>
  <c r="X5" i="2" s="1"/>
  <c r="AB5" i="2" s="1"/>
  <c r="C5" i="2"/>
  <c r="G5" i="2" s="1"/>
  <c r="K5" i="2" s="1"/>
  <c r="O5" i="2" s="1"/>
  <c r="S5" i="2" s="1"/>
  <c r="W5" i="2" s="1"/>
  <c r="AA5" i="2" s="1"/>
  <c r="F4" i="2"/>
  <c r="J4" i="2" s="1"/>
  <c r="N4" i="2" s="1"/>
  <c r="R4" i="2" s="1"/>
  <c r="V4" i="2" s="1"/>
  <c r="Z4" i="2" s="1"/>
  <c r="AD4" i="2" s="1"/>
  <c r="E4" i="2"/>
  <c r="I4" i="2" s="1"/>
  <c r="M4" i="2" s="1"/>
  <c r="Q4" i="2" s="1"/>
  <c r="U4" i="2" s="1"/>
  <c r="Y4" i="2" s="1"/>
  <c r="AC4" i="2" s="1"/>
  <c r="D4" i="2"/>
  <c r="H4" i="2" s="1"/>
  <c r="L4" i="2" s="1"/>
  <c r="P4" i="2" s="1"/>
  <c r="T4" i="2" s="1"/>
  <c r="X4" i="2" s="1"/>
  <c r="AB4" i="2" s="1"/>
  <c r="C4" i="2"/>
  <c r="G4" i="2" s="1"/>
  <c r="K4" i="2" s="1"/>
  <c r="O4" i="2" s="1"/>
  <c r="S4" i="2" s="1"/>
  <c r="W4" i="2" s="1"/>
  <c r="AA4" i="2" s="1"/>
  <c r="Y1" i="2"/>
  <c r="D7" i="1"/>
  <c r="C3" i="2" l="1"/>
  <c r="G3" i="2" l="1"/>
  <c r="K3" i="2" s="1"/>
  <c r="O3" i="2" s="1"/>
  <c r="S3" i="2" s="1"/>
  <c r="W3" i="2" s="1"/>
  <c r="AA3" i="2" s="1"/>
</calcChain>
</file>

<file path=xl/sharedStrings.xml><?xml version="1.0" encoding="utf-8"?>
<sst xmlns="http://schemas.openxmlformats.org/spreadsheetml/2006/main" count="15" uniqueCount="15">
  <si>
    <t>Janvier</t>
  </si>
  <si>
    <t>Matricule</t>
  </si>
  <si>
    <t>00:07</t>
  </si>
  <si>
    <t>07:14</t>
  </si>
  <si>
    <t>14:20</t>
  </si>
  <si>
    <t>20:00</t>
  </si>
  <si>
    <t>agent1</t>
  </si>
  <si>
    <t>X</t>
  </si>
  <si>
    <t>H.dédut</t>
  </si>
  <si>
    <t>H.fin</t>
  </si>
  <si>
    <t>Tableau de service</t>
  </si>
  <si>
    <t>Mois</t>
  </si>
  <si>
    <t>Année</t>
  </si>
  <si>
    <t>roulement</t>
  </si>
  <si>
    <t>Nom et prénoms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</si>
</sst>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[$-F800]dddd\,\ mmmm\ dd\,\ yyyy"/>
    <numFmt numFmtId="165" formatCode="dddd\ dd\ mmmm\ yyyy"/>
    <numFmt numFmtId="166" formatCode="mmm\ yyyy"/>
    <numFmt numFmtId="167" formatCode="dddd\ dd"/>
    <numFmt numFmtId="168" formatCode="hh"/>
  </numFmts>
  <fonts count="16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indexed="17"/>
      <name val="Calibri"/>
      <family val="2"/>
    </font>
    <font>
      <sz val="11"/>
      <name val="Calibri"/>
      <family val="2"/>
    </font>
    <font>
      <sz val="10"/>
      <name val="Arial Unicode MS"/>
      <family val="2"/>
    </font>
    <font>
      <b/>
      <sz val="11"/>
      <color theme="0"/>
      <name val="Calibri"/>
      <family val="2"/>
    </font>
    <font>
      <b/>
      <sz val="16"/>
      <name val="Calibri"/>
      <family val="2"/>
    </font>
    <font>
      <b/>
      <sz val="11"/>
      <name val="Calibri"/>
      <family val="2"/>
    </font>
    <font>
      <sz val="10"/>
      <name val="Arial"/>
      <family val="2"/>
    </font>
    <font>
      <u/>
      <sz val="20"/>
      <name val="Arial"/>
      <family val="2"/>
    </font>
    <font>
      <b/>
      <sz val="11"/>
      <name val="Arial Narrow"/>
      <family val="2"/>
    </font>
    <font>
      <b/>
      <sz val="14"/>
      <color theme="1" tint="0.34998626667073579"/>
      <name val="Arial Narrow"/>
      <family val="2"/>
    </font>
    <font>
      <b/>
      <sz val="18"/>
      <name val="Arial"/>
      <family val="2"/>
    </font>
    <font>
      <sz val="12"/>
      <name val="Arial"/>
      <family val="2"/>
    </font>
    <font>
      <sz val="11"/>
      <name val="Arial"/>
      <family val="2"/>
    </font>
    <font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7F7F7F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2">
    <xf numFmtId="0" fontId="0" fillId="0" borderId="0"/>
    <xf numFmtId="0" fontId="8" fillId="0" borderId="0">
      <protection locked="0"/>
    </xf>
  </cellStyleXfs>
  <cellXfs count="45">
    <xf numFmtId="0" fontId="0" fillId="0" borderId="0" xfId="0"/>
    <xf numFmtId="0" fontId="2" fillId="0" borderId="0" xfId="0" applyFont="1" applyAlignment="1">
      <alignment vertical="center"/>
    </xf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14" fontId="3" fillId="0" borderId="0" xfId="0" applyNumberFormat="1" applyFont="1" applyAlignment="1">
      <alignment vertical="center"/>
    </xf>
    <xf numFmtId="0" fontId="5" fillId="2" borderId="1" xfId="0" applyFont="1" applyFill="1" applyBorder="1" applyAlignment="1">
      <alignment vertical="center"/>
    </xf>
    <xf numFmtId="0" fontId="6" fillId="0" borderId="0" xfId="0" applyFont="1" applyAlignment="1">
      <alignment vertical="center"/>
    </xf>
    <xf numFmtId="164" fontId="0" fillId="0" borderId="0" xfId="0" applyNumberFormat="1" applyAlignment="1">
      <alignment vertical="center"/>
    </xf>
    <xf numFmtId="20" fontId="3" fillId="0" borderId="0" xfId="0" applyNumberFormat="1" applyFont="1" applyAlignment="1">
      <alignment vertical="center"/>
    </xf>
    <xf numFmtId="20" fontId="0" fillId="0" borderId="0" xfId="0" applyNumberFormat="1" applyAlignment="1">
      <alignment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0" borderId="0" xfId="0" applyFont="1" applyAlignment="1"/>
    <xf numFmtId="20" fontId="8" fillId="0" borderId="0" xfId="0" applyNumberFormat="1" applyFont="1" applyAlignment="1"/>
    <xf numFmtId="165" fontId="8" fillId="0" borderId="0" xfId="0" applyNumberFormat="1" applyFont="1" applyAlignment="1"/>
    <xf numFmtId="0" fontId="9" fillId="0" borderId="0" xfId="0" applyFont="1" applyAlignment="1"/>
    <xf numFmtId="0" fontId="10" fillId="3" borderId="0" xfId="1" applyFont="1" applyFill="1" applyAlignment="1" applyProtection="1"/>
    <xf numFmtId="166" fontId="10" fillId="3" borderId="0" xfId="1" applyNumberFormat="1" applyFont="1" applyFill="1" applyAlignment="1" applyProtection="1"/>
    <xf numFmtId="167" fontId="1" fillId="0" borderId="0" xfId="0" applyNumberFormat="1" applyFont="1" applyAlignment="1"/>
    <xf numFmtId="0" fontId="13" fillId="0" borderId="0" xfId="0" applyFont="1" applyAlignment="1"/>
    <xf numFmtId="0" fontId="14" fillId="0" borderId="0" xfId="0" applyFont="1" applyAlignment="1"/>
    <xf numFmtId="0" fontId="14" fillId="0" borderId="1" xfId="0" applyFont="1" applyBorder="1" applyAlignment="1">
      <alignment horizontal="center"/>
    </xf>
    <xf numFmtId="168" fontId="14" fillId="4" borderId="1" xfId="0" applyNumberFormat="1" applyFont="1" applyFill="1" applyBorder="1" applyAlignment="1">
      <alignment horizontal="center" vertical="center"/>
    </xf>
    <xf numFmtId="0" fontId="14" fillId="0" borderId="10" xfId="0" applyFont="1" applyBorder="1" applyAlignment="1">
      <alignment horizontal="center"/>
    </xf>
    <xf numFmtId="168" fontId="14" fillId="4" borderId="1" xfId="0" applyNumberFormat="1" applyFont="1" applyFill="1" applyBorder="1" applyAlignment="1">
      <alignment horizontal="center"/>
    </xf>
    <xf numFmtId="0" fontId="15" fillId="0" borderId="2" xfId="0" applyFont="1" applyBorder="1" applyAlignment="1">
      <alignment horizontal="center" vertical="center"/>
    </xf>
    <xf numFmtId="0" fontId="15" fillId="0" borderId="3" xfId="0" applyFont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15" fillId="0" borderId="11" xfId="0" applyFont="1" applyBorder="1" applyAlignment="1">
      <alignment horizontal="center" vertical="center"/>
    </xf>
    <xf numFmtId="0" fontId="15" fillId="0" borderId="12" xfId="0" applyFont="1" applyBorder="1" applyAlignment="1">
      <alignment horizontal="center" vertical="center"/>
    </xf>
    <xf numFmtId="0" fontId="13" fillId="0" borderId="0" xfId="0" applyFont="1" applyAlignment="1">
      <alignment horizontal="center"/>
    </xf>
    <xf numFmtId="0" fontId="12" fillId="0" borderId="0" xfId="0" applyFont="1" applyFill="1" applyBorder="1" applyAlignment="1">
      <alignment horizontal="center"/>
    </xf>
    <xf numFmtId="0" fontId="7" fillId="0" borderId="0" xfId="0" applyFont="1" applyAlignment="1">
      <alignment horizontal="center" vertical="center"/>
    </xf>
    <xf numFmtId="168" fontId="14" fillId="4" borderId="7" xfId="0" applyNumberFormat="1" applyFont="1" applyFill="1" applyBorder="1" applyAlignment="1">
      <alignment horizontal="center" vertical="center"/>
    </xf>
    <xf numFmtId="168" fontId="14" fillId="4" borderId="9" xfId="0" applyNumberFormat="1" applyFont="1" applyFill="1" applyBorder="1" applyAlignment="1">
      <alignment horizontal="center" vertical="center"/>
    </xf>
    <xf numFmtId="168" fontId="14" fillId="4" borderId="7" xfId="0" applyNumberFormat="1" applyFont="1" applyFill="1" applyBorder="1" applyAlignment="1">
      <alignment horizontal="center"/>
    </xf>
    <xf numFmtId="168" fontId="14" fillId="4" borderId="9" xfId="0" applyNumberFormat="1" applyFont="1" applyFill="1" applyBorder="1" applyAlignment="1">
      <alignment horizontal="center"/>
    </xf>
    <xf numFmtId="0" fontId="13" fillId="0" borderId="0" xfId="0" applyFont="1" applyAlignment="1">
      <alignment horizontal="center"/>
    </xf>
    <xf numFmtId="166" fontId="11" fillId="0" borderId="4" xfId="1" applyNumberFormat="1" applyFont="1" applyFill="1" applyBorder="1" applyAlignment="1" applyProtection="1">
      <alignment horizontal="center"/>
    </xf>
    <xf numFmtId="166" fontId="11" fillId="0" borderId="5" xfId="1" applyNumberFormat="1" applyFont="1" applyFill="1" applyBorder="1" applyAlignment="1" applyProtection="1">
      <alignment horizontal="center"/>
    </xf>
    <xf numFmtId="166" fontId="11" fillId="0" borderId="6" xfId="1" applyNumberFormat="1" applyFont="1" applyFill="1" applyBorder="1" applyAlignment="1" applyProtection="1">
      <alignment horizontal="center"/>
    </xf>
    <xf numFmtId="167" fontId="14" fillId="0" borderId="7" xfId="0" applyNumberFormat="1" applyFont="1" applyBorder="1" applyAlignment="1">
      <alignment horizontal="center"/>
    </xf>
    <xf numFmtId="167" fontId="14" fillId="0" borderId="8" xfId="0" applyNumberFormat="1" applyFont="1" applyBorder="1" applyAlignment="1">
      <alignment horizontal="center"/>
    </xf>
    <xf numFmtId="167" fontId="14" fillId="0" borderId="9" xfId="0" applyNumberFormat="1" applyFont="1" applyBorder="1" applyAlignment="1">
      <alignment horizontal="center"/>
    </xf>
  </cellXfs>
  <cellStyles count="2">
    <cellStyle name="Normal" xfId="0" builtinId="0"/>
    <cellStyle name="Normal 2" xfId="1"/>
  </cellStyles>
  <dxfs count="15">
    <dxf>
      <numFmt numFmtId="169" formatCode="dddd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457200</xdr:colOff>
          <xdr:row>9</xdr:row>
          <xdr:rowOff>0</xdr:rowOff>
        </xdr:from>
        <xdr:to>
          <xdr:col>9</xdr:col>
          <xdr:colOff>466725</xdr:colOff>
          <xdr:row>10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ASECNA\Audience%20avec%20le%20RP\Tableau%20H24%20-10h1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 PRINCIPAL"/>
      <sheetName val="JOURS FERIES"/>
      <sheetName val="QUART"/>
      <sheetName val="HEURES"/>
      <sheetName val="TOV"/>
      <sheetName val="file"/>
    </sheetNames>
    <definedNames>
      <definedName name="list_agent"/>
    </definedNames>
    <sheetDataSet>
      <sheetData sheetId="0">
        <row r="2">
          <cell r="F2" t="str">
            <v>Janvier</v>
          </cell>
        </row>
        <row r="3">
          <cell r="F3">
            <v>2018</v>
          </cell>
        </row>
      </sheetData>
      <sheetData sheetId="1"/>
      <sheetData sheetId="2">
        <row r="3">
          <cell r="C3">
            <v>43101</v>
          </cell>
        </row>
      </sheetData>
      <sheetData sheetId="3"/>
      <sheetData sheetId="4"/>
      <sheetData sheetId="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 PRINCIPAL"/>
      <sheetName val="QUART"/>
      <sheetName val="HEURES"/>
      <sheetName val="JOURS FERIES"/>
      <sheetName val="ABSENCES"/>
      <sheetName val="RECAP H SUP"/>
      <sheetName val="TOV"/>
    </sheetNames>
    <sheetDataSet>
      <sheetData sheetId="0"/>
      <sheetData sheetId="1"/>
      <sheetData sheetId="2"/>
      <sheetData sheetId="3"/>
      <sheetData sheetId="4"/>
      <sheetData sheetId="5"/>
      <sheetData sheetId="6">
        <row r="2">
          <cell r="A2">
            <v>0</v>
          </cell>
          <cell r="B2">
            <v>0.29166666666666669</v>
          </cell>
          <cell r="C2">
            <v>0.54166666666666663</v>
          </cell>
          <cell r="E2">
            <v>0.83333333333333337</v>
          </cell>
        </row>
        <row r="4">
          <cell r="A4">
            <v>0.29166666666666669</v>
          </cell>
          <cell r="B4">
            <v>0.54166666666666663</v>
          </cell>
          <cell r="C4">
            <v>0.83333333333333337</v>
          </cell>
          <cell r="E4">
            <v>1</v>
          </cell>
        </row>
      </sheetData>
    </sheetDataSet>
  </externalBook>
</externalLink>
</file>

<file path=xl/tables/table1.xml><?xml version="1.0" encoding="utf-8"?>
<table xmlns="http://schemas.openxmlformats.org/spreadsheetml/2006/main" id="1" name="Liste_agents" displayName="Liste_agents" ref="B8:G9" totalsRowShown="0">
  <autoFilter ref="B8:G9"/>
  <tableColumns count="6">
    <tableColumn id="1" name="Nom et prénoms"/>
    <tableColumn id="7" name="Matricule" dataDxfId="14"/>
    <tableColumn id="3" name="00:07" dataDxfId="13"/>
    <tableColumn id="4" name="07:14" dataDxfId="12"/>
    <tableColumn id="5" name="14:20" dataDxfId="11"/>
    <tableColumn id="6" name="20:00" dataDxfId="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5" displayName="Tableau5" ref="B6:AE7" headerRowCount="0" totalsRowShown="0">
  <tableColumns count="30">
    <tableColumn id="1" name="Colonne1" dataDxfId="5">
      <calculatedColumnFormula>'MENU PRINCIPAL'!B9</calculatedColumnFormula>
    </tableColumn>
    <tableColumn id="2" name="Colonne2" headerRowDxfId="9" dataDxfId="4">
      <calculatedColumnFormula>'MENU PRINCIPAL'!D9</calculatedColumnFormula>
    </tableColumn>
    <tableColumn id="3" name="Colonne3" headerRowDxfId="8" dataDxfId="3">
      <calculatedColumnFormula>'MENU PRINCIPAL'!E9</calculatedColumnFormula>
    </tableColumn>
    <tableColumn id="4" name="Colonne4" headerRowDxfId="7" dataDxfId="2">
      <calculatedColumnFormula>'MENU PRINCIPAL'!F9</calculatedColumnFormula>
    </tableColumn>
    <tableColumn id="5" name="Colonne5" headerRowDxfId="6" dataDxfId="1">
      <calculatedColumnFormula>'MENU PRINCIPAL'!G9</calculatedColumnFormula>
    </tableColumn>
    <tableColumn id="6" name="Colonne6"/>
    <tableColumn id="7" name="Colonne7"/>
    <tableColumn id="8" name="Colonne8"/>
    <tableColumn id="9" name="Colonne9"/>
    <tableColumn id="10" name="Colonne10"/>
    <tableColumn id="11" name="Colonne11"/>
    <tableColumn id="12" name="Colonne12"/>
    <tableColumn id="13" name="Colonne13"/>
    <tableColumn id="14" name="Colonne14"/>
    <tableColumn id="15" name="Colonne15"/>
    <tableColumn id="16" name="Colonne16"/>
    <tableColumn id="17" name="Colonne17"/>
    <tableColumn id="18" name="Colonne18"/>
    <tableColumn id="19" name="Colonne19"/>
    <tableColumn id="20" name="Colonne20"/>
    <tableColumn id="21" name="Colonne21"/>
    <tableColumn id="22" name="Colonne22"/>
    <tableColumn id="23" name="Colonne23"/>
    <tableColumn id="24" name="Colonne24"/>
    <tableColumn id="25" name="Colonne25"/>
    <tableColumn id="26" name="Colonne26"/>
    <tableColumn id="27" name="Colonne27"/>
    <tableColumn id="28" name="Colonne28"/>
    <tableColumn id="29" name="Colonne29"/>
    <tableColumn id="30" name="Colonne3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K9"/>
  <sheetViews>
    <sheetView tabSelected="1" workbookViewId="0">
      <selection activeCell="D15" sqref="D15"/>
    </sheetView>
  </sheetViews>
  <sheetFormatPr baseColWidth="10" defaultRowHeight="15" x14ac:dyDescent="0.25"/>
  <cols>
    <col min="1" max="1" width="11.42578125" style="2"/>
    <col min="2" max="2" width="26.85546875" style="2" bestFit="1" customWidth="1"/>
    <col min="3" max="3" width="11.85546875" style="2" bestFit="1" customWidth="1"/>
    <col min="4" max="4" width="7.85546875" style="2" bestFit="1" customWidth="1"/>
    <col min="5" max="5" width="10.7109375" style="2" bestFit="1" customWidth="1"/>
    <col min="6" max="7" width="7.85546875" style="2" bestFit="1" customWidth="1"/>
    <col min="8" max="11" width="11.42578125" style="2"/>
    <col min="12" max="15" width="5.5703125" style="2" bestFit="1" customWidth="1"/>
    <col min="16" max="16384" width="11.42578125" style="2"/>
  </cols>
  <sheetData>
    <row r="1" spans="1:11" x14ac:dyDescent="0.25">
      <c r="A1" s="1"/>
    </row>
    <row r="2" spans="1:11" x14ac:dyDescent="0.25">
      <c r="E2" s="3" t="s">
        <v>11</v>
      </c>
      <c r="F2" s="3" t="s">
        <v>0</v>
      </c>
      <c r="H2" s="4"/>
    </row>
    <row r="3" spans="1:11" x14ac:dyDescent="0.25">
      <c r="B3" s="3"/>
      <c r="C3" s="3"/>
      <c r="E3" s="5" t="s">
        <v>12</v>
      </c>
      <c r="F3" s="2">
        <v>2018</v>
      </c>
      <c r="H3" s="4"/>
    </row>
    <row r="4" spans="1:11" x14ac:dyDescent="0.25">
      <c r="H4" s="3"/>
    </row>
    <row r="5" spans="1:11" x14ac:dyDescent="0.25">
      <c r="I5" s="6" t="s">
        <v>13</v>
      </c>
      <c r="J5" s="6">
        <v>2</v>
      </c>
    </row>
    <row r="6" spans="1:11" ht="21" x14ac:dyDescent="0.25">
      <c r="B6" s="7"/>
      <c r="C6" s="3"/>
      <c r="D6" s="8"/>
      <c r="H6" s="3"/>
    </row>
    <row r="7" spans="1:11" x14ac:dyDescent="0.25">
      <c r="D7" s="33" t="str">
        <f>"QUART DU "&amp;TEXT([1]QUART!C3," jj-mm-aaaa")&amp;""</f>
        <v>QUART DU  01-01-2018</v>
      </c>
      <c r="E7" s="33"/>
      <c r="F7" s="33"/>
      <c r="G7" s="33"/>
      <c r="K7" s="3"/>
    </row>
    <row r="8" spans="1:11" x14ac:dyDescent="0.25">
      <c r="B8" s="3" t="s">
        <v>14</v>
      </c>
      <c r="C8" s="3" t="s">
        <v>1</v>
      </c>
      <c r="D8" s="9" t="s">
        <v>2</v>
      </c>
      <c r="E8" s="9" t="s">
        <v>3</v>
      </c>
      <c r="F8" s="10" t="s">
        <v>4</v>
      </c>
      <c r="G8" s="10" t="s">
        <v>5</v>
      </c>
      <c r="K8" s="3"/>
    </row>
    <row r="9" spans="1:11" x14ac:dyDescent="0.25">
      <c r="B9" s="3" t="s">
        <v>6</v>
      </c>
      <c r="C9" s="3">
        <v>21356</v>
      </c>
      <c r="D9" s="11" t="s">
        <v>7</v>
      </c>
      <c r="E9" s="12"/>
      <c r="F9" s="11"/>
      <c r="G9" s="12"/>
    </row>
  </sheetData>
  <mergeCells count="1">
    <mergeCell ref="D7:G7"/>
  </mergeCells>
  <dataValidations count="2">
    <dataValidation type="list" allowBlank="1" showInputMessage="1" showErrorMessage="1" sqref="F2">
      <formula1>"Janvier, Février, Mars, Avril, Mai, Juin, Juillet, Août, Septembre, Octobre, Novembre, Décembre"</formula1>
    </dataValidation>
    <dataValidation type="list" allowBlank="1" showInputMessage="1" showErrorMessage="1" sqref="J5">
      <formula1>"1,2,3,4,5,6,7,8,9,10"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list_agent">
                <anchor moveWithCells="1" sizeWithCells="1">
                  <from>
                    <xdr:col>7</xdr:col>
                    <xdr:colOff>457200</xdr:colOff>
                    <xdr:row>9</xdr:row>
                    <xdr:rowOff>0</xdr:rowOff>
                  </from>
                  <to>
                    <xdr:col>9</xdr:col>
                    <xdr:colOff>466725</xdr:colOff>
                    <xdr:row>10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22"/>
  <sheetViews>
    <sheetView workbookViewId="0">
      <selection activeCell="B6" sqref="B6"/>
    </sheetView>
  </sheetViews>
  <sheetFormatPr baseColWidth="10" defaultRowHeight="15" x14ac:dyDescent="0.25"/>
  <cols>
    <col min="3" max="31" width="3.7109375" customWidth="1"/>
  </cols>
  <sheetData>
    <row r="1" spans="1:39" ht="26.25" thickBot="1" x14ac:dyDescent="0.4">
      <c r="A1" s="13"/>
      <c r="B1" s="13"/>
      <c r="C1" s="13"/>
      <c r="D1" s="14"/>
      <c r="E1" s="13"/>
      <c r="F1" s="13"/>
      <c r="G1" s="15"/>
      <c r="H1" s="13"/>
      <c r="I1" s="13"/>
      <c r="J1" s="13"/>
      <c r="K1" s="16" t="s">
        <v>10</v>
      </c>
      <c r="L1" s="16"/>
      <c r="M1" s="16"/>
      <c r="N1" s="16"/>
      <c r="O1" s="16"/>
      <c r="P1" s="16"/>
      <c r="Q1" s="16"/>
      <c r="R1" s="16"/>
      <c r="S1" s="16"/>
      <c r="T1" s="16"/>
      <c r="U1" s="16"/>
      <c r="V1" s="13"/>
      <c r="W1" s="13"/>
      <c r="X1" s="17"/>
      <c r="Y1" s="39" t="str">
        <f>'[1]MENU PRINCIPAL'!F2&amp;'[1]MENU PRINCIPAL'!F3</f>
        <v>Janvier2018</v>
      </c>
      <c r="Z1" s="40"/>
      <c r="AA1" s="40"/>
      <c r="AB1" s="40"/>
      <c r="AC1" s="41"/>
      <c r="AD1" s="18"/>
      <c r="AE1" s="18"/>
      <c r="AF1" s="13"/>
      <c r="AG1" s="2"/>
      <c r="AH1" s="2"/>
      <c r="AI1" s="2"/>
      <c r="AJ1" s="2"/>
      <c r="AK1" s="2"/>
      <c r="AL1" s="2"/>
      <c r="AM1" s="2"/>
    </row>
    <row r="2" spans="1:39" ht="23.25" x14ac:dyDescent="0.35">
      <c r="A2" s="13"/>
      <c r="B2" s="32"/>
      <c r="C2" s="2"/>
      <c r="D2" s="2"/>
      <c r="E2" s="2"/>
      <c r="F2" s="2"/>
      <c r="G2" s="19"/>
      <c r="H2" s="20"/>
      <c r="I2" s="20"/>
      <c r="J2" s="20"/>
      <c r="K2" s="20"/>
      <c r="L2" s="20"/>
      <c r="M2" s="20"/>
      <c r="N2" s="20" t="str">
        <f>"Sémaine du "&amp;TEXT(Y1,"jj/mm")&amp;" au "&amp;TEXT(C3+6,"jj/mm aaaa")</f>
        <v>Sémaine du 01/01 au 07/01 2018</v>
      </c>
      <c r="O2" s="20"/>
      <c r="P2" s="20"/>
      <c r="Q2" s="20"/>
      <c r="R2" s="20"/>
      <c r="S2" s="20"/>
      <c r="T2" s="20"/>
      <c r="U2" s="20"/>
      <c r="V2" s="20"/>
      <c r="W2" s="20"/>
      <c r="X2" s="20"/>
      <c r="Y2" s="20"/>
      <c r="Z2" s="20"/>
      <c r="AA2" s="20"/>
      <c r="AB2" s="20"/>
      <c r="AC2" s="20"/>
      <c r="AD2" s="20"/>
      <c r="AE2" s="20"/>
      <c r="AF2" s="13"/>
      <c r="AG2" s="2"/>
      <c r="AH2" s="2"/>
      <c r="AI2" s="2"/>
      <c r="AJ2" s="2"/>
      <c r="AK2" s="2"/>
      <c r="AL2" s="2"/>
      <c r="AM2" s="2"/>
    </row>
    <row r="3" spans="1:39" x14ac:dyDescent="0.25">
      <c r="A3" s="13"/>
      <c r="B3" s="21"/>
      <c r="C3" s="42">
        <f>Y1-WEEKDAY(Y1,2)+1</f>
        <v>43101</v>
      </c>
      <c r="D3" s="43"/>
      <c r="E3" s="43"/>
      <c r="F3" s="44"/>
      <c r="G3" s="42">
        <f>C3+1</f>
        <v>43102</v>
      </c>
      <c r="H3" s="43"/>
      <c r="I3" s="43"/>
      <c r="J3" s="44"/>
      <c r="K3" s="42">
        <f>G3+1</f>
        <v>43103</v>
      </c>
      <c r="L3" s="43"/>
      <c r="M3" s="43"/>
      <c r="N3" s="44"/>
      <c r="O3" s="42">
        <f>K3+1</f>
        <v>43104</v>
      </c>
      <c r="P3" s="43"/>
      <c r="Q3" s="43"/>
      <c r="R3" s="44"/>
      <c r="S3" s="42">
        <f>O3+1</f>
        <v>43105</v>
      </c>
      <c r="T3" s="43"/>
      <c r="U3" s="43"/>
      <c r="V3" s="44"/>
      <c r="W3" s="42">
        <f>S3+1</f>
        <v>43106</v>
      </c>
      <c r="X3" s="43"/>
      <c r="Y3" s="43"/>
      <c r="Z3" s="44"/>
      <c r="AA3" s="42">
        <f>W3+1</f>
        <v>43107</v>
      </c>
      <c r="AB3" s="43"/>
      <c r="AC3" s="43"/>
      <c r="AD3" s="43"/>
      <c r="AE3" s="44"/>
      <c r="AF3" s="2"/>
      <c r="AG3" s="2"/>
      <c r="AH3" s="2"/>
      <c r="AI3" s="2"/>
      <c r="AJ3" s="2"/>
      <c r="AK3" s="2"/>
      <c r="AL3" s="2"/>
      <c r="AM3" s="2"/>
    </row>
    <row r="4" spans="1:39" x14ac:dyDescent="0.25">
      <c r="A4" s="13"/>
      <c r="B4" s="22" t="s">
        <v>8</v>
      </c>
      <c r="C4" s="23">
        <f>[2]TOV!A2</f>
        <v>0</v>
      </c>
      <c r="D4" s="23">
        <f>[2]TOV!B2</f>
        <v>0.29166666666666669</v>
      </c>
      <c r="E4" s="23">
        <f>[2]TOV!C2</f>
        <v>0.54166666666666663</v>
      </c>
      <c r="F4" s="23">
        <f>[2]TOV!E2</f>
        <v>0.83333333333333337</v>
      </c>
      <c r="G4" s="23">
        <f t="shared" ref="G4:V5" si="0">C4</f>
        <v>0</v>
      </c>
      <c r="H4" s="23">
        <f t="shared" si="0"/>
        <v>0.29166666666666669</v>
      </c>
      <c r="I4" s="23">
        <f t="shared" si="0"/>
        <v>0.54166666666666663</v>
      </c>
      <c r="J4" s="23">
        <f t="shared" si="0"/>
        <v>0.83333333333333337</v>
      </c>
      <c r="K4" s="23">
        <f t="shared" si="0"/>
        <v>0</v>
      </c>
      <c r="L4" s="23">
        <f t="shared" si="0"/>
        <v>0.29166666666666669</v>
      </c>
      <c r="M4" s="23">
        <f t="shared" si="0"/>
        <v>0.54166666666666663</v>
      </c>
      <c r="N4" s="23">
        <f t="shared" si="0"/>
        <v>0.83333333333333337</v>
      </c>
      <c r="O4" s="23">
        <f t="shared" si="0"/>
        <v>0</v>
      </c>
      <c r="P4" s="23">
        <f t="shared" si="0"/>
        <v>0.29166666666666669</v>
      </c>
      <c r="Q4" s="23">
        <f t="shared" si="0"/>
        <v>0.54166666666666663</v>
      </c>
      <c r="R4" s="23">
        <f t="shared" si="0"/>
        <v>0.83333333333333337</v>
      </c>
      <c r="S4" s="23">
        <f t="shared" si="0"/>
        <v>0</v>
      </c>
      <c r="T4" s="23">
        <f t="shared" si="0"/>
        <v>0.29166666666666669</v>
      </c>
      <c r="U4" s="23">
        <f t="shared" si="0"/>
        <v>0.54166666666666663</v>
      </c>
      <c r="V4" s="23">
        <f t="shared" si="0"/>
        <v>0.83333333333333337</v>
      </c>
      <c r="W4" s="23">
        <f t="shared" ref="Q4:AD5" si="1">S4</f>
        <v>0</v>
      </c>
      <c r="X4" s="23">
        <f t="shared" si="1"/>
        <v>0.29166666666666669</v>
      </c>
      <c r="Y4" s="23">
        <f t="shared" si="1"/>
        <v>0.54166666666666663</v>
      </c>
      <c r="Z4" s="23">
        <f t="shared" si="1"/>
        <v>0.83333333333333337</v>
      </c>
      <c r="AA4" s="23">
        <f t="shared" si="1"/>
        <v>0</v>
      </c>
      <c r="AB4" s="23">
        <f t="shared" si="1"/>
        <v>0.29166666666666669</v>
      </c>
      <c r="AC4" s="23">
        <f t="shared" si="1"/>
        <v>0.54166666666666663</v>
      </c>
      <c r="AD4" s="34">
        <f t="shared" si="1"/>
        <v>0.83333333333333337</v>
      </c>
      <c r="AE4" s="35"/>
      <c r="AF4" s="2"/>
      <c r="AG4" s="2"/>
      <c r="AH4" s="2"/>
      <c r="AI4" s="2"/>
      <c r="AJ4" s="2"/>
      <c r="AK4" s="2"/>
      <c r="AL4" s="2"/>
      <c r="AM4" s="2"/>
    </row>
    <row r="5" spans="1:39" x14ac:dyDescent="0.25">
      <c r="A5" s="13"/>
      <c r="B5" s="24" t="s">
        <v>9</v>
      </c>
      <c r="C5" s="25">
        <f>[2]TOV!A4</f>
        <v>0.29166666666666669</v>
      </c>
      <c r="D5" s="25">
        <f>[2]TOV!B4</f>
        <v>0.54166666666666663</v>
      </c>
      <c r="E5" s="25">
        <f>[2]TOV!C4</f>
        <v>0.83333333333333337</v>
      </c>
      <c r="F5" s="25">
        <f>[2]TOV!E4</f>
        <v>1</v>
      </c>
      <c r="G5" s="25">
        <f t="shared" si="0"/>
        <v>0.29166666666666669</v>
      </c>
      <c r="H5" s="25">
        <f t="shared" si="0"/>
        <v>0.54166666666666663</v>
      </c>
      <c r="I5" s="25">
        <f t="shared" si="0"/>
        <v>0.83333333333333337</v>
      </c>
      <c r="J5" s="25">
        <f t="shared" si="0"/>
        <v>1</v>
      </c>
      <c r="K5" s="25">
        <f t="shared" si="0"/>
        <v>0.29166666666666669</v>
      </c>
      <c r="L5" s="25">
        <f t="shared" si="0"/>
        <v>0.54166666666666663</v>
      </c>
      <c r="M5" s="25">
        <f t="shared" si="0"/>
        <v>0.83333333333333337</v>
      </c>
      <c r="N5" s="25">
        <f t="shared" si="0"/>
        <v>1</v>
      </c>
      <c r="O5" s="25">
        <f t="shared" si="0"/>
        <v>0.29166666666666669</v>
      </c>
      <c r="P5" s="25">
        <f t="shared" si="0"/>
        <v>0.54166666666666663</v>
      </c>
      <c r="Q5" s="25">
        <f t="shared" si="1"/>
        <v>0.83333333333333337</v>
      </c>
      <c r="R5" s="25">
        <f t="shared" si="1"/>
        <v>1</v>
      </c>
      <c r="S5" s="25">
        <f t="shared" si="1"/>
        <v>0.29166666666666669</v>
      </c>
      <c r="T5" s="25">
        <f t="shared" si="1"/>
        <v>0.54166666666666663</v>
      </c>
      <c r="U5" s="25">
        <f t="shared" si="1"/>
        <v>0.83333333333333337</v>
      </c>
      <c r="V5" s="25">
        <f t="shared" si="1"/>
        <v>1</v>
      </c>
      <c r="W5" s="25">
        <f t="shared" si="1"/>
        <v>0.29166666666666669</v>
      </c>
      <c r="X5" s="25">
        <f t="shared" si="1"/>
        <v>0.54166666666666663</v>
      </c>
      <c r="Y5" s="25">
        <f t="shared" si="1"/>
        <v>0.83333333333333337</v>
      </c>
      <c r="Z5" s="25">
        <f t="shared" si="1"/>
        <v>1</v>
      </c>
      <c r="AA5" s="25">
        <f t="shared" si="1"/>
        <v>0.29166666666666669</v>
      </c>
      <c r="AB5" s="25">
        <f t="shared" si="1"/>
        <v>0.54166666666666663</v>
      </c>
      <c r="AC5" s="25">
        <f t="shared" si="1"/>
        <v>0.83333333333333337</v>
      </c>
      <c r="AD5" s="36">
        <f t="shared" si="1"/>
        <v>1</v>
      </c>
      <c r="AE5" s="37"/>
      <c r="AF5" s="2"/>
      <c r="AG5" s="2"/>
      <c r="AH5" s="2"/>
      <c r="AI5" s="2"/>
      <c r="AJ5" s="2"/>
      <c r="AK5" s="2"/>
      <c r="AL5" s="2"/>
      <c r="AM5" s="2"/>
    </row>
    <row r="6" spans="1:39" x14ac:dyDescent="0.25">
      <c r="A6" s="13"/>
      <c r="B6" s="2" t="str">
        <f>'MENU PRINCIPAL'!B9</f>
        <v>agent1</v>
      </c>
      <c r="C6" s="26" t="str">
        <f>'MENU PRINCIPAL'!D9</f>
        <v>X</v>
      </c>
      <c r="D6" s="26">
        <f>'MENU PRINCIPAL'!E9</f>
        <v>0</v>
      </c>
      <c r="E6" s="26">
        <f>'MENU PRINCIPAL'!F9</f>
        <v>0</v>
      </c>
      <c r="F6" s="27">
        <f>'MENU PRINCIPAL'!G9</f>
        <v>0</v>
      </c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</row>
    <row r="7" spans="1:39" x14ac:dyDescent="0.25">
      <c r="A7" s="13"/>
      <c r="B7" s="28"/>
      <c r="C7" s="29"/>
      <c r="D7" s="29"/>
      <c r="E7" s="29"/>
      <c r="F7" s="30"/>
      <c r="G7" s="28"/>
      <c r="H7" s="28"/>
      <c r="I7" s="28"/>
      <c r="J7" s="28"/>
      <c r="K7" s="28"/>
      <c r="L7" s="28"/>
      <c r="M7" s="28"/>
      <c r="N7" s="28"/>
      <c r="O7" s="28"/>
      <c r="P7" s="28"/>
      <c r="Q7" s="28"/>
      <c r="R7" s="28"/>
      <c r="S7" s="28"/>
      <c r="T7" s="28"/>
      <c r="U7" s="28"/>
      <c r="V7" s="28"/>
      <c r="W7" s="28"/>
      <c r="X7" s="28"/>
      <c r="Y7" s="28"/>
      <c r="Z7" s="28"/>
      <c r="AA7" s="28"/>
      <c r="AB7" s="28"/>
      <c r="AC7" s="28"/>
      <c r="AD7" s="28"/>
      <c r="AE7" s="28"/>
      <c r="AF7" s="2"/>
      <c r="AG7" s="2"/>
      <c r="AH7" s="2"/>
      <c r="AI7" s="2"/>
      <c r="AJ7" s="2"/>
      <c r="AK7" s="2"/>
      <c r="AL7" s="2"/>
      <c r="AM7" s="2"/>
    </row>
    <row r="8" spans="1:39" x14ac:dyDescent="0.25">
      <c r="A8" s="13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</row>
    <row r="9" spans="1:39" x14ac:dyDescent="0.25">
      <c r="A9" s="13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</row>
    <row r="10" spans="1:39" x14ac:dyDescent="0.25">
      <c r="A10" s="13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</row>
    <row r="11" spans="1:39" x14ac:dyDescent="0.25">
      <c r="A11" s="13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</row>
    <row r="12" spans="1:39" x14ac:dyDescent="0.25">
      <c r="A12" s="13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</row>
    <row r="13" spans="1:39" x14ac:dyDescent="0.25">
      <c r="A13" s="13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</row>
    <row r="14" spans="1:39" x14ac:dyDescent="0.25">
      <c r="A14" s="13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</row>
    <row r="15" spans="1:39" x14ac:dyDescent="0.25">
      <c r="A15" s="13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</row>
    <row r="16" spans="1:39" x14ac:dyDescent="0.25">
      <c r="A16" s="13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</row>
    <row r="17" spans="1:39" x14ac:dyDescent="0.25">
      <c r="A17" s="13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</row>
    <row r="18" spans="1:39" x14ac:dyDescent="0.25">
      <c r="A18" s="13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</row>
    <row r="19" spans="1:39" x14ac:dyDescent="0.25">
      <c r="A19" s="13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</row>
    <row r="20" spans="1:39" x14ac:dyDescent="0.25">
      <c r="A20" s="13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</row>
    <row r="21" spans="1:39" ht="15.75" x14ac:dyDescent="0.25">
      <c r="A21" s="13"/>
      <c r="B21" s="20"/>
      <c r="C21" s="38"/>
      <c r="D21" s="38"/>
      <c r="E21" s="38"/>
      <c r="F21" s="38"/>
      <c r="G21" s="38"/>
      <c r="H21" s="38"/>
      <c r="I21" s="38"/>
      <c r="J21" s="38"/>
      <c r="K21" s="38"/>
      <c r="L21" s="38"/>
      <c r="M21" s="38"/>
      <c r="N21" s="38"/>
      <c r="O21" s="38"/>
      <c r="P21" s="38"/>
      <c r="Q21" s="38"/>
      <c r="R21" s="38"/>
      <c r="S21" s="38"/>
      <c r="T21" s="38"/>
      <c r="U21" s="38"/>
      <c r="V21" s="38"/>
      <c r="W21" s="38"/>
      <c r="X21" s="38"/>
      <c r="Y21" s="38"/>
      <c r="Z21" s="38"/>
      <c r="AA21" s="38"/>
      <c r="AB21" s="38"/>
      <c r="AC21" s="38"/>
      <c r="AD21" s="38"/>
      <c r="AE21" s="38"/>
      <c r="AF21" s="2"/>
      <c r="AG21" s="2"/>
      <c r="AH21" s="2"/>
      <c r="AI21" s="2"/>
      <c r="AJ21" s="2"/>
      <c r="AK21" s="2"/>
      <c r="AL21" s="2"/>
      <c r="AM21" s="2"/>
    </row>
    <row r="22" spans="1:39" ht="15.75" x14ac:dyDescent="0.25">
      <c r="A22" s="13"/>
      <c r="B22" s="20"/>
      <c r="C22" s="31"/>
      <c r="D22" s="31"/>
      <c r="E22" s="31"/>
      <c r="F22" s="31"/>
      <c r="G22" s="31"/>
      <c r="H22" s="31"/>
      <c r="I22" s="31"/>
      <c r="J22" s="31"/>
      <c r="K22" s="31"/>
      <c r="L22" s="31"/>
      <c r="M22" s="31"/>
      <c r="N22" s="31"/>
      <c r="O22" s="31"/>
      <c r="P22" s="31"/>
      <c r="Q22" s="31"/>
      <c r="R22" s="31"/>
      <c r="S22" s="31"/>
      <c r="T22" s="31"/>
      <c r="U22" s="31"/>
      <c r="V22" s="31"/>
      <c r="W22" s="31"/>
      <c r="X22" s="31"/>
      <c r="Y22" s="31"/>
      <c r="Z22" s="31"/>
      <c r="AA22" s="31"/>
      <c r="AB22" s="31"/>
      <c r="AC22" s="31"/>
      <c r="AD22" s="31"/>
      <c r="AE22" s="31"/>
      <c r="AF22" s="2"/>
      <c r="AG22" s="2"/>
      <c r="AH22" s="2"/>
      <c r="AI22" s="2"/>
      <c r="AJ22" s="2"/>
      <c r="AK22" s="2"/>
      <c r="AL22" s="2"/>
      <c r="AM22" s="2"/>
    </row>
  </sheetData>
  <mergeCells count="11">
    <mergeCell ref="AD4:AE4"/>
    <mergeCell ref="AD5:AE5"/>
    <mergeCell ref="C21:AE21"/>
    <mergeCell ref="Y1:AC1"/>
    <mergeCell ref="C3:F3"/>
    <mergeCell ref="G3:J3"/>
    <mergeCell ref="K3:N3"/>
    <mergeCell ref="O3:R3"/>
    <mergeCell ref="S3:V3"/>
    <mergeCell ref="W3:Z3"/>
    <mergeCell ref="AA3:AE3"/>
  </mergeCells>
  <conditionalFormatting sqref="C3:AE3">
    <cfRule type="timePeriod" dxfId="0" priority="1" timePeriod="lastMonth">
      <formula>AND(MONTH(C3)=MONTH(EDATE(TODAY(),0-1)),YEAR(C3)=YEAR(EDATE(TODAY(),0-1)))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MENU PRINCIPAL</vt:lpstr>
      <vt:lpstr>QUART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Saloum TOURE</dc:creator>
  <cp:lastModifiedBy>Saloum TOURE</cp:lastModifiedBy>
  <dcterms:created xsi:type="dcterms:W3CDTF">2017-12-25T07:06:37Z</dcterms:created>
  <dcterms:modified xsi:type="dcterms:W3CDTF">2017-12-25T07:35:09Z</dcterms:modified>
</cp:coreProperties>
</file>