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F11C9E51-C715-496B-B2DB-C44CE2357876}" xr6:coauthVersionLast="45" xr6:coauthVersionMax="45" xr10:uidLastSave="{00000000-0000-0000-0000-000000000000}"/>
  <bookViews>
    <workbookView xWindow="735" yWindow="0" windowWidth="18465" windowHeight="14760" xr2:uid="{5001EE28-A08C-4FF3-879E-1FCAB522B985}"/>
  </bookViews>
  <sheets>
    <sheet name="Classement" sheetId="1" r:id="rId1"/>
    <sheet name="Base de données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4" i="1" l="1" a="1"/>
  <c r="E4" i="1" s="1"/>
  <c r="F4" i="1" a="1"/>
  <c r="F4" i="1" s="1"/>
  <c r="G4" i="1" a="1"/>
  <c r="G4" i="1" s="1"/>
  <c r="H4" i="1"/>
  <c r="I4" i="1"/>
  <c r="J4" i="1"/>
  <c r="K4" i="1"/>
  <c r="E5" i="1" a="1"/>
  <c r="E5" i="1" s="1"/>
  <c r="F5" i="1" a="1"/>
  <c r="F5" i="1" s="1"/>
  <c r="G5" i="1" a="1"/>
  <c r="G5" i="1" s="1"/>
  <c r="H5" i="1"/>
  <c r="I5" i="1"/>
  <c r="J5" i="1"/>
  <c r="K5" i="1"/>
  <c r="E6" i="1" a="1"/>
  <c r="E6" i="1" s="1"/>
  <c r="F6" i="1" a="1"/>
  <c r="F6" i="1" s="1"/>
  <c r="G6" i="1" a="1"/>
  <c r="G6" i="1" s="1"/>
  <c r="H6" i="1"/>
  <c r="I6" i="1"/>
  <c r="J6" i="1"/>
  <c r="K6" i="1"/>
  <c r="E7" i="1" a="1"/>
  <c r="E7" i="1" s="1"/>
  <c r="F7" i="1" a="1"/>
  <c r="F7" i="1" s="1"/>
  <c r="G7" i="1" a="1"/>
  <c r="G7" i="1" s="1"/>
  <c r="H7" i="1"/>
  <c r="I7" i="1"/>
  <c r="J7" i="1"/>
  <c r="K7" i="1"/>
  <c r="E8" i="1" a="1"/>
  <c r="E8" i="1" s="1"/>
  <c r="F8" i="1" a="1"/>
  <c r="F8" i="1" s="1"/>
  <c r="G8" i="1" a="1"/>
  <c r="G8" i="1" s="1"/>
  <c r="H8" i="1"/>
  <c r="I8" i="1"/>
  <c r="J8" i="1"/>
  <c r="K8" i="1"/>
  <c r="E9" i="1" a="1"/>
  <c r="E9" i="1"/>
  <c r="F9" i="1" a="1"/>
  <c r="F9" i="1" s="1"/>
  <c r="G9" i="1" a="1"/>
  <c r="G9" i="1" s="1"/>
  <c r="H9" i="1"/>
  <c r="I9" i="1"/>
  <c r="J9" i="1"/>
  <c r="K9" i="1"/>
  <c r="E10" i="1" a="1"/>
  <c r="E10" i="1" s="1"/>
  <c r="F10" i="1" a="1"/>
  <c r="F10" i="1" s="1"/>
  <c r="G10" i="1" a="1"/>
  <c r="G10" i="1" s="1"/>
  <c r="H10" i="1"/>
  <c r="I10" i="1"/>
  <c r="J10" i="1"/>
  <c r="K10" i="1"/>
  <c r="E11" i="1" a="1"/>
  <c r="E11" i="1" s="1"/>
  <c r="F11" i="1" a="1"/>
  <c r="F11" i="1" s="1"/>
  <c r="G11" i="1" a="1"/>
  <c r="G11" i="1"/>
  <c r="H11" i="1"/>
  <c r="I11" i="1"/>
  <c r="J11" i="1"/>
  <c r="K11" i="1"/>
  <c r="E12" i="1" a="1"/>
  <c r="E12" i="1" s="1"/>
  <c r="F12" i="1" a="1"/>
  <c r="F12" i="1" s="1"/>
  <c r="G12" i="1" a="1"/>
  <c r="G12" i="1" s="1"/>
  <c r="H12" i="1"/>
  <c r="I12" i="1"/>
  <c r="J12" i="1"/>
  <c r="K12" i="1"/>
  <c r="E13" i="1" a="1"/>
  <c r="E13" i="1" s="1"/>
  <c r="F13" i="1" a="1"/>
  <c r="F13" i="1" s="1"/>
  <c r="G13" i="1" a="1"/>
  <c r="G13" i="1" s="1"/>
  <c r="H13" i="1"/>
  <c r="I13" i="1"/>
  <c r="J13" i="1"/>
  <c r="K13" i="1"/>
  <c r="E14" i="1" a="1"/>
  <c r="E14" i="1" s="1"/>
  <c r="F14" i="1" a="1"/>
  <c r="F14" i="1"/>
  <c r="G14" i="1" a="1"/>
  <c r="G14" i="1" s="1"/>
  <c r="H14" i="1"/>
  <c r="I14" i="1"/>
  <c r="J14" i="1"/>
  <c r="K14" i="1"/>
  <c r="E15" i="1" a="1"/>
  <c r="E15" i="1" s="1"/>
  <c r="F15" i="1" a="1"/>
  <c r="F15" i="1" s="1"/>
  <c r="G15" i="1" a="1"/>
  <c r="G15" i="1" s="1"/>
  <c r="H15" i="1"/>
  <c r="I15" i="1"/>
  <c r="J15" i="1"/>
  <c r="K15" i="1"/>
  <c r="E16" i="1" a="1"/>
  <c r="E16" i="1" s="1"/>
  <c r="F16" i="1" a="1"/>
  <c r="F16" i="1" s="1"/>
  <c r="G16" i="1" a="1"/>
  <c r="G16" i="1" s="1"/>
  <c r="H16" i="1"/>
  <c r="I16" i="1"/>
  <c r="J16" i="1"/>
  <c r="K16" i="1"/>
  <c r="E17" i="1" a="1"/>
  <c r="E17" i="1" s="1"/>
  <c r="F17" i="1" a="1"/>
  <c r="F17" i="1" s="1"/>
  <c r="G17" i="1" a="1"/>
  <c r="G17" i="1" s="1"/>
  <c r="H17" i="1"/>
  <c r="I17" i="1"/>
  <c r="J17" i="1"/>
  <c r="K17" i="1"/>
  <c r="E18" i="1" a="1"/>
  <c r="E18" i="1" s="1"/>
  <c r="F18" i="1" a="1"/>
  <c r="F18" i="1" s="1"/>
  <c r="G18" i="1" a="1"/>
  <c r="G18" i="1" s="1"/>
  <c r="H18" i="1"/>
  <c r="I18" i="1"/>
  <c r="J18" i="1"/>
  <c r="K18" i="1"/>
  <c r="M2" i="2"/>
  <c r="M3" i="2"/>
  <c r="M4" i="2"/>
  <c r="M5" i="2"/>
  <c r="M6" i="2"/>
  <c r="M7" i="2"/>
  <c r="M8" i="2"/>
  <c r="M9" i="2"/>
  <c r="M10" i="2"/>
  <c r="M11" i="2"/>
  <c r="M12" i="2"/>
  <c r="M13" i="2"/>
  <c r="M14" i="2"/>
  <c r="M15" i="2"/>
  <c r="M16" i="2"/>
</calcChain>
</file>

<file path=xl/sharedStrings.xml><?xml version="1.0" encoding="utf-8"?>
<sst xmlns="http://schemas.openxmlformats.org/spreadsheetml/2006/main" count="66" uniqueCount="20">
  <si>
    <t>Produit</t>
  </si>
  <si>
    <t>Ventes</t>
  </si>
  <si>
    <t>Semaine</t>
  </si>
  <si>
    <t>Aspirateur 1</t>
  </si>
  <si>
    <t>Aspirateur 2</t>
  </si>
  <si>
    <t>Aspirateur 3</t>
  </si>
  <si>
    <t>Aspirateur 4</t>
  </si>
  <si>
    <t>Aspirateur 5</t>
  </si>
  <si>
    <t>Aspirateur 6</t>
  </si>
  <si>
    <t>Aspirateur 7</t>
  </si>
  <si>
    <t>Aspirateur 8</t>
  </si>
  <si>
    <t>Aspirateur 9</t>
  </si>
  <si>
    <t>Aspirateur 10</t>
  </si>
  <si>
    <t>Aspirateur 11</t>
  </si>
  <si>
    <t>Aspirateur 12</t>
  </si>
  <si>
    <t>Aspirateur 13</t>
  </si>
  <si>
    <t>Aspirateur 14</t>
  </si>
  <si>
    <t>Aspirateur 15</t>
  </si>
  <si>
    <t>semaine</t>
  </si>
  <si>
    <t>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</si>
</sst>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* #,##0.00_-;\-&quot;$&quot;* #,##0.00_-;_-&quot;$&quot;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">
    <xf numFmtId="0" fontId="0" fillId="0" borderId="0" xfId="0"/>
    <xf numFmtId="0" fontId="0" fillId="2" borderId="0" xfId="0" applyFill="1"/>
    <xf numFmtId="164" fontId="0" fillId="0" borderId="0" xfId="1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18B74-4B81-4208-91B4-188D6722652C}">
  <dimension ref="A1:K18"/>
  <sheetViews>
    <sheetView tabSelected="1" workbookViewId="0">
      <selection activeCell="O14" sqref="O14"/>
    </sheetView>
  </sheetViews>
  <sheetFormatPr baseColWidth="10" defaultColWidth="9.140625" defaultRowHeight="15" x14ac:dyDescent="0.25"/>
  <cols>
    <col min="4" max="4" width="12.7109375" bestFit="1" customWidth="1"/>
    <col min="5" max="5" width="15.28515625" bestFit="1" customWidth="1"/>
    <col min="6" max="6" width="14" customWidth="1"/>
    <col min="7" max="7" width="16.7109375" customWidth="1"/>
  </cols>
  <sheetData>
    <row r="1" spans="1:11" x14ac:dyDescent="0.25">
      <c r="A1" t="s">
        <v>2</v>
      </c>
      <c r="B1" s="1">
        <v>1</v>
      </c>
    </row>
    <row r="2" spans="1:11" x14ac:dyDescent="0.25">
      <c r="E2" t="s">
        <v>18</v>
      </c>
    </row>
    <row r="3" spans="1:11" x14ac:dyDescent="0.25">
      <c r="D3" t="s">
        <v>19</v>
      </c>
      <c r="E3">
        <v>1</v>
      </c>
      <c r="F3">
        <v>2</v>
      </c>
      <c r="G3">
        <v>3</v>
      </c>
      <c r="H3">
        <v>4</v>
      </c>
      <c r="I3">
        <v>5</v>
      </c>
      <c r="J3">
        <v>6</v>
      </c>
      <c r="K3">
        <v>7</v>
      </c>
    </row>
    <row r="4" spans="1:11" x14ac:dyDescent="0.25">
      <c r="D4">
        <v>1</v>
      </c>
      <c r="E4" t="str">
        <f t="array" ref="E4">IFERROR(INDEX('Base de données'!$A$2:$A$61,MATCH(LARGE(IF('Base de données'!$C$2:$C$61=E$3,'Base de données'!$B$2:$B$61),ROWS($D$3:$K3)),'Base de données'!$B$2:$B$61,0)),"")</f>
        <v>Aspirateur 11</v>
      </c>
      <c r="F4" t="str">
        <f t="array" ref="F4">IFERROR(INDEX('Base de données'!$A$2:$A$61,MATCH(LARGE(IF('Base de données'!$C$2:$C$61=F$3,'Base de données'!$B$2:$B$61),ROWS($D$3:$K3)),'Base de données'!$B$2:$B$61,0)),"")</f>
        <v>Aspirateur 11</v>
      </c>
      <c r="G4" t="str">
        <f t="array" ref="G4">IFERROR(INDEX('Base de données'!$A$2:$A$61,MATCH(LARGE(IF('Base de données'!$C$2:$C$61=G$3,'Base de données'!$B$2:$B$61),ROWS($D$3:$K3)),'Base de données'!$B$2:$B$61,0)),"")</f>
        <v>Aspirateur 11</v>
      </c>
      <c r="H4" t="str">
        <f>IFERROR(INDEX('Base de données'!$A2:D$61,MATCH(LARGE(IF('Base de données'!$C$2:$C$61=H$3,'Base de données'!$B$2:$B$61),ROW($D$3:$K3)),'Base de données'!$B$2:$B$61,0)),"")</f>
        <v/>
      </c>
      <c r="I4" t="str">
        <f>IFERROR(INDEX($D4:D$18,MATCH(LARGE(IF('Base de données'!$C$2:$C$61=I$3,'Base de données'!$B$2:$B$61),ROW($D$3:$K3)),'Base de données'!$B$2:$B$61,0)),"")</f>
        <v/>
      </c>
      <c r="J4" t="str">
        <f>IFERROR(INDEX($D4:E$18,MATCH(LARGE(IF('Base de données'!$C$2:$C$61=J$3,'Base de données'!$B$2:$B$61),ROW($D$3:$K3)),'Base de données'!$B$2:$B$61,0)),"")</f>
        <v/>
      </c>
      <c r="K4" t="str">
        <f>IFERROR(INDEX($D4:F$18,MATCH(LARGE(IF('Base de données'!$C$2:$C$61=K$3,'Base de données'!$B$2:$B$61),ROW($D$3:$K3)),'Base de données'!$B$2:$B$61,0)),"")</f>
        <v/>
      </c>
    </row>
    <row r="5" spans="1:11" x14ac:dyDescent="0.25">
      <c r="D5">
        <v>2</v>
      </c>
      <c r="E5" t="str">
        <f t="array" ref="E5">IFERROR(INDEX('Base de données'!$A$2:$A$61,MATCH(LARGE(IF('Base de données'!$C$2:$C$61=E$3,'Base de données'!$B$2:$B$61),ROWS($D$3:$K4)),'Base de données'!$B$2:$B$61,0)),"")</f>
        <v>Aspirateur 10</v>
      </c>
      <c r="F5" t="str">
        <f t="array" ref="F5">IFERROR(INDEX('Base de données'!$A$2:$A$61,MATCH(LARGE(IF('Base de données'!$C$2:$C$61=F$3,'Base de données'!$B$2:$B$61),ROWS($D$3:$K4)),'Base de données'!$B$2:$B$61,0)),"")</f>
        <v>Aspirateur 10</v>
      </c>
      <c r="G5" t="str">
        <f t="array" ref="G5">IFERROR(INDEX('Base de données'!$A$2:$A$61,MATCH(LARGE(IF('Base de données'!$C$2:$C$61=G$3,'Base de données'!$B$2:$B$61),ROWS($D$3:$K4)),'Base de données'!$B$2:$B$61,0)),"")</f>
        <v>Aspirateur 10</v>
      </c>
      <c r="H5" t="str">
        <f>IFERROR(INDEX('Base de données'!$A3:D$61,MATCH(LARGE(IF('Base de données'!$C$2:$C$61=H$3,'Base de données'!$B$2:$B$61),ROW($D$3:$K4)),'Base de données'!$B$2:$B$61,0)),"")</f>
        <v/>
      </c>
      <c r="I5" t="str">
        <f>IFERROR(INDEX($D5:D$18,MATCH(LARGE(IF('Base de données'!$C$2:$C$61=I$3,'Base de données'!$B$2:$B$61),ROW($D$3:$K4)),'Base de données'!$B$2:$B$61,0)),"")</f>
        <v/>
      </c>
      <c r="J5" t="str">
        <f>IFERROR(INDEX($D5:E$18,MATCH(LARGE(IF('Base de données'!$C$2:$C$61=J$3,'Base de données'!$B$2:$B$61),ROW($D$3:$K4)),'Base de données'!$B$2:$B$61,0)),"")</f>
        <v/>
      </c>
      <c r="K5" t="str">
        <f>IFERROR(INDEX($D5:F$18,MATCH(LARGE(IF('Base de données'!$C$2:$C$61=K$3,'Base de données'!$B$2:$B$61),ROW($D$3:$K4)),'Base de données'!$B$2:$B$61,0)),"")</f>
        <v/>
      </c>
    </row>
    <row r="6" spans="1:11" x14ac:dyDescent="0.25">
      <c r="D6">
        <v>3</v>
      </c>
      <c r="E6" t="str">
        <f t="array" ref="E6">IFERROR(INDEX('Base de données'!$A$2:$A$61,MATCH(LARGE(IF('Base de données'!$C$2:$C$61=E$3,'Base de données'!$B$2:$B$61),ROWS($D$3:$K5)),'Base de données'!$B$2:$B$61,0)),"")</f>
        <v>Aspirateur 6</v>
      </c>
      <c r="F6" t="str">
        <f t="array" ref="F6">IFERROR(INDEX('Base de données'!$A$2:$A$61,MATCH(LARGE(IF('Base de données'!$C$2:$C$61=F$3,'Base de données'!$B$2:$B$61),ROWS($D$3:$K5)),'Base de données'!$B$2:$B$61,0)),"")</f>
        <v>Aspirateur 6</v>
      </c>
      <c r="G6" t="str">
        <f t="array" ref="G6">IFERROR(INDEX('Base de données'!$A$2:$A$61,MATCH(LARGE(IF('Base de données'!$C$2:$C$61=G$3,'Base de données'!$B$2:$B$61),ROWS($D$3:$K5)),'Base de données'!$B$2:$B$61,0)),"")</f>
        <v>Aspirateur 6</v>
      </c>
      <c r="H6" t="str">
        <f>IFERROR(INDEX('Base de données'!$A4:D$61,MATCH(LARGE(IF('Base de données'!$C$2:$C$61=H$3,'Base de données'!$B$2:$B$61),ROW($D$3:$K5)),'Base de données'!$B$2:$B$61,0)),"")</f>
        <v/>
      </c>
      <c r="I6" t="str">
        <f>IFERROR(INDEX($D6:D$18,MATCH(LARGE(IF('Base de données'!$C$2:$C$61=I$3,'Base de données'!$B$2:$B$61),ROW($D$3:$K5)),'Base de données'!$B$2:$B$61,0)),"")</f>
        <v/>
      </c>
      <c r="J6" t="str">
        <f>IFERROR(INDEX($D6:E$18,MATCH(LARGE(IF('Base de données'!$C$2:$C$61=J$3,'Base de données'!$B$2:$B$61),ROW($D$3:$K5)),'Base de données'!$B$2:$B$61,0)),"")</f>
        <v/>
      </c>
      <c r="K6" t="str">
        <f>IFERROR(INDEX($D6:F$18,MATCH(LARGE(IF('Base de données'!$C$2:$C$61=K$3,'Base de données'!$B$2:$B$61),ROW($D$3:$K5)),'Base de données'!$B$2:$B$61,0)),"")</f>
        <v/>
      </c>
    </row>
    <row r="7" spans="1:11" x14ac:dyDescent="0.25">
      <c r="D7">
        <v>4</v>
      </c>
      <c r="E7" t="str">
        <f t="array" ref="E7">IFERROR(INDEX('Base de données'!$A$2:$A$61,MATCH(LARGE(IF('Base de données'!$C$2:$C$61=E$3,'Base de données'!$B$2:$B$61),ROWS($D$3:$K6)),'Base de données'!$B$2:$B$61,0)),"")</f>
        <v>Aspirateur 12</v>
      </c>
      <c r="F7" t="str">
        <f t="array" ref="F7">IFERROR(INDEX('Base de données'!$A$2:$A$61,MATCH(LARGE(IF('Base de données'!$C$2:$C$61=F$3,'Base de données'!$B$2:$B$61),ROWS($D$3:$K6)),'Base de données'!$B$2:$B$61,0)),"")</f>
        <v>Aspirateur 12</v>
      </c>
      <c r="G7" t="str">
        <f t="array" ref="G7">IFERROR(INDEX('Base de données'!$A$2:$A$61,MATCH(LARGE(IF('Base de données'!$C$2:$C$61=G$3,'Base de données'!$B$2:$B$61),ROWS($D$3:$K6)),'Base de données'!$B$2:$B$61,0)),"")</f>
        <v>Aspirateur 12</v>
      </c>
      <c r="H7" t="str">
        <f>IFERROR(INDEX('Base de données'!$A5:D$61,MATCH(LARGE(IF('Base de données'!$C$2:$C$61=H$3,'Base de données'!$B$2:$B$61),ROW($D$3:$K6)),'Base de données'!$B$2:$B$61,0)),"")</f>
        <v/>
      </c>
      <c r="I7" t="str">
        <f>IFERROR(INDEX($D7:D$18,MATCH(LARGE(IF('Base de données'!$C$2:$C$61=I$3,'Base de données'!$B$2:$B$61),ROW($D$3:$K6)),'Base de données'!$B$2:$B$61,0)),"")</f>
        <v/>
      </c>
      <c r="J7" t="str">
        <f>IFERROR(INDEX($D7:E$18,MATCH(LARGE(IF('Base de données'!$C$2:$C$61=J$3,'Base de données'!$B$2:$B$61),ROW($D$3:$K6)),'Base de données'!$B$2:$B$61,0)),"")</f>
        <v/>
      </c>
      <c r="K7" t="str">
        <f>IFERROR(INDEX($D7:F$18,MATCH(LARGE(IF('Base de données'!$C$2:$C$61=K$3,'Base de données'!$B$2:$B$61),ROW($D$3:$K6)),'Base de données'!$B$2:$B$61,0)),"")</f>
        <v/>
      </c>
    </row>
    <row r="8" spans="1:11" x14ac:dyDescent="0.25">
      <c r="D8">
        <v>5</v>
      </c>
      <c r="E8" t="str">
        <f t="array" ref="E8">IFERROR(INDEX('Base de données'!$A$2:$A$61,MATCH(LARGE(IF('Base de données'!$C$2:$C$61=E$3,'Base de données'!$B$2:$B$61),ROWS($D$3:$K7)),'Base de données'!$B$2:$B$61,0)),"")</f>
        <v>Aspirateur 8</v>
      </c>
      <c r="F8" t="str">
        <f t="array" ref="F8">IFERROR(INDEX('Base de données'!$A$2:$A$61,MATCH(LARGE(IF('Base de données'!$C$2:$C$61=F$3,'Base de données'!$B$2:$B$61),ROWS($D$3:$K7)),'Base de données'!$B$2:$B$61,0)),"")</f>
        <v>Aspirateur 8</v>
      </c>
      <c r="G8" t="str">
        <f t="array" ref="G8">IFERROR(INDEX('Base de données'!$A$2:$A$61,MATCH(LARGE(IF('Base de données'!$C$2:$C$61=G$3,'Base de données'!$B$2:$B$61),ROWS($D$3:$K7)),'Base de données'!$B$2:$B$61,0)),"")</f>
        <v>Aspirateur 8</v>
      </c>
      <c r="H8" t="str">
        <f>IFERROR(INDEX('Base de données'!$A6:D$61,MATCH(LARGE(IF('Base de données'!$C$2:$C$61=H$3,'Base de données'!$B$2:$B$61),ROW($D$3:$K7)),'Base de données'!$B$2:$B$61,0)),"")</f>
        <v/>
      </c>
      <c r="I8" t="str">
        <f>IFERROR(INDEX($D8:D$18,MATCH(LARGE(IF('Base de données'!$C$2:$C$61=I$3,'Base de données'!$B$2:$B$61),ROW($D$3:$K7)),'Base de données'!$B$2:$B$61,0)),"")</f>
        <v/>
      </c>
      <c r="J8" t="str">
        <f>IFERROR(INDEX($D8:E$18,MATCH(LARGE(IF('Base de données'!$C$2:$C$61=J$3,'Base de données'!$B$2:$B$61),ROW($D$3:$K7)),'Base de données'!$B$2:$B$61,0)),"")</f>
        <v/>
      </c>
      <c r="K8" t="str">
        <f>IFERROR(INDEX($D8:F$18,MATCH(LARGE(IF('Base de données'!$C$2:$C$61=K$3,'Base de données'!$B$2:$B$61),ROW($D$3:$K7)),'Base de données'!$B$2:$B$61,0)),"")</f>
        <v/>
      </c>
    </row>
    <row r="9" spans="1:11" x14ac:dyDescent="0.25">
      <c r="D9">
        <v>6</v>
      </c>
      <c r="E9" t="str">
        <f t="array" ref="E9">IFERROR(INDEX('Base de données'!$A$2:$A$61,MATCH(LARGE(IF('Base de données'!$C$2:$C$61=E$3,'Base de données'!$B$2:$B$61),ROWS($D$3:$K8)),'Base de données'!$B$2:$B$61,0)),"")</f>
        <v>Aspirateur 9</v>
      </c>
      <c r="F9" t="str">
        <f t="array" ref="F9">IFERROR(INDEX('Base de données'!$A$2:$A$61,MATCH(LARGE(IF('Base de données'!$C$2:$C$61=F$3,'Base de données'!$B$2:$B$61),ROWS($D$3:$K8)),'Base de données'!$B$2:$B$61,0)),"")</f>
        <v>Aspirateur 9</v>
      </c>
      <c r="G9" t="str">
        <f t="array" ref="G9">IFERROR(INDEX('Base de données'!$A$2:$A$61,MATCH(LARGE(IF('Base de données'!$C$2:$C$61=G$3,'Base de données'!$B$2:$B$61),ROWS($D$3:$K8)),'Base de données'!$B$2:$B$61,0)),"")</f>
        <v>Aspirateur 9</v>
      </c>
      <c r="H9" t="str">
        <f>IFERROR(INDEX('Base de données'!$A7:D$61,MATCH(LARGE(IF('Base de données'!$C$2:$C$61=H$3,'Base de données'!$B$2:$B$61),ROW($D$3:$K8)),'Base de données'!$B$2:$B$61,0)),"")</f>
        <v/>
      </c>
      <c r="I9" t="str">
        <f>IFERROR(INDEX($D9:D$18,MATCH(LARGE(IF('Base de données'!$C$2:$C$61=I$3,'Base de données'!$B$2:$B$61),ROW($D$3:$K8)),'Base de données'!$B$2:$B$61,0)),"")</f>
        <v/>
      </c>
      <c r="J9" t="str">
        <f>IFERROR(INDEX($D9:E$18,MATCH(LARGE(IF('Base de données'!$C$2:$C$61=J$3,'Base de données'!$B$2:$B$61),ROW($D$3:$K8)),'Base de données'!$B$2:$B$61,0)),"")</f>
        <v/>
      </c>
      <c r="K9" t="str">
        <f>IFERROR(INDEX($D9:F$18,MATCH(LARGE(IF('Base de données'!$C$2:$C$61=K$3,'Base de données'!$B$2:$B$61),ROW($D$3:$K8)),'Base de données'!$B$2:$B$61,0)),"")</f>
        <v/>
      </c>
    </row>
    <row r="10" spans="1:11" x14ac:dyDescent="0.25">
      <c r="D10">
        <v>7</v>
      </c>
      <c r="E10" t="str">
        <f t="array" ref="E10">IFERROR(INDEX('Base de données'!$A$2:$A$61,MATCH(LARGE(IF('Base de données'!$C$2:$C$61=E$3,'Base de données'!$B$2:$B$61),ROWS($D$3:$K9)),'Base de données'!$B$2:$B$61,0)),"")</f>
        <v>Aspirateur 4</v>
      </c>
      <c r="F10" t="str">
        <f t="array" ref="F10">IFERROR(INDEX('Base de données'!$A$2:$A$61,MATCH(LARGE(IF('Base de données'!$C$2:$C$61=F$3,'Base de données'!$B$2:$B$61),ROWS($D$3:$K9)),'Base de données'!$B$2:$B$61,0)),"")</f>
        <v>Aspirateur 4</v>
      </c>
      <c r="G10" t="str">
        <f t="array" ref="G10">IFERROR(INDEX('Base de données'!$A$2:$A$61,MATCH(LARGE(IF('Base de données'!$C$2:$C$61=G$3,'Base de données'!$B$2:$B$61),ROWS($D$3:$K9)),'Base de données'!$B$2:$B$61,0)),"")</f>
        <v>Aspirateur 4</v>
      </c>
      <c r="H10" t="str">
        <f>IFERROR(INDEX('Base de données'!$A8:D$61,MATCH(LARGE(IF('Base de données'!$C$2:$C$61=H$3,'Base de données'!$B$2:$B$61),ROW($D$3:$K9)),'Base de données'!$B$2:$B$61,0)),"")</f>
        <v/>
      </c>
      <c r="I10" t="str">
        <f>IFERROR(INDEX($D10:D$18,MATCH(LARGE(IF('Base de données'!$C$2:$C$61=I$3,'Base de données'!$B$2:$B$61),ROW($D$3:$K9)),'Base de données'!$B$2:$B$61,0)),"")</f>
        <v/>
      </c>
      <c r="J10" t="str">
        <f>IFERROR(INDEX($D10:E$18,MATCH(LARGE(IF('Base de données'!$C$2:$C$61=J$3,'Base de données'!$B$2:$B$61),ROW($D$3:$K9)),'Base de données'!$B$2:$B$61,0)),"")</f>
        <v/>
      </c>
      <c r="K10" t="str">
        <f>IFERROR(INDEX($D10:F$18,MATCH(LARGE(IF('Base de données'!$C$2:$C$61=K$3,'Base de données'!$B$2:$B$61),ROW($D$3:$K9)),'Base de données'!$B$2:$B$61,0)),"")</f>
        <v/>
      </c>
    </row>
    <row r="11" spans="1:11" x14ac:dyDescent="0.25">
      <c r="D11">
        <v>8</v>
      </c>
      <c r="E11" t="str">
        <f t="array" ref="E11">IFERROR(INDEX('Base de données'!$A$2:$A$61,MATCH(LARGE(IF('Base de données'!$C$2:$C$61=E$3,'Base de données'!$B$2:$B$61),ROWS($D$3:$K10)),'Base de données'!$B$2:$B$61,0)),"")</f>
        <v>Aspirateur 5</v>
      </c>
      <c r="F11" t="str">
        <f t="array" ref="F11">IFERROR(INDEX('Base de données'!$A$2:$A$61,MATCH(LARGE(IF('Base de données'!$C$2:$C$61=F$3,'Base de données'!$B$2:$B$61),ROWS($D$3:$K10)),'Base de données'!$B$2:$B$61,0)),"")</f>
        <v>Aspirateur 5</v>
      </c>
      <c r="G11" t="str">
        <f t="array" ref="G11">IFERROR(INDEX('Base de données'!$A$2:$A$61,MATCH(LARGE(IF('Base de données'!$C$2:$C$61=G$3,'Base de données'!$B$2:$B$61),ROWS($D$3:$K10)),'Base de données'!$B$2:$B$61,0)),"")</f>
        <v>Aspirateur 5</v>
      </c>
      <c r="H11" t="str">
        <f>IFERROR(INDEX('Base de données'!$A9:D$61,MATCH(LARGE(IF('Base de données'!$C$2:$C$61=H$3,'Base de données'!$B$2:$B$61),ROW($D$3:$K10)),'Base de données'!$B$2:$B$61,0)),"")</f>
        <v/>
      </c>
      <c r="I11" t="str">
        <f>IFERROR(INDEX($D11:D$18,MATCH(LARGE(IF('Base de données'!$C$2:$C$61=I$3,'Base de données'!$B$2:$B$61),ROW($D$3:$K10)),'Base de données'!$B$2:$B$61,0)),"")</f>
        <v/>
      </c>
      <c r="J11" t="str">
        <f>IFERROR(INDEX($D11:E$18,MATCH(LARGE(IF('Base de données'!$C$2:$C$61=J$3,'Base de données'!$B$2:$B$61),ROW($D$3:$K10)),'Base de données'!$B$2:$B$61,0)),"")</f>
        <v/>
      </c>
      <c r="K11" t="str">
        <f>IFERROR(INDEX($D11:F$18,MATCH(LARGE(IF('Base de données'!$C$2:$C$61=K$3,'Base de données'!$B$2:$B$61),ROW($D$3:$K10)),'Base de données'!$B$2:$B$61,0)),"")</f>
        <v/>
      </c>
    </row>
    <row r="12" spans="1:11" x14ac:dyDescent="0.25">
      <c r="D12">
        <v>9</v>
      </c>
      <c r="E12" t="str">
        <f t="array" ref="E12">IFERROR(INDEX('Base de données'!$A$2:$A$61,MATCH(LARGE(IF('Base de données'!$C$2:$C$61=E$3,'Base de données'!$B$2:$B$61),ROWS($D$3:$K11)),'Base de données'!$B$2:$B$61,0)),"")</f>
        <v>Aspirateur 3</v>
      </c>
      <c r="F12" t="str">
        <f t="array" ref="F12">IFERROR(INDEX('Base de données'!$A$2:$A$61,MATCH(LARGE(IF('Base de données'!$C$2:$C$61=F$3,'Base de données'!$B$2:$B$61),ROWS($D$3:$K11)),'Base de données'!$B$2:$B$61,0)),"")</f>
        <v>Aspirateur 3</v>
      </c>
      <c r="G12" t="str">
        <f t="array" ref="G12">IFERROR(INDEX('Base de données'!$A$2:$A$61,MATCH(LARGE(IF('Base de données'!$C$2:$C$61=G$3,'Base de données'!$B$2:$B$61),ROWS($D$3:$K11)),'Base de données'!$B$2:$B$61,0)),"")</f>
        <v>Aspirateur 3</v>
      </c>
      <c r="H12" t="str">
        <f>IFERROR(INDEX('Base de données'!$A10:D$61,MATCH(LARGE(IF('Base de données'!$C$2:$C$61=H$3,'Base de données'!$B$2:$B$61),ROW($D$3:$K11)),'Base de données'!$B$2:$B$61,0)),"")</f>
        <v/>
      </c>
      <c r="I12" t="str">
        <f>IFERROR(INDEX($D12:D$18,MATCH(LARGE(IF('Base de données'!$C$2:$C$61=I$3,'Base de données'!$B$2:$B$61),ROW($D$3:$K11)),'Base de données'!$B$2:$B$61,0)),"")</f>
        <v/>
      </c>
      <c r="J12" t="str">
        <f>IFERROR(INDEX($D12:E$18,MATCH(LARGE(IF('Base de données'!$C$2:$C$61=J$3,'Base de données'!$B$2:$B$61),ROW($D$3:$K11)),'Base de données'!$B$2:$B$61,0)),"")</f>
        <v/>
      </c>
      <c r="K12" t="str">
        <f>IFERROR(INDEX($D12:F$18,MATCH(LARGE(IF('Base de données'!$C$2:$C$61=K$3,'Base de données'!$B$2:$B$61),ROW($D$3:$K11)),'Base de données'!$B$2:$B$61,0)),"")</f>
        <v/>
      </c>
    </row>
    <row r="13" spans="1:11" x14ac:dyDescent="0.25">
      <c r="D13">
        <v>10</v>
      </c>
      <c r="E13" t="str">
        <f t="array" ref="E13">IFERROR(INDEX('Base de données'!$A$2:$A$61,MATCH(LARGE(IF('Base de données'!$C$2:$C$61=E$3,'Base de données'!$B$2:$B$61),ROWS($D$3:$K12)),'Base de données'!$B$2:$B$61,0)),"")</f>
        <v>Aspirateur 2</v>
      </c>
      <c r="F13" t="str">
        <f t="array" ref="F13">IFERROR(INDEX('Base de données'!$A$2:$A$61,MATCH(LARGE(IF('Base de données'!$C$2:$C$61=F$3,'Base de données'!$B$2:$B$61),ROWS($D$3:$K12)),'Base de données'!$B$2:$B$61,0)),"")</f>
        <v>Aspirateur 2</v>
      </c>
      <c r="G13" t="str">
        <f t="array" ref="G13">IFERROR(INDEX('Base de données'!$A$2:$A$61,MATCH(LARGE(IF('Base de données'!$C$2:$C$61=G$3,'Base de données'!$B$2:$B$61),ROWS($D$3:$K12)),'Base de données'!$B$2:$B$61,0)),"")</f>
        <v>Aspirateur 2</v>
      </c>
      <c r="H13" t="str">
        <f>IFERROR(INDEX('Base de données'!$A11:D$61,MATCH(LARGE(IF('Base de données'!$C$2:$C$61=H$3,'Base de données'!$B$2:$B$61),ROW($D$3:$K12)),'Base de données'!$B$2:$B$61,0)),"")</f>
        <v/>
      </c>
      <c r="I13" t="str">
        <f>IFERROR(INDEX($D13:D$18,MATCH(LARGE(IF('Base de données'!$C$2:$C$61=I$3,'Base de données'!$B$2:$B$61),ROW($D$3:$K12)),'Base de données'!$B$2:$B$61,0)),"")</f>
        <v/>
      </c>
      <c r="J13" t="str">
        <f>IFERROR(INDEX($D13:E$18,MATCH(LARGE(IF('Base de données'!$C$2:$C$61=J$3,'Base de données'!$B$2:$B$61),ROW($D$3:$K12)),'Base de données'!$B$2:$B$61,0)),"")</f>
        <v/>
      </c>
      <c r="K13" t="str">
        <f>IFERROR(INDEX($D13:F$18,MATCH(LARGE(IF('Base de données'!$C$2:$C$61=K$3,'Base de données'!$B$2:$B$61),ROW($D$3:$K12)),'Base de données'!$B$2:$B$61,0)),"")</f>
        <v/>
      </c>
    </row>
    <row r="14" spans="1:11" x14ac:dyDescent="0.25">
      <c r="D14">
        <v>11</v>
      </c>
      <c r="E14" t="str">
        <f t="array" ref="E14">IFERROR(INDEX('Base de données'!$A$2:$A$61,MATCH(LARGE(IF('Base de données'!$C$2:$C$61=E$3,'Base de données'!$B$2:$B$61),ROWS($D$3:$K13)),'Base de données'!$B$2:$B$61,0)),"")</f>
        <v>Aspirateur 14</v>
      </c>
      <c r="F14" t="str">
        <f t="array" ref="F14">IFERROR(INDEX('Base de données'!$A$2:$A$61,MATCH(LARGE(IF('Base de données'!$C$2:$C$61=F$3,'Base de données'!$B$2:$B$61),ROWS($D$3:$K13)),'Base de données'!$B$2:$B$61,0)),"")</f>
        <v>Aspirateur 14</v>
      </c>
      <c r="G14" t="str">
        <f t="array" ref="G14">IFERROR(INDEX('Base de données'!$A$2:$A$61,MATCH(LARGE(IF('Base de données'!$C$2:$C$61=G$3,'Base de données'!$B$2:$B$61),ROWS($D$3:$K13)),'Base de données'!$B$2:$B$61,0)),"")</f>
        <v>Aspirateur 14</v>
      </c>
      <c r="H14" t="str">
        <f>IFERROR(INDEX('Base de données'!$A12:D$61,MATCH(LARGE(IF('Base de données'!$C$2:$C$61=H$3,'Base de données'!$B$2:$B$61),ROW($D$3:$K13)),'Base de données'!$B$2:$B$61,0)),"")</f>
        <v/>
      </c>
      <c r="I14" t="str">
        <f>IFERROR(INDEX($D14:D$18,MATCH(LARGE(IF('Base de données'!$C$2:$C$61=I$3,'Base de données'!$B$2:$B$61),ROW($D$3:$K13)),'Base de données'!$B$2:$B$61,0)),"")</f>
        <v/>
      </c>
      <c r="J14" t="str">
        <f>IFERROR(INDEX($D14:E$18,MATCH(LARGE(IF('Base de données'!$C$2:$C$61=J$3,'Base de données'!$B$2:$B$61),ROW($D$3:$K13)),'Base de données'!$B$2:$B$61,0)),"")</f>
        <v/>
      </c>
      <c r="K14" t="str">
        <f>IFERROR(INDEX($D14:F$18,MATCH(LARGE(IF('Base de données'!$C$2:$C$61=K$3,'Base de données'!$B$2:$B$61),ROW($D$3:$K13)),'Base de données'!$B$2:$B$61,0)),"")</f>
        <v/>
      </c>
    </row>
    <row r="15" spans="1:11" x14ac:dyDescent="0.25">
      <c r="D15">
        <v>12</v>
      </c>
      <c r="E15" t="str">
        <f t="array" ref="E15">IFERROR(INDEX('Base de données'!$A$2:$A$61,MATCH(LARGE(IF('Base de données'!$C$2:$C$61=E$3,'Base de données'!$B$2:$B$61),ROWS($D$3:$K14)),'Base de données'!$B$2:$B$61,0)),"")</f>
        <v>Aspirateur 13</v>
      </c>
      <c r="F15" t="str">
        <f t="array" ref="F15">IFERROR(INDEX('Base de données'!$A$2:$A$61,MATCH(LARGE(IF('Base de données'!$C$2:$C$61=F$3,'Base de données'!$B$2:$B$61),ROWS($D$3:$K14)),'Base de données'!$B$2:$B$61,0)),"")</f>
        <v>Aspirateur 13</v>
      </c>
      <c r="G15" t="str">
        <f t="array" ref="G15">IFERROR(INDEX('Base de données'!$A$2:$A$61,MATCH(LARGE(IF('Base de données'!$C$2:$C$61=G$3,'Base de données'!$B$2:$B$61),ROWS($D$3:$K14)),'Base de données'!$B$2:$B$61,0)),"")</f>
        <v>Aspirateur 13</v>
      </c>
      <c r="H15" t="str">
        <f>IFERROR(INDEX('Base de données'!$A13:D$61,MATCH(LARGE(IF('Base de données'!$C$2:$C$61=H$3,'Base de données'!$B$2:$B$61),ROW($D$3:$K14)),'Base de données'!$B$2:$B$61,0)),"")</f>
        <v/>
      </c>
      <c r="I15" t="str">
        <f>IFERROR(INDEX($D15:D$18,MATCH(LARGE(IF('Base de données'!$C$2:$C$61=I$3,'Base de données'!$B$2:$B$61),ROW($D$3:$K14)),'Base de données'!$B$2:$B$61,0)),"")</f>
        <v/>
      </c>
      <c r="J15" t="str">
        <f>IFERROR(INDEX($D15:E$18,MATCH(LARGE(IF('Base de données'!$C$2:$C$61=J$3,'Base de données'!$B$2:$B$61),ROW($D$3:$K14)),'Base de données'!$B$2:$B$61,0)),"")</f>
        <v/>
      </c>
      <c r="K15" t="str">
        <f>IFERROR(INDEX($D15:F$18,MATCH(LARGE(IF('Base de données'!$C$2:$C$61=K$3,'Base de données'!$B$2:$B$61),ROW($D$3:$K14)),'Base de données'!$B$2:$B$61,0)),"")</f>
        <v/>
      </c>
    </row>
    <row r="16" spans="1:11" x14ac:dyDescent="0.25">
      <c r="D16">
        <v>13</v>
      </c>
      <c r="E16" t="str">
        <f t="array" ref="E16">IFERROR(INDEX('Base de données'!$A$2:$A$61,MATCH(LARGE(IF('Base de données'!$C$2:$C$61=E$3,'Base de données'!$B$2:$B$61),ROWS($D$3:$K15)),'Base de données'!$B$2:$B$61,0)),"")</f>
        <v>Aspirateur 7</v>
      </c>
      <c r="F16" t="str">
        <f t="array" ref="F16">IFERROR(INDEX('Base de données'!$A$2:$A$61,MATCH(LARGE(IF('Base de données'!$C$2:$C$61=F$3,'Base de données'!$B$2:$B$61),ROWS($D$3:$K15)),'Base de données'!$B$2:$B$61,0)),"")</f>
        <v>Aspirateur 7</v>
      </c>
      <c r="G16" t="str">
        <f t="array" ref="G16">IFERROR(INDEX('Base de données'!$A$2:$A$61,MATCH(LARGE(IF('Base de données'!$C$2:$C$61=G$3,'Base de données'!$B$2:$B$61),ROWS($D$3:$K15)),'Base de données'!$B$2:$B$61,0)),"")</f>
        <v>Aspirateur 7</v>
      </c>
      <c r="H16" t="str">
        <f>IFERROR(INDEX('Base de données'!$A14:D$61,MATCH(LARGE(IF('Base de données'!$C$2:$C$61=H$3,'Base de données'!$B$2:$B$61),ROW($D$3:$K15)),'Base de données'!$B$2:$B$61,0)),"")</f>
        <v/>
      </c>
      <c r="I16" t="str">
        <f>IFERROR(INDEX($D16:D$18,MATCH(LARGE(IF('Base de données'!$C$2:$C$61=I$3,'Base de données'!$B$2:$B$61),ROW($D$3:$K15)),'Base de données'!$B$2:$B$61,0)),"")</f>
        <v/>
      </c>
      <c r="J16" t="str">
        <f>IFERROR(INDEX($D16:E$18,MATCH(LARGE(IF('Base de données'!$C$2:$C$61=J$3,'Base de données'!$B$2:$B$61),ROW($D$3:$K15)),'Base de données'!$B$2:$B$61,0)),"")</f>
        <v/>
      </c>
      <c r="K16" t="str">
        <f>IFERROR(INDEX($D16:F$18,MATCH(LARGE(IF('Base de données'!$C$2:$C$61=K$3,'Base de données'!$B$2:$B$61),ROW($D$3:$K15)),'Base de données'!$B$2:$B$61,0)),"")</f>
        <v/>
      </c>
    </row>
    <row r="17" spans="4:11" x14ac:dyDescent="0.25">
      <c r="D17">
        <v>14</v>
      </c>
      <c r="E17" t="str">
        <f t="array" ref="E17">IFERROR(INDEX('Base de données'!$A$2:$A$61,MATCH(LARGE(IF('Base de données'!$C$2:$C$61=E$3,'Base de données'!$B$2:$B$61),ROWS($D$3:$K16)),'Base de données'!$B$2:$B$61,0)),"")</f>
        <v>Aspirateur 1</v>
      </c>
      <c r="F17" t="str">
        <f t="array" ref="F17">IFERROR(INDEX('Base de données'!$A$2:$A$61,MATCH(LARGE(IF('Base de données'!$C$2:$C$61=F$3,'Base de données'!$B$2:$B$61),ROWS($D$3:$K16)),'Base de données'!$B$2:$B$61,0)),"")</f>
        <v>Aspirateur 1</v>
      </c>
      <c r="G17" t="str">
        <f t="array" ref="G17">IFERROR(INDEX('Base de données'!$A$2:$A$61,MATCH(LARGE(IF('Base de données'!$C$2:$C$61=G$3,'Base de données'!$B$2:$B$61),ROWS($D$3:$K16)),'Base de données'!$B$2:$B$61,0)),"")</f>
        <v>Aspirateur 1</v>
      </c>
      <c r="H17" t="str">
        <f>IFERROR(INDEX('Base de données'!$A15:D$61,MATCH(LARGE(IF('Base de données'!$C$2:$C$61=H$3,'Base de données'!$B$2:$B$61),ROW($D$3:$K16)),'Base de données'!$B$2:$B$61,0)),"")</f>
        <v/>
      </c>
      <c r="I17" t="str">
        <f>IFERROR(INDEX($D17:D$18,MATCH(LARGE(IF('Base de données'!$C$2:$C$61=I$3,'Base de données'!$B$2:$B$61),ROW($D$3:$K16)),'Base de données'!$B$2:$B$61,0)),"")</f>
        <v/>
      </c>
      <c r="J17" t="str">
        <f>IFERROR(INDEX($D17:E$18,MATCH(LARGE(IF('Base de données'!$C$2:$C$61=J$3,'Base de données'!$B$2:$B$61),ROW($D$3:$K16)),'Base de données'!$B$2:$B$61,0)),"")</f>
        <v/>
      </c>
      <c r="K17" t="str">
        <f>IFERROR(INDEX($D17:F$18,MATCH(LARGE(IF('Base de données'!$C$2:$C$61=K$3,'Base de données'!$B$2:$B$61),ROW($D$3:$K16)),'Base de données'!$B$2:$B$61,0)),"")</f>
        <v/>
      </c>
    </row>
    <row r="18" spans="4:11" x14ac:dyDescent="0.25">
      <c r="D18">
        <v>15</v>
      </c>
      <c r="E18" t="str">
        <f t="array" ref="E18">IFERROR(INDEX('Base de données'!$A$2:$A$61,MATCH(LARGE(IF('Base de données'!$C$2:$C$61=E$3,'Base de données'!$B$2:$B$61),ROWS($D$3:$K17)),'Base de données'!$B$2:$B$61,0)),"")</f>
        <v>Aspirateur 15</v>
      </c>
      <c r="F18" t="str">
        <f t="array" ref="F18">IFERROR(INDEX('Base de données'!$A$2:$A$61,MATCH(LARGE(IF('Base de données'!$C$2:$C$61=F$3,'Base de données'!$B$2:$B$61),ROWS($D$3:$K17)),'Base de données'!$B$2:$B$61,0)),"")</f>
        <v>Aspirateur 15</v>
      </c>
      <c r="G18" t="str">
        <f t="array" ref="G18">IFERROR(INDEX('Base de données'!$A$2:$A$61,MATCH(LARGE(IF('Base de données'!$C$2:$C$61=G$3,'Base de données'!$B$2:$B$61),ROWS($D$3:$K17)),'Base de données'!$B$2:$B$61,0)),"")</f>
        <v>Aspirateur 15</v>
      </c>
      <c r="H18" t="str">
        <f>IFERROR(INDEX('Base de données'!$A16:D$61,MATCH(LARGE(IF('Base de données'!$C$2:$C$61=H$3,'Base de données'!$B$2:$B$61),ROW($D$3:$K17)),'Base de données'!$B$2:$B$61,0)),"")</f>
        <v/>
      </c>
      <c r="I18" t="str">
        <f>IFERROR(INDEX($D18:D$18,MATCH(LARGE(IF('Base de données'!$C$2:$C$61=I$3,'Base de données'!$B$2:$B$61),ROW($D$3:$K17)),'Base de données'!$B$2:$B$61,0)),"")</f>
        <v/>
      </c>
      <c r="J18" t="str">
        <f>IFERROR(INDEX($D18:E$18,MATCH(LARGE(IF('Base de données'!$C$2:$C$61=J$3,'Base de données'!$B$2:$B$61),ROW($D$3:$K17)),'Base de données'!$B$2:$B$61,0)),"")</f>
        <v/>
      </c>
      <c r="K18" t="str">
        <f>IFERROR(INDEX($D18:F$18,MATCH(LARGE(IF('Base de données'!$C$2:$C$61=K$3,'Base de données'!$B$2:$B$61),ROW($D$3:$K17)),'Base de données'!$B$2:$B$61,0)),"")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E60AA-F2B8-41D9-8E8B-EA58BFF26764}">
  <dimension ref="A1:Y61"/>
  <sheetViews>
    <sheetView workbookViewId="0">
      <selection activeCell="E1" sqref="E1:L16"/>
    </sheetView>
  </sheetViews>
  <sheetFormatPr baseColWidth="10" defaultColWidth="9.140625" defaultRowHeight="15" x14ac:dyDescent="0.25"/>
  <cols>
    <col min="1" max="1" width="12.7109375" bestFit="1" customWidth="1"/>
    <col min="2" max="2" width="15.28515625" bestFit="1" customWidth="1"/>
    <col min="3" max="3" width="8.7109375" bestFit="1" customWidth="1"/>
    <col min="6" max="6" width="14.85546875" customWidth="1"/>
    <col min="7" max="7" width="17.28515625" customWidth="1"/>
    <col min="8" max="8" width="18.140625" customWidth="1"/>
  </cols>
  <sheetData>
    <row r="1" spans="1:25" x14ac:dyDescent="0.25">
      <c r="A1" t="s">
        <v>0</v>
      </c>
      <c r="B1" t="s">
        <v>1</v>
      </c>
      <c r="C1" t="s">
        <v>2</v>
      </c>
      <c r="M1">
        <v>8</v>
      </c>
      <c r="N1">
        <v>9</v>
      </c>
      <c r="O1">
        <v>10</v>
      </c>
      <c r="P1">
        <v>11</v>
      </c>
      <c r="Q1">
        <v>12</v>
      </c>
      <c r="R1">
        <v>13</v>
      </c>
      <c r="S1">
        <v>14</v>
      </c>
      <c r="T1">
        <v>15</v>
      </c>
      <c r="U1">
        <v>16</v>
      </c>
      <c r="V1">
        <v>17</v>
      </c>
      <c r="W1">
        <v>18</v>
      </c>
      <c r="X1">
        <v>19</v>
      </c>
      <c r="Y1">
        <v>20</v>
      </c>
    </row>
    <row r="2" spans="1:25" x14ac:dyDescent="0.25">
      <c r="A2" t="s">
        <v>3</v>
      </c>
      <c r="B2" s="2">
        <v>100</v>
      </c>
      <c r="C2">
        <v>1</v>
      </c>
      <c r="M2" t="str">
        <f>IFERROR(INDEX($A2:H$61,MATCH(LARGE(IF($C$2:$C$61=M$1,$B$2:$B$61),ROW($1:1)),$B$2:$B$61,0)),"")</f>
        <v/>
      </c>
    </row>
    <row r="3" spans="1:25" x14ac:dyDescent="0.25">
      <c r="A3" t="s">
        <v>4</v>
      </c>
      <c r="B3" s="2">
        <v>150</v>
      </c>
      <c r="C3">
        <v>1</v>
      </c>
      <c r="M3" t="str">
        <f>IFERROR(INDEX($A3:H$61,MATCH(LARGE(IF($C$2:$C$61=M$1,$B$2:$B$61),ROW($1:2)),$B$2:$B$61,0)),"")</f>
        <v/>
      </c>
    </row>
    <row r="4" spans="1:25" x14ac:dyDescent="0.25">
      <c r="A4" t="s">
        <v>5</v>
      </c>
      <c r="B4" s="2">
        <v>257</v>
      </c>
      <c r="C4">
        <v>1</v>
      </c>
      <c r="M4" t="str">
        <f>IFERROR(INDEX($A4:H$61,MATCH(LARGE(IF($C$2:$C$61=M$1,$B$2:$B$61),ROW($1:3)),$B$2:$B$61,0)),"")</f>
        <v/>
      </c>
    </row>
    <row r="5" spans="1:25" x14ac:dyDescent="0.25">
      <c r="A5" t="s">
        <v>6</v>
      </c>
      <c r="B5" s="2">
        <v>856</v>
      </c>
      <c r="C5">
        <v>1</v>
      </c>
      <c r="M5" t="str">
        <f>IFERROR(INDEX($A5:H$61,MATCH(LARGE(IF($C$2:$C$61=M$1,$B$2:$B$61),ROW($1:4)),$B$2:$B$61,0)),"")</f>
        <v/>
      </c>
    </row>
    <row r="6" spans="1:25" x14ac:dyDescent="0.25">
      <c r="A6" t="s">
        <v>7</v>
      </c>
      <c r="B6" s="2">
        <v>520</v>
      </c>
      <c r="C6">
        <v>1</v>
      </c>
      <c r="M6" t="str">
        <f>IFERROR(INDEX($A6:H$61,MATCH(LARGE(IF($C$2:$C$61=M$1,$B$2:$B$61),ROW($1:5)),$B$2:$B$61,0)),"")</f>
        <v/>
      </c>
    </row>
    <row r="7" spans="1:25" x14ac:dyDescent="0.25">
      <c r="A7" t="s">
        <v>8</v>
      </c>
      <c r="B7" s="2">
        <v>15857</v>
      </c>
      <c r="C7">
        <v>1</v>
      </c>
      <c r="M7" t="str">
        <f>IFERROR(INDEX($A7:H$61,MATCH(LARGE(IF($C$2:$C$61=M$1,$B$2:$B$61),ROW($1:6)),$B$2:$B$61,0)),"")</f>
        <v/>
      </c>
    </row>
    <row r="8" spans="1:25" x14ac:dyDescent="0.25">
      <c r="A8" t="s">
        <v>9</v>
      </c>
      <c r="B8" s="2">
        <v>124</v>
      </c>
      <c r="C8">
        <v>1</v>
      </c>
      <c r="M8" t="str">
        <f>IFERROR(INDEX($A8:H$61,MATCH(LARGE(IF($C$2:$C$61=M$1,$B$2:$B$61),ROW($1:7)),$B$2:$B$61,0)),"")</f>
        <v/>
      </c>
    </row>
    <row r="9" spans="1:25" x14ac:dyDescent="0.25">
      <c r="A9" t="s">
        <v>10</v>
      </c>
      <c r="B9" s="2">
        <v>12437</v>
      </c>
      <c r="C9">
        <v>1</v>
      </c>
      <c r="M9" t="str">
        <f>IFERROR(INDEX($A9:H$61,MATCH(LARGE(IF($C$2:$C$61=M$1,$B$2:$B$61),ROW($1:8)),$B$2:$B$61,0)),"")</f>
        <v/>
      </c>
    </row>
    <row r="10" spans="1:25" x14ac:dyDescent="0.25">
      <c r="A10" t="s">
        <v>11</v>
      </c>
      <c r="B10" s="2">
        <v>12424</v>
      </c>
      <c r="C10">
        <v>1</v>
      </c>
      <c r="M10" t="str">
        <f>IFERROR(INDEX($A10:H$61,MATCH(LARGE(IF($C$2:$C$61=M$1,$B$2:$B$61),ROW($1:9)),$B$2:$B$61,0)),"")</f>
        <v/>
      </c>
    </row>
    <row r="11" spans="1:25" x14ac:dyDescent="0.25">
      <c r="A11" t="s">
        <v>12</v>
      </c>
      <c r="B11" s="2">
        <v>1252567</v>
      </c>
      <c r="C11">
        <v>1</v>
      </c>
      <c r="M11" t="str">
        <f>IFERROR(INDEX($A11:H$61,MATCH(LARGE(IF($C$2:$C$61=M$1,$B$2:$B$61),ROW($1:10)),$B$2:$B$61,0)),"")</f>
        <v/>
      </c>
    </row>
    <row r="12" spans="1:25" x14ac:dyDescent="0.25">
      <c r="A12" t="s">
        <v>13</v>
      </c>
      <c r="B12" s="2">
        <v>23687456</v>
      </c>
      <c r="C12">
        <v>1</v>
      </c>
      <c r="M12" t="str">
        <f>IFERROR(INDEX($A12:H$61,MATCH(LARGE(IF($C$2:$C$61=M$1,$B$2:$B$61),ROW($1:11)),$B$2:$B$61,0)),"")</f>
        <v/>
      </c>
    </row>
    <row r="13" spans="1:25" x14ac:dyDescent="0.25">
      <c r="A13" t="s">
        <v>14</v>
      </c>
      <c r="B13" s="2">
        <v>15756</v>
      </c>
      <c r="C13">
        <v>1</v>
      </c>
      <c r="M13" t="str">
        <f>IFERROR(INDEX($A13:H$61,MATCH(LARGE(IF($C$2:$C$61=M$1,$B$2:$B$61),ROW($1:12)),$B$2:$B$61,0)),"")</f>
        <v/>
      </c>
    </row>
    <row r="14" spans="1:25" x14ac:dyDescent="0.25">
      <c r="A14" t="s">
        <v>15</v>
      </c>
      <c r="B14" s="2">
        <v>125</v>
      </c>
      <c r="C14">
        <v>1</v>
      </c>
      <c r="M14" t="str">
        <f>IFERROR(INDEX($A14:H$61,MATCH(LARGE(IF($C$2:$C$61=M$1,$B$2:$B$61),ROW($1:13)),$B$2:$B$61,0)),"")</f>
        <v/>
      </c>
    </row>
    <row r="15" spans="1:25" x14ac:dyDescent="0.25">
      <c r="A15" t="s">
        <v>16</v>
      </c>
      <c r="B15" s="2">
        <v>144</v>
      </c>
      <c r="C15">
        <v>1</v>
      </c>
      <c r="M15" t="str">
        <f>IFERROR(INDEX($A15:H$61,MATCH(LARGE(IF($C$2:$C$61=M$1,$B$2:$B$61),ROW($1:14)),$B$2:$B$61,0)),"")</f>
        <v/>
      </c>
    </row>
    <row r="16" spans="1:25" x14ac:dyDescent="0.25">
      <c r="A16" t="s">
        <v>17</v>
      </c>
      <c r="B16" s="2">
        <v>12</v>
      </c>
      <c r="C16">
        <v>1</v>
      </c>
      <c r="M16" t="str">
        <f>IFERROR(INDEX($A16:H$61,MATCH(LARGE(IF($C$2:$C$61=M$1,$B$2:$B$61),ROW($1:15)),$B$2:$B$61,0)),"")</f>
        <v/>
      </c>
    </row>
    <row r="17" spans="1:3" x14ac:dyDescent="0.25">
      <c r="A17" t="s">
        <v>3</v>
      </c>
      <c r="B17" s="2">
        <v>100</v>
      </c>
      <c r="C17">
        <v>2</v>
      </c>
    </row>
    <row r="18" spans="1:3" x14ac:dyDescent="0.25">
      <c r="A18" t="s">
        <v>4</v>
      </c>
      <c r="B18" s="2">
        <v>150</v>
      </c>
      <c r="C18">
        <v>2</v>
      </c>
    </row>
    <row r="19" spans="1:3" x14ac:dyDescent="0.25">
      <c r="A19" t="s">
        <v>5</v>
      </c>
      <c r="B19" s="2">
        <v>257</v>
      </c>
      <c r="C19">
        <v>2</v>
      </c>
    </row>
    <row r="20" spans="1:3" x14ac:dyDescent="0.25">
      <c r="A20" t="s">
        <v>6</v>
      </c>
      <c r="B20" s="2">
        <v>856</v>
      </c>
      <c r="C20">
        <v>2</v>
      </c>
    </row>
    <row r="21" spans="1:3" x14ac:dyDescent="0.25">
      <c r="A21" t="s">
        <v>7</v>
      </c>
      <c r="B21" s="2">
        <v>520</v>
      </c>
      <c r="C21">
        <v>2</v>
      </c>
    </row>
    <row r="22" spans="1:3" x14ac:dyDescent="0.25">
      <c r="A22" t="s">
        <v>8</v>
      </c>
      <c r="B22" s="2">
        <v>15857</v>
      </c>
      <c r="C22">
        <v>2</v>
      </c>
    </row>
    <row r="23" spans="1:3" x14ac:dyDescent="0.25">
      <c r="A23" t="s">
        <v>9</v>
      </c>
      <c r="B23" s="2">
        <v>124</v>
      </c>
      <c r="C23">
        <v>2</v>
      </c>
    </row>
    <row r="24" spans="1:3" x14ac:dyDescent="0.25">
      <c r="A24" t="s">
        <v>10</v>
      </c>
      <c r="B24" s="2">
        <v>12437</v>
      </c>
      <c r="C24">
        <v>2</v>
      </c>
    </row>
    <row r="25" spans="1:3" x14ac:dyDescent="0.25">
      <c r="A25" t="s">
        <v>11</v>
      </c>
      <c r="B25" s="2">
        <v>12424</v>
      </c>
      <c r="C25">
        <v>2</v>
      </c>
    </row>
    <row r="26" spans="1:3" x14ac:dyDescent="0.25">
      <c r="A26" t="s">
        <v>12</v>
      </c>
      <c r="B26" s="2">
        <v>1252567</v>
      </c>
      <c r="C26">
        <v>2</v>
      </c>
    </row>
    <row r="27" spans="1:3" x14ac:dyDescent="0.25">
      <c r="A27" t="s">
        <v>13</v>
      </c>
      <c r="B27" s="2">
        <v>23687456</v>
      </c>
      <c r="C27">
        <v>2</v>
      </c>
    </row>
    <row r="28" spans="1:3" x14ac:dyDescent="0.25">
      <c r="A28" t="s">
        <v>14</v>
      </c>
      <c r="B28" s="2">
        <v>15756</v>
      </c>
      <c r="C28">
        <v>2</v>
      </c>
    </row>
    <row r="29" spans="1:3" x14ac:dyDescent="0.25">
      <c r="A29" t="s">
        <v>15</v>
      </c>
      <c r="B29" s="2">
        <v>125</v>
      </c>
      <c r="C29">
        <v>2</v>
      </c>
    </row>
    <row r="30" spans="1:3" x14ac:dyDescent="0.25">
      <c r="A30" t="s">
        <v>16</v>
      </c>
      <c r="B30" s="2">
        <v>144</v>
      </c>
      <c r="C30">
        <v>2</v>
      </c>
    </row>
    <row r="31" spans="1:3" x14ac:dyDescent="0.25">
      <c r="A31" t="s">
        <v>17</v>
      </c>
      <c r="B31" s="2">
        <v>12</v>
      </c>
      <c r="C31">
        <v>2</v>
      </c>
    </row>
    <row r="32" spans="1:3" x14ac:dyDescent="0.25">
      <c r="A32" t="s">
        <v>3</v>
      </c>
      <c r="B32" s="2">
        <v>100</v>
      </c>
      <c r="C32">
        <v>3</v>
      </c>
    </row>
    <row r="33" spans="1:3" x14ac:dyDescent="0.25">
      <c r="A33" t="s">
        <v>4</v>
      </c>
      <c r="B33" s="2">
        <v>150</v>
      </c>
      <c r="C33">
        <v>3</v>
      </c>
    </row>
    <row r="34" spans="1:3" x14ac:dyDescent="0.25">
      <c r="A34" t="s">
        <v>5</v>
      </c>
      <c r="B34" s="2">
        <v>257</v>
      </c>
      <c r="C34">
        <v>3</v>
      </c>
    </row>
    <row r="35" spans="1:3" x14ac:dyDescent="0.25">
      <c r="A35" t="s">
        <v>6</v>
      </c>
      <c r="B35" s="2">
        <v>856</v>
      </c>
      <c r="C35">
        <v>3</v>
      </c>
    </row>
    <row r="36" spans="1:3" x14ac:dyDescent="0.25">
      <c r="A36" t="s">
        <v>7</v>
      </c>
      <c r="B36" s="2">
        <v>520</v>
      </c>
      <c r="C36">
        <v>3</v>
      </c>
    </row>
    <row r="37" spans="1:3" x14ac:dyDescent="0.25">
      <c r="A37" t="s">
        <v>8</v>
      </c>
      <c r="B37" s="2">
        <v>15857</v>
      </c>
      <c r="C37">
        <v>3</v>
      </c>
    </row>
    <row r="38" spans="1:3" x14ac:dyDescent="0.25">
      <c r="A38" t="s">
        <v>9</v>
      </c>
      <c r="B38" s="2">
        <v>124</v>
      </c>
      <c r="C38">
        <v>3</v>
      </c>
    </row>
    <row r="39" spans="1:3" x14ac:dyDescent="0.25">
      <c r="A39" t="s">
        <v>10</v>
      </c>
      <c r="B39" s="2">
        <v>12437</v>
      </c>
      <c r="C39">
        <v>3</v>
      </c>
    </row>
    <row r="40" spans="1:3" x14ac:dyDescent="0.25">
      <c r="A40" t="s">
        <v>11</v>
      </c>
      <c r="B40" s="2">
        <v>12424</v>
      </c>
      <c r="C40">
        <v>3</v>
      </c>
    </row>
    <row r="41" spans="1:3" x14ac:dyDescent="0.25">
      <c r="A41" t="s">
        <v>12</v>
      </c>
      <c r="B41" s="2">
        <v>1252567</v>
      </c>
      <c r="C41">
        <v>3</v>
      </c>
    </row>
    <row r="42" spans="1:3" x14ac:dyDescent="0.25">
      <c r="A42" t="s">
        <v>13</v>
      </c>
      <c r="B42" s="2">
        <v>23687456</v>
      </c>
      <c r="C42">
        <v>3</v>
      </c>
    </row>
    <row r="43" spans="1:3" x14ac:dyDescent="0.25">
      <c r="A43" t="s">
        <v>14</v>
      </c>
      <c r="B43" s="2">
        <v>15756</v>
      </c>
      <c r="C43">
        <v>3</v>
      </c>
    </row>
    <row r="44" spans="1:3" x14ac:dyDescent="0.25">
      <c r="A44" t="s">
        <v>15</v>
      </c>
      <c r="B44" s="2">
        <v>125</v>
      </c>
      <c r="C44">
        <v>3</v>
      </c>
    </row>
    <row r="45" spans="1:3" x14ac:dyDescent="0.25">
      <c r="A45" t="s">
        <v>16</v>
      </c>
      <c r="B45" s="2">
        <v>144</v>
      </c>
      <c r="C45">
        <v>3</v>
      </c>
    </row>
    <row r="46" spans="1:3" x14ac:dyDescent="0.25">
      <c r="A46" t="s">
        <v>17</v>
      </c>
      <c r="B46" s="2">
        <v>12</v>
      </c>
      <c r="C46">
        <v>3</v>
      </c>
    </row>
    <row r="47" spans="1:3" x14ac:dyDescent="0.25">
      <c r="A47" t="s">
        <v>3</v>
      </c>
      <c r="B47" s="2">
        <v>100</v>
      </c>
      <c r="C47">
        <v>4</v>
      </c>
    </row>
    <row r="48" spans="1:3" x14ac:dyDescent="0.25">
      <c r="A48" t="s">
        <v>4</v>
      </c>
      <c r="B48" s="2">
        <v>150</v>
      </c>
      <c r="C48">
        <v>4</v>
      </c>
    </row>
    <row r="49" spans="1:3" x14ac:dyDescent="0.25">
      <c r="A49" t="s">
        <v>5</v>
      </c>
      <c r="B49" s="2">
        <v>257</v>
      </c>
      <c r="C49">
        <v>4</v>
      </c>
    </row>
    <row r="50" spans="1:3" x14ac:dyDescent="0.25">
      <c r="A50" t="s">
        <v>6</v>
      </c>
      <c r="B50" s="2">
        <v>856</v>
      </c>
      <c r="C50">
        <v>4</v>
      </c>
    </row>
    <row r="51" spans="1:3" x14ac:dyDescent="0.25">
      <c r="A51" t="s">
        <v>7</v>
      </c>
      <c r="B51" s="2">
        <v>520</v>
      </c>
      <c r="C51">
        <v>4</v>
      </c>
    </row>
    <row r="52" spans="1:3" x14ac:dyDescent="0.25">
      <c r="A52" t="s">
        <v>8</v>
      </c>
      <c r="B52" s="2">
        <v>15857</v>
      </c>
      <c r="C52">
        <v>4</v>
      </c>
    </row>
    <row r="53" spans="1:3" x14ac:dyDescent="0.25">
      <c r="A53" t="s">
        <v>9</v>
      </c>
      <c r="B53" s="2">
        <v>124</v>
      </c>
      <c r="C53">
        <v>4</v>
      </c>
    </row>
    <row r="54" spans="1:3" x14ac:dyDescent="0.25">
      <c r="A54" t="s">
        <v>10</v>
      </c>
      <c r="B54" s="2">
        <v>12437</v>
      </c>
      <c r="C54">
        <v>4</v>
      </c>
    </row>
    <row r="55" spans="1:3" x14ac:dyDescent="0.25">
      <c r="A55" t="s">
        <v>11</v>
      </c>
      <c r="B55" s="2">
        <v>12424</v>
      </c>
      <c r="C55">
        <v>4</v>
      </c>
    </row>
    <row r="56" spans="1:3" x14ac:dyDescent="0.25">
      <c r="A56" t="s">
        <v>12</v>
      </c>
      <c r="B56" s="2">
        <v>1252567</v>
      </c>
      <c r="C56">
        <v>4</v>
      </c>
    </row>
    <row r="57" spans="1:3" x14ac:dyDescent="0.25">
      <c r="A57" t="s">
        <v>13</v>
      </c>
      <c r="B57" s="2">
        <v>23687456</v>
      </c>
      <c r="C57">
        <v>4</v>
      </c>
    </row>
    <row r="58" spans="1:3" x14ac:dyDescent="0.25">
      <c r="A58" t="s">
        <v>14</v>
      </c>
      <c r="B58" s="2">
        <v>15756</v>
      </c>
      <c r="C58">
        <v>4</v>
      </c>
    </row>
    <row r="59" spans="1:3" x14ac:dyDescent="0.25">
      <c r="A59" t="s">
        <v>15</v>
      </c>
      <c r="B59" s="2">
        <v>125</v>
      </c>
      <c r="C59">
        <v>4</v>
      </c>
    </row>
    <row r="60" spans="1:3" x14ac:dyDescent="0.25">
      <c r="A60" t="s">
        <v>16</v>
      </c>
      <c r="B60" s="2">
        <v>144</v>
      </c>
      <c r="C60">
        <v>4</v>
      </c>
    </row>
    <row r="61" spans="1:3" x14ac:dyDescent="0.25">
      <c r="A61" t="s">
        <v>17</v>
      </c>
      <c r="B61" s="2">
        <v>12</v>
      </c>
      <c r="C61">
        <v>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Classement</vt:lpstr>
      <vt:lpstr>Base de 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Clementine Habert</dc:creator>
  <cp:lastModifiedBy>DjiDji</cp:lastModifiedBy>
  <dcterms:created xsi:type="dcterms:W3CDTF">2019-12-17T17:46:07Z</dcterms:created>
  <dcterms:modified xsi:type="dcterms:W3CDTF">2019-12-17T18:21:15Z</dcterms:modified>
</cp:coreProperties>
</file>