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4FCA9BAC-8D18-44B1-8AA3-436BDC77307D}" xr6:coauthVersionLast="40" xr6:coauthVersionMax="40" xr10:uidLastSave="{00000000-0000-0000-0000-000000000000}"/>
  <bookViews>
    <workbookView xWindow="-120" yWindow="-120" windowWidth="19440" windowHeight="15000" xr2:uid="{715FEF3D-C443-4736-8BD0-F1D07628CC89}"/>
  </bookViews>
  <sheets>
    <sheet name="Feuil1" sheetId="1" r:id="rId1"/>
  </sheets>
  <externalReferences>
    <externalReference r:id="rId2"/>
  </externalReferences>
  <definedNames>
    <definedName name="ferie">[1]Variables!$C$4:$C$16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3" i="1" l="1"/>
  <c r="AH6" i="1"/>
  <c r="AH4" i="1"/>
  <c r="AH5" i="1"/>
  <c r="AA9" i="1"/>
  <c r="Z9" i="1"/>
  <c r="O3" i="1"/>
  <c r="F2" i="1" l="1"/>
  <c r="F1" i="1" s="1"/>
  <c r="F6" i="1" l="1"/>
  <c r="G2" i="1"/>
  <c r="F5" i="1"/>
  <c r="G3" i="1" l="1"/>
  <c r="H2" i="1"/>
  <c r="G1" i="1"/>
  <c r="G5" i="1"/>
  <c r="G6" i="1"/>
  <c r="G4" i="1"/>
  <c r="H5" i="1" l="1"/>
  <c r="H1" i="1"/>
  <c r="H6" i="1"/>
  <c r="H4" i="1"/>
  <c r="H3" i="1"/>
  <c r="I2" i="1"/>
  <c r="I4" i="1" l="1"/>
  <c r="I6" i="1"/>
  <c r="I1" i="1"/>
  <c r="I5" i="1"/>
  <c r="J2" i="1"/>
  <c r="J6" i="1" l="1"/>
  <c r="J4" i="1"/>
  <c r="K2" i="1"/>
  <c r="J5" i="1"/>
  <c r="J1" i="1"/>
  <c r="L2" i="1" l="1"/>
  <c r="K5" i="1"/>
  <c r="K1" i="1"/>
  <c r="K6" i="1"/>
  <c r="K4" i="1"/>
  <c r="L1" i="1" l="1"/>
  <c r="L6" i="1"/>
  <c r="L4" i="1"/>
  <c r="M2" i="1"/>
  <c r="M6" i="1" l="1"/>
  <c r="N2" i="1"/>
  <c r="M1" i="1"/>
  <c r="N6" i="1" l="1"/>
  <c r="N4" i="1"/>
  <c r="N3" i="1"/>
  <c r="O2" i="1"/>
  <c r="N5" i="1"/>
  <c r="N1" i="1"/>
  <c r="P2" i="1" l="1"/>
  <c r="O1" i="1"/>
  <c r="O5" i="1"/>
  <c r="O6" i="1"/>
  <c r="O4" i="1"/>
  <c r="P5" i="1" l="1"/>
  <c r="P1" i="1"/>
  <c r="P6" i="1"/>
  <c r="P4" i="1"/>
  <c r="P3" i="1"/>
  <c r="Q2" i="1"/>
  <c r="Q4" i="1" l="1"/>
  <c r="Q6" i="1"/>
  <c r="Q5" i="1"/>
  <c r="Q3" i="1"/>
  <c r="Q1" i="1"/>
  <c r="R2" i="1"/>
  <c r="R6" i="1" l="1"/>
  <c r="R4" i="1"/>
  <c r="R3" i="1"/>
  <c r="S2" i="1"/>
  <c r="R5" i="1"/>
  <c r="R1" i="1"/>
  <c r="S3" i="1" l="1"/>
  <c r="T2" i="1"/>
  <c r="S1" i="1"/>
  <c r="S5" i="1"/>
  <c r="S6" i="1"/>
  <c r="S4" i="1"/>
  <c r="T5" i="1" l="1"/>
  <c r="T1" i="1"/>
  <c r="T6" i="1"/>
  <c r="T4" i="1"/>
  <c r="U2" i="1"/>
  <c r="T3" i="1"/>
  <c r="U6" i="1" l="1"/>
  <c r="U4" i="1"/>
  <c r="U3" i="1"/>
  <c r="V2" i="1"/>
  <c r="U5" i="1"/>
  <c r="U1" i="1"/>
  <c r="V6" i="1" l="1"/>
  <c r="V4" i="1"/>
  <c r="V3" i="1"/>
  <c r="W2" i="1"/>
  <c r="V5" i="1"/>
  <c r="V1" i="1"/>
  <c r="W3" i="1" l="1"/>
  <c r="X2" i="1"/>
  <c r="W1" i="1"/>
  <c r="W5" i="1"/>
  <c r="W4" i="1"/>
  <c r="W6" i="1"/>
  <c r="X5" i="1" l="1"/>
  <c r="X1" i="1"/>
  <c r="X6" i="1"/>
  <c r="X4" i="1"/>
  <c r="X3" i="1"/>
  <c r="Y2" i="1"/>
  <c r="Y4" i="1" l="1"/>
  <c r="Y3" i="1"/>
  <c r="Y6" i="1"/>
  <c r="Y1" i="1"/>
  <c r="Y5" i="1"/>
  <c r="Z2" i="1"/>
  <c r="Z6" i="1" l="1"/>
  <c r="Z4" i="1"/>
  <c r="Z3" i="1"/>
  <c r="AA2" i="1"/>
  <c r="Z5" i="1"/>
  <c r="Z1" i="1"/>
  <c r="AA3" i="1" l="1"/>
  <c r="AB2" i="1"/>
  <c r="AA1" i="1"/>
  <c r="AA6" i="1"/>
  <c r="AA4" i="1"/>
  <c r="AB5" i="1" l="1"/>
  <c r="AB1" i="1"/>
  <c r="AB6" i="1"/>
  <c r="AB4" i="1"/>
  <c r="AB3" i="1"/>
  <c r="AC2" i="1"/>
  <c r="AC6" i="1" l="1"/>
  <c r="AC4" i="1"/>
  <c r="AC3" i="1"/>
  <c r="AD2" i="1"/>
  <c r="AC5" i="1"/>
  <c r="AC1" i="1"/>
  <c r="AD6" i="1" l="1"/>
  <c r="AD4" i="1"/>
  <c r="AD3" i="1"/>
  <c r="AE2" i="1"/>
  <c r="AD5" i="1"/>
  <c r="AD1" i="1"/>
  <c r="AE3" i="1" l="1"/>
  <c r="AF2" i="1"/>
  <c r="AE1" i="1"/>
  <c r="AE5" i="1"/>
  <c r="AE4" i="1"/>
  <c r="AF5" i="1" l="1"/>
  <c r="AF1" i="1"/>
  <c r="AF4" i="1"/>
  <c r="AF3" i="1"/>
  <c r="AG2" i="1"/>
  <c r="AG3" i="1" l="1"/>
  <c r="AG4" i="1"/>
  <c r="AG5" i="1"/>
  <c r="AG1" i="1"/>
</calcChain>
</file>

<file path=xl/sharedStrings.xml><?xml version="1.0" encoding="utf-8"?>
<sst xmlns="http://schemas.openxmlformats.org/spreadsheetml/2006/main" count="31" uniqueCount="20">
  <si>
    <t>Client final</t>
  </si>
  <si>
    <t>ID</t>
  </si>
  <si>
    <t>Nom</t>
  </si>
  <si>
    <t>Prénom</t>
  </si>
  <si>
    <t>Backup</t>
  </si>
  <si>
    <t>Date dernier passage</t>
  </si>
  <si>
    <t>Sté A</t>
  </si>
  <si>
    <t>Sté B</t>
  </si>
  <si>
    <t>StéC</t>
  </si>
  <si>
    <t>A</t>
  </si>
  <si>
    <t>Arnaud</t>
  </si>
  <si>
    <t>Benoit</t>
  </si>
  <si>
    <t>Cédric</t>
  </si>
  <si>
    <t>David</t>
  </si>
  <si>
    <t>N</t>
  </si>
  <si>
    <t>TEHC_B</t>
  </si>
  <si>
    <t>TEHC_A</t>
  </si>
  <si>
    <t>TEHC_C</t>
  </si>
  <si>
    <t>TEHC_D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</si>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</sst>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"/>
    <numFmt numFmtId="165" formatCode="dd"/>
  </numFmts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7" fontId="2" fillId="2" borderId="0" xfId="0" applyNumberFormat="1" applyFont="1" applyFill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165" fontId="0" fillId="0" borderId="3" xfId="0" applyNumberFormat="1" applyBorder="1" applyAlignment="1">
      <alignment horizontal="center" vertical="center" wrapText="1"/>
    </xf>
    <xf numFmtId="165" fontId="0" fillId="0" borderId="4" xfId="0" applyNumberFormat="1" applyBorder="1" applyAlignment="1">
      <alignment horizontal="center" vertical="center" wrapText="1"/>
    </xf>
    <xf numFmtId="0" fontId="0" fillId="0" borderId="5" xfId="0" applyFont="1" applyBorder="1" applyAlignment="1">
      <alignment horizontal="left"/>
    </xf>
    <xf numFmtId="0" fontId="0" fillId="0" borderId="5" xfId="0" applyFont="1" applyBorder="1"/>
    <xf numFmtId="0" fontId="0" fillId="0" borderId="6" xfId="0" applyFont="1" applyBorder="1" applyAlignment="1">
      <alignment horizontal="center"/>
    </xf>
    <xf numFmtId="0" fontId="0" fillId="3" borderId="5" xfId="0" applyNumberFormat="1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center" vertical="center" wrapText="1"/>
    </xf>
    <xf numFmtId="0" fontId="0" fillId="3" borderId="10" xfId="0" applyNumberFormat="1" applyFont="1" applyFill="1" applyBorder="1" applyAlignment="1">
      <alignment horizontal="center"/>
    </xf>
    <xf numFmtId="0" fontId="0" fillId="3" borderId="12" xfId="0" applyNumberFormat="1" applyFont="1" applyFill="1" applyBorder="1" applyAlignment="1">
      <alignment horizontal="center"/>
    </xf>
    <xf numFmtId="0" fontId="0" fillId="3" borderId="13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0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12" xfId="0" applyFont="1" applyBorder="1" applyAlignment="1">
      <alignment horizontal="left"/>
    </xf>
    <xf numFmtId="0" fontId="0" fillId="0" borderId="16" xfId="0" applyFont="1" applyBorder="1" applyAlignment="1">
      <alignment horizontal="center"/>
    </xf>
    <xf numFmtId="0" fontId="0" fillId="0" borderId="13" xfId="0" applyFont="1" applyBorder="1" applyAlignment="1">
      <alignment horizontal="left"/>
    </xf>
    <xf numFmtId="0" fontId="0" fillId="0" borderId="13" xfId="0" applyFont="1" applyBorder="1"/>
    <xf numFmtId="0" fontId="0" fillId="0" borderId="14" xfId="0" applyFont="1" applyBorder="1" applyAlignment="1">
      <alignment horizontal="center"/>
    </xf>
    <xf numFmtId="15" fontId="0" fillId="0" borderId="11" xfId="0" quotePrefix="1" applyNumberFormat="1" applyFont="1" applyFill="1" applyBorder="1" applyAlignment="1">
      <alignment horizontal="center"/>
    </xf>
  </cellXfs>
  <cellStyles count="1">
    <cellStyle name="Normal" xfId="0" builtinId="0"/>
  </cellStyles>
  <dxfs count="10">
    <dxf>
      <font>
        <color auto="1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10</xdr:row>
      <xdr:rowOff>47625</xdr:rowOff>
    </xdr:from>
    <xdr:to>
      <xdr:col>12</xdr:col>
      <xdr:colOff>95250</xdr:colOff>
      <xdr:row>15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33C1287-AD84-41CB-8915-0532EBB91564}"/>
            </a:ext>
          </a:extLst>
        </xdr:cNvPr>
        <xdr:cNvSpPr txBox="1"/>
      </xdr:nvSpPr>
      <xdr:spPr>
        <a:xfrm>
          <a:off x="1562100" y="2266950"/>
          <a:ext cx="7677150" cy="952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/>
            <a:t>Voici ma démarche :</a:t>
          </a:r>
          <a:br>
            <a:rPr lang="fr-BE"/>
          </a:br>
          <a:r>
            <a:rPr lang="fr-BE"/>
            <a:t>Si à la date J-1 la cellule contient une valeur numérique, alors renvoyer la date de la ligne 3 et de la colonne de la date J-1.</a:t>
          </a:r>
          <a:br>
            <a:rPr lang="fr-BE"/>
          </a:br>
          <a:r>
            <a:rPr lang="fr-BE"/>
            <a:t>Si valeur non numérique, alors chercher à J-2 et ainsi de suite jusqu'au 1er jour du mois jusqu'à trouver une valeur numérique.</a:t>
          </a:r>
          <a:br>
            <a:rPr lang="fr-BE"/>
          </a:br>
          <a:r>
            <a:rPr lang="fr-BE"/>
            <a:t>Si pas de valeur numérique trouvée alors afficher le message : "Pas d'intervention"</a:t>
          </a:r>
          <a:br>
            <a:rPr lang="fr-BE"/>
          </a:br>
          <a:endParaRPr lang="fr-B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ccfr-my.sharepoint.com/personal/prichard_fr_scc_com/Documents/DXC/002_Fichier%20des%20pr&#233;sences%20-%20Subco/Suivi%20expiration%20de%20comptes/Presences_DXC_SCC_2019-02-11-%20Alerte%20expiration%20cpt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in-18"/>
      <sheetName val="juillet-18"/>
      <sheetName val="Aout-18"/>
      <sheetName val="Sept-18"/>
      <sheetName val="Oct-18"/>
      <sheetName val="nov-18"/>
      <sheetName val="Dec-18"/>
      <sheetName val="janv-19"/>
      <sheetName val="Fevr-19"/>
      <sheetName val="Expiration cpte"/>
      <sheetName val="Comptes et spécificités"/>
      <sheetName val="Coordonnées"/>
      <sheetName val="Habilitations électriques"/>
      <sheetName val="Evénements"/>
      <sheetName val="modele"/>
      <sheetName val="Variab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4">
          <cell r="C4">
            <v>43101</v>
          </cell>
        </row>
        <row r="5">
          <cell r="C5">
            <v>43191</v>
          </cell>
        </row>
        <row r="6">
          <cell r="C6">
            <v>43192</v>
          </cell>
        </row>
        <row r="7">
          <cell r="C7">
            <v>43221</v>
          </cell>
        </row>
        <row r="8">
          <cell r="C8">
            <v>43228</v>
          </cell>
        </row>
        <row r="9">
          <cell r="C9">
            <v>43230</v>
          </cell>
        </row>
        <row r="10">
          <cell r="C10">
            <v>43240</v>
          </cell>
        </row>
        <row r="11">
          <cell r="C11">
            <v>43241</v>
          </cell>
        </row>
        <row r="12">
          <cell r="C12">
            <v>43295</v>
          </cell>
        </row>
        <row r="13">
          <cell r="C13">
            <v>43327</v>
          </cell>
        </row>
        <row r="14">
          <cell r="C14">
            <v>43405</v>
          </cell>
        </row>
        <row r="15">
          <cell r="C15">
            <v>43415</v>
          </cell>
        </row>
        <row r="16">
          <cell r="C16">
            <v>43459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F70F4-E4DF-4E1B-8ED1-8455404B095E}">
  <dimension ref="A1:AH9"/>
  <sheetViews>
    <sheetView tabSelected="1" topLeftCell="U1" zoomScaleNormal="100" workbookViewId="0">
      <selection activeCell="AH3" sqref="AH3"/>
    </sheetView>
  </sheetViews>
  <sheetFormatPr baseColWidth="10" defaultRowHeight="15" x14ac:dyDescent="0.25"/>
  <cols>
    <col min="34" max="34" width="20.7109375" customWidth="1"/>
  </cols>
  <sheetData>
    <row r="1" spans="1:34" ht="20.25" thickTop="1" thickBot="1" x14ac:dyDescent="0.35">
      <c r="A1" s="1"/>
      <c r="B1" s="1"/>
      <c r="C1" s="1"/>
      <c r="D1" s="2"/>
      <c r="E1" s="3">
        <v>43497</v>
      </c>
      <c r="F1" s="4">
        <f>WEEKDAY(F2)</f>
        <v>6</v>
      </c>
      <c r="G1" s="5">
        <f t="shared" ref="G1:AG1" si="0">WEEKDAY(G2)</f>
        <v>7</v>
      </c>
      <c r="H1" s="5">
        <f t="shared" si="0"/>
        <v>1</v>
      </c>
      <c r="I1" s="5">
        <f t="shared" si="0"/>
        <v>2</v>
      </c>
      <c r="J1" s="5">
        <f t="shared" si="0"/>
        <v>3</v>
      </c>
      <c r="K1" s="5">
        <f t="shared" si="0"/>
        <v>4</v>
      </c>
      <c r="L1" s="5">
        <f t="shared" si="0"/>
        <v>5</v>
      </c>
      <c r="M1" s="5">
        <f t="shared" si="0"/>
        <v>6</v>
      </c>
      <c r="N1" s="5">
        <f t="shared" si="0"/>
        <v>7</v>
      </c>
      <c r="O1" s="5">
        <f t="shared" si="0"/>
        <v>1</v>
      </c>
      <c r="P1" s="5">
        <f t="shared" si="0"/>
        <v>2</v>
      </c>
      <c r="Q1" s="5">
        <f t="shared" si="0"/>
        <v>3</v>
      </c>
      <c r="R1" s="5">
        <f t="shared" si="0"/>
        <v>4</v>
      </c>
      <c r="S1" s="5">
        <f t="shared" si="0"/>
        <v>5</v>
      </c>
      <c r="T1" s="5">
        <f t="shared" si="0"/>
        <v>6</v>
      </c>
      <c r="U1" s="5">
        <f t="shared" si="0"/>
        <v>7</v>
      </c>
      <c r="V1" s="5">
        <f t="shared" si="0"/>
        <v>1</v>
      </c>
      <c r="W1" s="5">
        <f t="shared" si="0"/>
        <v>2</v>
      </c>
      <c r="X1" s="5">
        <f t="shared" si="0"/>
        <v>3</v>
      </c>
      <c r="Y1" s="5">
        <f t="shared" si="0"/>
        <v>4</v>
      </c>
      <c r="Z1" s="5">
        <f t="shared" si="0"/>
        <v>5</v>
      </c>
      <c r="AA1" s="5">
        <f t="shared" si="0"/>
        <v>6</v>
      </c>
      <c r="AB1" s="5">
        <f t="shared" si="0"/>
        <v>7</v>
      </c>
      <c r="AC1" s="5">
        <f t="shared" si="0"/>
        <v>1</v>
      </c>
      <c r="AD1" s="5">
        <f t="shared" si="0"/>
        <v>2</v>
      </c>
      <c r="AE1" s="5">
        <f t="shared" si="0"/>
        <v>3</v>
      </c>
      <c r="AF1" s="5">
        <f t="shared" si="0"/>
        <v>4</v>
      </c>
      <c r="AG1" s="5">
        <f t="shared" si="0"/>
        <v>5</v>
      </c>
      <c r="AH1" s="14"/>
    </row>
    <row r="2" spans="1:34" ht="32.25" customHeight="1" thickTop="1" thickBot="1" x14ac:dyDescent="0.3">
      <c r="A2" s="19" t="s">
        <v>0</v>
      </c>
      <c r="B2" s="6" t="s">
        <v>1</v>
      </c>
      <c r="C2" s="6" t="s">
        <v>2</v>
      </c>
      <c r="D2" s="6" t="s">
        <v>3</v>
      </c>
      <c r="E2" s="20" t="s">
        <v>4</v>
      </c>
      <c r="F2" s="7">
        <f>DATE(YEAR(E1),MONTH(E1),1)</f>
        <v>43497</v>
      </c>
      <c r="G2" s="8">
        <f>F2+1</f>
        <v>43498</v>
      </c>
      <c r="H2" s="8">
        <f t="shared" ref="H2:AG2" si="1">G2+1</f>
        <v>43499</v>
      </c>
      <c r="I2" s="8">
        <f t="shared" si="1"/>
        <v>43500</v>
      </c>
      <c r="J2" s="8">
        <f t="shared" si="1"/>
        <v>43501</v>
      </c>
      <c r="K2" s="8">
        <f t="shared" si="1"/>
        <v>43502</v>
      </c>
      <c r="L2" s="8">
        <f t="shared" si="1"/>
        <v>43503</v>
      </c>
      <c r="M2" s="8">
        <f t="shared" si="1"/>
        <v>43504</v>
      </c>
      <c r="N2" s="8">
        <f t="shared" si="1"/>
        <v>43505</v>
      </c>
      <c r="O2" s="8">
        <f t="shared" si="1"/>
        <v>43506</v>
      </c>
      <c r="P2" s="8">
        <f t="shared" si="1"/>
        <v>43507</v>
      </c>
      <c r="Q2" s="8">
        <f t="shared" si="1"/>
        <v>43508</v>
      </c>
      <c r="R2" s="8">
        <f t="shared" si="1"/>
        <v>43509</v>
      </c>
      <c r="S2" s="8">
        <f t="shared" si="1"/>
        <v>43510</v>
      </c>
      <c r="T2" s="8">
        <f t="shared" si="1"/>
        <v>43511</v>
      </c>
      <c r="U2" s="8">
        <f t="shared" si="1"/>
        <v>43512</v>
      </c>
      <c r="V2" s="8">
        <f t="shared" si="1"/>
        <v>43513</v>
      </c>
      <c r="W2" s="8">
        <f t="shared" si="1"/>
        <v>43514</v>
      </c>
      <c r="X2" s="8">
        <f t="shared" si="1"/>
        <v>43515</v>
      </c>
      <c r="Y2" s="8">
        <f t="shared" si="1"/>
        <v>43516</v>
      </c>
      <c r="Z2" s="8">
        <f t="shared" si="1"/>
        <v>43517</v>
      </c>
      <c r="AA2" s="8">
        <f t="shared" si="1"/>
        <v>43518</v>
      </c>
      <c r="AB2" s="8">
        <f t="shared" si="1"/>
        <v>43519</v>
      </c>
      <c r="AC2" s="8">
        <f t="shared" si="1"/>
        <v>43520</v>
      </c>
      <c r="AD2" s="8">
        <f t="shared" si="1"/>
        <v>43521</v>
      </c>
      <c r="AE2" s="8">
        <f t="shared" si="1"/>
        <v>43522</v>
      </c>
      <c r="AF2" s="8">
        <f t="shared" si="1"/>
        <v>43523</v>
      </c>
      <c r="AG2" s="8">
        <f t="shared" si="1"/>
        <v>43524</v>
      </c>
      <c r="AH2" s="15" t="s">
        <v>5</v>
      </c>
    </row>
    <row r="3" spans="1:34" ht="15.75" thickTop="1" x14ac:dyDescent="0.25">
      <c r="A3" s="21" t="s">
        <v>6</v>
      </c>
      <c r="B3" s="22">
        <v>4092059</v>
      </c>
      <c r="C3" s="9" t="s">
        <v>16</v>
      </c>
      <c r="D3" s="10" t="s">
        <v>10</v>
      </c>
      <c r="E3" s="11"/>
      <c r="F3" s="16" t="s">
        <v>14</v>
      </c>
      <c r="G3" s="12" t="str">
        <f t="shared" ref="F3:U6" si="2">IF(WEEKDAY(G$2,2)&lt;6,1,"")</f>
        <v/>
      </c>
      <c r="H3" s="12" t="str">
        <f t="shared" si="2"/>
        <v/>
      </c>
      <c r="I3" s="12" t="s">
        <v>9</v>
      </c>
      <c r="J3" s="12" t="s">
        <v>9</v>
      </c>
      <c r="K3" s="12" t="s">
        <v>9</v>
      </c>
      <c r="L3" s="12" t="s">
        <v>9</v>
      </c>
      <c r="M3" s="12" t="s">
        <v>9</v>
      </c>
      <c r="N3" s="12" t="str">
        <f t="shared" si="2"/>
        <v/>
      </c>
      <c r="O3" s="12" t="str">
        <f t="shared" si="2"/>
        <v/>
      </c>
      <c r="P3" s="12">
        <f t="shared" si="2"/>
        <v>1</v>
      </c>
      <c r="Q3" s="12">
        <f t="shared" si="2"/>
        <v>1</v>
      </c>
      <c r="R3" s="12">
        <f t="shared" si="2"/>
        <v>1</v>
      </c>
      <c r="S3" s="12">
        <f t="shared" si="2"/>
        <v>1</v>
      </c>
      <c r="T3" s="12">
        <f t="shared" si="2"/>
        <v>1</v>
      </c>
      <c r="U3" s="12" t="str">
        <f t="shared" si="2"/>
        <v/>
      </c>
      <c r="V3" s="12" t="str">
        <f t="shared" ref="V3:AG6" si="3">IF(WEEKDAY(V$2,2)&lt;6,1,"")</f>
        <v/>
      </c>
      <c r="W3" s="12">
        <f t="shared" si="3"/>
        <v>1</v>
      </c>
      <c r="X3" s="12">
        <f t="shared" si="3"/>
        <v>1</v>
      </c>
      <c r="Y3" s="12">
        <f t="shared" si="3"/>
        <v>1</v>
      </c>
      <c r="Z3" s="12">
        <f t="shared" si="3"/>
        <v>1</v>
      </c>
      <c r="AA3" s="12">
        <f t="shared" si="3"/>
        <v>1</v>
      </c>
      <c r="AB3" s="12" t="str">
        <f t="shared" si="3"/>
        <v/>
      </c>
      <c r="AC3" s="12" t="str">
        <f t="shared" si="3"/>
        <v/>
      </c>
      <c r="AD3" s="12">
        <f t="shared" si="3"/>
        <v>1</v>
      </c>
      <c r="AE3" s="12">
        <f t="shared" si="3"/>
        <v>1</v>
      </c>
      <c r="AF3" s="12">
        <f t="shared" si="3"/>
        <v>1</v>
      </c>
      <c r="AG3" s="12">
        <f t="shared" si="3"/>
        <v>1</v>
      </c>
      <c r="AH3" s="28" t="str">
        <f ca="1">IF(IFERROR(HLOOKUP(9^9,OFFSET($F3,0,0,1,DAY(TODAY()-1)),1,1)=1,0),"passage au "&amp;TEXT(INDEX(OFFSET($F$2,0,0,1,DAY(TODAY()-1)),MATCH(9^9,OFFSET($F3,0,0,1,DAY(TODAY()-1)),1)),"jj/mm/aaaa"),"Pas d'intervention")</f>
        <v>Pas d'intervention</v>
      </c>
    </row>
    <row r="4" spans="1:34" x14ac:dyDescent="0.25">
      <c r="A4" s="21" t="s">
        <v>6</v>
      </c>
      <c r="B4" s="13">
        <v>4092143</v>
      </c>
      <c r="C4" s="9" t="s">
        <v>15</v>
      </c>
      <c r="D4" s="10" t="s">
        <v>11</v>
      </c>
      <c r="E4" s="11"/>
      <c r="F4" s="16">
        <v>1</v>
      </c>
      <c r="G4" s="12" t="str">
        <f t="shared" si="2"/>
        <v/>
      </c>
      <c r="H4" s="12" t="str">
        <f t="shared" si="2"/>
        <v/>
      </c>
      <c r="I4" s="12">
        <f t="shared" si="2"/>
        <v>1</v>
      </c>
      <c r="J4" s="12">
        <f t="shared" si="2"/>
        <v>1</v>
      </c>
      <c r="K4" s="12">
        <f t="shared" si="2"/>
        <v>1</v>
      </c>
      <c r="L4" s="12">
        <f t="shared" si="2"/>
        <v>1</v>
      </c>
      <c r="M4" s="12" t="s">
        <v>19</v>
      </c>
      <c r="N4" s="12" t="str">
        <f t="shared" si="2"/>
        <v/>
      </c>
      <c r="O4" s="12" t="str">
        <f t="shared" si="2"/>
        <v/>
      </c>
      <c r="P4" s="12">
        <f t="shared" si="2"/>
        <v>1</v>
      </c>
      <c r="Q4" s="12">
        <f t="shared" si="2"/>
        <v>1</v>
      </c>
      <c r="R4" s="12">
        <f t="shared" si="2"/>
        <v>1</v>
      </c>
      <c r="S4" s="12">
        <f t="shared" si="2"/>
        <v>1</v>
      </c>
      <c r="T4" s="12">
        <f t="shared" si="2"/>
        <v>1</v>
      </c>
      <c r="U4" s="12" t="str">
        <f t="shared" si="2"/>
        <v/>
      </c>
      <c r="V4" s="12" t="str">
        <f t="shared" si="3"/>
        <v/>
      </c>
      <c r="W4" s="12">
        <f t="shared" si="3"/>
        <v>1</v>
      </c>
      <c r="X4" s="12">
        <f t="shared" si="3"/>
        <v>1</v>
      </c>
      <c r="Y4" s="12">
        <f t="shared" si="3"/>
        <v>1</v>
      </c>
      <c r="Z4" s="12">
        <f t="shared" si="3"/>
        <v>1</v>
      </c>
      <c r="AA4" s="12">
        <f t="shared" si="3"/>
        <v>1</v>
      </c>
      <c r="AB4" s="12" t="str">
        <f t="shared" si="3"/>
        <v/>
      </c>
      <c r="AC4" s="12" t="str">
        <f t="shared" si="3"/>
        <v/>
      </c>
      <c r="AD4" s="12">
        <f t="shared" si="3"/>
        <v>1</v>
      </c>
      <c r="AE4" s="12">
        <f t="shared" si="3"/>
        <v>1</v>
      </c>
      <c r="AF4" s="12">
        <f t="shared" si="3"/>
        <v>1</v>
      </c>
      <c r="AG4" s="12">
        <f t="shared" si="3"/>
        <v>1</v>
      </c>
      <c r="AH4" s="28" t="str">
        <f t="shared" ref="AH4:AH5" ca="1" si="4">IF(IFERROR(HLOOKUP(9^9,OFFSET($F4,0,0,1,DAY(TODAY()-1)),1,1)=1,0),"passage au "&amp;TEXT(INDEX(OFFSET($F$2,0,0,1,DAY(TODAY()-1)),MATCH(9^9,OFFSET($F4,0,0,1,DAY(TODAY()-1)),1)),"jj/mm/aaaa"),"toto")</f>
        <v>passage au 07/02/2019</v>
      </c>
    </row>
    <row r="5" spans="1:34" x14ac:dyDescent="0.25">
      <c r="A5" s="21" t="s">
        <v>7</v>
      </c>
      <c r="B5" s="13">
        <v>4092150</v>
      </c>
      <c r="C5" s="9" t="s">
        <v>17</v>
      </c>
      <c r="D5" s="10" t="s">
        <v>12</v>
      </c>
      <c r="E5" s="11"/>
      <c r="F5" s="16">
        <f t="shared" si="2"/>
        <v>1</v>
      </c>
      <c r="G5" s="12" t="str">
        <f t="shared" si="2"/>
        <v/>
      </c>
      <c r="H5" s="12" t="str">
        <f t="shared" si="2"/>
        <v/>
      </c>
      <c r="I5" s="12">
        <f t="shared" si="2"/>
        <v>1</v>
      </c>
      <c r="J5" s="12">
        <f t="shared" si="2"/>
        <v>1</v>
      </c>
      <c r="K5" s="12">
        <f t="shared" si="2"/>
        <v>1</v>
      </c>
      <c r="L5" s="12" t="s">
        <v>19</v>
      </c>
      <c r="M5" s="12" t="s">
        <v>19</v>
      </c>
      <c r="N5" s="12" t="str">
        <f t="shared" si="2"/>
        <v/>
      </c>
      <c r="O5" s="12" t="str">
        <f t="shared" si="2"/>
        <v/>
      </c>
      <c r="P5" s="12">
        <f t="shared" si="2"/>
        <v>1</v>
      </c>
      <c r="Q5" s="12">
        <f t="shared" si="2"/>
        <v>1</v>
      </c>
      <c r="R5" s="12">
        <f t="shared" si="2"/>
        <v>1</v>
      </c>
      <c r="S5" s="12">
        <f t="shared" si="2"/>
        <v>1</v>
      </c>
      <c r="T5" s="12">
        <f t="shared" si="2"/>
        <v>1</v>
      </c>
      <c r="U5" s="12" t="str">
        <f t="shared" si="2"/>
        <v/>
      </c>
      <c r="V5" s="12" t="str">
        <f t="shared" si="3"/>
        <v/>
      </c>
      <c r="W5" s="12">
        <f t="shared" si="3"/>
        <v>1</v>
      </c>
      <c r="X5" s="12">
        <f t="shared" si="3"/>
        <v>1</v>
      </c>
      <c r="Y5" s="12">
        <f t="shared" si="3"/>
        <v>1</v>
      </c>
      <c r="Z5" s="12">
        <f t="shared" si="3"/>
        <v>1</v>
      </c>
      <c r="AA5" s="12" t="s">
        <v>14</v>
      </c>
      <c r="AB5" s="12" t="str">
        <f t="shared" si="3"/>
        <v/>
      </c>
      <c r="AC5" s="12" t="str">
        <f t="shared" si="3"/>
        <v/>
      </c>
      <c r="AD5" s="12">
        <f t="shared" si="3"/>
        <v>1</v>
      </c>
      <c r="AE5" s="12">
        <f t="shared" si="3"/>
        <v>1</v>
      </c>
      <c r="AF5" s="12">
        <f t="shared" si="3"/>
        <v>1</v>
      </c>
      <c r="AG5" s="12">
        <f t="shared" si="3"/>
        <v>1</v>
      </c>
      <c r="AH5" s="28" t="str">
        <f t="shared" ca="1" si="4"/>
        <v>passage au 06/02/2019</v>
      </c>
    </row>
    <row r="6" spans="1:34" ht="15.75" thickBot="1" x14ac:dyDescent="0.3">
      <c r="A6" s="23" t="s">
        <v>8</v>
      </c>
      <c r="B6" s="24">
        <v>4092045</v>
      </c>
      <c r="C6" s="25" t="s">
        <v>18</v>
      </c>
      <c r="D6" s="26" t="s">
        <v>13</v>
      </c>
      <c r="E6" s="27"/>
      <c r="F6" s="17">
        <f t="shared" si="2"/>
        <v>1</v>
      </c>
      <c r="G6" s="18" t="str">
        <f t="shared" si="2"/>
        <v/>
      </c>
      <c r="H6" s="18" t="str">
        <f t="shared" si="2"/>
        <v/>
      </c>
      <c r="I6" s="18">
        <f t="shared" si="2"/>
        <v>1</v>
      </c>
      <c r="J6" s="18">
        <f t="shared" si="2"/>
        <v>1</v>
      </c>
      <c r="K6" s="18">
        <f t="shared" si="2"/>
        <v>1</v>
      </c>
      <c r="L6" s="18">
        <f t="shared" si="2"/>
        <v>1</v>
      </c>
      <c r="M6" s="18">
        <f t="shared" si="2"/>
        <v>1</v>
      </c>
      <c r="N6" s="18" t="str">
        <f t="shared" si="2"/>
        <v/>
      </c>
      <c r="O6" s="18" t="str">
        <f t="shared" si="2"/>
        <v/>
      </c>
      <c r="P6" s="18">
        <f t="shared" si="2"/>
        <v>1</v>
      </c>
      <c r="Q6" s="18">
        <f t="shared" si="2"/>
        <v>1</v>
      </c>
      <c r="R6" s="18">
        <f t="shared" si="2"/>
        <v>1</v>
      </c>
      <c r="S6" s="18">
        <f t="shared" si="2"/>
        <v>1</v>
      </c>
      <c r="T6" s="18">
        <f t="shared" si="2"/>
        <v>1</v>
      </c>
      <c r="U6" s="18" t="str">
        <f t="shared" si="2"/>
        <v/>
      </c>
      <c r="V6" s="18" t="str">
        <f t="shared" si="3"/>
        <v/>
      </c>
      <c r="W6" s="18">
        <f t="shared" si="3"/>
        <v>1</v>
      </c>
      <c r="X6" s="18">
        <f t="shared" si="3"/>
        <v>1</v>
      </c>
      <c r="Y6" s="18">
        <f t="shared" si="3"/>
        <v>1</v>
      </c>
      <c r="Z6" s="18">
        <f t="shared" si="3"/>
        <v>1</v>
      </c>
      <c r="AA6" s="18">
        <f t="shared" si="3"/>
        <v>1</v>
      </c>
      <c r="AB6" s="18" t="str">
        <f t="shared" si="3"/>
        <v/>
      </c>
      <c r="AC6" s="18" t="str">
        <f t="shared" si="3"/>
        <v/>
      </c>
      <c r="AD6" s="18">
        <f t="shared" si="3"/>
        <v>1</v>
      </c>
      <c r="AE6" s="18" t="s">
        <v>14</v>
      </c>
      <c r="AF6" s="18" t="s">
        <v>14</v>
      </c>
      <c r="AG6" s="18" t="s">
        <v>14</v>
      </c>
      <c r="AH6" s="28" t="str">
        <f ca="1">IF(IFERROR(HLOOKUP(9^9,OFFSET($F6,0,0,1,DAY(TODAY()-1)),1,1)=1,0),"passage au "&amp;TEXT(INDEX(OFFSET($F$2,0,0,1,DAY(TODAY()-1)),MATCH(9^9,OFFSET($F6,0,0,1,DAY(TODAY()-1)),1)),"jj/mm/aaaa"),"toto")</f>
        <v>passage au 08/02/2019</v>
      </c>
    </row>
    <row r="7" spans="1:34" ht="15.75" thickTop="1" x14ac:dyDescent="0.25"/>
    <row r="9" spans="1:34" x14ac:dyDescent="0.25">
      <c r="Z9" t="e">
        <f ca="1">INDEX(OFFSET($F$2,0,0,1,DAY(TODAY()-1)),MATCH(9^9,OFFSET($F3,0,0,1,DAY(TODAY()-1)),1))</f>
        <v>#N/A</v>
      </c>
      <c r="AA9" t="str">
        <f ca="1">TEXT(INDEX(OFFSET($F$2,0,0,1,DAY(TODAY()-1)),MATCH(9^9,OFFSET($F4,0,0,1,DAY(TODAY()-1)),1)),"jj/mm/aaaa")</f>
        <v>07/02/2019</v>
      </c>
    </row>
  </sheetData>
  <conditionalFormatting sqref="F1:AG6">
    <cfRule type="expression" dxfId="9" priority="8">
      <formula>WEEKDAY(F$2,2)&gt;=6</formula>
    </cfRule>
    <cfRule type="expression" dxfId="8" priority="9">
      <formula>COUNTIF(ferie,"="&amp;F$2)&gt;0</formula>
    </cfRule>
  </conditionalFormatting>
  <conditionalFormatting sqref="F3:AG6">
    <cfRule type="cellIs" dxfId="7" priority="5" operator="equal">
      <formula>0.5</formula>
    </cfRule>
    <cfRule type="containsText" dxfId="6" priority="6" operator="containsText" text="B">
      <formula>NOT(ISERROR(SEARCH("B",F3)))</formula>
    </cfRule>
    <cfRule type="containsText" dxfId="5" priority="7" operator="containsText" text="A">
      <formula>NOT(ISERROR(SEARCH("A",F3)))</formula>
    </cfRule>
  </conditionalFormatting>
  <conditionalFormatting sqref="F3:AG6">
    <cfRule type="containsText" dxfId="4" priority="1" operator="containsText" text="G">
      <formula>NOT(ISERROR(SEARCH("G",F3)))</formula>
    </cfRule>
    <cfRule type="containsText" dxfId="3" priority="2" operator="containsText" text="F">
      <formula>NOT(ISERROR(SEARCH("F",F3)))</formula>
    </cfRule>
    <cfRule type="containsText" dxfId="2" priority="4" operator="containsText" text="N">
      <formula>NOT(ISERROR(SEARCH("N",F3)))</formula>
    </cfRule>
  </conditionalFormatting>
  <conditionalFormatting sqref="B2:B6">
    <cfRule type="duplicateValues" dxfId="1" priority="10"/>
  </conditionalFormatting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6EFDDD40-CADE-495C-AA7A-A973A075DB7F}">
            <xm:f>NOT(ISERROR(SEARCH("T",F3)))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F3:AG6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Pascal</dc:creator>
  <cp:lastModifiedBy>DjiDji</cp:lastModifiedBy>
  <dcterms:created xsi:type="dcterms:W3CDTF">2019-02-11T09:35:55Z</dcterms:created>
  <dcterms:modified xsi:type="dcterms:W3CDTF">2019-02-11T11:33:16Z</dcterms:modified>
</cp:coreProperties>
</file>