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000" windowHeight="9075"/>
  </bookViews>
  <sheets>
    <sheet name="Logistique" sheetId="1" r:id="rId1"/>
    <sheet name="BD" sheetId="2" r:id="rId2"/>
  </sheets>
  <definedNames>
    <definedName name="Article">BD!$H$2:$H$100</definedName>
    <definedName name="code">BD!$I$2:$I$100</definedName>
    <definedName name="Désignation">BD!$C$2:$C$100</definedName>
    <definedName name="Dim_Carton">BD!$F$2:$F$100</definedName>
    <definedName name="Nb_Cartons">BD!$A$2:$A$100</definedName>
    <definedName name="Nb_Palette">BD!$G$2:$G$100</definedName>
    <definedName name="Nb_ref_Carton">BD!$D$2:$D$100</definedName>
    <definedName name="Poids_Carton">BD!$E$2:$E$100</definedName>
    <definedName name="ref_dans_carton">Logistique!$C$3:$C$100</definedName>
    <definedName name="Ref_Par_Carton">OFFSET(BD!$B$2,0,0,COUNTA(BD!$B:$B)-1,1)</definedName>
  </definedNames>
  <calcPr calcId="171027"/>
</workbook>
</file>

<file path=xl/calcChain.xml><?xml version="1.0" encoding="utf-8"?>
<calcChain xmlns="http://schemas.openxmlformats.org/spreadsheetml/2006/main">
  <c r="Q5" i="1" l="1"/>
  <c r="A12" i="1" l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6" i="1"/>
  <c r="A7" i="1" s="1"/>
  <c r="A8" i="1" s="1"/>
  <c r="A9" i="1" s="1"/>
  <c r="A10" i="1" s="1"/>
  <c r="A11" i="1" s="1"/>
  <c r="Q6" i="1" l="1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4" i="1" l="1" a="1"/>
  <c r="J4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J5" i="1" l="1" a="1"/>
  <c r="J5" i="1" s="1"/>
  <c r="D5" i="1"/>
  <c r="D6" i="1"/>
  <c r="K5" i="1" l="1"/>
  <c r="J2" i="2"/>
  <c r="J6" i="1" a="1"/>
  <c r="J6" i="1" s="1"/>
  <c r="K6" i="1" s="1"/>
  <c r="J7" i="1" l="1" a="1"/>
  <c r="J7" i="1" s="1"/>
  <c r="K7" i="1" s="1"/>
  <c r="J3" i="2"/>
  <c r="J8" i="1" l="1" a="1"/>
  <c r="J8" i="1" s="1"/>
  <c r="K8" i="1" s="1"/>
  <c r="J4" i="2"/>
  <c r="J9" i="1" l="1" a="1"/>
  <c r="J9" i="1" s="1"/>
  <c r="K9" i="1" s="1"/>
  <c r="J5" i="2"/>
  <c r="J6" i="2" l="1"/>
  <c r="J10" i="1" a="1"/>
  <c r="J10" i="1" s="1"/>
  <c r="K10" i="1" s="1"/>
  <c r="J7" i="2" l="1"/>
  <c r="J11" i="1" a="1"/>
  <c r="J11" i="1" s="1"/>
  <c r="K11" i="1" s="1"/>
  <c r="J12" i="1" l="1" a="1"/>
  <c r="J12" i="1" s="1"/>
  <c r="K12" i="1" s="1"/>
  <c r="J13" i="1" l="1" a="1"/>
  <c r="J13" i="1" s="1"/>
  <c r="K13" i="1" s="1"/>
  <c r="J14" i="1" l="1" a="1"/>
  <c r="J14" i="1" s="1"/>
  <c r="J10" i="2"/>
  <c r="J11" i="2" l="1"/>
  <c r="K14" i="1"/>
  <c r="J15" i="1" a="1"/>
  <c r="J15" i="1" s="1"/>
  <c r="K15" i="1" s="1"/>
  <c r="J12" i="2" l="1"/>
  <c r="J16" i="1" a="1"/>
  <c r="J16" i="1" s="1"/>
  <c r="J13" i="2" l="1"/>
  <c r="K16" i="1"/>
  <c r="J17" i="1" a="1"/>
  <c r="J17" i="1" s="1"/>
  <c r="J18" i="1" l="1" a="1"/>
  <c r="J18" i="1" s="1"/>
  <c r="K18" i="1" s="1"/>
  <c r="K17" i="1"/>
  <c r="J14" i="2"/>
  <c r="J19" i="1" l="1" a="1"/>
  <c r="J19" i="1" s="1"/>
  <c r="J16" i="2" s="1"/>
  <c r="J15" i="2"/>
  <c r="J20" i="1" l="1" a="1"/>
  <c r="J20" i="1" s="1"/>
  <c r="K19" i="1"/>
  <c r="K20" i="1" l="1"/>
  <c r="J17" i="2"/>
  <c r="J21" i="1" a="1"/>
  <c r="J21" i="1" s="1"/>
  <c r="K21" i="1" l="1"/>
  <c r="J18" i="2"/>
  <c r="J22" i="1" a="1"/>
  <c r="J22" i="1" s="1"/>
  <c r="K22" i="1" l="1"/>
  <c r="J19" i="2"/>
  <c r="J23" i="1" a="1"/>
  <c r="J23" i="1" s="1"/>
  <c r="K23" i="1" l="1"/>
  <c r="J20" i="2"/>
  <c r="J24" i="1" a="1"/>
  <c r="J24" i="1" s="1"/>
  <c r="J25" i="1" l="1" a="1"/>
  <c r="J25" i="1" s="1"/>
  <c r="J26" i="1" s="1" a="1"/>
  <c r="J26" i="1" s="1"/>
  <c r="K24" i="1"/>
  <c r="J21" i="2"/>
  <c r="K26" i="1" l="1"/>
  <c r="J23" i="2"/>
  <c r="K25" i="1"/>
  <c r="J22" i="2"/>
  <c r="J27" i="1" a="1"/>
  <c r="J27" i="1" s="1"/>
  <c r="K27" i="1" l="1"/>
  <c r="J24" i="2"/>
  <c r="J28" i="1" a="1"/>
  <c r="J28" i="1" s="1"/>
  <c r="K28" i="1" l="1"/>
  <c r="J25" i="2"/>
  <c r="J29" i="1" a="1"/>
  <c r="J29" i="1" s="1"/>
  <c r="K29" i="1" l="1"/>
  <c r="J26" i="2"/>
  <c r="J30" i="1" a="1"/>
  <c r="J30" i="1" s="1"/>
  <c r="K30" i="1" l="1"/>
  <c r="J27" i="2"/>
  <c r="J31" i="1" a="1"/>
  <c r="J31" i="1" s="1"/>
  <c r="K31" i="1" l="1"/>
  <c r="J28" i="2"/>
  <c r="J32" i="1" a="1"/>
  <c r="J32" i="1" s="1"/>
  <c r="K32" i="1" l="1"/>
  <c r="J29" i="2"/>
  <c r="J33" i="1" a="1"/>
  <c r="J33" i="1" s="1"/>
  <c r="K33" i="1" l="1"/>
  <c r="J30" i="2"/>
  <c r="J34" i="1" a="1"/>
  <c r="J34" i="1" s="1"/>
  <c r="K34" i="1" l="1"/>
  <c r="J31" i="2"/>
  <c r="K2" i="2" s="1" a="1"/>
  <c r="K2" i="2" s="1"/>
  <c r="K3" i="2" l="1" a="1"/>
  <c r="K3" i="2" s="1"/>
  <c r="M6" i="1" s="1"/>
  <c r="N6" i="1" s="1" a="1"/>
  <c r="N6" i="1" s="1"/>
  <c r="M5" i="1"/>
  <c r="N5" i="1" s="1" a="1"/>
  <c r="N5" i="1" s="1"/>
  <c r="K4" i="2" l="1" a="1"/>
  <c r="K4" i="2" s="1"/>
  <c r="K5" i="2" l="1" a="1"/>
  <c r="K5" i="2" s="1"/>
  <c r="M7" i="1"/>
  <c r="N7" i="1" s="1" a="1"/>
  <c r="N7" i="1" s="1"/>
  <c r="K6" i="2" l="1" a="1"/>
  <c r="K6" i="2" s="1"/>
  <c r="M8" i="1"/>
  <c r="N8" i="1" s="1" a="1"/>
  <c r="N8" i="1" s="1"/>
  <c r="K7" i="2" l="1" a="1"/>
  <c r="K7" i="2" s="1"/>
  <c r="M10" i="1" s="1"/>
  <c r="N10" i="1" s="1" a="1"/>
  <c r="N10" i="1" s="1"/>
  <c r="M9" i="1"/>
  <c r="N9" i="1" s="1" a="1"/>
  <c r="N9" i="1" s="1"/>
  <c r="K8" i="2" l="1" a="1"/>
  <c r="K8" i="2" s="1"/>
  <c r="M11" i="1" s="1"/>
  <c r="N11" i="1" s="1" a="1"/>
  <c r="N11" i="1" s="1"/>
  <c r="K9" i="2" l="1" a="1"/>
  <c r="K9" i="2" s="1"/>
  <c r="M12" i="1" s="1"/>
  <c r="N12" i="1" s="1" a="1"/>
  <c r="N12" i="1" s="1"/>
  <c r="K10" i="2" l="1" a="1"/>
  <c r="K10" i="2" s="1"/>
  <c r="K11" i="2" s="1" a="1"/>
  <c r="K11" i="2" s="1"/>
  <c r="M14" i="1" s="1"/>
  <c r="N14" i="1" s="1" a="1"/>
  <c r="N14" i="1" s="1"/>
  <c r="M13" i="1" l="1"/>
  <c r="N13" i="1" s="1" a="1"/>
  <c r="N13" i="1" s="1"/>
  <c r="K12" i="2" a="1"/>
  <c r="K12" i="2" s="1"/>
  <c r="K13" i="2" l="1" a="1"/>
  <c r="K13" i="2" s="1"/>
  <c r="M16" i="1" s="1"/>
  <c r="N16" i="1" s="1" a="1"/>
  <c r="N16" i="1" s="1"/>
  <c r="M15" i="1"/>
  <c r="N15" i="1" s="1" a="1"/>
  <c r="N15" i="1" s="1"/>
  <c r="K14" i="2" l="1" a="1"/>
  <c r="K14" i="2" s="1"/>
  <c r="M17" i="1" l="1"/>
  <c r="N17" i="1" s="1" a="1"/>
  <c r="N17" i="1" s="1"/>
  <c r="K15" i="2" a="1"/>
  <c r="K15" i="2" s="1"/>
  <c r="M18" i="1" s="1"/>
  <c r="N18" i="1" s="1" a="1"/>
  <c r="N18" i="1" s="1"/>
  <c r="K16" i="2" l="1" a="1"/>
  <c r="K16" i="2" s="1"/>
  <c r="M19" i="1" s="1"/>
  <c r="N19" i="1" s="1" a="1"/>
  <c r="N19" i="1" s="1"/>
  <c r="K17" i="2" l="1" a="1"/>
  <c r="K17" i="2" s="1"/>
  <c r="M20" i="1" s="1"/>
  <c r="N20" i="1" s="1" a="1"/>
  <c r="N20" i="1" s="1"/>
  <c r="K18" i="2" l="1" a="1"/>
  <c r="K18" i="2" s="1"/>
  <c r="M21" i="1" s="1"/>
  <c r="N21" i="1" s="1" a="1"/>
  <c r="N21" i="1" s="1"/>
  <c r="K19" i="2" l="1" a="1"/>
  <c r="K19" i="2" s="1"/>
  <c r="M22" i="1" s="1"/>
  <c r="N22" i="1" s="1" a="1"/>
  <c r="N22" i="1" s="1"/>
  <c r="K20" i="2" l="1" a="1"/>
  <c r="K20" i="2" s="1"/>
  <c r="M23" i="1" s="1"/>
  <c r="N23" i="1" s="1" a="1"/>
  <c r="N23" i="1" s="1"/>
  <c r="K21" i="2" l="1" a="1"/>
  <c r="K21" i="2" s="1"/>
  <c r="K22" i="2" s="1" a="1"/>
  <c r="K22" i="2" s="1"/>
  <c r="M25" i="1" s="1"/>
  <c r="N25" i="1" s="1" a="1"/>
  <c r="N25" i="1" s="1"/>
  <c r="K23" i="2" l="1" a="1"/>
  <c r="K23" i="2" s="1"/>
  <c r="M26" i="1" s="1"/>
  <c r="N26" i="1" s="1" a="1"/>
  <c r="N26" i="1" s="1"/>
  <c r="M24" i="1"/>
  <c r="N24" i="1" s="1" a="1"/>
  <c r="N24" i="1" s="1"/>
  <c r="K24" i="2" l="1" a="1"/>
  <c r="K24" i="2" s="1"/>
  <c r="M27" i="1" s="1"/>
  <c r="N27" i="1" s="1" a="1"/>
  <c r="N27" i="1" s="1"/>
  <c r="K25" i="2" l="1" a="1"/>
  <c r="K25" i="2" s="1"/>
  <c r="M28" i="1" s="1"/>
  <c r="N28" i="1" s="1" a="1"/>
  <c r="N28" i="1" s="1"/>
  <c r="K26" i="2" l="1" a="1"/>
  <c r="K26" i="2" s="1"/>
  <c r="M29" i="1" s="1"/>
  <c r="N29" i="1" s="1" a="1"/>
  <c r="N29" i="1" s="1"/>
  <c r="K27" i="2" l="1" a="1"/>
  <c r="K27" i="2" s="1"/>
  <c r="M30" i="1" s="1"/>
  <c r="N30" i="1" s="1" a="1"/>
  <c r="N30" i="1" s="1"/>
  <c r="K28" i="2" l="1" a="1"/>
  <c r="K28" i="2" s="1"/>
  <c r="M31" i="1" s="1"/>
  <c r="N31" i="1" s="1" a="1"/>
  <c r="N31" i="1" s="1"/>
  <c r="K29" i="2" l="1" a="1"/>
  <c r="K29" i="2" s="1"/>
  <c r="M32" i="1" s="1"/>
  <c r="N32" i="1" s="1" a="1"/>
  <c r="N32" i="1" s="1"/>
  <c r="K30" i="2" l="1" a="1"/>
  <c r="K30" i="2" s="1"/>
  <c r="M33" i="1" s="1"/>
  <c r="N33" i="1" s="1" a="1"/>
  <c r="N33" i="1" s="1"/>
  <c r="K31" i="2" l="1" a="1"/>
  <c r="K31" i="2" s="1"/>
  <c r="M34" i="1" s="1"/>
  <c r="N34" i="1" s="1" a="1"/>
  <c r="N34" i="1" s="1"/>
  <c r="K32" i="2" l="1" a="1"/>
  <c r="K32" i="2" s="1"/>
  <c r="K33" i="2" s="1" a="1"/>
  <c r="K33" i="2" s="1"/>
  <c r="K34" i="2" s="1" a="1"/>
  <c r="K34" i="2" s="1"/>
  <c r="K35" i="2" s="1" a="1"/>
  <c r="K35" i="2" s="1"/>
  <c r="K36" i="2" s="1" a="1"/>
  <c r="K36" i="2" s="1"/>
  <c r="K37" i="2" s="1" a="1"/>
  <c r="K37" i="2" s="1"/>
  <c r="K38" i="2" s="1" a="1"/>
  <c r="K38" i="2" s="1"/>
  <c r="K39" i="2" s="1" a="1"/>
  <c r="K39" i="2" s="1"/>
  <c r="K40" i="2" s="1" a="1"/>
  <c r="K40" i="2" s="1"/>
  <c r="K41" i="2" s="1" a="1"/>
  <c r="K41" i="2" s="1"/>
  <c r="K42" i="2" s="1" a="1"/>
  <c r="K42" i="2" s="1"/>
  <c r="K43" i="2" s="1" a="1"/>
  <c r="K43" i="2" s="1"/>
  <c r="K44" i="2" s="1" a="1"/>
  <c r="K44" i="2" s="1"/>
  <c r="K45" i="2" s="1" a="1"/>
  <c r="K45" i="2" s="1"/>
  <c r="K46" i="2" s="1" a="1"/>
  <c r="K46" i="2" s="1"/>
  <c r="K47" i="2" s="1" a="1"/>
  <c r="K47" i="2" s="1"/>
  <c r="K48" i="2" s="1" a="1"/>
  <c r="K48" i="2" s="1"/>
  <c r="K49" i="2" s="1" a="1"/>
  <c r="K49" i="2" s="1"/>
  <c r="K50" i="2" s="1" a="1"/>
  <c r="K50" i="2" s="1"/>
  <c r="K51" i="2" s="1" a="1"/>
  <c r="K51" i="2" s="1"/>
  <c r="K52" i="2" s="1" a="1"/>
  <c r="K52" i="2" s="1"/>
  <c r="K53" i="2" s="1" a="1"/>
  <c r="K53" i="2" s="1"/>
  <c r="K54" i="2" s="1" a="1"/>
  <c r="K54" i="2" s="1"/>
  <c r="K55" i="2" s="1" a="1"/>
  <c r="K55" i="2" s="1"/>
  <c r="K56" i="2" s="1" a="1"/>
  <c r="K56" i="2" s="1"/>
  <c r="K57" i="2" s="1" a="1"/>
  <c r="K57" i="2" s="1"/>
  <c r="K58" i="2" s="1" a="1"/>
  <c r="K58" i="2" s="1"/>
  <c r="K59" i="2" s="1" a="1"/>
  <c r="K59" i="2" s="1"/>
  <c r="K60" i="2" s="1" a="1"/>
  <c r="K60" i="2" s="1"/>
  <c r="K61" i="2" s="1" a="1"/>
  <c r="K61" i="2" s="1"/>
  <c r="K62" i="2" s="1" a="1"/>
  <c r="K62" i="2" s="1"/>
  <c r="K63" i="2" s="1" a="1"/>
  <c r="K63" i="2" s="1"/>
  <c r="K64" i="2" s="1" a="1"/>
  <c r="K64" i="2" s="1"/>
  <c r="K65" i="2" s="1" a="1"/>
  <c r="K65" i="2" s="1"/>
  <c r="K66" i="2" s="1" a="1"/>
  <c r="K66" i="2" s="1"/>
  <c r="K67" i="2" s="1" a="1"/>
  <c r="K67" i="2" s="1"/>
  <c r="K68" i="2" s="1" a="1"/>
  <c r="K68" i="2" s="1"/>
  <c r="K69" i="2" s="1" a="1"/>
  <c r="K69" i="2" s="1"/>
  <c r="K70" i="2" s="1" a="1"/>
  <c r="K70" i="2" s="1"/>
  <c r="K71" i="2" s="1" a="1"/>
  <c r="K71" i="2" s="1"/>
  <c r="K72" i="2" s="1" a="1"/>
  <c r="K72" i="2" s="1"/>
  <c r="K73" i="2" s="1" a="1"/>
  <c r="K73" i="2" s="1"/>
  <c r="K74" i="2" s="1" a="1"/>
  <c r="K74" i="2" s="1"/>
  <c r="K75" i="2" s="1" a="1"/>
  <c r="K75" i="2" s="1"/>
  <c r="K76" i="2" s="1" a="1"/>
  <c r="K76" i="2" s="1"/>
  <c r="K77" i="2" s="1" a="1"/>
  <c r="K77" i="2" s="1"/>
  <c r="K78" i="2" s="1" a="1"/>
  <c r="K78" i="2" s="1"/>
  <c r="K79" i="2" s="1" a="1"/>
  <c r="K79" i="2" s="1"/>
  <c r="K80" i="2" s="1" a="1"/>
  <c r="K80" i="2" s="1"/>
  <c r="K81" i="2" s="1" a="1"/>
  <c r="K81" i="2" s="1"/>
  <c r="K82" i="2" s="1" a="1"/>
  <c r="K82" i="2" s="1"/>
  <c r="K83" i="2" s="1" a="1"/>
  <c r="K83" i="2" s="1"/>
  <c r="K84" i="2" s="1" a="1"/>
  <c r="K84" i="2" s="1"/>
  <c r="K85" i="2" s="1" a="1"/>
  <c r="K85" i="2" s="1"/>
  <c r="K86" i="2" s="1" a="1"/>
  <c r="K86" i="2" s="1"/>
  <c r="K87" i="2" s="1" a="1"/>
  <c r="K87" i="2" s="1"/>
  <c r="K88" i="2" s="1" a="1"/>
  <c r="K88" i="2" s="1"/>
  <c r="K89" i="2" s="1" a="1"/>
  <c r="K89" i="2" s="1"/>
  <c r="K90" i="2" s="1" a="1"/>
  <c r="K90" i="2" s="1"/>
  <c r="K91" i="2" s="1" a="1"/>
  <c r="K91" i="2" s="1"/>
  <c r="K92" i="2" s="1" a="1"/>
  <c r="K92" i="2" s="1"/>
  <c r="K93" i="2" s="1" a="1"/>
  <c r="K93" i="2" s="1"/>
  <c r="K94" i="2" s="1" a="1"/>
  <c r="K94" i="2" s="1"/>
  <c r="K95" i="2" s="1" a="1"/>
  <c r="K95" i="2" s="1"/>
  <c r="K96" i="2" s="1" a="1"/>
  <c r="K96" i="2" s="1"/>
  <c r="K97" i="2" s="1" a="1"/>
  <c r="K97" i="2" s="1"/>
  <c r="K98" i="2" s="1" a="1"/>
  <c r="K98" i="2" s="1"/>
  <c r="K99" i="2" s="1" a="1"/>
  <c r="K99" i="2" s="1"/>
  <c r="K100" i="2" s="1" a="1"/>
  <c r="K100" i="2" s="1"/>
  <c r="K101" i="2" s="1" a="1"/>
  <c r="K101" i="2" s="1"/>
</calcChain>
</file>

<file path=xl/sharedStrings.xml><?xml version="1.0" encoding="utf-8"?>
<sst xmlns="http://schemas.openxmlformats.org/spreadsheetml/2006/main" count="42" uniqueCount="36">
  <si>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</si>
  <si>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</si>
  <si>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</si>
  <si>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</si>
  <si>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</si>
  <si>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</si>
  <si>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</si>
  <si>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</si>
  <si>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</si>
  <si>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</si>
  <si>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</si>
  <si>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</si>
  <si>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</si>
  <si>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</si>
  <si>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</si>
  <si>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</si>
  <si>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</si>
  <si>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</si>
  <si>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</si>
  <si>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</si>
  <si>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</si>
  <si>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</si>
  <si>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</si>
  <si>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</si>
  <si>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</si>
  <si>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</si>
  <si>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</si>
  <si>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</si>
  <si>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</si>
  <si>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dh</t>
  </si>
  <si>
    <t>ct</t>
  </si>
  <si>
    <t>code</t>
  </si>
  <si>
    <t>Ref Log.</t>
  </si>
  <si>
    <t>Nb de carton</t>
  </si>
  <si>
    <t>Articles</t>
  </si>
  <si>
    <t>ID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</si>
</sst>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lightDown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7" borderId="0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0" fontId="0" fillId="5" borderId="8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6" borderId="5" xfId="0" applyFont="1" applyFill="1" applyBorder="1" applyAlignment="1" applyProtection="1">
      <alignment horizontal="center"/>
      <protection locked="0"/>
    </xf>
    <xf numFmtId="0" fontId="0" fillId="6" borderId="11" xfId="0" applyFont="1" applyFill="1" applyBorder="1" applyAlignment="1" applyProtection="1">
      <alignment horizont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11" xfId="0" applyFont="1" applyFill="1" applyBorder="1" applyAlignment="1" applyProtection="1">
      <alignment horizontal="center"/>
      <protection locked="0"/>
    </xf>
    <xf numFmtId="0" fontId="0" fillId="6" borderId="12" xfId="0" applyFont="1" applyFill="1" applyBorder="1" applyAlignment="1" applyProtection="1">
      <alignment horizontal="center"/>
      <protection locked="0"/>
    </xf>
    <xf numFmtId="0" fontId="0" fillId="6" borderId="4" xfId="0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5" borderId="8" xfId="0" applyFont="1" applyFill="1" applyBorder="1" applyAlignment="1" applyProtection="1">
      <alignment horizontal="center"/>
    </xf>
    <xf numFmtId="0" fontId="0" fillId="6" borderId="5" xfId="0" applyFont="1" applyFill="1" applyBorder="1" applyAlignment="1" applyProtection="1">
      <alignment horizontal="center"/>
    </xf>
    <xf numFmtId="0" fontId="0" fillId="6" borderId="4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4" fillId="4" borderId="1" xfId="0" quotePrefix="1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Border="1" applyAlignment="1" applyProtection="1">
      <alignment horizontal="center"/>
    </xf>
    <xf numFmtId="0" fontId="2" fillId="7" borderId="0" xfId="0" quotePrefix="1" applyFont="1" applyFill="1" applyBorder="1" applyAlignment="1" applyProtection="1">
      <alignment horizontal="center" vertical="center"/>
    </xf>
    <xf numFmtId="0" fontId="3" fillId="4" borderId="1" xfId="0" quotePrefix="1" applyFont="1" applyFill="1" applyBorder="1" applyAlignment="1" applyProtection="1">
      <alignment horizontal="center"/>
    </xf>
    <xf numFmtId="0" fontId="9" fillId="7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/>
    </xf>
    <xf numFmtId="0" fontId="0" fillId="7" borderId="0" xfId="0" applyFill="1" applyAlignment="1" applyProtection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2FA8A"/>
        </patternFill>
      </fill>
    </dxf>
    <dxf>
      <fill>
        <patternFill>
          <bgColor rgb="FFFFC000"/>
        </patternFill>
      </fill>
    </dxf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104774</xdr:colOff>
      <xdr:row>2</xdr:row>
      <xdr:rowOff>171449</xdr:rowOff>
    </xdr:from>
    <xdr:to>
      <xdr:col>10</xdr:col>
      <xdr:colOff>0</xdr:colOff>
      <xdr:row>4</xdr:row>
      <xdr:rowOff>9524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72099" y="695324"/>
          <a:ext cx="828676" cy="428625"/>
        </a:xfrm>
        <a:prstGeom prst="rect">
          <a:avLst/>
        </a:prstGeom>
        <a:solidFill>
          <a:srgbClr val="FFFF0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Ref dans l'envoi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7</xdr:row>
      <xdr:rowOff>114301</xdr:rowOff>
    </xdr:from>
    <xdr:to>
      <xdr:col>16</xdr:col>
      <xdr:colOff>57150</xdr:colOff>
      <xdr:row>10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334625" y="1447801"/>
          <a:ext cx="36099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complèter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designations des articles doivent etre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identiques dans les 2 feuilles.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R203"/>
  <sheetViews>
    <sheetView showGridLines="0" tabSelected="1" zoomScaleNormal="100" workbookViewId="0">
      <selection activeCell="P7" sqref="P7"/>
    </sheetView>
  </sheetViews>
  <sheetFormatPr baseColWidth="10" defaultColWidth="11.42578125" defaultRowHeight="15" x14ac:dyDescent="0.25"/>
  <cols>
    <col min="1" max="1" width="8.28515625" style="2" customWidth="1"/>
    <col min="2" max="2" width="6.5703125" style="2" customWidth="1"/>
    <col min="3" max="3" width="10.42578125" style="2" customWidth="1"/>
    <col min="4" max="4" width="13.85546875" style="2" customWidth="1"/>
    <col min="5" max="5" width="11.42578125" style="2" customWidth="1"/>
    <col min="6" max="6" width="9.140625" style="2" customWidth="1"/>
    <col min="7" max="7" width="20" style="2" customWidth="1"/>
    <col min="8" max="8" width="7.5703125" style="2" customWidth="1"/>
    <col min="9" max="9" width="1.5703125" style="46" customWidth="1"/>
    <col min="10" max="10" width="12.42578125" style="2" customWidth="1"/>
    <col min="11" max="11" width="6.42578125" style="2" customWidth="1"/>
    <col min="12" max="12" width="1.28515625" style="2" customWidth="1"/>
    <col min="13" max="13" width="16" style="2" customWidth="1"/>
    <col min="14" max="14" width="8" style="2" customWidth="1"/>
    <col min="15" max="15" width="1" style="2" customWidth="1"/>
    <col min="16" max="16" width="13.42578125" style="2" customWidth="1"/>
    <col min="17" max="17" width="5.7109375" style="2" customWidth="1"/>
    <col min="18" max="16384" width="11.42578125" style="2"/>
  </cols>
  <sheetData>
    <row r="1" spans="1:18" ht="26.25" x14ac:dyDescent="0.25">
      <c r="B1" s="38"/>
      <c r="C1" s="38"/>
      <c r="D1" s="38"/>
      <c r="E1" s="38"/>
      <c r="F1" s="51"/>
      <c r="G1" s="53"/>
      <c r="H1" s="38"/>
      <c r="I1" s="39"/>
      <c r="J1" s="40"/>
      <c r="K1" s="40"/>
      <c r="L1" s="40"/>
      <c r="M1" s="40"/>
      <c r="N1" s="40"/>
      <c r="O1" s="39"/>
      <c r="P1" s="39"/>
      <c r="Q1" s="39"/>
    </row>
    <row r="2" spans="1:18" x14ac:dyDescent="0.25">
      <c r="B2" s="58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1"/>
      <c r="Q2" s="39"/>
    </row>
    <row r="3" spans="1:18" ht="12.75" customHeight="1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42"/>
      <c r="O3" s="39"/>
      <c r="P3" s="39"/>
      <c r="Q3" s="39"/>
    </row>
    <row r="4" spans="1:18" s="47" customFormat="1" ht="33" customHeight="1" x14ac:dyDescent="0.25">
      <c r="A4" s="44" t="s">
        <v>35</v>
      </c>
      <c r="B4" s="43" t="s">
        <v>33</v>
      </c>
      <c r="C4" s="44" t="s">
        <v>18</v>
      </c>
      <c r="D4" s="44" t="s">
        <v>5</v>
      </c>
      <c r="E4" s="44" t="s">
        <v>12</v>
      </c>
      <c r="F4" s="43" t="s">
        <v>15</v>
      </c>
      <c r="G4" s="43" t="s">
        <v>14</v>
      </c>
      <c r="H4" s="45" t="s">
        <v>11</v>
      </c>
      <c r="I4" s="46"/>
      <c r="J4" s="7" t="str">
        <f t="array" ref="J4">INDEX(ref_dans_carton,MIN(IF(ref_dans_carton&lt;&gt;"",IF(COUNTIF(J$2:J2,ref_dans_carton)=0,ROW(ref_dans_carton)-2))))&amp;""</f>
        <v>Ref dans le carton</v>
      </c>
      <c r="K4" s="7" t="s">
        <v>28</v>
      </c>
      <c r="L4" s="8"/>
      <c r="M4" s="7" t="s">
        <v>34</v>
      </c>
      <c r="N4" s="7" t="s">
        <v>28</v>
      </c>
      <c r="P4" s="48"/>
      <c r="Q4" s="48"/>
    </row>
    <row r="5" spans="1:18" ht="15.75" x14ac:dyDescent="0.25">
      <c r="A5" s="16">
        <v>1</v>
      </c>
      <c r="B5" s="16">
        <v>2</v>
      </c>
      <c r="C5" s="17" t="s">
        <v>23</v>
      </c>
      <c r="D5" s="29" t="str">
        <f t="shared" ref="D5:D34" ca="1" si="0">IFERROR(INDEX(Désignation,MATCH($C5,Ref_Par_Carton,0)), " ")</f>
        <v>PM 200x160cm</v>
      </c>
      <c r="E5" s="17">
        <v>57</v>
      </c>
      <c r="F5" s="17"/>
      <c r="G5" s="17"/>
      <c r="H5" s="18">
        <v>2</v>
      </c>
      <c r="I5" s="49"/>
      <c r="J5" s="33" t="str">
        <f t="array" ref="J5">INDEX(ref_dans_carton,MIN(IF(ref_dans_carton&lt;&gt;"",IF(COUNTIF(J$2:J4,ref_dans_carton)=0,ROW(ref_dans_carton)-2))))&amp;""</f>
        <v>DH 154</v>
      </c>
      <c r="K5" s="33">
        <f>IF(J5="","",SUMPRODUCT(($C$5:$C$1000=$J5)*($E$5:$E$1000)))</f>
        <v>57</v>
      </c>
      <c r="L5" s="9"/>
      <c r="M5" s="34" t="str">
        <f>IFERROR(INDEX(Article,MATCH(BD!K2,code,0)),"")</f>
        <v>Protège Matelas</v>
      </c>
      <c r="N5" s="52">
        <f t="array" ref="N5">IFERROR(SUM(IF(LEFT($J$5:$J$34,2)=VLOOKUP($M5,BD!$H$2:$I$3,2,0),$K$5:$K34)),"")</f>
        <v>98</v>
      </c>
      <c r="P5" s="3" t="s">
        <v>16</v>
      </c>
      <c r="Q5" s="6">
        <f>IFERROR(INDEX($B:$B,MATCH(9^9^9,$B:$B,1)),0)</f>
        <v>1</v>
      </c>
    </row>
    <row r="6" spans="1:18" ht="15.75" x14ac:dyDescent="0.25">
      <c r="A6" s="19">
        <f>IF(C6="","",IF(B6="x",A5,A5+B6))</f>
        <v>2</v>
      </c>
      <c r="B6" s="19">
        <v>1</v>
      </c>
      <c r="C6" s="20" t="s">
        <v>19</v>
      </c>
      <c r="D6" s="30" t="str">
        <f t="shared" ca="1" si="0"/>
        <v>PM 120x60cm</v>
      </c>
      <c r="E6" s="20">
        <v>41</v>
      </c>
      <c r="F6" s="20"/>
      <c r="G6" s="20"/>
      <c r="H6" s="21">
        <v>8</v>
      </c>
      <c r="I6" s="49"/>
      <c r="J6" s="33" t="str">
        <f t="array" ref="J6">INDEX(ref_dans_carton,MIN(IF(ref_dans_carton&lt;&gt;"",IF(COUNTIF(J$2:J5,ref_dans_carton)=0,ROW(ref_dans_carton)-2))))&amp;""</f>
        <v>DH152</v>
      </c>
      <c r="K6" s="33">
        <f t="shared" ref="K6:K34" si="1">IF(J6="","",SUMPRODUCT(($C$5:$C$1000=$J6)*($E$5:$E$1000)))</f>
        <v>41</v>
      </c>
      <c r="L6" s="9"/>
      <c r="M6" s="34" t="str">
        <f>IFERROR(INDEX(Article,MATCH(BD!K3,code,0)),"")</f>
        <v>Couette</v>
      </c>
      <c r="N6" s="52" t="str">
        <f t="array" ref="N6">IFERROR(SUM(IF(LEFT($J$5:$J$34,2)=VLOOKUP($M6,BD!$H$2:$I$3,2,0),$K$5:$K35)),"")</f>
        <v/>
      </c>
      <c r="P6" s="3" t="s">
        <v>17</v>
      </c>
      <c r="Q6" s="6">
        <f>SUM(H5:H1000)</f>
        <v>10</v>
      </c>
    </row>
    <row r="7" spans="1:18" ht="15.75" x14ac:dyDescent="0.25">
      <c r="A7" s="22">
        <f>IF(C7="","",IF(B7="x",A6,A6+B7))</f>
        <v>3</v>
      </c>
      <c r="B7" s="22">
        <v>1</v>
      </c>
      <c r="C7" s="23" t="s">
        <v>2</v>
      </c>
      <c r="D7" s="30" t="str">
        <f t="shared" ca="1" si="0"/>
        <v>CP 240x220cm</v>
      </c>
      <c r="E7" s="23">
        <v>27</v>
      </c>
      <c r="F7" s="23"/>
      <c r="G7" s="23"/>
      <c r="H7" s="24"/>
      <c r="I7" s="49"/>
      <c r="J7" s="33" t="str">
        <f t="array" ref="J7">INDEX(ref_dans_carton,MIN(IF(ref_dans_carton&lt;&gt;"",IF(COUNTIF(J$2:J6,ref_dans_carton)=0,ROW(ref_dans_carton)-2))))&amp;""</f>
        <v>CT269</v>
      </c>
      <c r="K7" s="33">
        <f t="shared" si="1"/>
        <v>27</v>
      </c>
      <c r="L7" s="9"/>
      <c r="M7" s="34" t="str">
        <f>IFERROR(INDEX(Article,MATCH(BD!K4,code,0)),"")</f>
        <v/>
      </c>
      <c r="N7" s="52" t="str">
        <f t="array" ref="N7">IFERROR(SUM(IF(LEFT($J$5:$J$34,2)=VLOOKUP($M7,BD!$H$2:$I$3,2,0),$K$5:$K36)),"")</f>
        <v/>
      </c>
    </row>
    <row r="8" spans="1:18" ht="15.75" x14ac:dyDescent="0.25">
      <c r="A8" s="19" t="str">
        <f>IF(C8="","",IF(B8="x",A7,A7+B8))</f>
        <v/>
      </c>
      <c r="B8" s="19"/>
      <c r="C8" s="20"/>
      <c r="D8" s="30" t="str">
        <f t="shared" ca="1" si="0"/>
        <v xml:space="preserve"> </v>
      </c>
      <c r="E8" s="20"/>
      <c r="F8" s="20"/>
      <c r="G8" s="20"/>
      <c r="H8" s="21"/>
      <c r="I8" s="49"/>
      <c r="J8" s="33" t="str">
        <f t="array" ref="J8">INDEX(ref_dans_carton,MIN(IF(ref_dans_carton&lt;&gt;"",IF(COUNTIF(J$2:J7,ref_dans_carton)=0,ROW(ref_dans_carton)-2))))&amp;""</f>
        <v/>
      </c>
      <c r="K8" s="33" t="str">
        <f t="shared" si="1"/>
        <v/>
      </c>
      <c r="L8" s="9"/>
      <c r="M8" s="34" t="str">
        <f>IFERROR(INDEX(Article,MATCH(BD!K5,code,0)),"")</f>
        <v/>
      </c>
      <c r="N8" s="52" t="str">
        <f t="array" ref="N8">IFERROR(SUM(IF(LEFT($J$5:$J$34,2)=VLOOKUP($M8,BD!$H$2:$I$3,2,0),$K$5:$K37)),"")</f>
        <v/>
      </c>
      <c r="P8" s="55"/>
      <c r="Q8" s="56"/>
      <c r="R8" s="56"/>
    </row>
    <row r="9" spans="1:18" ht="15.75" x14ac:dyDescent="0.25">
      <c r="A9" s="22" t="str">
        <f>IF(C9="","",IF(B9="x",A8,A8+B9))</f>
        <v/>
      </c>
      <c r="B9" s="22"/>
      <c r="C9" s="23"/>
      <c r="D9" s="30" t="str">
        <f t="shared" ca="1" si="0"/>
        <v xml:space="preserve"> </v>
      </c>
      <c r="E9" s="23"/>
      <c r="F9" s="23"/>
      <c r="G9" s="23"/>
      <c r="H9" s="24"/>
      <c r="I9" s="49"/>
      <c r="J9" s="33" t="str">
        <f t="array" ref="J9">INDEX(ref_dans_carton,MIN(IF(ref_dans_carton&lt;&gt;"",IF(COUNTIF(J$2:J8,ref_dans_carton)=0,ROW(ref_dans_carton)-2))))&amp;""</f>
        <v/>
      </c>
      <c r="K9" s="33" t="str">
        <f t="shared" si="1"/>
        <v/>
      </c>
      <c r="L9" s="9"/>
      <c r="M9" s="34" t="str">
        <f>IFERROR(INDEX(Article,MATCH(BD!K6,code,0)),"")</f>
        <v/>
      </c>
      <c r="N9" s="52" t="str">
        <f t="array" ref="N9">IFERROR(SUM(IF(LEFT($J$5:$J$34,2)=VLOOKUP($M9,BD!$H$2:$I$3,2,0),$K$5:$K38)),"")</f>
        <v/>
      </c>
      <c r="P9" s="35"/>
      <c r="Q9" s="35"/>
      <c r="R9" s="35"/>
    </row>
    <row r="10" spans="1:18" ht="15.75" x14ac:dyDescent="0.25">
      <c r="A10" s="19" t="str">
        <f t="shared" ref="A10:A34" si="2">IF(C10="","",IF(B10="x",A9,A9+B10))</f>
        <v/>
      </c>
      <c r="B10" s="19"/>
      <c r="C10" s="20"/>
      <c r="D10" s="30" t="str">
        <f t="shared" ca="1" si="0"/>
        <v xml:space="preserve"> </v>
      </c>
      <c r="E10" s="20"/>
      <c r="F10" s="20"/>
      <c r="G10" s="20"/>
      <c r="H10" s="21"/>
      <c r="I10" s="49"/>
      <c r="J10" s="33" t="str">
        <f t="array" ref="J10">INDEX(ref_dans_carton,MIN(IF(ref_dans_carton&lt;&gt;"",IF(COUNTIF(J$2:J9,ref_dans_carton)=0,ROW(ref_dans_carton)-2))))&amp;""</f>
        <v/>
      </c>
      <c r="K10" s="33" t="str">
        <f t="shared" si="1"/>
        <v/>
      </c>
      <c r="L10" s="9"/>
      <c r="M10" s="34" t="str">
        <f>IFERROR(INDEX(Article,MATCH(BD!K7,code,0)),"")</f>
        <v/>
      </c>
      <c r="N10" s="52" t="str">
        <f t="array" ref="N10">IFERROR(SUM(IF(LEFT($J$5:$J$34,2)=VLOOKUP($M10,BD!$H$2:$I$3,2,0),$K$5:$K39)),"")</f>
        <v/>
      </c>
      <c r="P10" s="35"/>
      <c r="Q10" s="35"/>
      <c r="R10" s="35"/>
    </row>
    <row r="11" spans="1:18" ht="15.75" x14ac:dyDescent="0.25">
      <c r="A11" s="22" t="str">
        <f t="shared" si="2"/>
        <v/>
      </c>
      <c r="B11" s="22"/>
      <c r="C11" s="23"/>
      <c r="D11" s="30" t="str">
        <f t="shared" ca="1" si="0"/>
        <v xml:space="preserve"> </v>
      </c>
      <c r="E11" s="23"/>
      <c r="F11" s="23"/>
      <c r="G11" s="23"/>
      <c r="H11" s="24"/>
      <c r="I11" s="49"/>
      <c r="J11" s="33" t="str">
        <f t="array" ref="J11">INDEX(ref_dans_carton,MIN(IF(ref_dans_carton&lt;&gt;"",IF(COUNTIF(J$2:J10,ref_dans_carton)=0,ROW(ref_dans_carton)-2))))&amp;""</f>
        <v/>
      </c>
      <c r="K11" s="33" t="str">
        <f t="shared" si="1"/>
        <v/>
      </c>
      <c r="L11" s="9"/>
      <c r="M11" s="34" t="str">
        <f>IFERROR(INDEX(Article,MATCH(BD!K8,code,0)),"")</f>
        <v/>
      </c>
      <c r="N11" s="52" t="str">
        <f t="array" ref="N11">IFERROR(SUM(IF(LEFT($J$5:$J$34,2)=VLOOKUP($M11,BD!$H$2:$I$3,2,0),$K$5:$K40)),"")</f>
        <v/>
      </c>
      <c r="P11" s="35"/>
      <c r="Q11" s="35"/>
      <c r="R11" s="35"/>
    </row>
    <row r="12" spans="1:18" ht="15.75" x14ac:dyDescent="0.25">
      <c r="A12" s="19" t="str">
        <f t="shared" si="2"/>
        <v/>
      </c>
      <c r="B12" s="19"/>
      <c r="C12" s="20"/>
      <c r="D12" s="30" t="str">
        <f t="shared" ca="1" si="0"/>
        <v xml:space="preserve"> </v>
      </c>
      <c r="E12" s="20"/>
      <c r="F12" s="20"/>
      <c r="G12" s="20"/>
      <c r="H12" s="21"/>
      <c r="I12" s="49"/>
      <c r="J12" s="33" t="str">
        <f t="array" ref="J12">INDEX(ref_dans_carton,MIN(IF(ref_dans_carton&lt;&gt;"",IF(COUNTIF(J$2:J11,ref_dans_carton)=0,ROW(ref_dans_carton)-2))))&amp;""</f>
        <v/>
      </c>
      <c r="K12" s="33" t="str">
        <f t="shared" si="1"/>
        <v/>
      </c>
      <c r="L12" s="9"/>
      <c r="M12" s="34" t="str">
        <f>IFERROR(INDEX(Article,MATCH(BD!K9,code,0)),"")</f>
        <v/>
      </c>
      <c r="N12" s="52" t="str">
        <f t="array" ref="N12">IFERROR(SUM(IF(LEFT($J$5:$J$34,2)=VLOOKUP($M12,BD!$H$2:$I$3,2,0),$K$5:$K41)),"")</f>
        <v/>
      </c>
      <c r="P12" s="35"/>
      <c r="Q12" s="35"/>
      <c r="R12" s="35"/>
    </row>
    <row r="13" spans="1:18" ht="15.75" x14ac:dyDescent="0.25">
      <c r="A13" s="22" t="str">
        <f t="shared" si="2"/>
        <v/>
      </c>
      <c r="B13" s="22"/>
      <c r="C13" s="23"/>
      <c r="D13" s="30" t="str">
        <f t="shared" ca="1" si="0"/>
        <v xml:space="preserve"> </v>
      </c>
      <c r="E13" s="23"/>
      <c r="F13" s="23"/>
      <c r="G13" s="23"/>
      <c r="H13" s="24"/>
      <c r="I13" s="49"/>
      <c r="J13" s="33" t="str">
        <f t="array" ref="J13">INDEX(ref_dans_carton,MIN(IF(ref_dans_carton&lt;&gt;"",IF(COUNTIF(J$2:J12,ref_dans_carton)=0,ROW(ref_dans_carton)-2))))&amp;""</f>
        <v/>
      </c>
      <c r="K13" s="33" t="str">
        <f t="shared" si="1"/>
        <v/>
      </c>
      <c r="L13" s="9"/>
      <c r="M13" s="34" t="str">
        <f>IFERROR(INDEX(Article,MATCH(BD!K10,code,0)),"")</f>
        <v/>
      </c>
      <c r="N13" s="52" t="str">
        <f t="array" ref="N13">IFERROR(SUM(IF(LEFT($J$5:$J$34,2)=VLOOKUP($M13,BD!$H$2:$I$3,2,0),$K$5:$K42)),"")</f>
        <v/>
      </c>
      <c r="P13" s="35"/>
      <c r="Q13" s="35"/>
      <c r="R13" s="35"/>
    </row>
    <row r="14" spans="1:18" ht="15.75" x14ac:dyDescent="0.25">
      <c r="A14" s="19" t="str">
        <f t="shared" si="2"/>
        <v/>
      </c>
      <c r="B14" s="19"/>
      <c r="C14" s="20"/>
      <c r="D14" s="30" t="str">
        <f t="shared" ca="1" si="0"/>
        <v xml:space="preserve"> </v>
      </c>
      <c r="E14" s="20"/>
      <c r="F14" s="20"/>
      <c r="G14" s="20"/>
      <c r="H14" s="21"/>
      <c r="I14" s="49"/>
      <c r="J14" s="33" t="str">
        <f t="array" ref="J14">INDEX(ref_dans_carton,MIN(IF(ref_dans_carton&lt;&gt;"",IF(COUNTIF(J$2:J13,ref_dans_carton)=0,ROW(ref_dans_carton)-2))))&amp;""</f>
        <v/>
      </c>
      <c r="K14" s="33" t="str">
        <f t="shared" si="1"/>
        <v/>
      </c>
      <c r="L14" s="9"/>
      <c r="M14" s="34" t="str">
        <f>IFERROR(INDEX(Article,MATCH(BD!K11,code,0)),"")</f>
        <v/>
      </c>
      <c r="N14" s="52" t="str">
        <f t="array" ref="N14">IFERROR(SUM(IF(LEFT($J$5:$J$34,2)=VLOOKUP($M14,BD!$H$2:$I$3,2,0),$K$5:$K43)),"")</f>
        <v/>
      </c>
      <c r="P14" s="35"/>
      <c r="Q14" s="35"/>
      <c r="R14" s="35"/>
    </row>
    <row r="15" spans="1:18" ht="15.75" x14ac:dyDescent="0.25">
      <c r="A15" s="22" t="str">
        <f t="shared" si="2"/>
        <v/>
      </c>
      <c r="B15" s="22"/>
      <c r="C15" s="23"/>
      <c r="D15" s="30" t="str">
        <f t="shared" ca="1" si="0"/>
        <v xml:space="preserve"> </v>
      </c>
      <c r="E15" s="23"/>
      <c r="F15" s="23"/>
      <c r="G15" s="23"/>
      <c r="H15" s="24"/>
      <c r="I15" s="49"/>
      <c r="J15" s="33" t="str">
        <f t="array" ref="J15">INDEX(ref_dans_carton,MIN(IF(ref_dans_carton&lt;&gt;"",IF(COUNTIF(J$2:J14,ref_dans_carton)=0,ROW(ref_dans_carton)-2))))&amp;""</f>
        <v/>
      </c>
      <c r="K15" s="33" t="str">
        <f t="shared" si="1"/>
        <v/>
      </c>
      <c r="L15" s="9"/>
      <c r="M15" s="34" t="str">
        <f>IFERROR(INDEX(Article,MATCH(BD!K12,code,0)),"")</f>
        <v/>
      </c>
      <c r="N15" s="52" t="str">
        <f t="array" ref="N15">IFERROR(SUM(IF(LEFT($J$5:$J$34,2)=VLOOKUP($M15,BD!$H$2:$I$3,2,0),$K$5:$K44)),"")</f>
        <v/>
      </c>
      <c r="P15" s="35"/>
      <c r="Q15" s="35"/>
      <c r="R15" s="35"/>
    </row>
    <row r="16" spans="1:18" ht="15.75" x14ac:dyDescent="0.25">
      <c r="A16" s="19" t="str">
        <f t="shared" si="2"/>
        <v/>
      </c>
      <c r="B16" s="19"/>
      <c r="C16" s="20"/>
      <c r="D16" s="30" t="str">
        <f t="shared" ca="1" si="0"/>
        <v xml:space="preserve"> </v>
      </c>
      <c r="E16" s="20"/>
      <c r="F16" s="20"/>
      <c r="G16" s="20"/>
      <c r="H16" s="21"/>
      <c r="I16" s="49"/>
      <c r="J16" s="33" t="str">
        <f t="array" ref="J16">INDEX(ref_dans_carton,MIN(IF(ref_dans_carton&lt;&gt;"",IF(COUNTIF(J$2:J15,ref_dans_carton)=0,ROW(ref_dans_carton)-2))))&amp;""</f>
        <v/>
      </c>
      <c r="K16" s="33" t="str">
        <f t="shared" si="1"/>
        <v/>
      </c>
      <c r="L16" s="9"/>
      <c r="M16" s="34" t="str">
        <f>IFERROR(INDEX(Article,MATCH(BD!K13,code,0)),"")</f>
        <v/>
      </c>
      <c r="N16" s="52" t="str">
        <f t="array" ref="N16">IFERROR(SUM(IF(LEFT($J$5:$J$34,2)=VLOOKUP($M16,BD!$H$2:$I$3,2,0),$K$5:$K45)),"")</f>
        <v/>
      </c>
      <c r="P16" s="35"/>
      <c r="Q16" s="35"/>
      <c r="R16" s="35"/>
    </row>
    <row r="17" spans="1:18" ht="15.75" x14ac:dyDescent="0.25">
      <c r="A17" s="22" t="str">
        <f t="shared" si="2"/>
        <v/>
      </c>
      <c r="B17" s="22"/>
      <c r="C17" s="23"/>
      <c r="D17" s="30" t="str">
        <f t="shared" ca="1" si="0"/>
        <v xml:space="preserve"> </v>
      </c>
      <c r="E17" s="23"/>
      <c r="F17" s="23"/>
      <c r="G17" s="23"/>
      <c r="H17" s="24"/>
      <c r="I17" s="49"/>
      <c r="J17" s="33" t="str">
        <f t="array" ref="J17">INDEX(ref_dans_carton,MIN(IF(ref_dans_carton&lt;&gt;"",IF(COUNTIF(J$2:J16,ref_dans_carton)=0,ROW(ref_dans_carton)-2))))&amp;""</f>
        <v/>
      </c>
      <c r="K17" s="33" t="str">
        <f t="shared" si="1"/>
        <v/>
      </c>
      <c r="L17" s="9"/>
      <c r="M17" s="34" t="str">
        <f>IFERROR(INDEX(Article,MATCH(BD!K14,code,0)),"")</f>
        <v/>
      </c>
      <c r="N17" s="52" t="str">
        <f t="array" ref="N17">IFERROR(SUM(IF(LEFT($J$5:$J$34,2)=VLOOKUP($M17,BD!$H$2:$I$3,2,0),$K$5:$K46)),"")</f>
        <v/>
      </c>
      <c r="P17" s="35"/>
      <c r="Q17" s="35"/>
      <c r="R17" s="35"/>
    </row>
    <row r="18" spans="1:18" ht="15.75" x14ac:dyDescent="0.25">
      <c r="A18" s="19" t="str">
        <f t="shared" si="2"/>
        <v/>
      </c>
      <c r="B18" s="19"/>
      <c r="C18" s="20"/>
      <c r="D18" s="30" t="str">
        <f t="shared" ca="1" si="0"/>
        <v xml:space="preserve"> </v>
      </c>
      <c r="E18" s="20"/>
      <c r="F18" s="20"/>
      <c r="G18" s="20"/>
      <c r="H18" s="21"/>
      <c r="I18" s="49"/>
      <c r="J18" s="33" t="str">
        <f t="array" ref="J18">INDEX(ref_dans_carton,MIN(IF(ref_dans_carton&lt;&gt;"",IF(COUNTIF(J$2:J17,ref_dans_carton)=0,ROW(ref_dans_carton)-2))))&amp;""</f>
        <v/>
      </c>
      <c r="K18" s="33" t="str">
        <f t="shared" si="1"/>
        <v/>
      </c>
      <c r="L18" s="9"/>
      <c r="M18" s="34" t="str">
        <f>IFERROR(INDEX(Article,MATCH(BD!K15,code,0)),"")</f>
        <v/>
      </c>
      <c r="N18" s="52" t="str">
        <f t="array" ref="N18">IFERROR(SUM(IF(LEFT($J$5:$J$34,2)=VLOOKUP($M18,BD!$H$2:$I$3,2,0),$K$5:$K47)),"")</f>
        <v/>
      </c>
      <c r="O18" s="35"/>
      <c r="P18" s="35"/>
      <c r="Q18" s="35"/>
      <c r="R18" s="35"/>
    </row>
    <row r="19" spans="1:18" ht="15.75" x14ac:dyDescent="0.25">
      <c r="A19" s="22" t="str">
        <f t="shared" si="2"/>
        <v/>
      </c>
      <c r="B19" s="22"/>
      <c r="C19" s="23"/>
      <c r="D19" s="30" t="str">
        <f t="shared" ca="1" si="0"/>
        <v xml:space="preserve"> </v>
      </c>
      <c r="E19" s="23"/>
      <c r="F19" s="23"/>
      <c r="G19" s="23"/>
      <c r="H19" s="24"/>
      <c r="I19" s="49"/>
      <c r="J19" s="33" t="str">
        <f t="array" ref="J19">INDEX(ref_dans_carton,MIN(IF(ref_dans_carton&lt;&gt;"",IF(COUNTIF(J$2:J18,ref_dans_carton)=0,ROW(ref_dans_carton)-2))))&amp;""</f>
        <v/>
      </c>
      <c r="K19" s="33" t="str">
        <f t="shared" si="1"/>
        <v/>
      </c>
      <c r="L19" s="11"/>
      <c r="M19" s="34" t="str">
        <f>IFERROR(INDEX(Article,MATCH(BD!K16,code,0)),"")</f>
        <v/>
      </c>
      <c r="N19" s="52" t="str">
        <f t="array" ref="N19">IFERROR(SUM(IF(LEFT($J$5:$J$34,2)=VLOOKUP($M19,BD!$H$2:$I$3,2,0),$K$5:$K48)),"")</f>
        <v/>
      </c>
      <c r="O19" s="35"/>
      <c r="P19" s="35"/>
      <c r="Q19" s="54"/>
      <c r="R19" s="35"/>
    </row>
    <row r="20" spans="1:18" ht="15.75" x14ac:dyDescent="0.25">
      <c r="A20" s="19" t="str">
        <f t="shared" si="2"/>
        <v/>
      </c>
      <c r="B20" s="19"/>
      <c r="C20" s="20"/>
      <c r="D20" s="30" t="str">
        <f t="shared" ca="1" si="0"/>
        <v xml:space="preserve"> </v>
      </c>
      <c r="E20" s="20"/>
      <c r="F20" s="20"/>
      <c r="G20" s="20"/>
      <c r="H20" s="21"/>
      <c r="I20" s="49"/>
      <c r="J20" s="33" t="str">
        <f t="array" ref="J20">INDEX(ref_dans_carton,MIN(IF(ref_dans_carton&lt;&gt;"",IF(COUNTIF(J$2:J19,ref_dans_carton)=0,ROW(ref_dans_carton)-2))))&amp;""</f>
        <v/>
      </c>
      <c r="K20" s="33" t="str">
        <f t="shared" si="1"/>
        <v/>
      </c>
      <c r="L20" s="11"/>
      <c r="M20" s="34" t="str">
        <f>IFERROR(INDEX(Article,MATCH(BD!K17,code,0)),"")</f>
        <v/>
      </c>
      <c r="N20" s="52" t="str">
        <f t="array" ref="N20">IFERROR(SUM(IF(LEFT($J$5:$J$34,2)=VLOOKUP($M20,BD!$H$2:$I$3,2,0),$K$5:$K49)),"")</f>
        <v/>
      </c>
      <c r="O20" s="35"/>
      <c r="P20" s="57"/>
      <c r="Q20" s="54"/>
      <c r="R20" s="35"/>
    </row>
    <row r="21" spans="1:18" ht="15.75" x14ac:dyDescent="0.25">
      <c r="A21" s="22" t="str">
        <f t="shared" si="2"/>
        <v/>
      </c>
      <c r="B21" s="22"/>
      <c r="C21" s="23"/>
      <c r="D21" s="30" t="str">
        <f t="shared" ca="1" si="0"/>
        <v xml:space="preserve"> </v>
      </c>
      <c r="E21" s="23"/>
      <c r="F21" s="23"/>
      <c r="G21" s="23"/>
      <c r="H21" s="24"/>
      <c r="I21" s="49"/>
      <c r="J21" s="33" t="str">
        <f t="array" ref="J21">INDEX(ref_dans_carton,MIN(IF(ref_dans_carton&lt;&gt;"",IF(COUNTIF(J$2:J20,ref_dans_carton)=0,ROW(ref_dans_carton)-2))))&amp;""</f>
        <v/>
      </c>
      <c r="K21" s="33" t="str">
        <f t="shared" si="1"/>
        <v/>
      </c>
      <c r="L21" s="11"/>
      <c r="M21" s="34" t="str">
        <f>IFERROR(INDEX(Article,MATCH(BD!K18,code,0)),"")</f>
        <v/>
      </c>
      <c r="N21" s="52" t="str">
        <f t="array" ref="N21">IFERROR(SUM(IF(LEFT($J$5:$J$34,2)=VLOOKUP($M21,BD!$H$2:$I$3,2,0),$K$5:$K50)),"")</f>
        <v/>
      </c>
      <c r="O21" s="50"/>
      <c r="P21" s="35"/>
      <c r="Q21" s="35"/>
      <c r="R21" s="35"/>
    </row>
    <row r="22" spans="1:18" ht="15.75" x14ac:dyDescent="0.25">
      <c r="A22" s="19" t="str">
        <f t="shared" si="2"/>
        <v/>
      </c>
      <c r="B22" s="19"/>
      <c r="C22" s="20"/>
      <c r="D22" s="30" t="str">
        <f t="shared" ca="1" si="0"/>
        <v xml:space="preserve"> </v>
      </c>
      <c r="E22" s="20"/>
      <c r="F22" s="20"/>
      <c r="G22" s="20"/>
      <c r="H22" s="21"/>
      <c r="I22" s="49"/>
      <c r="J22" s="33" t="str">
        <f t="array" ref="J22">INDEX(ref_dans_carton,MIN(IF(ref_dans_carton&lt;&gt;"",IF(COUNTIF(J$2:J21,ref_dans_carton)=0,ROW(ref_dans_carton)-2))))&amp;""</f>
        <v/>
      </c>
      <c r="K22" s="33" t="str">
        <f t="shared" si="1"/>
        <v/>
      </c>
      <c r="L22" s="11"/>
      <c r="M22" s="34" t="str">
        <f>IFERROR(INDEX(Article,MATCH(BD!K19,code,0)),"")</f>
        <v/>
      </c>
      <c r="N22" s="52" t="str">
        <f t="array" ref="N22">IFERROR(SUM(IF(LEFT($J$5:$J$34,2)=VLOOKUP($M22,BD!$H$2:$I$3,2,0),$K$5:$K51)),"")</f>
        <v/>
      </c>
      <c r="O22" s="50"/>
      <c r="P22" s="35"/>
      <c r="Q22" s="35"/>
      <c r="R22" s="35"/>
    </row>
    <row r="23" spans="1:18" ht="15.75" x14ac:dyDescent="0.25">
      <c r="A23" s="22" t="str">
        <f t="shared" si="2"/>
        <v/>
      </c>
      <c r="B23" s="22"/>
      <c r="C23" s="23"/>
      <c r="D23" s="30" t="str">
        <f t="shared" ca="1" si="0"/>
        <v xml:space="preserve"> </v>
      </c>
      <c r="E23" s="23"/>
      <c r="F23" s="23"/>
      <c r="G23" s="23"/>
      <c r="H23" s="24"/>
      <c r="I23" s="49"/>
      <c r="J23" s="33" t="str">
        <f t="array" ref="J23">INDEX(ref_dans_carton,MIN(IF(ref_dans_carton&lt;&gt;"",IF(COUNTIF(J$2:J22,ref_dans_carton)=0,ROW(ref_dans_carton)-2))))&amp;""</f>
        <v/>
      </c>
      <c r="K23" s="33" t="str">
        <f t="shared" si="1"/>
        <v/>
      </c>
      <c r="L23" s="11"/>
      <c r="M23" s="34" t="str">
        <f>IFERROR(INDEX(Article,MATCH(BD!K20,code,0)),"")</f>
        <v/>
      </c>
      <c r="N23" s="52" t="str">
        <f t="array" ref="N23">IFERROR(SUM(IF(LEFT($J$5:$J$34,2)=VLOOKUP($M23,BD!$H$2:$I$3,2,0),$K$5:$K52)),"")</f>
        <v/>
      </c>
      <c r="O23" s="50"/>
      <c r="P23" s="50"/>
      <c r="Q23" s="50"/>
      <c r="R23" s="50"/>
    </row>
    <row r="24" spans="1:18" ht="15.75" x14ac:dyDescent="0.25">
      <c r="A24" s="19" t="str">
        <f t="shared" si="2"/>
        <v/>
      </c>
      <c r="B24" s="19"/>
      <c r="C24" s="20"/>
      <c r="D24" s="30" t="str">
        <f t="shared" ca="1" si="0"/>
        <v xml:space="preserve"> </v>
      </c>
      <c r="E24" s="20"/>
      <c r="F24" s="20"/>
      <c r="G24" s="20"/>
      <c r="H24" s="21"/>
      <c r="I24" s="49"/>
      <c r="J24" s="33" t="str">
        <f t="array" ref="J24">INDEX(ref_dans_carton,MIN(IF(ref_dans_carton&lt;&gt;"",IF(COUNTIF(J$2:J23,ref_dans_carton)=0,ROW(ref_dans_carton)-2))))&amp;""</f>
        <v/>
      </c>
      <c r="K24" s="33" t="str">
        <f t="shared" si="1"/>
        <v/>
      </c>
      <c r="L24" s="10"/>
      <c r="M24" s="34" t="str">
        <f>IFERROR(INDEX(Article,MATCH(BD!K21,code,0)),"")</f>
        <v/>
      </c>
      <c r="N24" s="52" t="str">
        <f t="array" ref="N24">IFERROR(SUM(IF(LEFT($J$5:$J$34,2)=VLOOKUP($M24,BD!$H$2:$I$3,2,0),$K$5:$K53)),"")</f>
        <v/>
      </c>
      <c r="O24" s="50"/>
      <c r="P24" s="50"/>
      <c r="Q24" s="50"/>
      <c r="R24" s="50"/>
    </row>
    <row r="25" spans="1:18" ht="15.75" x14ac:dyDescent="0.25">
      <c r="A25" s="22" t="str">
        <f t="shared" si="2"/>
        <v/>
      </c>
      <c r="B25" s="22"/>
      <c r="C25" s="23"/>
      <c r="D25" s="30" t="str">
        <f t="shared" ca="1" si="0"/>
        <v xml:space="preserve"> </v>
      </c>
      <c r="E25" s="23"/>
      <c r="F25" s="23"/>
      <c r="G25" s="23"/>
      <c r="H25" s="24"/>
      <c r="I25" s="49"/>
      <c r="J25" s="33" t="str">
        <f t="array" ref="J25">INDEX(ref_dans_carton,MIN(IF(ref_dans_carton&lt;&gt;"",IF(COUNTIF(J$2:J24,ref_dans_carton)=0,ROW(ref_dans_carton)-2))))&amp;""</f>
        <v/>
      </c>
      <c r="K25" s="33" t="str">
        <f t="shared" si="1"/>
        <v/>
      </c>
      <c r="L25" s="10"/>
      <c r="M25" s="34" t="str">
        <f>IFERROR(INDEX(Article,MATCH(BD!K22,code,0)),"")</f>
        <v/>
      </c>
      <c r="N25" s="52" t="str">
        <f t="array" ref="N25">IFERROR(SUM(IF(LEFT($J$5:$J$34,2)=VLOOKUP($M25,BD!$H$2:$I$3,2,0),$K$5:$K54)),"")</f>
        <v/>
      </c>
      <c r="O25" s="50"/>
      <c r="P25" s="50"/>
      <c r="Q25" s="50"/>
      <c r="R25" s="50"/>
    </row>
    <row r="26" spans="1:18" ht="15.75" x14ac:dyDescent="0.25">
      <c r="A26" s="19" t="str">
        <f t="shared" si="2"/>
        <v/>
      </c>
      <c r="B26" s="19"/>
      <c r="C26" s="20"/>
      <c r="D26" s="30" t="str">
        <f t="shared" ca="1" si="0"/>
        <v xml:space="preserve"> </v>
      </c>
      <c r="E26" s="20"/>
      <c r="F26" s="20"/>
      <c r="G26" s="20"/>
      <c r="H26" s="21"/>
      <c r="I26" s="49"/>
      <c r="J26" s="33" t="str">
        <f t="array" ref="J26">INDEX(ref_dans_carton,MIN(IF(ref_dans_carton&lt;&gt;"",IF(COUNTIF(J$2:J25,ref_dans_carton)=0,ROW(ref_dans_carton)-2))))&amp;""</f>
        <v/>
      </c>
      <c r="K26" s="33" t="str">
        <f t="shared" si="1"/>
        <v/>
      </c>
      <c r="L26" s="10"/>
      <c r="M26" s="34" t="str">
        <f>IFERROR(INDEX(Article,MATCH(BD!K23,code,0)),"")</f>
        <v/>
      </c>
      <c r="N26" s="52" t="str">
        <f t="array" ref="N26">IFERROR(SUM(IF(LEFT($J$5:$J$34,2)=VLOOKUP($M26,BD!$H$2:$I$3,2,0),$K$5:$K55)),"")</f>
        <v/>
      </c>
      <c r="O26" s="50"/>
      <c r="P26" s="50"/>
      <c r="Q26" s="50"/>
      <c r="R26" s="50"/>
    </row>
    <row r="27" spans="1:18" ht="15.75" x14ac:dyDescent="0.25">
      <c r="A27" s="22" t="str">
        <f t="shared" si="2"/>
        <v/>
      </c>
      <c r="B27" s="22"/>
      <c r="C27" s="23"/>
      <c r="D27" s="30" t="str">
        <f t="shared" ca="1" si="0"/>
        <v xml:space="preserve"> </v>
      </c>
      <c r="E27" s="23"/>
      <c r="F27" s="23"/>
      <c r="G27" s="23"/>
      <c r="H27" s="24"/>
      <c r="I27" s="49"/>
      <c r="J27" s="33" t="str">
        <f t="array" ref="J27">INDEX(ref_dans_carton,MIN(IF(ref_dans_carton&lt;&gt;"",IF(COUNTIF(J$2:J26,ref_dans_carton)=0,ROW(ref_dans_carton)-2))))&amp;""</f>
        <v/>
      </c>
      <c r="K27" s="33" t="str">
        <f t="shared" si="1"/>
        <v/>
      </c>
      <c r="L27" s="10"/>
      <c r="M27" s="34" t="str">
        <f>IFERROR(INDEX(Article,MATCH(BD!K24,code,0)),"")</f>
        <v/>
      </c>
      <c r="N27" s="52" t="str">
        <f t="array" ref="N27">IFERROR(SUM(IF(LEFT($J$5:$J$34,2)=VLOOKUP($M27,BD!$H$2:$I$3,2,0),$K$5:$K56)),"")</f>
        <v/>
      </c>
      <c r="O27" s="50"/>
      <c r="P27" s="50"/>
      <c r="Q27" s="50"/>
      <c r="R27" s="50"/>
    </row>
    <row r="28" spans="1:18" ht="15.75" x14ac:dyDescent="0.25">
      <c r="A28" s="19" t="str">
        <f t="shared" si="2"/>
        <v/>
      </c>
      <c r="B28" s="19"/>
      <c r="C28" s="20"/>
      <c r="D28" s="30" t="str">
        <f t="shared" ca="1" si="0"/>
        <v xml:space="preserve"> </v>
      </c>
      <c r="E28" s="20"/>
      <c r="F28" s="20"/>
      <c r="G28" s="20"/>
      <c r="H28" s="21"/>
      <c r="I28" s="49"/>
      <c r="J28" s="33" t="str">
        <f t="array" ref="J28">INDEX(ref_dans_carton,MIN(IF(ref_dans_carton&lt;&gt;"",IF(COUNTIF(J$2:J27,ref_dans_carton)=0,ROW(ref_dans_carton)-2))))&amp;""</f>
        <v/>
      </c>
      <c r="K28" s="33" t="str">
        <f t="shared" si="1"/>
        <v/>
      </c>
      <c r="L28" s="10"/>
      <c r="M28" s="34" t="str">
        <f>IFERROR(INDEX(Article,MATCH(BD!K25,code,0)),"")</f>
        <v/>
      </c>
      <c r="N28" s="52" t="str">
        <f t="array" ref="N28">IFERROR(SUM(IF(LEFT($J$5:$J$34,2)=VLOOKUP($M28,BD!$H$2:$I$3,2,0),$K$5:$K57)),"")</f>
        <v/>
      </c>
      <c r="O28" s="50"/>
      <c r="P28" s="50"/>
      <c r="Q28" s="50"/>
      <c r="R28" s="50"/>
    </row>
    <row r="29" spans="1:18" ht="15.75" x14ac:dyDescent="0.25">
      <c r="A29" s="22" t="str">
        <f t="shared" si="2"/>
        <v/>
      </c>
      <c r="B29" s="22"/>
      <c r="C29" s="23"/>
      <c r="D29" s="30" t="str">
        <f t="shared" ca="1" si="0"/>
        <v xml:space="preserve"> </v>
      </c>
      <c r="E29" s="23"/>
      <c r="F29" s="23"/>
      <c r="G29" s="23"/>
      <c r="H29" s="24"/>
      <c r="I29" s="49"/>
      <c r="J29" s="33" t="str">
        <f t="array" ref="J29">INDEX(ref_dans_carton,MIN(IF(ref_dans_carton&lt;&gt;"",IF(COUNTIF(J$2:J28,ref_dans_carton)=0,ROW(ref_dans_carton)-2))))&amp;""</f>
        <v/>
      </c>
      <c r="K29" s="33" t="str">
        <f t="shared" si="1"/>
        <v/>
      </c>
      <c r="L29" s="10"/>
      <c r="M29" s="34" t="str">
        <f>IFERROR(INDEX(Article,MATCH(BD!K26,code,0)),"")</f>
        <v/>
      </c>
      <c r="N29" s="52" t="str">
        <f t="array" ref="N29">IFERROR(SUM(IF(LEFT($J$5:$J$34,2)=VLOOKUP($M29,BD!$H$2:$I$3,2,0),$K$5:$K58)),"")</f>
        <v/>
      </c>
      <c r="O29" s="50"/>
      <c r="P29" s="50"/>
      <c r="Q29" s="50"/>
      <c r="R29" s="50"/>
    </row>
    <row r="30" spans="1:18" ht="15.75" x14ac:dyDescent="0.25">
      <c r="A30" s="19" t="str">
        <f t="shared" si="2"/>
        <v/>
      </c>
      <c r="B30" s="19"/>
      <c r="C30" s="20"/>
      <c r="D30" s="30" t="str">
        <f t="shared" ca="1" si="0"/>
        <v xml:space="preserve"> </v>
      </c>
      <c r="E30" s="20"/>
      <c r="F30" s="20"/>
      <c r="G30" s="20"/>
      <c r="H30" s="21"/>
      <c r="I30" s="49"/>
      <c r="J30" s="33" t="str">
        <f t="array" ref="J30">INDEX(ref_dans_carton,MIN(IF(ref_dans_carton&lt;&gt;"",IF(COUNTIF(J$2:J29,ref_dans_carton)=0,ROW(ref_dans_carton)-2))))&amp;""</f>
        <v/>
      </c>
      <c r="K30" s="33" t="str">
        <f t="shared" si="1"/>
        <v/>
      </c>
      <c r="L30" s="10"/>
      <c r="M30" s="34" t="str">
        <f>IFERROR(INDEX(Article,MATCH(BD!K27,code,0)),"")</f>
        <v/>
      </c>
      <c r="N30" s="52" t="str">
        <f t="array" ref="N30">IFERROR(SUM(IF(LEFT($J$5:$J$34,2)=VLOOKUP($M30,BD!$H$2:$I$3,2,0),$K$5:$K59)),"")</f>
        <v/>
      </c>
      <c r="O30" s="50"/>
      <c r="P30" s="50"/>
      <c r="Q30" s="50"/>
      <c r="R30" s="50"/>
    </row>
    <row r="31" spans="1:18" ht="15.75" x14ac:dyDescent="0.25">
      <c r="A31" s="22" t="str">
        <f t="shared" si="2"/>
        <v/>
      </c>
      <c r="B31" s="22"/>
      <c r="C31" s="23"/>
      <c r="D31" s="30" t="str">
        <f t="shared" ca="1" si="0"/>
        <v xml:space="preserve"> </v>
      </c>
      <c r="E31" s="23"/>
      <c r="F31" s="23"/>
      <c r="G31" s="23"/>
      <c r="H31" s="24"/>
      <c r="I31" s="49"/>
      <c r="J31" s="33" t="str">
        <f t="array" ref="J31">INDEX(ref_dans_carton,MIN(IF(ref_dans_carton&lt;&gt;"",IF(COUNTIF(J$2:J30,ref_dans_carton)=0,ROW(ref_dans_carton)-2))))&amp;""</f>
        <v/>
      </c>
      <c r="K31" s="33" t="str">
        <f t="shared" si="1"/>
        <v/>
      </c>
      <c r="L31" s="10"/>
      <c r="M31" s="34" t="str">
        <f>IFERROR(INDEX(Article,MATCH(BD!K28,code,0)),"")</f>
        <v/>
      </c>
      <c r="N31" s="52" t="str">
        <f t="array" ref="N31">IFERROR(SUM(IF(LEFT($J$5:$J$34,2)=VLOOKUP($M31,BD!$H$2:$I$3,2,0),$K$5:$K60)),"")</f>
        <v/>
      </c>
      <c r="O31" s="50"/>
      <c r="P31" s="50"/>
      <c r="Q31" s="50"/>
      <c r="R31" s="50"/>
    </row>
    <row r="32" spans="1:18" ht="15.75" x14ac:dyDescent="0.25">
      <c r="A32" s="19" t="str">
        <f t="shared" si="2"/>
        <v/>
      </c>
      <c r="B32" s="19"/>
      <c r="C32" s="20"/>
      <c r="D32" s="30" t="str">
        <f t="shared" ca="1" si="0"/>
        <v xml:space="preserve"> </v>
      </c>
      <c r="E32" s="20"/>
      <c r="F32" s="20"/>
      <c r="G32" s="20"/>
      <c r="H32" s="21"/>
      <c r="I32" s="49"/>
      <c r="J32" s="33" t="str">
        <f t="array" ref="J32">INDEX(ref_dans_carton,MIN(IF(ref_dans_carton&lt;&gt;"",IF(COUNTIF(J$2:J31,ref_dans_carton)=0,ROW(ref_dans_carton)-2))))&amp;""</f>
        <v/>
      </c>
      <c r="K32" s="33" t="str">
        <f t="shared" si="1"/>
        <v/>
      </c>
      <c r="L32" s="9"/>
      <c r="M32" s="34" t="str">
        <f>IFERROR(INDEX(Article,MATCH(BD!K29,code,0)),"")</f>
        <v/>
      </c>
      <c r="N32" s="52" t="str">
        <f t="array" ref="N32">IFERROR(SUM(IF(LEFT($J$5:$J$34,2)=VLOOKUP($M32,BD!$H$2:$I$3,2,0),$K$5:$K61)),"")</f>
        <v/>
      </c>
    </row>
    <row r="33" spans="1:14" ht="15.75" x14ac:dyDescent="0.25">
      <c r="A33" s="22" t="str">
        <f t="shared" si="2"/>
        <v/>
      </c>
      <c r="B33" s="22"/>
      <c r="C33" s="23"/>
      <c r="D33" s="30" t="str">
        <f t="shared" ca="1" si="0"/>
        <v xml:space="preserve"> </v>
      </c>
      <c r="E33" s="23"/>
      <c r="F33" s="23"/>
      <c r="G33" s="23"/>
      <c r="H33" s="24"/>
      <c r="I33" s="49"/>
      <c r="J33" s="33" t="str">
        <f t="array" ref="J33">INDEX(ref_dans_carton,MIN(IF(ref_dans_carton&lt;&gt;"",IF(COUNTIF(J$2:J32,ref_dans_carton)=0,ROW(ref_dans_carton)-2))))&amp;""</f>
        <v/>
      </c>
      <c r="K33" s="33" t="str">
        <f t="shared" si="1"/>
        <v/>
      </c>
      <c r="L33" s="9"/>
      <c r="M33" s="34" t="str">
        <f>IFERROR(INDEX(Article,MATCH(BD!K30,code,0)),"")</f>
        <v/>
      </c>
      <c r="N33" s="52" t="str">
        <f t="array" ref="N33">IFERROR(SUM(IF(LEFT($J$5:$J$34,2)=VLOOKUP($M33,BD!$H$2:$I$3,2,0),$K$5:$K62)),"")</f>
        <v/>
      </c>
    </row>
    <row r="34" spans="1:14" ht="15.75" x14ac:dyDescent="0.25">
      <c r="A34" s="25" t="str">
        <f t="shared" si="2"/>
        <v/>
      </c>
      <c r="B34" s="25"/>
      <c r="C34" s="26"/>
      <c r="D34" s="31" t="str">
        <f t="shared" ca="1" si="0"/>
        <v xml:space="preserve"> </v>
      </c>
      <c r="E34" s="26"/>
      <c r="F34" s="26"/>
      <c r="G34" s="26"/>
      <c r="H34" s="27"/>
      <c r="I34" s="49"/>
      <c r="J34" s="33" t="str">
        <f t="array" ref="J34">INDEX(ref_dans_carton,MIN(IF(ref_dans_carton&lt;&gt;"",IF(COUNTIF(J$2:J33,ref_dans_carton)=0,ROW(ref_dans_carton)-2))))&amp;""</f>
        <v/>
      </c>
      <c r="K34" s="33" t="str">
        <f t="shared" si="1"/>
        <v/>
      </c>
      <c r="L34" s="9"/>
      <c r="M34" s="34" t="str">
        <f>IFERROR(INDEX(Article,MATCH(BD!K31,code,0)),"")</f>
        <v/>
      </c>
      <c r="N34" s="52" t="str">
        <f t="array" ref="N34">IFERROR(SUM(IF(LEFT($J$5:$J$34,2)=VLOOKUP($M34,BD!$H$2:$I$3,2,0),$K$5:$K63)),"")</f>
        <v/>
      </c>
    </row>
    <row r="35" spans="1:14" x14ac:dyDescent="0.25">
      <c r="B35" s="50"/>
      <c r="C35" s="50"/>
      <c r="D35" s="50"/>
      <c r="E35" s="50"/>
      <c r="F35" s="50"/>
      <c r="G35" s="50"/>
      <c r="H35" s="50"/>
    </row>
    <row r="36" spans="1:14" x14ac:dyDescent="0.25">
      <c r="B36" s="50"/>
      <c r="C36" s="50"/>
      <c r="D36" s="50"/>
      <c r="E36" s="50"/>
      <c r="F36" s="50"/>
      <c r="G36" s="50"/>
      <c r="H36" s="50"/>
    </row>
    <row r="37" spans="1:14" x14ac:dyDescent="0.25">
      <c r="B37" s="50"/>
      <c r="C37" s="50"/>
      <c r="D37" s="50"/>
      <c r="E37" s="50"/>
      <c r="F37" s="50"/>
      <c r="G37" s="50"/>
      <c r="H37" s="50"/>
    </row>
    <row r="38" spans="1:14" x14ac:dyDescent="0.25">
      <c r="B38" s="50"/>
      <c r="C38" s="50"/>
      <c r="D38" s="50"/>
      <c r="E38" s="50"/>
      <c r="F38" s="50"/>
      <c r="G38" s="50"/>
      <c r="H38" s="50"/>
    </row>
    <row r="39" spans="1:14" x14ac:dyDescent="0.25">
      <c r="B39" s="50"/>
      <c r="C39" s="50"/>
      <c r="D39" s="50"/>
      <c r="E39" s="50"/>
      <c r="F39" s="50"/>
      <c r="G39" s="50"/>
      <c r="H39" s="50"/>
    </row>
    <row r="40" spans="1:14" x14ac:dyDescent="0.25">
      <c r="B40" s="50"/>
      <c r="C40" s="50"/>
      <c r="D40" s="50"/>
      <c r="E40" s="50"/>
      <c r="F40" s="50"/>
      <c r="G40" s="50"/>
      <c r="H40" s="50"/>
      <c r="J40" s="50"/>
    </row>
    <row r="41" spans="1:14" x14ac:dyDescent="0.25">
      <c r="B41" s="50"/>
      <c r="C41" s="50"/>
      <c r="D41" s="50"/>
      <c r="E41" s="50"/>
      <c r="F41" s="50"/>
      <c r="G41" s="50"/>
      <c r="H41" s="50"/>
      <c r="J41" s="50"/>
    </row>
    <row r="42" spans="1:14" x14ac:dyDescent="0.25">
      <c r="B42" s="50"/>
      <c r="C42" s="50"/>
      <c r="D42" s="50"/>
      <c r="E42" s="50"/>
      <c r="F42" s="50"/>
      <c r="G42" s="50"/>
      <c r="H42" s="50"/>
      <c r="J42" s="50"/>
    </row>
    <row r="43" spans="1:14" x14ac:dyDescent="0.25">
      <c r="B43" s="50"/>
      <c r="C43" s="50"/>
      <c r="D43" s="50"/>
      <c r="E43" s="50"/>
      <c r="F43" s="50"/>
      <c r="G43" s="50"/>
      <c r="H43" s="50"/>
      <c r="J43" s="50"/>
    </row>
    <row r="44" spans="1:14" x14ac:dyDescent="0.25">
      <c r="B44" s="50"/>
      <c r="C44" s="50"/>
      <c r="D44" s="50"/>
      <c r="E44" s="50"/>
      <c r="F44" s="50"/>
      <c r="G44" s="50"/>
      <c r="H44" s="50"/>
      <c r="J44" s="50"/>
    </row>
    <row r="45" spans="1:14" x14ac:dyDescent="0.25">
      <c r="B45" s="50"/>
      <c r="C45" s="50"/>
      <c r="D45" s="50"/>
      <c r="E45" s="50"/>
      <c r="F45" s="50"/>
      <c r="G45" s="50"/>
      <c r="H45" s="50"/>
      <c r="J45" s="50"/>
    </row>
    <row r="46" spans="1:14" x14ac:dyDescent="0.25">
      <c r="B46" s="50"/>
      <c r="C46" s="50"/>
      <c r="D46" s="50"/>
      <c r="E46" s="50"/>
      <c r="F46" s="50"/>
      <c r="G46" s="50"/>
      <c r="H46" s="50"/>
      <c r="J46" s="50"/>
    </row>
    <row r="47" spans="1:14" x14ac:dyDescent="0.25">
      <c r="B47" s="50"/>
      <c r="C47" s="50"/>
      <c r="D47" s="50"/>
      <c r="E47" s="50"/>
      <c r="F47" s="50"/>
      <c r="G47" s="50"/>
      <c r="H47" s="50"/>
      <c r="J47" s="50"/>
    </row>
    <row r="48" spans="1:14" x14ac:dyDescent="0.25">
      <c r="B48" s="50"/>
      <c r="C48" s="50"/>
      <c r="D48" s="50"/>
      <c r="E48" s="50"/>
      <c r="F48" s="50"/>
      <c r="G48" s="50"/>
      <c r="H48" s="50"/>
      <c r="J48" s="50"/>
    </row>
    <row r="49" spans="2:10" x14ac:dyDescent="0.25">
      <c r="B49" s="50"/>
      <c r="C49" s="50"/>
      <c r="D49" s="50"/>
      <c r="E49" s="50"/>
      <c r="F49" s="50"/>
      <c r="G49" s="50"/>
      <c r="H49" s="50"/>
      <c r="J49" s="50"/>
    </row>
    <row r="50" spans="2:10" x14ac:dyDescent="0.25">
      <c r="B50" s="50"/>
      <c r="C50" s="50"/>
      <c r="D50" s="50"/>
      <c r="E50" s="50"/>
      <c r="F50" s="50"/>
      <c r="G50" s="50"/>
      <c r="H50" s="50"/>
      <c r="J50" s="50"/>
    </row>
    <row r="51" spans="2:10" x14ac:dyDescent="0.25">
      <c r="B51" s="50"/>
      <c r="C51" s="50"/>
      <c r="D51" s="50"/>
      <c r="E51" s="50"/>
      <c r="F51" s="50"/>
      <c r="G51" s="50"/>
      <c r="H51" s="50"/>
      <c r="J51" s="50"/>
    </row>
    <row r="52" spans="2:10" x14ac:dyDescent="0.25">
      <c r="B52" s="50"/>
      <c r="C52" s="50"/>
      <c r="D52" s="50"/>
      <c r="E52" s="50"/>
      <c r="F52" s="50"/>
      <c r="G52" s="50"/>
      <c r="H52" s="50"/>
      <c r="J52" s="50"/>
    </row>
    <row r="53" spans="2:10" x14ac:dyDescent="0.25">
      <c r="B53" s="50"/>
      <c r="C53" s="50"/>
      <c r="D53" s="50"/>
      <c r="E53" s="50"/>
      <c r="F53" s="50"/>
      <c r="G53" s="50"/>
      <c r="H53" s="50"/>
      <c r="J53" s="50"/>
    </row>
    <row r="54" spans="2:10" x14ac:dyDescent="0.25">
      <c r="B54" s="50"/>
      <c r="C54" s="50"/>
      <c r="D54" s="50"/>
      <c r="E54" s="50"/>
      <c r="F54" s="50"/>
      <c r="G54" s="50"/>
      <c r="H54" s="50"/>
      <c r="J54" s="50"/>
    </row>
    <row r="55" spans="2:10" x14ac:dyDescent="0.25">
      <c r="B55" s="50"/>
      <c r="C55" s="50"/>
      <c r="D55" s="50"/>
      <c r="E55" s="50"/>
      <c r="F55" s="50"/>
      <c r="G55" s="50"/>
      <c r="H55" s="50"/>
      <c r="J55" s="50"/>
    </row>
    <row r="56" spans="2:10" x14ac:dyDescent="0.25">
      <c r="B56" s="50"/>
      <c r="C56" s="50"/>
      <c r="D56" s="50"/>
      <c r="E56" s="50"/>
      <c r="F56" s="50"/>
      <c r="G56" s="50"/>
      <c r="H56" s="50"/>
      <c r="J56" s="50"/>
    </row>
    <row r="57" spans="2:10" x14ac:dyDescent="0.25">
      <c r="B57" s="50"/>
      <c r="C57" s="50"/>
      <c r="D57" s="50"/>
      <c r="E57" s="50"/>
      <c r="F57" s="50"/>
      <c r="G57" s="50"/>
      <c r="H57" s="50"/>
      <c r="J57" s="50"/>
    </row>
    <row r="58" spans="2:10" x14ac:dyDescent="0.25">
      <c r="B58" s="50"/>
      <c r="C58" s="50"/>
      <c r="D58" s="50"/>
      <c r="E58" s="50"/>
      <c r="F58" s="50"/>
      <c r="G58" s="50"/>
      <c r="H58" s="50"/>
      <c r="J58" s="50"/>
    </row>
    <row r="59" spans="2:10" x14ac:dyDescent="0.25">
      <c r="B59" s="50"/>
      <c r="C59" s="50"/>
      <c r="D59" s="50"/>
      <c r="E59" s="50"/>
      <c r="F59" s="50"/>
      <c r="G59" s="50"/>
      <c r="H59" s="50"/>
      <c r="J59" s="50"/>
    </row>
    <row r="60" spans="2:10" x14ac:dyDescent="0.25">
      <c r="B60" s="50"/>
      <c r="C60" s="50"/>
      <c r="D60" s="50"/>
      <c r="E60" s="50"/>
      <c r="F60" s="50"/>
      <c r="G60" s="50"/>
      <c r="H60" s="50"/>
      <c r="J60" s="50"/>
    </row>
    <row r="61" spans="2:10" x14ac:dyDescent="0.25">
      <c r="B61" s="50"/>
      <c r="C61" s="50"/>
      <c r="D61" s="50"/>
      <c r="E61" s="50"/>
      <c r="F61" s="50"/>
      <c r="G61" s="50"/>
      <c r="H61" s="50"/>
      <c r="J61" s="50"/>
    </row>
    <row r="62" spans="2:10" x14ac:dyDescent="0.25">
      <c r="B62" s="50"/>
      <c r="C62" s="50"/>
      <c r="D62" s="50"/>
      <c r="E62" s="50"/>
      <c r="F62" s="50"/>
      <c r="G62" s="50"/>
      <c r="H62" s="50"/>
      <c r="J62" s="50"/>
    </row>
    <row r="63" spans="2:10" x14ac:dyDescent="0.25">
      <c r="B63" s="50"/>
      <c r="C63" s="50"/>
      <c r="D63" s="50"/>
      <c r="E63" s="50"/>
      <c r="F63" s="50"/>
      <c r="G63" s="50"/>
      <c r="H63" s="50"/>
      <c r="J63" s="50"/>
    </row>
    <row r="64" spans="2:10" x14ac:dyDescent="0.25">
      <c r="B64" s="50"/>
      <c r="C64" s="50"/>
      <c r="D64" s="50"/>
      <c r="E64" s="50"/>
      <c r="F64" s="50"/>
      <c r="G64" s="50"/>
      <c r="H64" s="50"/>
      <c r="J64" s="50"/>
    </row>
    <row r="65" spans="2:10" x14ac:dyDescent="0.25">
      <c r="B65" s="50"/>
      <c r="C65" s="50"/>
      <c r="D65" s="50"/>
      <c r="E65" s="50"/>
      <c r="F65" s="50"/>
      <c r="G65" s="50"/>
      <c r="H65" s="50"/>
      <c r="J65" s="50"/>
    </row>
    <row r="66" spans="2:10" x14ac:dyDescent="0.25">
      <c r="B66" s="50"/>
      <c r="C66" s="50"/>
      <c r="D66" s="50"/>
      <c r="E66" s="50"/>
      <c r="F66" s="50"/>
      <c r="G66" s="50"/>
      <c r="H66" s="50"/>
      <c r="J66" s="50"/>
    </row>
    <row r="67" spans="2:10" x14ac:dyDescent="0.25">
      <c r="B67" s="50"/>
      <c r="C67" s="50"/>
      <c r="D67" s="50"/>
      <c r="E67" s="50"/>
      <c r="F67" s="50"/>
      <c r="G67" s="50"/>
      <c r="H67" s="50"/>
      <c r="J67" s="50"/>
    </row>
    <row r="68" spans="2:10" x14ac:dyDescent="0.25">
      <c r="B68" s="50"/>
      <c r="C68" s="50"/>
      <c r="D68" s="50"/>
      <c r="E68" s="50"/>
      <c r="F68" s="50"/>
      <c r="G68" s="50"/>
      <c r="H68" s="50"/>
      <c r="J68" s="50"/>
    </row>
    <row r="69" spans="2:10" x14ac:dyDescent="0.25">
      <c r="B69" s="50"/>
      <c r="C69" s="50"/>
      <c r="D69" s="50"/>
      <c r="E69" s="50"/>
      <c r="F69" s="50"/>
      <c r="G69" s="50"/>
      <c r="H69" s="50"/>
      <c r="J69" s="50"/>
    </row>
    <row r="70" spans="2:10" x14ac:dyDescent="0.25">
      <c r="B70" s="50"/>
      <c r="C70" s="50"/>
      <c r="D70" s="50"/>
      <c r="E70" s="50"/>
      <c r="F70" s="50"/>
      <c r="G70" s="50"/>
      <c r="H70" s="50"/>
      <c r="J70" s="50"/>
    </row>
    <row r="71" spans="2:10" x14ac:dyDescent="0.25">
      <c r="B71" s="50"/>
      <c r="C71" s="50"/>
      <c r="D71" s="50"/>
      <c r="E71" s="50"/>
      <c r="F71" s="50"/>
      <c r="G71" s="50"/>
      <c r="H71" s="50"/>
      <c r="J71" s="50"/>
    </row>
    <row r="72" spans="2:10" x14ac:dyDescent="0.25">
      <c r="B72" s="50"/>
      <c r="C72" s="50"/>
      <c r="D72" s="50"/>
      <c r="E72" s="50"/>
      <c r="F72" s="50"/>
      <c r="G72" s="50"/>
      <c r="H72" s="50"/>
      <c r="J72" s="50"/>
    </row>
    <row r="73" spans="2:10" x14ac:dyDescent="0.25">
      <c r="B73" s="50"/>
      <c r="C73" s="50"/>
      <c r="D73" s="50"/>
      <c r="E73" s="50"/>
      <c r="F73" s="50"/>
      <c r="G73" s="50"/>
      <c r="H73" s="50"/>
      <c r="J73" s="50"/>
    </row>
    <row r="74" spans="2:10" x14ac:dyDescent="0.25">
      <c r="B74" s="50"/>
      <c r="C74" s="50"/>
      <c r="D74" s="50"/>
      <c r="E74" s="50"/>
      <c r="F74" s="50"/>
      <c r="G74" s="50"/>
      <c r="H74" s="50"/>
      <c r="J74" s="50"/>
    </row>
    <row r="75" spans="2:10" x14ac:dyDescent="0.25">
      <c r="B75" s="50"/>
      <c r="C75" s="50"/>
      <c r="D75" s="50"/>
      <c r="E75" s="50"/>
      <c r="F75" s="50"/>
      <c r="G75" s="50"/>
      <c r="H75" s="50"/>
      <c r="J75" s="50"/>
    </row>
    <row r="76" spans="2:10" x14ac:dyDescent="0.25">
      <c r="B76" s="50"/>
      <c r="C76" s="50"/>
      <c r="D76" s="50"/>
      <c r="E76" s="50"/>
      <c r="F76" s="50"/>
      <c r="G76" s="50"/>
      <c r="H76" s="50"/>
      <c r="J76" s="50"/>
    </row>
    <row r="77" spans="2:10" x14ac:dyDescent="0.25">
      <c r="B77" s="50"/>
      <c r="C77" s="50"/>
      <c r="D77" s="50"/>
      <c r="E77" s="50"/>
      <c r="F77" s="50"/>
      <c r="G77" s="50"/>
      <c r="H77" s="50"/>
      <c r="J77" s="50"/>
    </row>
    <row r="78" spans="2:10" x14ac:dyDescent="0.25">
      <c r="B78" s="50"/>
      <c r="C78" s="50"/>
      <c r="D78" s="50"/>
      <c r="E78" s="50"/>
      <c r="F78" s="50"/>
      <c r="G78" s="50"/>
      <c r="H78" s="50"/>
      <c r="J78" s="50"/>
    </row>
    <row r="79" spans="2:10" x14ac:dyDescent="0.25">
      <c r="B79" s="50"/>
      <c r="C79" s="50"/>
      <c r="D79" s="50"/>
      <c r="E79" s="50"/>
      <c r="F79" s="50"/>
      <c r="G79" s="50"/>
      <c r="H79" s="50"/>
      <c r="J79" s="50"/>
    </row>
    <row r="80" spans="2:10" x14ac:dyDescent="0.25">
      <c r="B80" s="50"/>
      <c r="C80" s="50"/>
      <c r="D80" s="50"/>
      <c r="E80" s="50"/>
      <c r="F80" s="50"/>
      <c r="G80" s="50"/>
      <c r="H80" s="50"/>
      <c r="J80" s="50"/>
    </row>
    <row r="81" spans="2:10" x14ac:dyDescent="0.25">
      <c r="B81" s="50"/>
      <c r="C81" s="50"/>
      <c r="D81" s="50"/>
      <c r="E81" s="50"/>
      <c r="F81" s="50"/>
      <c r="G81" s="50"/>
      <c r="H81" s="50"/>
      <c r="J81" s="50"/>
    </row>
    <row r="82" spans="2:10" x14ac:dyDescent="0.25">
      <c r="B82" s="50"/>
      <c r="C82" s="50"/>
      <c r="D82" s="50"/>
      <c r="E82" s="50"/>
      <c r="F82" s="50"/>
      <c r="G82" s="50"/>
      <c r="H82" s="50"/>
      <c r="J82" s="50"/>
    </row>
    <row r="83" spans="2:10" x14ac:dyDescent="0.25">
      <c r="B83" s="50"/>
      <c r="C83" s="50"/>
      <c r="D83" s="50"/>
      <c r="E83" s="50"/>
      <c r="F83" s="50"/>
      <c r="G83" s="50"/>
      <c r="H83" s="50"/>
      <c r="J83" s="50"/>
    </row>
    <row r="84" spans="2:10" x14ac:dyDescent="0.25">
      <c r="B84" s="50"/>
      <c r="C84" s="50"/>
      <c r="D84" s="50"/>
      <c r="E84" s="50"/>
      <c r="F84" s="50"/>
      <c r="G84" s="50"/>
      <c r="H84" s="50"/>
      <c r="J84" s="50"/>
    </row>
    <row r="85" spans="2:10" x14ac:dyDescent="0.25">
      <c r="B85" s="50"/>
      <c r="C85" s="50"/>
      <c r="D85" s="50"/>
      <c r="E85" s="50"/>
      <c r="F85" s="50"/>
      <c r="G85" s="50"/>
      <c r="H85" s="50"/>
      <c r="J85" s="50"/>
    </row>
    <row r="86" spans="2:10" x14ac:dyDescent="0.25">
      <c r="B86" s="50"/>
      <c r="C86" s="50"/>
      <c r="D86" s="50"/>
      <c r="E86" s="50"/>
      <c r="F86" s="50"/>
      <c r="G86" s="50"/>
      <c r="H86" s="50"/>
      <c r="J86" s="50"/>
    </row>
    <row r="87" spans="2:10" x14ac:dyDescent="0.25">
      <c r="B87" s="50"/>
      <c r="C87" s="50"/>
      <c r="D87" s="50"/>
      <c r="E87" s="50"/>
      <c r="F87" s="50"/>
      <c r="G87" s="50"/>
      <c r="H87" s="50"/>
      <c r="J87" s="50"/>
    </row>
    <row r="88" spans="2:10" x14ac:dyDescent="0.25">
      <c r="B88" s="50"/>
      <c r="C88" s="50"/>
      <c r="D88" s="50"/>
      <c r="E88" s="50"/>
      <c r="F88" s="50"/>
      <c r="G88" s="50"/>
      <c r="H88" s="50"/>
      <c r="J88" s="50"/>
    </row>
    <row r="89" spans="2:10" x14ac:dyDescent="0.25">
      <c r="B89" s="50"/>
      <c r="C89" s="50"/>
      <c r="D89" s="50"/>
      <c r="E89" s="50"/>
      <c r="F89" s="50"/>
      <c r="G89" s="50"/>
      <c r="H89" s="50"/>
      <c r="J89" s="50"/>
    </row>
    <row r="90" spans="2:10" x14ac:dyDescent="0.25">
      <c r="B90" s="50"/>
      <c r="C90" s="50"/>
      <c r="D90" s="50"/>
      <c r="E90" s="50"/>
      <c r="F90" s="50"/>
      <c r="G90" s="50"/>
      <c r="H90" s="50"/>
      <c r="J90" s="50"/>
    </row>
    <row r="91" spans="2:10" x14ac:dyDescent="0.25">
      <c r="B91" s="50"/>
      <c r="C91" s="50"/>
      <c r="D91" s="50"/>
      <c r="E91" s="50"/>
      <c r="F91" s="50"/>
      <c r="G91" s="50"/>
      <c r="H91" s="50"/>
      <c r="J91" s="50"/>
    </row>
    <row r="92" spans="2:10" x14ac:dyDescent="0.25">
      <c r="B92" s="50"/>
      <c r="C92" s="50"/>
      <c r="D92" s="50"/>
      <c r="E92" s="50"/>
      <c r="F92" s="50"/>
      <c r="G92" s="50"/>
      <c r="H92" s="50"/>
      <c r="J92" s="50"/>
    </row>
    <row r="93" spans="2:10" x14ac:dyDescent="0.25">
      <c r="B93" s="50"/>
      <c r="C93" s="50"/>
      <c r="D93" s="50"/>
      <c r="E93" s="50"/>
      <c r="F93" s="50"/>
      <c r="G93" s="50"/>
      <c r="H93" s="50"/>
      <c r="J93" s="50"/>
    </row>
    <row r="94" spans="2:10" x14ac:dyDescent="0.25">
      <c r="B94" s="50"/>
      <c r="C94" s="50"/>
      <c r="D94" s="50"/>
      <c r="E94" s="50"/>
      <c r="F94" s="50"/>
      <c r="G94" s="50"/>
      <c r="H94" s="50"/>
      <c r="J94" s="50"/>
    </row>
    <row r="95" spans="2:10" x14ac:dyDescent="0.25">
      <c r="B95" s="50"/>
      <c r="C95" s="50"/>
      <c r="D95" s="50"/>
      <c r="E95" s="50"/>
      <c r="F95" s="50"/>
      <c r="G95" s="50"/>
      <c r="H95" s="50"/>
      <c r="J95" s="50"/>
    </row>
    <row r="96" spans="2:10" x14ac:dyDescent="0.25">
      <c r="B96" s="50"/>
      <c r="C96" s="50"/>
      <c r="D96" s="50"/>
      <c r="E96" s="50"/>
      <c r="F96" s="50"/>
      <c r="G96" s="50"/>
      <c r="H96" s="50"/>
      <c r="J96" s="50"/>
    </row>
    <row r="97" spans="2:10" x14ac:dyDescent="0.25">
      <c r="B97" s="50"/>
      <c r="C97" s="50"/>
      <c r="D97" s="50"/>
      <c r="E97" s="50"/>
      <c r="F97" s="50"/>
      <c r="G97" s="50"/>
      <c r="H97" s="50"/>
      <c r="J97" s="50"/>
    </row>
    <row r="98" spans="2:10" x14ac:dyDescent="0.25">
      <c r="B98" s="50"/>
      <c r="C98" s="50"/>
      <c r="D98" s="50"/>
      <c r="E98" s="50"/>
      <c r="F98" s="50"/>
      <c r="G98" s="50"/>
      <c r="H98" s="50"/>
      <c r="J98" s="50"/>
    </row>
    <row r="99" spans="2:10" x14ac:dyDescent="0.25">
      <c r="B99" s="50"/>
      <c r="C99" s="50"/>
      <c r="D99" s="50"/>
      <c r="E99" s="50"/>
      <c r="F99" s="50"/>
      <c r="G99" s="50"/>
      <c r="H99" s="50"/>
      <c r="J99" s="50"/>
    </row>
    <row r="100" spans="2:10" x14ac:dyDescent="0.25">
      <c r="B100" s="50"/>
      <c r="C100" s="50"/>
      <c r="D100" s="50"/>
      <c r="E100" s="50"/>
      <c r="F100" s="50"/>
      <c r="G100" s="50"/>
      <c r="H100" s="50"/>
      <c r="J100" s="50"/>
    </row>
    <row r="101" spans="2:10" x14ac:dyDescent="0.25">
      <c r="B101" s="50"/>
      <c r="C101" s="50"/>
      <c r="D101" s="50"/>
      <c r="E101" s="50"/>
      <c r="F101" s="50"/>
      <c r="G101" s="50"/>
      <c r="H101" s="50"/>
      <c r="J101" s="50"/>
    </row>
    <row r="102" spans="2:10" x14ac:dyDescent="0.25">
      <c r="B102" s="50"/>
      <c r="C102" s="50"/>
      <c r="D102" s="50"/>
      <c r="E102" s="50"/>
      <c r="F102" s="50"/>
      <c r="G102" s="50"/>
      <c r="H102" s="50"/>
      <c r="J102" s="50"/>
    </row>
    <row r="103" spans="2:10" x14ac:dyDescent="0.25">
      <c r="B103" s="50"/>
      <c r="C103" s="50"/>
      <c r="D103" s="50"/>
      <c r="E103" s="50"/>
      <c r="F103" s="50"/>
      <c r="G103" s="50"/>
      <c r="H103" s="50"/>
      <c r="J103" s="50"/>
    </row>
    <row r="104" spans="2:10" x14ac:dyDescent="0.25">
      <c r="B104" s="50"/>
      <c r="C104" s="50"/>
      <c r="D104" s="50"/>
      <c r="E104" s="50"/>
      <c r="F104" s="50"/>
      <c r="G104" s="50"/>
      <c r="H104" s="50"/>
      <c r="J104" s="50"/>
    </row>
    <row r="105" spans="2:10" x14ac:dyDescent="0.25">
      <c r="B105" s="50"/>
      <c r="C105" s="50"/>
      <c r="D105" s="50"/>
      <c r="E105" s="50"/>
      <c r="F105" s="50"/>
      <c r="G105" s="50"/>
      <c r="H105" s="50"/>
      <c r="J105" s="50"/>
    </row>
    <row r="106" spans="2:10" x14ac:dyDescent="0.25">
      <c r="B106" s="50"/>
      <c r="C106" s="50"/>
      <c r="D106" s="50"/>
      <c r="E106" s="50"/>
      <c r="F106" s="50"/>
      <c r="G106" s="50"/>
      <c r="H106" s="50"/>
      <c r="J106" s="50"/>
    </row>
    <row r="107" spans="2:10" x14ac:dyDescent="0.25">
      <c r="B107" s="50"/>
      <c r="C107" s="50"/>
      <c r="D107" s="50"/>
      <c r="E107" s="50"/>
      <c r="F107" s="50"/>
      <c r="G107" s="50"/>
      <c r="H107" s="50"/>
      <c r="J107" s="50"/>
    </row>
    <row r="108" spans="2:10" x14ac:dyDescent="0.25">
      <c r="B108" s="50"/>
      <c r="C108" s="50"/>
      <c r="D108" s="50"/>
      <c r="E108" s="50"/>
      <c r="F108" s="50"/>
      <c r="G108" s="50"/>
      <c r="H108" s="50"/>
      <c r="J108" s="50"/>
    </row>
    <row r="109" spans="2:10" x14ac:dyDescent="0.25">
      <c r="B109" s="50"/>
      <c r="C109" s="50"/>
      <c r="D109" s="50"/>
      <c r="E109" s="50"/>
      <c r="F109" s="50"/>
      <c r="G109" s="50"/>
      <c r="H109" s="50"/>
      <c r="J109" s="50"/>
    </row>
    <row r="110" spans="2:10" x14ac:dyDescent="0.25">
      <c r="B110" s="50"/>
      <c r="C110" s="50"/>
      <c r="D110" s="50"/>
      <c r="E110" s="50"/>
      <c r="F110" s="50"/>
      <c r="G110" s="50"/>
      <c r="H110" s="50"/>
      <c r="J110" s="50"/>
    </row>
    <row r="111" spans="2:10" x14ac:dyDescent="0.25">
      <c r="B111" s="50"/>
      <c r="C111" s="50"/>
      <c r="D111" s="50"/>
      <c r="E111" s="50"/>
      <c r="F111" s="50"/>
      <c r="G111" s="50"/>
      <c r="H111" s="50"/>
      <c r="J111" s="50"/>
    </row>
    <row r="112" spans="2:10" x14ac:dyDescent="0.25">
      <c r="B112" s="50"/>
      <c r="C112" s="50"/>
      <c r="D112" s="50"/>
      <c r="E112" s="50"/>
      <c r="F112" s="50"/>
      <c r="G112" s="50"/>
      <c r="H112" s="50"/>
      <c r="J112" s="50"/>
    </row>
    <row r="113" spans="2:10" x14ac:dyDescent="0.25">
      <c r="B113" s="50"/>
      <c r="C113" s="50"/>
      <c r="D113" s="50"/>
      <c r="E113" s="50"/>
      <c r="F113" s="50"/>
      <c r="G113" s="50"/>
      <c r="H113" s="50"/>
      <c r="J113" s="50"/>
    </row>
    <row r="114" spans="2:10" x14ac:dyDescent="0.25">
      <c r="B114" s="50"/>
      <c r="C114" s="50"/>
      <c r="D114" s="50"/>
      <c r="E114" s="50"/>
      <c r="F114" s="50"/>
      <c r="G114" s="50"/>
      <c r="H114" s="50"/>
      <c r="J114" s="50"/>
    </row>
    <row r="115" spans="2:10" x14ac:dyDescent="0.25">
      <c r="B115" s="50"/>
      <c r="C115" s="50"/>
      <c r="D115" s="50"/>
      <c r="E115" s="50"/>
      <c r="F115" s="50"/>
      <c r="G115" s="50"/>
      <c r="H115" s="50"/>
      <c r="J115" s="50"/>
    </row>
    <row r="116" spans="2:10" x14ac:dyDescent="0.25">
      <c r="B116" s="50"/>
      <c r="C116" s="50"/>
      <c r="D116" s="50"/>
      <c r="E116" s="50"/>
      <c r="F116" s="50"/>
      <c r="G116" s="50"/>
      <c r="H116" s="50"/>
      <c r="J116" s="50"/>
    </row>
    <row r="117" spans="2:10" x14ac:dyDescent="0.25">
      <c r="B117" s="50"/>
      <c r="C117" s="50"/>
      <c r="D117" s="50"/>
      <c r="E117" s="50"/>
      <c r="F117" s="50"/>
      <c r="G117" s="50"/>
      <c r="H117" s="50"/>
      <c r="J117" s="50"/>
    </row>
    <row r="118" spans="2:10" x14ac:dyDescent="0.25">
      <c r="B118" s="50"/>
      <c r="C118" s="50"/>
      <c r="D118" s="50"/>
      <c r="E118" s="50"/>
      <c r="F118" s="50"/>
      <c r="G118" s="50"/>
      <c r="H118" s="50"/>
      <c r="J118" s="50"/>
    </row>
    <row r="119" spans="2:10" x14ac:dyDescent="0.25">
      <c r="B119" s="50"/>
      <c r="C119" s="50"/>
      <c r="D119" s="50"/>
      <c r="E119" s="50"/>
      <c r="F119" s="50"/>
      <c r="G119" s="50"/>
      <c r="H119" s="50"/>
      <c r="J119" s="50"/>
    </row>
    <row r="120" spans="2:10" x14ac:dyDescent="0.25">
      <c r="B120" s="50"/>
      <c r="C120" s="50"/>
      <c r="D120" s="50"/>
      <c r="E120" s="50"/>
      <c r="F120" s="50"/>
      <c r="G120" s="50"/>
      <c r="H120" s="50"/>
      <c r="J120" s="50"/>
    </row>
    <row r="121" spans="2:10" x14ac:dyDescent="0.25">
      <c r="B121" s="50"/>
      <c r="C121" s="50"/>
      <c r="D121" s="50"/>
      <c r="E121" s="50"/>
      <c r="F121" s="50"/>
      <c r="G121" s="50"/>
      <c r="H121" s="50"/>
      <c r="J121" s="50"/>
    </row>
    <row r="122" spans="2:10" x14ac:dyDescent="0.25">
      <c r="B122" s="50"/>
      <c r="C122" s="50"/>
      <c r="D122" s="50"/>
      <c r="E122" s="50"/>
      <c r="F122" s="50"/>
      <c r="G122" s="50"/>
      <c r="H122" s="50"/>
      <c r="J122" s="50"/>
    </row>
    <row r="123" spans="2:10" x14ac:dyDescent="0.25">
      <c r="B123" s="50"/>
      <c r="C123" s="50"/>
      <c r="D123" s="50"/>
      <c r="E123" s="50"/>
      <c r="F123" s="50"/>
      <c r="G123" s="50"/>
      <c r="H123" s="50"/>
      <c r="J123" s="50"/>
    </row>
    <row r="124" spans="2:10" x14ac:dyDescent="0.25">
      <c r="B124" s="50"/>
      <c r="C124" s="50"/>
      <c r="D124" s="50"/>
      <c r="E124" s="50"/>
      <c r="F124" s="50"/>
      <c r="G124" s="50"/>
      <c r="H124" s="50"/>
      <c r="J124" s="50"/>
    </row>
    <row r="125" spans="2:10" x14ac:dyDescent="0.25">
      <c r="B125" s="50"/>
      <c r="C125" s="50"/>
      <c r="D125" s="50"/>
      <c r="E125" s="50"/>
      <c r="F125" s="50"/>
      <c r="G125" s="50"/>
      <c r="H125" s="50"/>
      <c r="J125" s="50"/>
    </row>
    <row r="126" spans="2:10" x14ac:dyDescent="0.25">
      <c r="B126" s="50"/>
      <c r="C126" s="50"/>
      <c r="D126" s="50"/>
      <c r="E126" s="50"/>
      <c r="F126" s="50"/>
      <c r="G126" s="50"/>
      <c r="H126" s="50"/>
      <c r="J126" s="50"/>
    </row>
    <row r="127" spans="2:10" x14ac:dyDescent="0.25">
      <c r="B127" s="50"/>
      <c r="C127" s="50"/>
      <c r="D127" s="50"/>
      <c r="E127" s="50"/>
      <c r="F127" s="50"/>
      <c r="G127" s="50"/>
      <c r="H127" s="50"/>
      <c r="J127" s="50"/>
    </row>
    <row r="128" spans="2:10" x14ac:dyDescent="0.25">
      <c r="B128" s="50"/>
      <c r="C128" s="50"/>
      <c r="D128" s="50"/>
      <c r="E128" s="50"/>
      <c r="F128" s="50"/>
      <c r="G128" s="50"/>
      <c r="H128" s="50"/>
      <c r="J128" s="50"/>
    </row>
    <row r="129" spans="2:10" x14ac:dyDescent="0.25">
      <c r="B129" s="50"/>
      <c r="C129" s="50"/>
      <c r="D129" s="50"/>
      <c r="E129" s="50"/>
      <c r="F129" s="50"/>
      <c r="G129" s="50"/>
      <c r="H129" s="50"/>
      <c r="J129" s="50"/>
    </row>
    <row r="130" spans="2:10" x14ac:dyDescent="0.25">
      <c r="B130" s="50"/>
      <c r="C130" s="50"/>
      <c r="D130" s="50"/>
      <c r="E130" s="50"/>
      <c r="F130" s="50"/>
      <c r="G130" s="50"/>
      <c r="H130" s="50"/>
      <c r="J130" s="50"/>
    </row>
    <row r="131" spans="2:10" x14ac:dyDescent="0.25">
      <c r="B131" s="50"/>
      <c r="C131" s="50"/>
      <c r="D131" s="50"/>
      <c r="E131" s="50"/>
      <c r="F131" s="50"/>
      <c r="G131" s="50"/>
      <c r="H131" s="50"/>
      <c r="J131" s="50"/>
    </row>
    <row r="132" spans="2:10" x14ac:dyDescent="0.25">
      <c r="B132" s="50"/>
      <c r="C132" s="50"/>
      <c r="D132" s="50"/>
      <c r="E132" s="50"/>
      <c r="F132" s="50"/>
      <c r="G132" s="50"/>
      <c r="H132" s="50"/>
      <c r="J132" s="50"/>
    </row>
    <row r="133" spans="2:10" x14ac:dyDescent="0.25">
      <c r="B133" s="50"/>
      <c r="C133" s="50"/>
      <c r="D133" s="50"/>
      <c r="E133" s="50"/>
      <c r="F133" s="50"/>
      <c r="G133" s="50"/>
      <c r="H133" s="50"/>
      <c r="J133" s="50"/>
    </row>
    <row r="134" spans="2:10" x14ac:dyDescent="0.25">
      <c r="B134" s="50"/>
      <c r="C134" s="50"/>
      <c r="D134" s="50"/>
      <c r="E134" s="50"/>
      <c r="F134" s="50"/>
      <c r="G134" s="50"/>
      <c r="H134" s="50"/>
      <c r="J134" s="50"/>
    </row>
    <row r="135" spans="2:10" x14ac:dyDescent="0.25">
      <c r="B135" s="50"/>
      <c r="C135" s="50"/>
      <c r="D135" s="50"/>
      <c r="E135" s="50"/>
      <c r="F135" s="50"/>
      <c r="G135" s="50"/>
      <c r="H135" s="50"/>
      <c r="J135" s="50"/>
    </row>
    <row r="136" spans="2:10" x14ac:dyDescent="0.25">
      <c r="B136" s="50"/>
      <c r="C136" s="50"/>
      <c r="D136" s="50"/>
      <c r="E136" s="50"/>
      <c r="F136" s="50"/>
      <c r="G136" s="50"/>
      <c r="H136" s="50"/>
      <c r="J136" s="50"/>
    </row>
    <row r="137" spans="2:10" x14ac:dyDescent="0.25">
      <c r="B137" s="50"/>
      <c r="C137" s="50"/>
      <c r="D137" s="50"/>
      <c r="E137" s="50"/>
      <c r="F137" s="50"/>
      <c r="G137" s="50"/>
      <c r="H137" s="50"/>
      <c r="J137" s="50"/>
    </row>
    <row r="138" spans="2:10" x14ac:dyDescent="0.25">
      <c r="B138" s="50"/>
      <c r="C138" s="50"/>
      <c r="D138" s="50"/>
      <c r="E138" s="50"/>
      <c r="F138" s="50"/>
      <c r="G138" s="50"/>
      <c r="H138" s="50"/>
      <c r="J138" s="50"/>
    </row>
    <row r="139" spans="2:10" x14ac:dyDescent="0.25">
      <c r="B139" s="50"/>
      <c r="C139" s="50"/>
      <c r="D139" s="50"/>
      <c r="E139" s="50"/>
      <c r="F139" s="50"/>
      <c r="G139" s="50"/>
      <c r="H139" s="50"/>
      <c r="J139" s="50"/>
    </row>
    <row r="140" spans="2:10" x14ac:dyDescent="0.25">
      <c r="B140" s="50"/>
      <c r="C140" s="50"/>
      <c r="D140" s="50"/>
      <c r="E140" s="50"/>
      <c r="F140" s="50"/>
      <c r="G140" s="50"/>
      <c r="H140" s="50"/>
      <c r="J140" s="50"/>
    </row>
    <row r="141" spans="2:10" x14ac:dyDescent="0.25">
      <c r="B141" s="50"/>
      <c r="C141" s="50"/>
      <c r="D141" s="50"/>
      <c r="E141" s="50"/>
      <c r="F141" s="50"/>
      <c r="G141" s="50"/>
      <c r="H141" s="50"/>
      <c r="J141" s="50"/>
    </row>
    <row r="142" spans="2:10" x14ac:dyDescent="0.25">
      <c r="B142" s="50"/>
      <c r="C142" s="50"/>
      <c r="D142" s="50"/>
      <c r="E142" s="50"/>
      <c r="F142" s="50"/>
      <c r="G142" s="50"/>
      <c r="H142" s="50"/>
      <c r="J142" s="50"/>
    </row>
    <row r="143" spans="2:10" x14ac:dyDescent="0.25">
      <c r="B143" s="50"/>
      <c r="C143" s="50"/>
      <c r="D143" s="50"/>
      <c r="E143" s="50"/>
      <c r="F143" s="50"/>
      <c r="G143" s="50"/>
      <c r="H143" s="50"/>
      <c r="J143" s="50"/>
    </row>
    <row r="144" spans="2:10" x14ac:dyDescent="0.25">
      <c r="B144" s="50"/>
      <c r="C144" s="50"/>
      <c r="D144" s="50"/>
      <c r="E144" s="50"/>
      <c r="F144" s="50"/>
      <c r="G144" s="50"/>
      <c r="H144" s="50"/>
      <c r="J144" s="50"/>
    </row>
    <row r="145" spans="2:10" x14ac:dyDescent="0.25">
      <c r="B145" s="50"/>
      <c r="C145" s="50"/>
      <c r="D145" s="50"/>
      <c r="E145" s="50"/>
      <c r="F145" s="50"/>
      <c r="G145" s="50"/>
      <c r="H145" s="50"/>
      <c r="J145" s="50"/>
    </row>
    <row r="146" spans="2:10" x14ac:dyDescent="0.25">
      <c r="B146" s="50"/>
      <c r="C146" s="50"/>
      <c r="D146" s="50"/>
      <c r="E146" s="50"/>
      <c r="F146" s="50"/>
      <c r="G146" s="50"/>
      <c r="H146" s="50"/>
      <c r="J146" s="50"/>
    </row>
    <row r="147" spans="2:10" x14ac:dyDescent="0.25">
      <c r="B147" s="50"/>
      <c r="C147" s="50"/>
      <c r="D147" s="50"/>
      <c r="E147" s="50"/>
      <c r="F147" s="50"/>
      <c r="G147" s="50"/>
      <c r="H147" s="50"/>
      <c r="J147" s="50"/>
    </row>
    <row r="148" spans="2:10" x14ac:dyDescent="0.25">
      <c r="B148" s="50"/>
      <c r="C148" s="50"/>
      <c r="D148" s="50"/>
      <c r="E148" s="50"/>
      <c r="F148" s="50"/>
      <c r="G148" s="50"/>
      <c r="H148" s="50"/>
      <c r="J148" s="50"/>
    </row>
    <row r="149" spans="2:10" x14ac:dyDescent="0.25">
      <c r="B149" s="50"/>
      <c r="C149" s="50"/>
      <c r="D149" s="50"/>
      <c r="E149" s="50"/>
      <c r="F149" s="50"/>
      <c r="G149" s="50"/>
      <c r="H149" s="50"/>
      <c r="J149" s="50"/>
    </row>
    <row r="150" spans="2:10" x14ac:dyDescent="0.25">
      <c r="B150" s="50"/>
      <c r="C150" s="50"/>
      <c r="D150" s="50"/>
      <c r="E150" s="50"/>
      <c r="F150" s="50"/>
      <c r="G150" s="50"/>
      <c r="H150" s="50"/>
      <c r="J150" s="50"/>
    </row>
    <row r="151" spans="2:10" x14ac:dyDescent="0.25">
      <c r="B151" s="50"/>
      <c r="C151" s="50"/>
      <c r="D151" s="50"/>
      <c r="E151" s="50"/>
      <c r="F151" s="50"/>
      <c r="G151" s="50"/>
      <c r="H151" s="50"/>
      <c r="J151" s="50"/>
    </row>
    <row r="152" spans="2:10" x14ac:dyDescent="0.25">
      <c r="B152" s="50"/>
      <c r="C152" s="50"/>
      <c r="D152" s="50"/>
      <c r="E152" s="50"/>
      <c r="F152" s="50"/>
      <c r="G152" s="50"/>
      <c r="H152" s="50"/>
      <c r="J152" s="50"/>
    </row>
    <row r="153" spans="2:10" x14ac:dyDescent="0.25">
      <c r="B153" s="50"/>
      <c r="C153" s="50"/>
      <c r="D153" s="50"/>
      <c r="E153" s="50"/>
      <c r="F153" s="50"/>
      <c r="G153" s="50"/>
      <c r="H153" s="50"/>
      <c r="J153" s="50"/>
    </row>
    <row r="154" spans="2:10" x14ac:dyDescent="0.25">
      <c r="B154" s="50"/>
      <c r="C154" s="50"/>
      <c r="D154" s="50"/>
      <c r="E154" s="50"/>
      <c r="F154" s="50"/>
      <c r="G154" s="50"/>
      <c r="H154" s="50"/>
      <c r="J154" s="50"/>
    </row>
    <row r="155" spans="2:10" x14ac:dyDescent="0.25">
      <c r="B155" s="50"/>
      <c r="C155" s="50"/>
      <c r="D155" s="50"/>
      <c r="E155" s="50"/>
      <c r="F155" s="50"/>
      <c r="G155" s="50"/>
      <c r="H155" s="50"/>
      <c r="J155" s="50"/>
    </row>
    <row r="156" spans="2:10" x14ac:dyDescent="0.25">
      <c r="B156" s="50"/>
      <c r="C156" s="50"/>
      <c r="D156" s="50"/>
      <c r="E156" s="50"/>
      <c r="F156" s="50"/>
      <c r="G156" s="50"/>
      <c r="H156" s="50"/>
      <c r="J156" s="50"/>
    </row>
    <row r="157" spans="2:10" x14ac:dyDescent="0.25">
      <c r="B157" s="50"/>
      <c r="C157" s="50"/>
      <c r="D157" s="50"/>
      <c r="E157" s="50"/>
      <c r="F157" s="50"/>
      <c r="G157" s="50"/>
      <c r="H157" s="50"/>
      <c r="J157" s="50"/>
    </row>
    <row r="158" spans="2:10" x14ac:dyDescent="0.25">
      <c r="B158" s="50"/>
      <c r="C158" s="50"/>
      <c r="D158" s="50"/>
      <c r="E158" s="50"/>
      <c r="F158" s="50"/>
      <c r="G158" s="50"/>
      <c r="H158" s="50"/>
      <c r="J158" s="50"/>
    </row>
    <row r="159" spans="2:10" x14ac:dyDescent="0.25">
      <c r="B159" s="50"/>
      <c r="C159" s="50"/>
      <c r="D159" s="50"/>
      <c r="E159" s="50"/>
      <c r="F159" s="50"/>
      <c r="G159" s="50"/>
      <c r="H159" s="50"/>
      <c r="J159" s="50"/>
    </row>
    <row r="160" spans="2:10" x14ac:dyDescent="0.25">
      <c r="B160" s="50"/>
      <c r="C160" s="50"/>
      <c r="D160" s="50"/>
      <c r="E160" s="50"/>
      <c r="F160" s="50"/>
      <c r="G160" s="50"/>
      <c r="H160" s="50"/>
      <c r="J160" s="50"/>
    </row>
    <row r="161" spans="2:10" x14ac:dyDescent="0.25">
      <c r="B161" s="50"/>
      <c r="C161" s="50"/>
      <c r="D161" s="50"/>
      <c r="E161" s="50"/>
      <c r="F161" s="50"/>
      <c r="G161" s="50"/>
      <c r="H161" s="50"/>
      <c r="J161" s="50"/>
    </row>
    <row r="162" spans="2:10" x14ac:dyDescent="0.25">
      <c r="B162" s="50"/>
      <c r="C162" s="50"/>
      <c r="D162" s="50"/>
      <c r="E162" s="50"/>
      <c r="F162" s="50"/>
      <c r="G162" s="50"/>
      <c r="H162" s="50"/>
      <c r="J162" s="50"/>
    </row>
    <row r="163" spans="2:10" x14ac:dyDescent="0.25">
      <c r="B163" s="50"/>
      <c r="C163" s="50"/>
      <c r="D163" s="50"/>
      <c r="E163" s="50"/>
      <c r="F163" s="50"/>
      <c r="G163" s="50"/>
      <c r="H163" s="50"/>
      <c r="J163" s="50"/>
    </row>
    <row r="164" spans="2:10" x14ac:dyDescent="0.25">
      <c r="B164" s="50"/>
      <c r="C164" s="50"/>
      <c r="D164" s="50"/>
      <c r="E164" s="50"/>
      <c r="F164" s="50"/>
      <c r="G164" s="50"/>
      <c r="H164" s="50"/>
      <c r="J164" s="50"/>
    </row>
    <row r="165" spans="2:10" x14ac:dyDescent="0.25">
      <c r="B165" s="50"/>
      <c r="C165" s="50"/>
      <c r="D165" s="50"/>
      <c r="E165" s="50"/>
      <c r="F165" s="50"/>
      <c r="G165" s="50"/>
      <c r="H165" s="50"/>
      <c r="J165" s="50"/>
    </row>
    <row r="166" spans="2:10" x14ac:dyDescent="0.25">
      <c r="B166" s="50"/>
      <c r="C166" s="50"/>
      <c r="D166" s="50"/>
      <c r="E166" s="50"/>
      <c r="F166" s="50"/>
      <c r="G166" s="50"/>
      <c r="H166" s="50"/>
      <c r="J166" s="50"/>
    </row>
    <row r="167" spans="2:10" x14ac:dyDescent="0.25">
      <c r="B167" s="50"/>
      <c r="C167" s="50"/>
      <c r="D167" s="50"/>
      <c r="E167" s="50"/>
      <c r="F167" s="50"/>
      <c r="G167" s="50"/>
      <c r="H167" s="50"/>
      <c r="J167" s="50"/>
    </row>
    <row r="168" spans="2:10" x14ac:dyDescent="0.25">
      <c r="B168" s="50"/>
      <c r="C168" s="50"/>
      <c r="D168" s="50"/>
      <c r="E168" s="50"/>
      <c r="F168" s="50"/>
      <c r="G168" s="50"/>
      <c r="H168" s="50"/>
      <c r="J168" s="50"/>
    </row>
    <row r="169" spans="2:10" x14ac:dyDescent="0.25">
      <c r="B169" s="50"/>
      <c r="C169" s="50"/>
      <c r="D169" s="50"/>
      <c r="E169" s="50"/>
      <c r="F169" s="50"/>
      <c r="G169" s="50"/>
      <c r="H169" s="50"/>
      <c r="J169" s="50"/>
    </row>
    <row r="170" spans="2:10" x14ac:dyDescent="0.25">
      <c r="B170" s="50"/>
      <c r="C170" s="50"/>
      <c r="D170" s="50"/>
      <c r="E170" s="50"/>
      <c r="F170" s="50"/>
      <c r="G170" s="50"/>
      <c r="H170" s="50"/>
      <c r="J170" s="50"/>
    </row>
    <row r="171" spans="2:10" x14ac:dyDescent="0.25">
      <c r="B171" s="50"/>
      <c r="C171" s="50"/>
      <c r="D171" s="50"/>
      <c r="E171" s="50"/>
      <c r="F171" s="50"/>
      <c r="G171" s="50"/>
      <c r="H171" s="50"/>
      <c r="J171" s="50"/>
    </row>
    <row r="172" spans="2:10" x14ac:dyDescent="0.25">
      <c r="B172" s="50"/>
      <c r="C172" s="50"/>
      <c r="D172" s="50"/>
      <c r="E172" s="50"/>
      <c r="F172" s="50"/>
      <c r="G172" s="50"/>
      <c r="H172" s="50"/>
      <c r="J172" s="50"/>
    </row>
    <row r="173" spans="2:10" x14ac:dyDescent="0.25">
      <c r="B173" s="50"/>
      <c r="C173" s="50"/>
      <c r="D173" s="50"/>
      <c r="E173" s="50"/>
      <c r="F173" s="50"/>
      <c r="G173" s="50"/>
      <c r="H173" s="50"/>
      <c r="J173" s="50"/>
    </row>
    <row r="174" spans="2:10" x14ac:dyDescent="0.25">
      <c r="B174" s="50"/>
      <c r="C174" s="50"/>
      <c r="D174" s="50"/>
      <c r="E174" s="50"/>
      <c r="F174" s="50"/>
      <c r="G174" s="50"/>
      <c r="H174" s="50"/>
      <c r="J174" s="50"/>
    </row>
    <row r="175" spans="2:10" x14ac:dyDescent="0.25">
      <c r="B175" s="50"/>
      <c r="C175" s="50"/>
      <c r="D175" s="50"/>
      <c r="E175" s="50"/>
      <c r="F175" s="50"/>
      <c r="G175" s="50"/>
      <c r="H175" s="50"/>
      <c r="J175" s="50"/>
    </row>
    <row r="176" spans="2:10" x14ac:dyDescent="0.25">
      <c r="B176" s="50"/>
      <c r="C176" s="50"/>
      <c r="D176" s="50"/>
      <c r="E176" s="50"/>
      <c r="F176" s="50"/>
      <c r="G176" s="50"/>
      <c r="H176" s="50"/>
      <c r="J176" s="50"/>
    </row>
    <row r="177" spans="2:10" x14ac:dyDescent="0.25">
      <c r="B177" s="50"/>
      <c r="C177" s="50"/>
      <c r="D177" s="50"/>
      <c r="E177" s="50"/>
      <c r="F177" s="50"/>
      <c r="G177" s="50"/>
      <c r="H177" s="50"/>
      <c r="J177" s="50"/>
    </row>
    <row r="178" spans="2:10" x14ac:dyDescent="0.25">
      <c r="B178" s="50"/>
      <c r="C178" s="50"/>
      <c r="D178" s="50"/>
      <c r="E178" s="50"/>
      <c r="F178" s="50"/>
      <c r="G178" s="50"/>
      <c r="H178" s="50"/>
      <c r="J178" s="50"/>
    </row>
    <row r="179" spans="2:10" x14ac:dyDescent="0.25">
      <c r="B179" s="50"/>
      <c r="C179" s="50"/>
      <c r="D179" s="50"/>
      <c r="E179" s="50"/>
      <c r="F179" s="50"/>
      <c r="G179" s="50"/>
      <c r="H179" s="50"/>
      <c r="J179" s="50"/>
    </row>
    <row r="180" spans="2:10" x14ac:dyDescent="0.25">
      <c r="B180" s="50"/>
      <c r="C180" s="50"/>
      <c r="D180" s="50"/>
      <c r="E180" s="50"/>
      <c r="F180" s="50"/>
      <c r="G180" s="50"/>
      <c r="H180" s="50"/>
      <c r="J180" s="50"/>
    </row>
    <row r="181" spans="2:10" x14ac:dyDescent="0.25">
      <c r="B181" s="50"/>
      <c r="C181" s="50"/>
      <c r="D181" s="50"/>
      <c r="E181" s="50"/>
      <c r="F181" s="50"/>
      <c r="G181" s="50"/>
      <c r="H181" s="50"/>
      <c r="J181" s="50"/>
    </row>
    <row r="182" spans="2:10" x14ac:dyDescent="0.25">
      <c r="B182" s="50"/>
      <c r="C182" s="50"/>
      <c r="D182" s="50"/>
      <c r="E182" s="50"/>
      <c r="F182" s="50"/>
      <c r="G182" s="50"/>
      <c r="H182" s="50"/>
      <c r="J182" s="50"/>
    </row>
    <row r="183" spans="2:10" x14ac:dyDescent="0.25">
      <c r="B183" s="50"/>
      <c r="C183" s="50"/>
      <c r="D183" s="50"/>
      <c r="E183" s="50"/>
      <c r="F183" s="50"/>
      <c r="G183" s="50"/>
      <c r="H183" s="50"/>
      <c r="J183" s="50"/>
    </row>
    <row r="184" spans="2:10" x14ac:dyDescent="0.25">
      <c r="B184" s="50"/>
      <c r="C184" s="50"/>
      <c r="D184" s="50"/>
      <c r="E184" s="50"/>
      <c r="F184" s="50"/>
      <c r="G184" s="50"/>
      <c r="H184" s="50"/>
      <c r="J184" s="50"/>
    </row>
    <row r="185" spans="2:10" x14ac:dyDescent="0.25">
      <c r="B185" s="50"/>
      <c r="C185" s="50"/>
      <c r="D185" s="50"/>
      <c r="E185" s="50"/>
      <c r="F185" s="50"/>
      <c r="G185" s="50"/>
      <c r="H185" s="50"/>
      <c r="J185" s="50"/>
    </row>
    <row r="186" spans="2:10" x14ac:dyDescent="0.25">
      <c r="B186" s="50"/>
      <c r="C186" s="50"/>
      <c r="D186" s="50"/>
      <c r="E186" s="50"/>
      <c r="F186" s="50"/>
      <c r="G186" s="50"/>
      <c r="H186" s="50"/>
      <c r="J186" s="50"/>
    </row>
    <row r="187" spans="2:10" x14ac:dyDescent="0.25">
      <c r="B187" s="50"/>
      <c r="C187" s="50"/>
      <c r="D187" s="50"/>
      <c r="E187" s="50"/>
      <c r="F187" s="50"/>
      <c r="G187" s="50"/>
      <c r="H187" s="50"/>
      <c r="J187" s="50"/>
    </row>
    <row r="188" spans="2:10" x14ac:dyDescent="0.25">
      <c r="B188" s="50"/>
      <c r="C188" s="50"/>
      <c r="D188" s="50"/>
      <c r="E188" s="50"/>
      <c r="F188" s="50"/>
      <c r="G188" s="50"/>
      <c r="H188" s="50"/>
      <c r="J188" s="50"/>
    </row>
    <row r="189" spans="2:10" x14ac:dyDescent="0.25">
      <c r="B189" s="50"/>
      <c r="C189" s="50"/>
      <c r="D189" s="50"/>
      <c r="E189" s="50"/>
      <c r="F189" s="50"/>
      <c r="G189" s="50"/>
      <c r="H189" s="50"/>
      <c r="J189" s="50"/>
    </row>
    <row r="190" spans="2:10" x14ac:dyDescent="0.25">
      <c r="B190" s="50"/>
      <c r="C190" s="50"/>
      <c r="D190" s="50"/>
      <c r="E190" s="50"/>
      <c r="F190" s="50"/>
      <c r="G190" s="50"/>
      <c r="H190" s="50"/>
      <c r="J190" s="50"/>
    </row>
    <row r="191" spans="2:10" x14ac:dyDescent="0.25">
      <c r="B191" s="50"/>
      <c r="C191" s="50"/>
      <c r="D191" s="50"/>
      <c r="E191" s="50"/>
      <c r="F191" s="50"/>
      <c r="G191" s="50"/>
      <c r="H191" s="50"/>
      <c r="J191" s="50"/>
    </row>
    <row r="192" spans="2:10" x14ac:dyDescent="0.25">
      <c r="B192" s="50"/>
      <c r="C192" s="50"/>
      <c r="D192" s="50"/>
      <c r="E192" s="50"/>
      <c r="F192" s="50"/>
      <c r="G192" s="50"/>
      <c r="H192" s="50"/>
      <c r="J192" s="50"/>
    </row>
    <row r="193" spans="2:10" x14ac:dyDescent="0.25">
      <c r="B193" s="50"/>
      <c r="C193" s="50"/>
      <c r="D193" s="50"/>
      <c r="E193" s="50"/>
      <c r="F193" s="50"/>
      <c r="G193" s="50"/>
      <c r="H193" s="50"/>
      <c r="J193" s="50"/>
    </row>
    <row r="194" spans="2:10" x14ac:dyDescent="0.25">
      <c r="B194" s="50"/>
      <c r="C194" s="50"/>
      <c r="D194" s="50"/>
      <c r="E194" s="50"/>
      <c r="F194" s="50"/>
      <c r="G194" s="50"/>
      <c r="H194" s="50"/>
      <c r="J194" s="50"/>
    </row>
    <row r="195" spans="2:10" x14ac:dyDescent="0.25">
      <c r="B195" s="50"/>
      <c r="C195" s="50"/>
      <c r="D195" s="50"/>
      <c r="E195" s="50"/>
      <c r="F195" s="50"/>
      <c r="G195" s="50"/>
      <c r="H195" s="50"/>
      <c r="J195" s="50"/>
    </row>
    <row r="196" spans="2:10" x14ac:dyDescent="0.25">
      <c r="B196" s="50"/>
      <c r="C196" s="50"/>
      <c r="D196" s="50"/>
      <c r="E196" s="50"/>
      <c r="F196" s="50"/>
      <c r="G196" s="50"/>
      <c r="H196" s="50"/>
      <c r="J196" s="50"/>
    </row>
    <row r="197" spans="2:10" x14ac:dyDescent="0.25">
      <c r="B197" s="50"/>
      <c r="C197" s="50"/>
      <c r="D197" s="50"/>
      <c r="E197" s="50"/>
      <c r="F197" s="50"/>
      <c r="G197" s="50"/>
      <c r="H197" s="50"/>
      <c r="J197" s="50"/>
    </row>
    <row r="198" spans="2:10" x14ac:dyDescent="0.25">
      <c r="B198" s="50"/>
      <c r="C198" s="50"/>
      <c r="D198" s="50"/>
      <c r="E198" s="50"/>
      <c r="F198" s="50"/>
      <c r="G198" s="50"/>
      <c r="H198" s="50"/>
      <c r="J198" s="50"/>
    </row>
    <row r="199" spans="2:10" x14ac:dyDescent="0.25">
      <c r="B199" s="50"/>
      <c r="C199" s="50"/>
      <c r="D199" s="50"/>
      <c r="E199" s="50"/>
      <c r="F199" s="50"/>
      <c r="G199" s="50"/>
      <c r="H199" s="50"/>
      <c r="J199" s="50"/>
    </row>
    <row r="200" spans="2:10" x14ac:dyDescent="0.25">
      <c r="J200" s="50"/>
    </row>
    <row r="201" spans="2:10" x14ac:dyDescent="0.25">
      <c r="J201" s="50"/>
    </row>
    <row r="202" spans="2:10" x14ac:dyDescent="0.25">
      <c r="J202" s="50"/>
    </row>
    <row r="203" spans="2:10" x14ac:dyDescent="0.25">
      <c r="J203" s="50"/>
    </row>
  </sheetData>
  <sheetProtection selectLockedCells="1"/>
  <conditionalFormatting sqref="B196:H196 B5:H34">
    <cfRule type="expression" dxfId="3" priority="5">
      <formula>MOD(ROW(),2)</formula>
    </cfRule>
  </conditionalFormatting>
  <conditionalFormatting sqref="B5:B34">
    <cfRule type="expression" dxfId="2" priority="3">
      <formula>AND(COUNTIF($A$5:$A$34,A5)&gt;1,A5&lt;&gt;"")</formula>
    </cfRule>
  </conditionalFormatting>
  <conditionalFormatting sqref="A5:A34">
    <cfRule type="expression" dxfId="1" priority="2">
      <formula>MOD(ROW(),2)</formula>
    </cfRule>
  </conditionalFormatting>
  <conditionalFormatting sqref="A5:A34">
    <cfRule type="expression" dxfId="0" priority="1">
      <formula>AND(COUNTIF($A$5:$A$34,XFD5)&gt;1,XFD5&lt;&gt;"")</formula>
    </cfRule>
  </conditionalFormatting>
  <dataValidations count="4">
    <dataValidation type="list" allowBlank="1" showInputMessage="1" showErrorMessage="1" sqref="B181:B195 B6:B34">
      <formula1>Nb_Cartons</formula1>
    </dataValidation>
    <dataValidation type="list" allowBlank="1" showInputMessage="1" showErrorMessage="1" sqref="C180:C1000 C5:C34">
      <formula1>Ref_Par_Carton</formula1>
    </dataValidation>
    <dataValidation type="list" allowBlank="1" showInputMessage="1" showErrorMessage="1" sqref="H342:I1000 I5:I34 H6:H34">
      <formula1>Nb_Palette</formula1>
    </dataValidation>
    <dataValidation type="list" allowBlank="1" showInputMessage="1" showErrorMessage="1" sqref="E316:E1000 E6:E34">
      <formula1>Nb_ref_Carton</formula1>
    </dataValidation>
  </dataValidations>
  <pageMargins left="0.11811023622047245" right="0.12" top="0.22" bottom="0.2" header="0.21" footer="0.18"/>
  <pageSetup paperSize="9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BD!$A$2:$A$101</xm:f>
          </x14:formula1>
          <xm:sqref>B5</xm:sqref>
        </x14:dataValidation>
        <x14:dataValidation type="list" allowBlank="1" showInputMessage="1" showErrorMessage="1">
          <x14:formula1>
            <xm:f>BD!$D$2:$D$101</xm:f>
          </x14:formula1>
          <xm:sqref>E5</xm:sqref>
        </x14:dataValidation>
        <x14:dataValidation type="list" allowBlank="1" showInputMessage="1" showErrorMessage="1">
          <x14:formula1>
            <xm:f>BD!$G$2:$G$101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1001"/>
  <sheetViews>
    <sheetView topLeftCell="A4" workbookViewId="0">
      <selection activeCell="A2" sqref="A2"/>
    </sheetView>
  </sheetViews>
  <sheetFormatPr baseColWidth="10" defaultColWidth="11.42578125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12" x14ac:dyDescent="0.25">
      <c r="A1" s="12" t="s">
        <v>9</v>
      </c>
      <c r="B1" s="12" t="s">
        <v>0</v>
      </c>
      <c r="C1" s="12" t="s">
        <v>5</v>
      </c>
      <c r="D1" s="12" t="s">
        <v>4</v>
      </c>
      <c r="E1" s="12" t="s">
        <v>10</v>
      </c>
      <c r="F1" s="12" t="s">
        <v>13</v>
      </c>
      <c r="G1" s="12" t="s">
        <v>11</v>
      </c>
      <c r="H1" s="13" t="s">
        <v>27</v>
      </c>
      <c r="I1" s="13" t="s">
        <v>31</v>
      </c>
      <c r="J1" s="5"/>
      <c r="K1" s="2" t="s">
        <v>32</v>
      </c>
    </row>
    <row r="2" spans="1:12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30</v>
      </c>
      <c r="J2" s="2" t="str">
        <f>LEFT(Logistique!J5,2)</f>
        <v>DH</v>
      </c>
      <c r="K2" s="4" t="str">
        <f t="array" ref="K2">INDEX(BD!$J$1:$J$1000,MIN(IF(BD!$J$1:$J$1000&lt;&gt;"",IF(COUNTIF(BD!$K$1:$K1,BD!$J$1:$J$1000)=0,ROW(BD!$J$1:$J$1000)))))&amp;""</f>
        <v>DH</v>
      </c>
      <c r="L2" s="28"/>
    </row>
    <row r="3" spans="1:12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29</v>
      </c>
      <c r="J3" s="2" t="str">
        <f>LEFT(Logistique!J6,2)</f>
        <v>DH</v>
      </c>
      <c r="K3" s="4" t="str">
        <f t="array" ref="K3">INDEX(BD!$J$1:$J$1000,MIN(IF(BD!$J$1:$J$1000&lt;&gt;"",IF(COUNTIF(BD!$K$1:$K2,BD!$J$1:$J$1000)=0,ROW(BD!$J$1:$J$1000)))))&amp;""</f>
        <v>CT</v>
      </c>
      <c r="L3" s="28"/>
    </row>
    <row r="4" spans="1:12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J4" s="2" t="str">
        <f>LEFT(Logistique!J7,2)</f>
        <v>CT</v>
      </c>
      <c r="K4" s="4" t="str">
        <f t="array" ref="K4">INDEX(BD!$J$1:$J$1000,MIN(IF(BD!$J$1:$J$1000&lt;&gt;"",IF(COUNTIF(BD!$K$1:$K3,BD!$J$1:$J$1000)=0,ROW(BD!$J$1:$J$1000)))))&amp;""</f>
        <v/>
      </c>
      <c r="L4" s="28"/>
    </row>
    <row r="5" spans="1:12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J5" s="2" t="str">
        <f>LEFT(Logistique!J8,2)</f>
        <v/>
      </c>
      <c r="K5" s="4" t="str">
        <f t="array" ref="K5">INDEX(BD!$J$1:$J$1000,MIN(IF(BD!$J$1:$J$1000&lt;&gt;"",IF(COUNTIF(BD!$K$1:$K4,BD!$J$1:$J$1000)=0,ROW(BD!$J$1:$J$1000)))))&amp;""</f>
        <v/>
      </c>
    </row>
    <row r="6" spans="1:12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J6" s="2" t="str">
        <f>LEFT(Logistique!J9,2)</f>
        <v/>
      </c>
      <c r="K6" s="4" t="str">
        <f t="array" ref="K6">INDEX(BD!$J$1:$J$1000,MIN(IF(BD!$J$1:$J$1000&lt;&gt;"",IF(COUNTIF(BD!$K$1:$K5,BD!$J$1:$J$1000)=0,ROW(BD!$J$1:$J$1000)))))&amp;""</f>
        <v/>
      </c>
    </row>
    <row r="7" spans="1:12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J7" s="2" t="str">
        <f>LEFT(Logistique!J10,2)</f>
        <v/>
      </c>
      <c r="K7" s="4" t="str">
        <f t="array" ref="K7">INDEX(BD!$J$1:$J$1000,MIN(IF(BD!$J$1:$J$1000&lt;&gt;"",IF(COUNTIF(BD!$K$1:$K6,BD!$J$1:$J$1000)=0,ROW(BD!$J$1:$J$1000)))))&amp;""</f>
        <v/>
      </c>
    </row>
    <row r="8" spans="1:12" x14ac:dyDescent="0.25">
      <c r="A8" s="1">
        <v>7</v>
      </c>
      <c r="B8" s="14"/>
      <c r="C8" s="14"/>
      <c r="D8" s="1">
        <v>7</v>
      </c>
      <c r="G8" s="1">
        <v>7</v>
      </c>
      <c r="H8" s="28"/>
      <c r="J8" s="2"/>
      <c r="K8" s="4" t="str">
        <f t="array" ref="K8">INDEX(BD!$J$1:$J$1000,MIN(IF(BD!$J$1:$J$1000&lt;&gt;"",IF(COUNTIF(BD!$K$1:$K7,BD!$J$1:$J$1000)=0,ROW(BD!$J$1:$J$1000)))))&amp;""</f>
        <v/>
      </c>
    </row>
    <row r="9" spans="1:12" x14ac:dyDescent="0.25">
      <c r="A9" s="1">
        <v>8</v>
      </c>
      <c r="B9" s="14"/>
      <c r="C9" s="14"/>
      <c r="D9" s="1">
        <v>8</v>
      </c>
      <c r="G9" s="1">
        <v>8</v>
      </c>
      <c r="H9" s="28"/>
      <c r="J9" s="2"/>
      <c r="K9" s="4" t="str">
        <f t="array" ref="K9">INDEX(BD!$J$1:$J$1000,MIN(IF(BD!$J$1:$J$1000&lt;&gt;"",IF(COUNTIF(BD!$K$1:$K8,BD!$J$1:$J$1000)=0,ROW(BD!$J$1:$J$1000)))))&amp;""</f>
        <v/>
      </c>
    </row>
    <row r="10" spans="1:12" x14ac:dyDescent="0.25">
      <c r="A10" s="1">
        <v>9</v>
      </c>
      <c r="B10" s="14"/>
      <c r="C10" s="14"/>
      <c r="D10" s="1">
        <v>9</v>
      </c>
      <c r="G10" s="1">
        <v>9</v>
      </c>
      <c r="H10" s="15"/>
      <c r="J10" s="2" t="str">
        <f>LEFT(Logistique!J13,2)</f>
        <v/>
      </c>
      <c r="K10" s="4" t="str">
        <f t="array" ref="K10">INDEX(BD!$J$1:$J$1000,MIN(IF(BD!$J$1:$J$1000&lt;&gt;"",IF(COUNTIF(BD!$K$1:$K9,BD!$J$1:$J$1000)=0,ROW(BD!$J$1:$J$1000)))))&amp;""</f>
        <v/>
      </c>
    </row>
    <row r="11" spans="1:12" x14ac:dyDescent="0.25">
      <c r="A11" s="1">
        <v>10</v>
      </c>
      <c r="D11" s="1">
        <v>10</v>
      </c>
      <c r="G11" s="1">
        <v>10</v>
      </c>
      <c r="J11" s="2" t="str">
        <f>LEFT(Logistique!J14,2)</f>
        <v/>
      </c>
      <c r="K11" s="4" t="str">
        <f t="array" ref="K11">INDEX(BD!$J$1:$J$1000,MIN(IF(BD!$J$1:$J$1000&lt;&gt;"",IF(COUNTIF(BD!$K$1:$K10,BD!$J$1:$J$1000)=0,ROW(BD!$J$1:$J$1000)))))&amp;""</f>
        <v/>
      </c>
    </row>
    <row r="12" spans="1:12" x14ac:dyDescent="0.25">
      <c r="A12" s="1">
        <v>11</v>
      </c>
      <c r="D12" s="1">
        <v>11</v>
      </c>
      <c r="G12" s="1">
        <v>11</v>
      </c>
      <c r="J12" s="2" t="str">
        <f>LEFT(Logistique!J15,2)</f>
        <v/>
      </c>
      <c r="K12" s="4" t="str">
        <f t="array" ref="K12">INDEX(BD!$J$1:$J$1000,MIN(IF(BD!$J$1:$J$1000&lt;&gt;"",IF(COUNTIF(BD!$K$1:$K11,BD!$J$1:$J$1000)=0,ROW(BD!$J$1:$J$1000)))))&amp;""</f>
        <v/>
      </c>
    </row>
    <row r="13" spans="1:12" x14ac:dyDescent="0.25">
      <c r="A13" s="1">
        <v>12</v>
      </c>
      <c r="D13" s="1">
        <v>12</v>
      </c>
      <c r="G13" s="1">
        <v>12</v>
      </c>
      <c r="J13" s="2" t="str">
        <f>LEFT(Logistique!J16,2)</f>
        <v/>
      </c>
      <c r="K13" s="4" t="str">
        <f t="array" ref="K13">INDEX(BD!$J$1:$J$1000,MIN(IF(BD!$J$1:$J$1000&lt;&gt;"",IF(COUNTIF(BD!$K$1:$K12,BD!$J$1:$J$1000)=0,ROW(BD!$J$1:$J$1000)))))&amp;""</f>
        <v/>
      </c>
    </row>
    <row r="14" spans="1:12" x14ac:dyDescent="0.25">
      <c r="A14" s="1">
        <v>13</v>
      </c>
      <c r="D14" s="1">
        <v>13</v>
      </c>
      <c r="G14" s="1">
        <v>13</v>
      </c>
      <c r="J14" s="2" t="str">
        <f>LEFT(Logistique!J17,2)</f>
        <v/>
      </c>
      <c r="K14" s="4" t="str">
        <f t="array" ref="K14">INDEX(BD!$J$1:$J$1000,MIN(IF(BD!$J$1:$J$1000&lt;&gt;"",IF(COUNTIF(BD!$K$1:$K13,BD!$J$1:$J$1000)=0,ROW(BD!$J$1:$J$1000)))))&amp;""</f>
        <v/>
      </c>
    </row>
    <row r="15" spans="1:12" x14ac:dyDescent="0.25">
      <c r="A15" s="1">
        <v>14</v>
      </c>
      <c r="D15" s="1">
        <v>14</v>
      </c>
      <c r="G15" s="1">
        <v>14</v>
      </c>
      <c r="J15" s="2" t="str">
        <f>LEFT(Logistique!J18,2)</f>
        <v/>
      </c>
      <c r="K15" s="4" t="str">
        <f t="array" ref="K15">INDEX(BD!$J$1:$J$1000,MIN(IF(BD!$J$1:$J$1000&lt;&gt;"",IF(COUNTIF(BD!$K$1:$K14,BD!$J$1:$J$1000)=0,ROW(BD!$J$1:$J$1000)))))&amp;""</f>
        <v/>
      </c>
    </row>
    <row r="16" spans="1:12" x14ac:dyDescent="0.25">
      <c r="A16" s="1">
        <v>15</v>
      </c>
      <c r="D16" s="1">
        <v>15</v>
      </c>
      <c r="G16" s="1">
        <v>15</v>
      </c>
      <c r="J16" s="2" t="str">
        <f>LEFT(Logistique!J19,2)</f>
        <v/>
      </c>
      <c r="K16" s="4" t="str">
        <f t="array" ref="K16">INDEX(BD!$J$1:$J$1000,MIN(IF(BD!$J$1:$J$1000&lt;&gt;"",IF(COUNTIF(BD!$K$1:$K15,BD!$J$1:$J$1000)=0,ROW(BD!$J$1:$J$1000)))))&amp;""</f>
        <v/>
      </c>
    </row>
    <row r="17" spans="1:11" x14ac:dyDescent="0.25">
      <c r="A17" s="1">
        <v>16</v>
      </c>
      <c r="D17" s="1">
        <v>16</v>
      </c>
      <c r="G17" s="1">
        <v>16</v>
      </c>
      <c r="J17" s="2" t="str">
        <f>LEFT(Logistique!J20,2)</f>
        <v/>
      </c>
      <c r="K17" s="4" t="str">
        <f t="array" ref="K17">INDEX(BD!$J$1:$J$1000,MIN(IF(BD!$J$1:$J$1000&lt;&gt;"",IF(COUNTIF(BD!$K$1:$K16,BD!$J$1:$J$1000)=0,ROW(BD!$J$1:$J$1000)))))&amp;""</f>
        <v/>
      </c>
    </row>
    <row r="18" spans="1:11" x14ac:dyDescent="0.25">
      <c r="A18" s="1">
        <v>17</v>
      </c>
      <c r="D18" s="1">
        <v>17</v>
      </c>
      <c r="G18" s="1">
        <v>17</v>
      </c>
      <c r="J18" s="2" t="str">
        <f>LEFT(Logistique!J21,2)</f>
        <v/>
      </c>
      <c r="K18" s="4" t="str">
        <f t="array" ref="K18">INDEX(BD!$J$1:$J$1000,MIN(IF(BD!$J$1:$J$1000&lt;&gt;"",IF(COUNTIF(BD!$K$1:$K17,BD!$J$1:$J$1000)=0,ROW(BD!$J$1:$J$1000)))))&amp;""</f>
        <v/>
      </c>
    </row>
    <row r="19" spans="1:11" x14ac:dyDescent="0.25">
      <c r="A19" s="1">
        <v>18</v>
      </c>
      <c r="D19" s="1">
        <v>18</v>
      </c>
      <c r="G19" s="1">
        <v>18</v>
      </c>
      <c r="J19" s="2" t="str">
        <f>LEFT(Logistique!J22,2)</f>
        <v/>
      </c>
      <c r="K19" s="4" t="str">
        <f t="array" ref="K19">INDEX(BD!$J$1:$J$1000,MIN(IF(BD!$J$1:$J$1000&lt;&gt;"",IF(COUNTIF(BD!$K$1:$K18,BD!$J$1:$J$1000)=0,ROW(BD!$J$1:$J$1000)))))&amp;""</f>
        <v/>
      </c>
    </row>
    <row r="20" spans="1:11" x14ac:dyDescent="0.25">
      <c r="A20" s="1">
        <v>19</v>
      </c>
      <c r="D20" s="1">
        <v>19</v>
      </c>
      <c r="G20" s="1">
        <v>19</v>
      </c>
      <c r="J20" s="2" t="str">
        <f>LEFT(Logistique!J23,2)</f>
        <v/>
      </c>
      <c r="K20" s="4" t="str">
        <f t="array" ref="K20">INDEX(BD!$J$1:$J$1000,MIN(IF(BD!$J$1:$J$1000&lt;&gt;"",IF(COUNTIF(BD!$K$1:$K19,BD!$J$1:$J$1000)=0,ROW(BD!$J$1:$J$1000)))))&amp;""</f>
        <v/>
      </c>
    </row>
    <row r="21" spans="1:11" x14ac:dyDescent="0.25">
      <c r="A21" s="1">
        <v>20</v>
      </c>
      <c r="D21" s="1">
        <v>20</v>
      </c>
      <c r="G21" s="1">
        <v>20</v>
      </c>
      <c r="J21" s="2" t="str">
        <f>LEFT(Logistique!J24,2)</f>
        <v/>
      </c>
      <c r="K21" s="4" t="str">
        <f t="array" ref="K21">INDEX(BD!$J$1:$J$1000,MIN(IF(BD!$J$1:$J$1000&lt;&gt;"",IF(COUNTIF(BD!$K$1:$K20,BD!$J$1:$J$1000)=0,ROW(BD!$J$1:$J$1000)))))&amp;""</f>
        <v/>
      </c>
    </row>
    <row r="22" spans="1:11" x14ac:dyDescent="0.25">
      <c r="A22" s="1">
        <v>21</v>
      </c>
      <c r="D22" s="1">
        <v>21</v>
      </c>
      <c r="G22" s="1">
        <v>21</v>
      </c>
      <c r="J22" s="2" t="str">
        <f>LEFT(Logistique!J25,2)</f>
        <v/>
      </c>
      <c r="K22" s="4" t="str">
        <f t="array" ref="K22">INDEX(BD!$J$1:$J$1000,MIN(IF(BD!$J$1:$J$1000&lt;&gt;"",IF(COUNTIF(BD!$K$1:$K21,BD!$J$1:$J$1000)=0,ROW(BD!$J$1:$J$1000)))))&amp;""</f>
        <v/>
      </c>
    </row>
    <row r="23" spans="1:11" x14ac:dyDescent="0.25">
      <c r="A23" s="1">
        <v>22</v>
      </c>
      <c r="D23" s="1">
        <v>22</v>
      </c>
      <c r="G23" s="1">
        <v>22</v>
      </c>
      <c r="J23" s="2" t="str">
        <f>LEFT(Logistique!J26,2)</f>
        <v/>
      </c>
      <c r="K23" s="4" t="str">
        <f t="array" ref="K23">INDEX(BD!$J$1:$J$1000,MIN(IF(BD!$J$1:$J$1000&lt;&gt;"",IF(COUNTIF(BD!$K$1:$K22,BD!$J$1:$J$1000)=0,ROW(BD!$J$1:$J$1000)))))&amp;""</f>
        <v/>
      </c>
    </row>
    <row r="24" spans="1:11" x14ac:dyDescent="0.25">
      <c r="A24" s="1">
        <v>23</v>
      </c>
      <c r="D24" s="1">
        <v>23</v>
      </c>
      <c r="G24" s="1">
        <v>23</v>
      </c>
      <c r="J24" s="2" t="str">
        <f>LEFT(Logistique!J27,2)</f>
        <v/>
      </c>
      <c r="K24" s="4" t="str">
        <f t="array" ref="K24">INDEX(BD!$J$1:$J$1000,MIN(IF(BD!$J$1:$J$1000&lt;&gt;"",IF(COUNTIF(BD!$K$1:$K23,BD!$J$1:$J$1000)=0,ROW(BD!$J$1:$J$1000)))))&amp;""</f>
        <v/>
      </c>
    </row>
    <row r="25" spans="1:11" x14ac:dyDescent="0.25">
      <c r="A25" s="1">
        <v>24</v>
      </c>
      <c r="D25" s="1">
        <v>24</v>
      </c>
      <c r="G25" s="1">
        <v>24</v>
      </c>
      <c r="J25" s="2" t="str">
        <f>LEFT(Logistique!J28,2)</f>
        <v/>
      </c>
      <c r="K25" s="4" t="str">
        <f t="array" ref="K25">INDEX(BD!$J$1:$J$1000,MIN(IF(BD!$J$1:$J$1000&lt;&gt;"",IF(COUNTIF(BD!$K$1:$K24,BD!$J$1:$J$1000)=0,ROW(BD!$J$1:$J$1000)))))&amp;""</f>
        <v/>
      </c>
    </row>
    <row r="26" spans="1:11" x14ac:dyDescent="0.25">
      <c r="A26" s="1">
        <v>25</v>
      </c>
      <c r="D26" s="1">
        <v>25</v>
      </c>
      <c r="G26" s="1">
        <v>25</v>
      </c>
      <c r="J26" s="2" t="str">
        <f>LEFT(Logistique!J29,2)</f>
        <v/>
      </c>
      <c r="K26" s="4" t="str">
        <f t="array" ref="K26">INDEX(BD!$J$1:$J$1000,MIN(IF(BD!$J$1:$J$1000&lt;&gt;"",IF(COUNTIF(BD!$K$1:$K25,BD!$J$1:$J$1000)=0,ROW(BD!$J$1:$J$1000)))))&amp;""</f>
        <v/>
      </c>
    </row>
    <row r="27" spans="1:11" x14ac:dyDescent="0.25">
      <c r="A27" s="1">
        <v>26</v>
      </c>
      <c r="D27" s="1">
        <v>26</v>
      </c>
      <c r="G27" s="1">
        <v>26</v>
      </c>
      <c r="J27" s="2" t="str">
        <f>LEFT(Logistique!J30,2)</f>
        <v/>
      </c>
      <c r="K27" s="4" t="str">
        <f t="array" ref="K27">INDEX(BD!$J$1:$J$1000,MIN(IF(BD!$J$1:$J$1000&lt;&gt;"",IF(COUNTIF(BD!$K$1:$K26,BD!$J$1:$J$1000)=0,ROW(BD!$J$1:$J$1000)))))&amp;""</f>
        <v/>
      </c>
    </row>
    <row r="28" spans="1:11" x14ac:dyDescent="0.25">
      <c r="A28" s="1">
        <v>27</v>
      </c>
      <c r="D28" s="1">
        <v>27</v>
      </c>
      <c r="G28" s="1">
        <v>27</v>
      </c>
      <c r="J28" s="2" t="str">
        <f>LEFT(Logistique!J31,2)</f>
        <v/>
      </c>
      <c r="K28" s="4" t="str">
        <f t="array" ref="K28">INDEX(BD!$J$1:$J$1000,MIN(IF(BD!$J$1:$J$1000&lt;&gt;"",IF(COUNTIF(BD!$K$1:$K27,BD!$J$1:$J$1000)=0,ROW(BD!$J$1:$J$1000)))))&amp;""</f>
        <v/>
      </c>
    </row>
    <row r="29" spans="1:11" x14ac:dyDescent="0.25">
      <c r="A29" s="1">
        <v>28</v>
      </c>
      <c r="D29" s="1">
        <v>28</v>
      </c>
      <c r="G29" s="1">
        <v>28</v>
      </c>
      <c r="J29" s="2" t="str">
        <f>LEFT(Logistique!J32,2)</f>
        <v/>
      </c>
      <c r="K29" s="4" t="str">
        <f t="array" ref="K29">INDEX(BD!$J$1:$J$1000,MIN(IF(BD!$J$1:$J$1000&lt;&gt;"",IF(COUNTIF(BD!$K$1:$K28,BD!$J$1:$J$1000)=0,ROW(BD!$J$1:$J$1000)))))&amp;""</f>
        <v/>
      </c>
    </row>
    <row r="30" spans="1:11" x14ac:dyDescent="0.25">
      <c r="A30" s="1">
        <v>29</v>
      </c>
      <c r="D30" s="1">
        <v>29</v>
      </c>
      <c r="G30" s="1">
        <v>29</v>
      </c>
      <c r="J30" s="2" t="str">
        <f>LEFT(Logistique!J33,2)</f>
        <v/>
      </c>
      <c r="K30" s="4" t="str">
        <f t="array" ref="K30">INDEX(BD!$J$1:$J$1000,MIN(IF(BD!$J$1:$J$1000&lt;&gt;"",IF(COUNTIF(BD!$K$1:$K29,BD!$J$1:$J$1000)=0,ROW(BD!$J$1:$J$1000)))))&amp;""</f>
        <v/>
      </c>
    </row>
    <row r="31" spans="1:11" x14ac:dyDescent="0.25">
      <c r="A31" s="1">
        <v>30</v>
      </c>
      <c r="D31" s="1">
        <v>30</v>
      </c>
      <c r="G31" s="1">
        <v>30</v>
      </c>
      <c r="J31" s="2" t="str">
        <f>LEFT(Logistique!J34,2)</f>
        <v/>
      </c>
      <c r="K31" s="4" t="str">
        <f t="array" ref="K31">INDEX(BD!$J$1:$J$1000,MIN(IF(BD!$J$1:$J$1000&lt;&gt;"",IF(COUNTIF(BD!$K$1:$K30,BD!$J$1:$J$1000)=0,ROW(BD!$J$1:$J$1000)))))&amp;""</f>
        <v/>
      </c>
    </row>
    <row r="32" spans="1:11" x14ac:dyDescent="0.25">
      <c r="A32" s="1">
        <v>31</v>
      </c>
      <c r="D32" s="1">
        <v>31</v>
      </c>
      <c r="G32" s="1">
        <v>31</v>
      </c>
      <c r="J32" s="2" t="str">
        <f>LEFT(Logistique!J35,2)</f>
        <v/>
      </c>
      <c r="K32" s="4" t="str">
        <f t="array" ref="K32">INDEX(BD!$J$1:$J$1000,MIN(IF(BD!$J$1:$J$1000&lt;&gt;"",IF(COUNTIF(BD!$K$1:$K31,BD!$J$1:$J$1000)=0,ROW(BD!$J$1:$J$1000)))))&amp;""</f>
        <v/>
      </c>
    </row>
    <row r="33" spans="1:11" x14ac:dyDescent="0.25">
      <c r="A33" s="1">
        <v>32</v>
      </c>
      <c r="D33" s="1">
        <v>32</v>
      </c>
      <c r="G33" s="1">
        <v>32</v>
      </c>
      <c r="J33" s="2" t="str">
        <f>LEFT(Logistique!J36,2)</f>
        <v/>
      </c>
      <c r="K33" s="4" t="str">
        <f t="array" ref="K33">INDEX(BD!$J$1:$J$1000,MIN(IF(BD!$J$1:$J$1000&lt;&gt;"",IF(COUNTIF(BD!$K$1:$K32,BD!$J$1:$J$1000)=0,ROW(BD!$J$1:$J$1000)))))&amp;""</f>
        <v/>
      </c>
    </row>
    <row r="34" spans="1:11" x14ac:dyDescent="0.25">
      <c r="A34" s="1">
        <v>33</v>
      </c>
      <c r="D34" s="1">
        <v>33</v>
      </c>
      <c r="G34" s="1">
        <v>33</v>
      </c>
      <c r="J34" s="2" t="str">
        <f>LEFT(Logistique!J37,2)</f>
        <v/>
      </c>
      <c r="K34" s="4" t="str">
        <f t="array" ref="K34">INDEX(BD!$J$1:$J$1000,MIN(IF(BD!$J$1:$J$1000&lt;&gt;"",IF(COUNTIF(BD!$K$1:$K33,BD!$J$1:$J$1000)=0,ROW(BD!$J$1:$J$1000)))))&amp;""</f>
        <v/>
      </c>
    </row>
    <row r="35" spans="1:11" x14ac:dyDescent="0.25">
      <c r="A35" s="1">
        <v>34</v>
      </c>
      <c r="D35" s="1">
        <v>34</v>
      </c>
      <c r="G35" s="1">
        <v>34</v>
      </c>
      <c r="J35" s="2" t="str">
        <f>LEFT(Logistique!J38,2)</f>
        <v/>
      </c>
      <c r="K35" s="4" t="str">
        <f t="array" ref="K35">INDEX(BD!$J$1:$J$1000,MIN(IF(BD!$J$1:$J$1000&lt;&gt;"",IF(COUNTIF(BD!$K$1:$K34,BD!$J$1:$J$1000)=0,ROW(BD!$J$1:$J$1000)))))&amp;""</f>
        <v/>
      </c>
    </row>
    <row r="36" spans="1:11" x14ac:dyDescent="0.25">
      <c r="A36" s="1">
        <v>35</v>
      </c>
      <c r="D36" s="1">
        <v>35</v>
      </c>
      <c r="G36" s="1">
        <v>35</v>
      </c>
      <c r="J36" s="2" t="str">
        <f>LEFT(Logistique!J39,2)</f>
        <v/>
      </c>
      <c r="K36" s="4" t="str">
        <f t="array" ref="K36">INDEX(BD!$J$1:$J$1000,MIN(IF(BD!$J$1:$J$1000&lt;&gt;"",IF(COUNTIF(BD!$K$1:$K35,BD!$J$1:$J$1000)=0,ROW(BD!$J$1:$J$1000)))))&amp;""</f>
        <v/>
      </c>
    </row>
    <row r="37" spans="1:11" x14ac:dyDescent="0.25">
      <c r="A37" s="1">
        <v>36</v>
      </c>
      <c r="D37" s="1">
        <v>36</v>
      </c>
      <c r="G37" s="1">
        <v>36</v>
      </c>
      <c r="J37" s="2" t="str">
        <f>LEFT(Logistique!J40,2)</f>
        <v/>
      </c>
      <c r="K37" s="4" t="str">
        <f t="array" ref="K37">INDEX(BD!$J$1:$J$1000,MIN(IF(BD!$J$1:$J$1000&lt;&gt;"",IF(COUNTIF(BD!$K$1:$K36,BD!$J$1:$J$1000)=0,ROW(BD!$J$1:$J$1000)))))&amp;""</f>
        <v/>
      </c>
    </row>
    <row r="38" spans="1:11" x14ac:dyDescent="0.25">
      <c r="A38" s="1">
        <v>37</v>
      </c>
      <c r="D38" s="1">
        <v>37</v>
      </c>
      <c r="G38" s="1">
        <v>37</v>
      </c>
      <c r="J38" s="2" t="str">
        <f>LEFT(Logistique!J41,2)</f>
        <v/>
      </c>
      <c r="K38" s="4" t="str">
        <f t="array" ref="K38">INDEX(BD!$J$1:$J$1000,MIN(IF(BD!$J$1:$J$1000&lt;&gt;"",IF(COUNTIF(BD!$K$1:$K37,BD!$J$1:$J$1000)=0,ROW(BD!$J$1:$J$1000)))))&amp;""</f>
        <v/>
      </c>
    </row>
    <row r="39" spans="1:11" x14ac:dyDescent="0.25">
      <c r="A39" s="1">
        <v>38</v>
      </c>
      <c r="D39" s="1">
        <v>38</v>
      </c>
      <c r="G39" s="1">
        <v>38</v>
      </c>
      <c r="J39" s="2" t="str">
        <f>LEFT(Logistique!J42,2)</f>
        <v/>
      </c>
      <c r="K39" s="4" t="str">
        <f t="array" ref="K39">INDEX(BD!$J$1:$J$1000,MIN(IF(BD!$J$1:$J$1000&lt;&gt;"",IF(COUNTIF(BD!$K$1:$K38,BD!$J$1:$J$1000)=0,ROW(BD!$J$1:$J$1000)))))&amp;""</f>
        <v/>
      </c>
    </row>
    <row r="40" spans="1:11" x14ac:dyDescent="0.25">
      <c r="A40" s="1">
        <v>39</v>
      </c>
      <c r="D40" s="1">
        <v>39</v>
      </c>
      <c r="G40" s="1">
        <v>39</v>
      </c>
      <c r="J40" s="2" t="str">
        <f>LEFT(Logistique!J43,2)</f>
        <v/>
      </c>
      <c r="K40" s="4" t="str">
        <f t="array" ref="K40">INDEX(BD!$J$1:$J$1000,MIN(IF(BD!$J$1:$J$1000&lt;&gt;"",IF(COUNTIF(BD!$K$1:$K39,BD!$J$1:$J$1000)=0,ROW(BD!$J$1:$J$1000)))))&amp;""</f>
        <v/>
      </c>
    </row>
    <row r="41" spans="1:11" x14ac:dyDescent="0.25">
      <c r="A41" s="1">
        <v>40</v>
      </c>
      <c r="D41" s="1">
        <v>40</v>
      </c>
      <c r="G41" s="1">
        <v>40</v>
      </c>
      <c r="J41" s="2" t="str">
        <f>LEFT(Logistique!J44,2)</f>
        <v/>
      </c>
      <c r="K41" s="4" t="str">
        <f t="array" ref="K41">INDEX(BD!$J$1:$J$1000,MIN(IF(BD!$J$1:$J$1000&lt;&gt;"",IF(COUNTIF(BD!$K$1:$K40,BD!$J$1:$J$1000)=0,ROW(BD!$J$1:$J$1000)))))&amp;""</f>
        <v/>
      </c>
    </row>
    <row r="42" spans="1:11" x14ac:dyDescent="0.25">
      <c r="A42" s="1">
        <v>41</v>
      </c>
      <c r="D42" s="1">
        <v>41</v>
      </c>
      <c r="G42" s="1">
        <v>41</v>
      </c>
      <c r="J42" s="2" t="str">
        <f>LEFT(Logistique!J45,2)</f>
        <v/>
      </c>
      <c r="K42" s="4" t="str">
        <f t="array" ref="K42">INDEX(BD!$J$1:$J$1000,MIN(IF(BD!$J$1:$J$1000&lt;&gt;"",IF(COUNTIF(BD!$K$1:$K41,BD!$J$1:$J$1000)=0,ROW(BD!$J$1:$J$1000)))))&amp;""</f>
        <v/>
      </c>
    </row>
    <row r="43" spans="1:11" x14ac:dyDescent="0.25">
      <c r="A43" s="1">
        <v>42</v>
      </c>
      <c r="D43" s="1">
        <v>42</v>
      </c>
      <c r="G43" s="1">
        <v>42</v>
      </c>
      <c r="J43" s="2" t="str">
        <f>LEFT(Logistique!J46,2)</f>
        <v/>
      </c>
      <c r="K43" s="4" t="str">
        <f t="array" ref="K43">INDEX(BD!$J$1:$J$1000,MIN(IF(BD!$J$1:$J$1000&lt;&gt;"",IF(COUNTIF(BD!$K$1:$K42,BD!$J$1:$J$1000)=0,ROW(BD!$J$1:$J$1000)))))&amp;""</f>
        <v/>
      </c>
    </row>
    <row r="44" spans="1:11" x14ac:dyDescent="0.25">
      <c r="A44" s="1">
        <v>43</v>
      </c>
      <c r="D44" s="1">
        <v>43</v>
      </c>
      <c r="G44" s="1">
        <v>43</v>
      </c>
      <c r="J44" s="2" t="str">
        <f>LEFT(Logistique!J47,2)</f>
        <v/>
      </c>
      <c r="K44" s="4" t="str">
        <f t="array" ref="K44">INDEX(BD!$J$1:$J$1000,MIN(IF(BD!$J$1:$J$1000&lt;&gt;"",IF(COUNTIF(BD!$K$1:$K43,BD!$J$1:$J$1000)=0,ROW(BD!$J$1:$J$1000)))))&amp;""</f>
        <v/>
      </c>
    </row>
    <row r="45" spans="1:11" x14ac:dyDescent="0.25">
      <c r="A45" s="1">
        <v>44</v>
      </c>
      <c r="D45" s="1">
        <v>44</v>
      </c>
      <c r="G45" s="1">
        <v>44</v>
      </c>
      <c r="J45" s="2" t="str">
        <f>LEFT(Logistique!J48,2)</f>
        <v/>
      </c>
      <c r="K45" s="4" t="str">
        <f t="array" ref="K45">INDEX(BD!$J$1:$J$1000,MIN(IF(BD!$J$1:$J$1000&lt;&gt;"",IF(COUNTIF(BD!$K$1:$K44,BD!$J$1:$J$1000)=0,ROW(BD!$J$1:$J$1000)))))&amp;""</f>
        <v/>
      </c>
    </row>
    <row r="46" spans="1:11" x14ac:dyDescent="0.25">
      <c r="A46" s="1">
        <v>45</v>
      </c>
      <c r="D46" s="1">
        <v>45</v>
      </c>
      <c r="G46" s="1">
        <v>45</v>
      </c>
      <c r="J46" s="2" t="str">
        <f>LEFT(Logistique!J49,2)</f>
        <v/>
      </c>
      <c r="K46" s="4" t="str">
        <f t="array" ref="K46">INDEX(BD!$J$1:$J$1000,MIN(IF(BD!$J$1:$J$1000&lt;&gt;"",IF(COUNTIF(BD!$K$1:$K45,BD!$J$1:$J$1000)=0,ROW(BD!$J$1:$J$1000)))))&amp;""</f>
        <v/>
      </c>
    </row>
    <row r="47" spans="1:11" x14ac:dyDescent="0.25">
      <c r="A47" s="1">
        <v>46</v>
      </c>
      <c r="D47" s="1">
        <v>46</v>
      </c>
      <c r="G47" s="1">
        <v>46</v>
      </c>
      <c r="J47" s="2" t="str">
        <f>LEFT(Logistique!J50,2)</f>
        <v/>
      </c>
      <c r="K47" s="4" t="str">
        <f t="array" ref="K47">INDEX(BD!$J$1:$J$1000,MIN(IF(BD!$J$1:$J$1000&lt;&gt;"",IF(COUNTIF(BD!$K$1:$K46,BD!$J$1:$J$1000)=0,ROW(BD!$J$1:$J$1000)))))&amp;""</f>
        <v/>
      </c>
    </row>
    <row r="48" spans="1:11" x14ac:dyDescent="0.25">
      <c r="A48" s="1">
        <v>47</v>
      </c>
      <c r="D48" s="1">
        <v>47</v>
      </c>
      <c r="G48" s="1">
        <v>47</v>
      </c>
      <c r="J48" s="2" t="str">
        <f>LEFT(Logistique!J51,2)</f>
        <v/>
      </c>
      <c r="K48" s="4" t="str">
        <f t="array" ref="K48">INDEX(BD!$J$1:$J$1000,MIN(IF(BD!$J$1:$J$1000&lt;&gt;"",IF(COUNTIF(BD!$K$1:$K47,BD!$J$1:$J$1000)=0,ROW(BD!$J$1:$J$1000)))))&amp;""</f>
        <v/>
      </c>
    </row>
    <row r="49" spans="1:11" x14ac:dyDescent="0.25">
      <c r="A49" s="1">
        <v>48</v>
      </c>
      <c r="D49" s="1">
        <v>48</v>
      </c>
      <c r="G49" s="1">
        <v>48</v>
      </c>
      <c r="J49" s="2" t="str">
        <f>LEFT(Logistique!J52,2)</f>
        <v/>
      </c>
      <c r="K49" s="4" t="str">
        <f t="array" ref="K49">INDEX(BD!$J$1:$J$1000,MIN(IF(BD!$J$1:$J$1000&lt;&gt;"",IF(COUNTIF(BD!$K$1:$K48,BD!$J$1:$J$1000)=0,ROW(BD!$J$1:$J$1000)))))&amp;""</f>
        <v/>
      </c>
    </row>
    <row r="50" spans="1:11" x14ac:dyDescent="0.25">
      <c r="A50" s="1">
        <v>49</v>
      </c>
      <c r="D50" s="1">
        <v>49</v>
      </c>
      <c r="G50" s="1">
        <v>49</v>
      </c>
      <c r="J50" s="2" t="str">
        <f>LEFT(Logistique!J53,2)</f>
        <v/>
      </c>
      <c r="K50" s="4" t="str">
        <f t="array" ref="K50">INDEX(BD!$J$1:$J$1000,MIN(IF(BD!$J$1:$J$1000&lt;&gt;"",IF(COUNTIF(BD!$K$1:$K49,BD!$J$1:$J$1000)=0,ROW(BD!$J$1:$J$1000)))))&amp;""</f>
        <v/>
      </c>
    </row>
    <row r="51" spans="1:11" x14ac:dyDescent="0.25">
      <c r="A51" s="1">
        <v>50</v>
      </c>
      <c r="D51" s="1">
        <v>50</v>
      </c>
      <c r="G51" s="1">
        <v>50</v>
      </c>
      <c r="J51" s="2" t="str">
        <f>LEFT(Logistique!J54,2)</f>
        <v/>
      </c>
      <c r="K51" s="4" t="str">
        <f t="array" ref="K51">INDEX(BD!$J$1:$J$1000,MIN(IF(BD!$J$1:$J$1000&lt;&gt;"",IF(COUNTIF(BD!$K$1:$K50,BD!$J$1:$J$1000)=0,ROW(BD!$J$1:$J$1000)))))&amp;""</f>
        <v/>
      </c>
    </row>
    <row r="52" spans="1:11" x14ac:dyDescent="0.25">
      <c r="A52" s="1">
        <v>51</v>
      </c>
      <c r="D52" s="1">
        <v>51</v>
      </c>
      <c r="G52" s="1">
        <v>51</v>
      </c>
      <c r="J52" s="2" t="str">
        <f>LEFT(Logistique!J55,2)</f>
        <v/>
      </c>
      <c r="K52" s="4" t="str">
        <f t="array" ref="K52">INDEX(BD!$J$1:$J$1000,MIN(IF(BD!$J$1:$J$1000&lt;&gt;"",IF(COUNTIF(BD!$K$1:$K51,BD!$J$1:$J$1000)=0,ROW(BD!$J$1:$J$1000)))))&amp;""</f>
        <v/>
      </c>
    </row>
    <row r="53" spans="1:11" x14ac:dyDescent="0.25">
      <c r="A53" s="1">
        <v>52</v>
      </c>
      <c r="D53" s="1">
        <v>52</v>
      </c>
      <c r="G53" s="1">
        <v>52</v>
      </c>
      <c r="J53" s="2" t="str">
        <f>LEFT(Logistique!J56,2)</f>
        <v/>
      </c>
      <c r="K53" s="4" t="str">
        <f t="array" ref="K53">INDEX(BD!$J$1:$J$1000,MIN(IF(BD!$J$1:$J$1000&lt;&gt;"",IF(COUNTIF(BD!$K$1:$K52,BD!$J$1:$J$1000)=0,ROW(BD!$J$1:$J$1000)))))&amp;""</f>
        <v/>
      </c>
    </row>
    <row r="54" spans="1:11" x14ac:dyDescent="0.25">
      <c r="A54" s="1">
        <v>53</v>
      </c>
      <c r="D54" s="1">
        <v>53</v>
      </c>
      <c r="G54" s="1">
        <v>53</v>
      </c>
      <c r="J54" s="2" t="str">
        <f>LEFT(Logistique!J57,2)</f>
        <v/>
      </c>
      <c r="K54" s="4" t="str">
        <f t="array" ref="K54">INDEX(BD!$J$1:$J$1000,MIN(IF(BD!$J$1:$J$1000&lt;&gt;"",IF(COUNTIF(BD!$K$1:$K53,BD!$J$1:$J$1000)=0,ROW(BD!$J$1:$J$1000)))))&amp;""</f>
        <v/>
      </c>
    </row>
    <row r="55" spans="1:11" x14ac:dyDescent="0.25">
      <c r="A55" s="1">
        <v>54</v>
      </c>
      <c r="D55" s="1">
        <v>54</v>
      </c>
      <c r="G55" s="1">
        <v>54</v>
      </c>
      <c r="J55" s="2" t="str">
        <f>LEFT(Logistique!J58,2)</f>
        <v/>
      </c>
      <c r="K55" s="4" t="str">
        <f t="array" ref="K55">INDEX(BD!$J$1:$J$1000,MIN(IF(BD!$J$1:$J$1000&lt;&gt;"",IF(COUNTIF(BD!$K$1:$K54,BD!$J$1:$J$1000)=0,ROW(BD!$J$1:$J$1000)))))&amp;""</f>
        <v/>
      </c>
    </row>
    <row r="56" spans="1:11" x14ac:dyDescent="0.25">
      <c r="A56" s="1">
        <v>55</v>
      </c>
      <c r="D56" s="1">
        <v>55</v>
      </c>
      <c r="G56" s="1">
        <v>55</v>
      </c>
      <c r="J56" s="2" t="str">
        <f>LEFT(Logistique!J59,2)</f>
        <v/>
      </c>
      <c r="K56" s="4" t="str">
        <f t="array" ref="K56">INDEX(BD!$J$1:$J$1000,MIN(IF(BD!$J$1:$J$1000&lt;&gt;"",IF(COUNTIF(BD!$K$1:$K55,BD!$J$1:$J$1000)=0,ROW(BD!$J$1:$J$1000)))))&amp;""</f>
        <v/>
      </c>
    </row>
    <row r="57" spans="1:11" x14ac:dyDescent="0.25">
      <c r="A57" s="1">
        <v>56</v>
      </c>
      <c r="D57" s="1">
        <v>56</v>
      </c>
      <c r="G57" s="1">
        <v>56</v>
      </c>
      <c r="J57" s="2" t="str">
        <f>LEFT(Logistique!J60,2)</f>
        <v/>
      </c>
      <c r="K57" s="4" t="str">
        <f t="array" ref="K57">INDEX(BD!$J$1:$J$1000,MIN(IF(BD!$J$1:$J$1000&lt;&gt;"",IF(COUNTIF(BD!$K$1:$K56,BD!$J$1:$J$1000)=0,ROW(BD!$J$1:$J$1000)))))&amp;""</f>
        <v/>
      </c>
    </row>
    <row r="58" spans="1:11" x14ac:dyDescent="0.25">
      <c r="A58" s="1">
        <v>57</v>
      </c>
      <c r="D58" s="1">
        <v>57</v>
      </c>
      <c r="G58" s="1">
        <v>57</v>
      </c>
      <c r="J58" s="2" t="str">
        <f>LEFT(Logistique!J61,2)</f>
        <v/>
      </c>
      <c r="K58" s="4" t="str">
        <f t="array" ref="K58">INDEX(BD!$J$1:$J$1000,MIN(IF(BD!$J$1:$J$1000&lt;&gt;"",IF(COUNTIF(BD!$K$1:$K57,BD!$J$1:$J$1000)=0,ROW(BD!$J$1:$J$1000)))))&amp;""</f>
        <v/>
      </c>
    </row>
    <row r="59" spans="1:11" x14ac:dyDescent="0.25">
      <c r="A59" s="1">
        <v>58</v>
      </c>
      <c r="D59" s="1">
        <v>58</v>
      </c>
      <c r="G59" s="1">
        <v>58</v>
      </c>
      <c r="J59" s="2" t="str">
        <f>LEFT(Logistique!J62,2)</f>
        <v/>
      </c>
      <c r="K59" s="4" t="str">
        <f t="array" ref="K59">INDEX(BD!$J$1:$J$1000,MIN(IF(BD!$J$1:$J$1000&lt;&gt;"",IF(COUNTIF(BD!$K$1:$K58,BD!$J$1:$J$1000)=0,ROW(BD!$J$1:$J$1000)))))&amp;""</f>
        <v/>
      </c>
    </row>
    <row r="60" spans="1:11" x14ac:dyDescent="0.25">
      <c r="A60" s="1">
        <v>59</v>
      </c>
      <c r="D60" s="1">
        <v>59</v>
      </c>
      <c r="G60" s="1">
        <v>59</v>
      </c>
      <c r="J60" s="2" t="str">
        <f>LEFT(Logistique!J63,2)</f>
        <v/>
      </c>
      <c r="K60" s="4" t="str">
        <f t="array" ref="K60">INDEX(BD!$J$1:$J$1000,MIN(IF(BD!$J$1:$J$1000&lt;&gt;"",IF(COUNTIF(BD!$K$1:$K59,BD!$J$1:$J$1000)=0,ROW(BD!$J$1:$J$1000)))))&amp;""</f>
        <v/>
      </c>
    </row>
    <row r="61" spans="1:11" x14ac:dyDescent="0.25">
      <c r="A61" s="1">
        <v>60</v>
      </c>
      <c r="D61" s="1">
        <v>60</v>
      </c>
      <c r="G61" s="1">
        <v>60</v>
      </c>
      <c r="J61" s="2" t="str">
        <f>LEFT(Logistique!J64,2)</f>
        <v/>
      </c>
      <c r="K61" s="4" t="str">
        <f t="array" ref="K61">INDEX(BD!$J$1:$J$1000,MIN(IF(BD!$J$1:$J$1000&lt;&gt;"",IF(COUNTIF(BD!$K$1:$K60,BD!$J$1:$J$1000)=0,ROW(BD!$J$1:$J$1000)))))&amp;""</f>
        <v/>
      </c>
    </row>
    <row r="62" spans="1:11" x14ac:dyDescent="0.25">
      <c r="A62" s="1">
        <v>61</v>
      </c>
      <c r="D62" s="1">
        <v>61</v>
      </c>
      <c r="G62" s="1">
        <v>61</v>
      </c>
      <c r="J62" s="2" t="str">
        <f>LEFT(Logistique!J65,2)</f>
        <v/>
      </c>
      <c r="K62" s="4" t="str">
        <f t="array" ref="K62">INDEX(BD!$J$1:$J$1000,MIN(IF(BD!$J$1:$J$1000&lt;&gt;"",IF(COUNTIF(BD!$K$1:$K61,BD!$J$1:$J$1000)=0,ROW(BD!$J$1:$J$1000)))))&amp;""</f>
        <v/>
      </c>
    </row>
    <row r="63" spans="1:11" x14ac:dyDescent="0.25">
      <c r="A63" s="1">
        <v>62</v>
      </c>
      <c r="D63" s="1">
        <v>62</v>
      </c>
      <c r="G63" s="1">
        <v>62</v>
      </c>
      <c r="J63" s="2" t="str">
        <f>LEFT(Logistique!J66,2)</f>
        <v/>
      </c>
      <c r="K63" s="4" t="str">
        <f t="array" ref="K63">INDEX(BD!$J$1:$J$1000,MIN(IF(BD!$J$1:$J$1000&lt;&gt;"",IF(COUNTIF(BD!$K$1:$K62,BD!$J$1:$J$1000)=0,ROW(BD!$J$1:$J$1000)))))&amp;""</f>
        <v/>
      </c>
    </row>
    <row r="64" spans="1:11" x14ac:dyDescent="0.25">
      <c r="A64" s="1">
        <v>63</v>
      </c>
      <c r="D64" s="1">
        <v>63</v>
      </c>
      <c r="G64" s="1">
        <v>63</v>
      </c>
      <c r="J64" s="2" t="str">
        <f>LEFT(Logistique!J67,2)</f>
        <v/>
      </c>
      <c r="K64" s="4" t="str">
        <f t="array" ref="K64">INDEX(BD!$J$1:$J$1000,MIN(IF(BD!$J$1:$J$1000&lt;&gt;"",IF(COUNTIF(BD!$K$1:$K63,BD!$J$1:$J$1000)=0,ROW(BD!$J$1:$J$1000)))))&amp;""</f>
        <v/>
      </c>
    </row>
    <row r="65" spans="1:11" x14ac:dyDescent="0.25">
      <c r="A65" s="1">
        <v>64</v>
      </c>
      <c r="D65" s="1">
        <v>64</v>
      </c>
      <c r="G65" s="1">
        <v>64</v>
      </c>
      <c r="J65" s="2" t="str">
        <f>LEFT(Logistique!J68,2)</f>
        <v/>
      </c>
      <c r="K65" s="4" t="str">
        <f t="array" ref="K65">INDEX(BD!$J$1:$J$1000,MIN(IF(BD!$J$1:$J$1000&lt;&gt;"",IF(COUNTIF(BD!$K$1:$K64,BD!$J$1:$J$1000)=0,ROW(BD!$J$1:$J$1000)))))&amp;""</f>
        <v/>
      </c>
    </row>
    <row r="66" spans="1:11" x14ac:dyDescent="0.25">
      <c r="A66" s="1">
        <v>65</v>
      </c>
      <c r="D66" s="1">
        <v>65</v>
      </c>
      <c r="G66" s="1">
        <v>65</v>
      </c>
      <c r="J66" s="2" t="str">
        <f>LEFT(Logistique!J69,2)</f>
        <v/>
      </c>
      <c r="K66" s="4" t="str">
        <f t="array" ref="K66">INDEX(BD!$J$1:$J$1000,MIN(IF(BD!$J$1:$J$1000&lt;&gt;"",IF(COUNTIF(BD!$K$1:$K65,BD!$J$1:$J$1000)=0,ROW(BD!$J$1:$J$1000)))))&amp;""</f>
        <v/>
      </c>
    </row>
    <row r="67" spans="1:11" x14ac:dyDescent="0.25">
      <c r="A67" s="1">
        <v>66</v>
      </c>
      <c r="D67" s="1">
        <v>66</v>
      </c>
      <c r="G67" s="1">
        <v>66</v>
      </c>
      <c r="J67" s="2" t="str">
        <f>LEFT(Logistique!J70,2)</f>
        <v/>
      </c>
      <c r="K67" s="4" t="str">
        <f t="array" ref="K67">INDEX(BD!$J$1:$J$1000,MIN(IF(BD!$J$1:$J$1000&lt;&gt;"",IF(COUNTIF(BD!$K$1:$K66,BD!$J$1:$J$1000)=0,ROW(BD!$J$1:$J$1000)))))&amp;""</f>
        <v/>
      </c>
    </row>
    <row r="68" spans="1:11" x14ac:dyDescent="0.25">
      <c r="A68" s="1">
        <v>67</v>
      </c>
      <c r="D68" s="1">
        <v>67</v>
      </c>
      <c r="G68" s="1">
        <v>67</v>
      </c>
      <c r="J68" s="2" t="str">
        <f>LEFT(Logistique!J71,2)</f>
        <v/>
      </c>
      <c r="K68" s="4" t="str">
        <f t="array" ref="K68">INDEX(BD!$J$1:$J$1000,MIN(IF(BD!$J$1:$J$1000&lt;&gt;"",IF(COUNTIF(BD!$K$1:$K67,BD!$J$1:$J$1000)=0,ROW(BD!$J$1:$J$1000)))))&amp;""</f>
        <v/>
      </c>
    </row>
    <row r="69" spans="1:11" x14ac:dyDescent="0.25">
      <c r="A69" s="1">
        <v>68</v>
      </c>
      <c r="D69" s="1">
        <v>68</v>
      </c>
      <c r="G69" s="1">
        <v>68</v>
      </c>
      <c r="J69" s="2" t="str">
        <f>LEFT(Logistique!J72,2)</f>
        <v/>
      </c>
      <c r="K69" s="4" t="str">
        <f t="array" ref="K69">INDEX(BD!$J$1:$J$1000,MIN(IF(BD!$J$1:$J$1000&lt;&gt;"",IF(COUNTIF(BD!$K$1:$K68,BD!$J$1:$J$1000)=0,ROW(BD!$J$1:$J$1000)))))&amp;""</f>
        <v/>
      </c>
    </row>
    <row r="70" spans="1:11" x14ac:dyDescent="0.25">
      <c r="A70" s="1">
        <v>69</v>
      </c>
      <c r="D70" s="1">
        <v>69</v>
      </c>
      <c r="G70" s="1">
        <v>69</v>
      </c>
      <c r="J70" s="2" t="str">
        <f>LEFT(Logistique!J73,2)</f>
        <v/>
      </c>
      <c r="K70" s="4" t="str">
        <f t="array" ref="K70">INDEX(BD!$J$1:$J$1000,MIN(IF(BD!$J$1:$J$1000&lt;&gt;"",IF(COUNTIF(BD!$K$1:$K69,BD!$J$1:$J$1000)=0,ROW(BD!$J$1:$J$1000)))))&amp;""</f>
        <v/>
      </c>
    </row>
    <row r="71" spans="1:11" x14ac:dyDescent="0.25">
      <c r="A71" s="1">
        <v>70</v>
      </c>
      <c r="D71" s="1">
        <v>70</v>
      </c>
      <c r="G71" s="1">
        <v>70</v>
      </c>
      <c r="J71" s="2" t="str">
        <f>LEFT(Logistique!J74,2)</f>
        <v/>
      </c>
      <c r="K71" s="4" t="str">
        <f t="array" ref="K71">INDEX(BD!$J$1:$J$1000,MIN(IF(BD!$J$1:$J$1000&lt;&gt;"",IF(COUNTIF(BD!$K$1:$K70,BD!$J$1:$J$1000)=0,ROW(BD!$J$1:$J$1000)))))&amp;""</f>
        <v/>
      </c>
    </row>
    <row r="72" spans="1:11" x14ac:dyDescent="0.25">
      <c r="A72" s="1">
        <v>71</v>
      </c>
      <c r="D72" s="1">
        <v>71</v>
      </c>
      <c r="G72" s="1">
        <v>71</v>
      </c>
      <c r="J72" s="2" t="str">
        <f>LEFT(Logistique!J75,2)</f>
        <v/>
      </c>
      <c r="K72" s="4" t="str">
        <f t="array" ref="K72">INDEX(BD!$J$1:$J$1000,MIN(IF(BD!$J$1:$J$1000&lt;&gt;"",IF(COUNTIF(BD!$K$1:$K71,BD!$J$1:$J$1000)=0,ROW(BD!$J$1:$J$1000)))))&amp;""</f>
        <v/>
      </c>
    </row>
    <row r="73" spans="1:11" x14ac:dyDescent="0.25">
      <c r="A73" s="1">
        <v>72</v>
      </c>
      <c r="D73" s="1">
        <v>72</v>
      </c>
      <c r="G73" s="1">
        <v>72</v>
      </c>
      <c r="J73" s="2" t="str">
        <f>LEFT(Logistique!J76,2)</f>
        <v/>
      </c>
      <c r="K73" s="4" t="str">
        <f t="array" ref="K73">INDEX(BD!$J$1:$J$1000,MIN(IF(BD!$J$1:$J$1000&lt;&gt;"",IF(COUNTIF(BD!$K$1:$K72,BD!$J$1:$J$1000)=0,ROW(BD!$J$1:$J$1000)))))&amp;""</f>
        <v/>
      </c>
    </row>
    <row r="74" spans="1:11" x14ac:dyDescent="0.25">
      <c r="A74" s="1">
        <v>73</v>
      </c>
      <c r="D74" s="1">
        <v>73</v>
      </c>
      <c r="G74" s="1">
        <v>73</v>
      </c>
      <c r="J74" s="2" t="str">
        <f>LEFT(Logistique!J77,2)</f>
        <v/>
      </c>
      <c r="K74" s="4" t="str">
        <f t="array" ref="K74">INDEX(BD!$J$1:$J$1000,MIN(IF(BD!$J$1:$J$1000&lt;&gt;"",IF(COUNTIF(BD!$K$1:$K73,BD!$J$1:$J$1000)=0,ROW(BD!$J$1:$J$1000)))))&amp;""</f>
        <v/>
      </c>
    </row>
    <row r="75" spans="1:11" x14ac:dyDescent="0.25">
      <c r="A75" s="1">
        <v>74</v>
      </c>
      <c r="D75" s="1">
        <v>74</v>
      </c>
      <c r="G75" s="1">
        <v>74</v>
      </c>
      <c r="J75" s="2" t="str">
        <f>LEFT(Logistique!J78,2)</f>
        <v/>
      </c>
      <c r="K75" s="4" t="str">
        <f t="array" ref="K75">INDEX(BD!$J$1:$J$1000,MIN(IF(BD!$J$1:$J$1000&lt;&gt;"",IF(COUNTIF(BD!$K$1:$K74,BD!$J$1:$J$1000)=0,ROW(BD!$J$1:$J$1000)))))&amp;""</f>
        <v/>
      </c>
    </row>
    <row r="76" spans="1:11" x14ac:dyDescent="0.25">
      <c r="A76" s="1">
        <v>75</v>
      </c>
      <c r="D76" s="1">
        <v>75</v>
      </c>
      <c r="G76" s="1">
        <v>75</v>
      </c>
      <c r="J76" s="2" t="str">
        <f>LEFT(Logistique!J79,2)</f>
        <v/>
      </c>
      <c r="K76" s="4" t="str">
        <f t="array" ref="K76">INDEX(BD!$J$1:$J$1000,MIN(IF(BD!$J$1:$J$1000&lt;&gt;"",IF(COUNTIF(BD!$K$1:$K75,BD!$J$1:$J$1000)=0,ROW(BD!$J$1:$J$1000)))))&amp;""</f>
        <v/>
      </c>
    </row>
    <row r="77" spans="1:11" x14ac:dyDescent="0.25">
      <c r="A77" s="1">
        <v>76</v>
      </c>
      <c r="D77" s="1">
        <v>76</v>
      </c>
      <c r="G77" s="1">
        <v>76</v>
      </c>
      <c r="J77" s="2" t="str">
        <f>LEFT(Logistique!J80,2)</f>
        <v/>
      </c>
      <c r="K77" s="4" t="str">
        <f t="array" ref="K77">INDEX(BD!$J$1:$J$1000,MIN(IF(BD!$J$1:$J$1000&lt;&gt;"",IF(COUNTIF(BD!$K$1:$K76,BD!$J$1:$J$1000)=0,ROW(BD!$J$1:$J$1000)))))&amp;""</f>
        <v/>
      </c>
    </row>
    <row r="78" spans="1:11" x14ac:dyDescent="0.25">
      <c r="A78" s="1">
        <v>77</v>
      </c>
      <c r="D78" s="1">
        <v>77</v>
      </c>
      <c r="G78" s="1">
        <v>77</v>
      </c>
      <c r="J78" s="2" t="str">
        <f>LEFT(Logistique!J81,2)</f>
        <v/>
      </c>
      <c r="K78" s="4" t="str">
        <f t="array" ref="K78">INDEX(BD!$J$1:$J$1000,MIN(IF(BD!$J$1:$J$1000&lt;&gt;"",IF(COUNTIF(BD!$K$1:$K77,BD!$J$1:$J$1000)=0,ROW(BD!$J$1:$J$1000)))))&amp;""</f>
        <v/>
      </c>
    </row>
    <row r="79" spans="1:11" x14ac:dyDescent="0.25">
      <c r="A79" s="1">
        <v>78</v>
      </c>
      <c r="D79" s="1">
        <v>78</v>
      </c>
      <c r="G79" s="1">
        <v>78</v>
      </c>
      <c r="J79" s="2" t="str">
        <f>LEFT(Logistique!J82,2)</f>
        <v/>
      </c>
      <c r="K79" s="4" t="str">
        <f t="array" ref="K79">INDEX(BD!$J$1:$J$1000,MIN(IF(BD!$J$1:$J$1000&lt;&gt;"",IF(COUNTIF(BD!$K$1:$K78,BD!$J$1:$J$1000)=0,ROW(BD!$J$1:$J$1000)))))&amp;""</f>
        <v/>
      </c>
    </row>
    <row r="80" spans="1:11" x14ac:dyDescent="0.25">
      <c r="A80" s="1">
        <v>79</v>
      </c>
      <c r="D80" s="1">
        <v>79</v>
      </c>
      <c r="G80" s="1">
        <v>79</v>
      </c>
      <c r="J80" s="2" t="str">
        <f>LEFT(Logistique!J83,2)</f>
        <v/>
      </c>
      <c r="K80" s="4" t="str">
        <f t="array" ref="K80">INDEX(BD!$J$1:$J$1000,MIN(IF(BD!$J$1:$J$1000&lt;&gt;"",IF(COUNTIF(BD!$K$1:$K79,BD!$J$1:$J$1000)=0,ROW(BD!$J$1:$J$1000)))))&amp;""</f>
        <v/>
      </c>
    </row>
    <row r="81" spans="1:11" x14ac:dyDescent="0.25">
      <c r="A81" s="1">
        <v>80</v>
      </c>
      <c r="D81" s="1">
        <v>80</v>
      </c>
      <c r="G81" s="1">
        <v>80</v>
      </c>
      <c r="J81" s="2" t="str">
        <f>LEFT(Logistique!J84,2)</f>
        <v/>
      </c>
      <c r="K81" s="4" t="str">
        <f t="array" ref="K81">INDEX(BD!$J$1:$J$1000,MIN(IF(BD!$J$1:$J$1000&lt;&gt;"",IF(COUNTIF(BD!$K$1:$K80,BD!$J$1:$J$1000)=0,ROW(BD!$J$1:$J$1000)))))&amp;""</f>
        <v/>
      </c>
    </row>
    <row r="82" spans="1:11" x14ac:dyDescent="0.25">
      <c r="A82" s="1">
        <v>81</v>
      </c>
      <c r="D82" s="1">
        <v>81</v>
      </c>
      <c r="G82" s="1">
        <v>81</v>
      </c>
      <c r="J82" s="2" t="str">
        <f>LEFT(Logistique!J85,2)</f>
        <v/>
      </c>
      <c r="K82" s="4" t="str">
        <f t="array" ref="K82">INDEX(BD!$J$1:$J$1000,MIN(IF(BD!$J$1:$J$1000&lt;&gt;"",IF(COUNTIF(BD!$K$1:$K81,BD!$J$1:$J$1000)=0,ROW(BD!$J$1:$J$1000)))))&amp;""</f>
        <v/>
      </c>
    </row>
    <row r="83" spans="1:11" x14ac:dyDescent="0.25">
      <c r="A83" s="1">
        <v>82</v>
      </c>
      <c r="D83" s="1">
        <v>82</v>
      </c>
      <c r="G83" s="1">
        <v>82</v>
      </c>
      <c r="J83" s="2" t="str">
        <f>LEFT(Logistique!J86,2)</f>
        <v/>
      </c>
      <c r="K83" s="4" t="str">
        <f t="array" ref="K83">INDEX(BD!$J$1:$J$1000,MIN(IF(BD!$J$1:$J$1000&lt;&gt;"",IF(COUNTIF(BD!$K$1:$K82,BD!$J$1:$J$1000)=0,ROW(BD!$J$1:$J$1000)))))&amp;""</f>
        <v/>
      </c>
    </row>
    <row r="84" spans="1:11" x14ac:dyDescent="0.25">
      <c r="A84" s="1">
        <v>83</v>
      </c>
      <c r="D84" s="1">
        <v>83</v>
      </c>
      <c r="G84" s="1">
        <v>83</v>
      </c>
      <c r="J84" s="2" t="str">
        <f>LEFT(Logistique!J87,2)</f>
        <v/>
      </c>
      <c r="K84" s="4" t="str">
        <f t="array" ref="K84">INDEX(BD!$J$1:$J$1000,MIN(IF(BD!$J$1:$J$1000&lt;&gt;"",IF(COUNTIF(BD!$K$1:$K83,BD!$J$1:$J$1000)=0,ROW(BD!$J$1:$J$1000)))))&amp;""</f>
        <v/>
      </c>
    </row>
    <row r="85" spans="1:11" x14ac:dyDescent="0.25">
      <c r="A85" s="1">
        <v>84</v>
      </c>
      <c r="D85" s="1">
        <v>84</v>
      </c>
      <c r="G85" s="1">
        <v>84</v>
      </c>
      <c r="J85" s="2" t="str">
        <f>LEFT(Logistique!J88,2)</f>
        <v/>
      </c>
      <c r="K85" s="4" t="str">
        <f t="array" ref="K85">INDEX(BD!$J$1:$J$1000,MIN(IF(BD!$J$1:$J$1000&lt;&gt;"",IF(COUNTIF(BD!$K$1:$K84,BD!$J$1:$J$1000)=0,ROW(BD!$J$1:$J$1000)))))&amp;""</f>
        <v/>
      </c>
    </row>
    <row r="86" spans="1:11" x14ac:dyDescent="0.25">
      <c r="A86" s="1">
        <v>85</v>
      </c>
      <c r="D86" s="1">
        <v>85</v>
      </c>
      <c r="G86" s="1">
        <v>85</v>
      </c>
      <c r="J86" s="2" t="str">
        <f>LEFT(Logistique!J89,2)</f>
        <v/>
      </c>
      <c r="K86" s="4" t="str">
        <f t="array" ref="K86">INDEX(BD!$J$1:$J$1000,MIN(IF(BD!$J$1:$J$1000&lt;&gt;"",IF(COUNTIF(BD!$K$1:$K85,BD!$J$1:$J$1000)=0,ROW(BD!$J$1:$J$1000)))))&amp;""</f>
        <v/>
      </c>
    </row>
    <row r="87" spans="1:11" x14ac:dyDescent="0.25">
      <c r="A87" s="1">
        <v>86</v>
      </c>
      <c r="D87" s="1">
        <v>86</v>
      </c>
      <c r="G87" s="1">
        <v>86</v>
      </c>
      <c r="J87" s="2" t="str">
        <f>LEFT(Logistique!J90,2)</f>
        <v/>
      </c>
      <c r="K87" s="4" t="str">
        <f t="array" ref="K87">INDEX(BD!$J$1:$J$1000,MIN(IF(BD!$J$1:$J$1000&lt;&gt;"",IF(COUNTIF(BD!$K$1:$K86,BD!$J$1:$J$1000)=0,ROW(BD!$J$1:$J$1000)))))&amp;""</f>
        <v/>
      </c>
    </row>
    <row r="88" spans="1:11" x14ac:dyDescent="0.25">
      <c r="A88" s="1">
        <v>87</v>
      </c>
      <c r="D88" s="1">
        <v>87</v>
      </c>
      <c r="G88" s="1">
        <v>87</v>
      </c>
      <c r="J88" s="2" t="str">
        <f>LEFT(Logistique!J91,2)</f>
        <v/>
      </c>
      <c r="K88" s="4" t="str">
        <f t="array" ref="K88">INDEX(BD!$J$1:$J$1000,MIN(IF(BD!$J$1:$J$1000&lt;&gt;"",IF(COUNTIF(BD!$K$1:$K87,BD!$J$1:$J$1000)=0,ROW(BD!$J$1:$J$1000)))))&amp;""</f>
        <v/>
      </c>
    </row>
    <row r="89" spans="1:11" x14ac:dyDescent="0.25">
      <c r="A89" s="1">
        <v>88</v>
      </c>
      <c r="D89" s="1">
        <v>88</v>
      </c>
      <c r="G89" s="1">
        <v>88</v>
      </c>
      <c r="J89" s="2" t="str">
        <f>LEFT(Logistique!J92,2)</f>
        <v/>
      </c>
      <c r="K89" s="4" t="str">
        <f t="array" ref="K89">INDEX(BD!$J$1:$J$1000,MIN(IF(BD!$J$1:$J$1000&lt;&gt;"",IF(COUNTIF(BD!$K$1:$K88,BD!$J$1:$J$1000)=0,ROW(BD!$J$1:$J$1000)))))&amp;""</f>
        <v/>
      </c>
    </row>
    <row r="90" spans="1:11" x14ac:dyDescent="0.25">
      <c r="A90" s="1">
        <v>89</v>
      </c>
      <c r="D90" s="1">
        <v>89</v>
      </c>
      <c r="G90" s="1">
        <v>89</v>
      </c>
      <c r="J90" s="2" t="str">
        <f>LEFT(Logistique!J93,2)</f>
        <v/>
      </c>
      <c r="K90" s="4" t="str">
        <f t="array" ref="K90">INDEX(BD!$J$1:$J$1000,MIN(IF(BD!$J$1:$J$1000&lt;&gt;"",IF(COUNTIF(BD!$K$1:$K89,BD!$J$1:$J$1000)=0,ROW(BD!$J$1:$J$1000)))))&amp;""</f>
        <v/>
      </c>
    </row>
    <row r="91" spans="1:11" x14ac:dyDescent="0.25">
      <c r="A91" s="1">
        <v>90</v>
      </c>
      <c r="D91" s="1">
        <v>90</v>
      </c>
      <c r="G91" s="1">
        <v>90</v>
      </c>
      <c r="J91" s="2" t="str">
        <f>LEFT(Logistique!J94,2)</f>
        <v/>
      </c>
      <c r="K91" s="4" t="str">
        <f t="array" ref="K91">INDEX(BD!$J$1:$J$1000,MIN(IF(BD!$J$1:$J$1000&lt;&gt;"",IF(COUNTIF(BD!$K$1:$K90,BD!$J$1:$J$1000)=0,ROW(BD!$J$1:$J$1000)))))&amp;""</f>
        <v/>
      </c>
    </row>
    <row r="92" spans="1:11" x14ac:dyDescent="0.25">
      <c r="A92" s="1">
        <v>91</v>
      </c>
      <c r="D92" s="1">
        <v>91</v>
      </c>
      <c r="G92" s="1">
        <v>91</v>
      </c>
      <c r="J92" s="2" t="str">
        <f>LEFT(Logistique!J95,2)</f>
        <v/>
      </c>
      <c r="K92" s="4" t="str">
        <f t="array" ref="K92">INDEX(BD!$J$1:$J$1000,MIN(IF(BD!$J$1:$J$1000&lt;&gt;"",IF(COUNTIF(BD!$K$1:$K91,BD!$J$1:$J$1000)=0,ROW(BD!$J$1:$J$1000)))))&amp;""</f>
        <v/>
      </c>
    </row>
    <row r="93" spans="1:11" x14ac:dyDescent="0.25">
      <c r="A93" s="1">
        <v>92</v>
      </c>
      <c r="D93" s="1">
        <v>92</v>
      </c>
      <c r="G93" s="1">
        <v>92</v>
      </c>
      <c r="J93" s="2" t="str">
        <f>LEFT(Logistique!J96,2)</f>
        <v/>
      </c>
      <c r="K93" s="4" t="str">
        <f t="array" ref="K93">INDEX(BD!$J$1:$J$1000,MIN(IF(BD!$J$1:$J$1000&lt;&gt;"",IF(COUNTIF(BD!$K$1:$K92,BD!$J$1:$J$1000)=0,ROW(BD!$J$1:$J$1000)))))&amp;""</f>
        <v/>
      </c>
    </row>
    <row r="94" spans="1:11" x14ac:dyDescent="0.25">
      <c r="A94" s="1">
        <v>93</v>
      </c>
      <c r="D94" s="1">
        <v>93</v>
      </c>
      <c r="G94" s="1">
        <v>93</v>
      </c>
      <c r="J94" s="2" t="str">
        <f>LEFT(Logistique!J97,2)</f>
        <v/>
      </c>
      <c r="K94" s="4" t="str">
        <f t="array" ref="K94">INDEX(BD!$J$1:$J$1000,MIN(IF(BD!$J$1:$J$1000&lt;&gt;"",IF(COUNTIF(BD!$K$1:$K93,BD!$J$1:$J$1000)=0,ROW(BD!$J$1:$J$1000)))))&amp;""</f>
        <v/>
      </c>
    </row>
    <row r="95" spans="1:11" x14ac:dyDescent="0.25">
      <c r="A95" s="1">
        <v>94</v>
      </c>
      <c r="D95" s="1">
        <v>94</v>
      </c>
      <c r="G95" s="1">
        <v>94</v>
      </c>
      <c r="J95" s="2" t="str">
        <f>LEFT(Logistique!J98,2)</f>
        <v/>
      </c>
      <c r="K95" s="4" t="str">
        <f t="array" ref="K95">INDEX(BD!$J$1:$J$1000,MIN(IF(BD!$J$1:$J$1000&lt;&gt;"",IF(COUNTIF(BD!$K$1:$K94,BD!$J$1:$J$1000)=0,ROW(BD!$J$1:$J$1000)))))&amp;""</f>
        <v/>
      </c>
    </row>
    <row r="96" spans="1:11" x14ac:dyDescent="0.25">
      <c r="A96" s="1">
        <v>95</v>
      </c>
      <c r="D96" s="1">
        <v>95</v>
      </c>
      <c r="G96" s="1">
        <v>95</v>
      </c>
      <c r="J96" s="2" t="str">
        <f>LEFT(Logistique!J99,2)</f>
        <v/>
      </c>
      <c r="K96" s="4" t="str">
        <f t="array" ref="K96">INDEX(BD!$J$1:$J$1000,MIN(IF(BD!$J$1:$J$1000&lt;&gt;"",IF(COUNTIF(BD!$K$1:$K95,BD!$J$1:$J$1000)=0,ROW(BD!$J$1:$J$1000)))))&amp;""</f>
        <v/>
      </c>
    </row>
    <row r="97" spans="1:12" x14ac:dyDescent="0.25">
      <c r="A97" s="1">
        <v>96</v>
      </c>
      <c r="D97" s="1">
        <v>96</v>
      </c>
      <c r="G97" s="1">
        <v>96</v>
      </c>
      <c r="J97" s="2" t="str">
        <f>LEFT(Logistique!J100,2)</f>
        <v/>
      </c>
      <c r="K97" s="4" t="str">
        <f t="array" ref="K97">INDEX(BD!$J$1:$J$1000,MIN(IF(BD!$J$1:$J$1000&lt;&gt;"",IF(COUNTIF(BD!$K$1:$K96,BD!$J$1:$J$1000)=0,ROW(BD!$J$1:$J$1000)))))&amp;""</f>
        <v/>
      </c>
    </row>
    <row r="98" spans="1:12" x14ac:dyDescent="0.25">
      <c r="A98" s="1">
        <v>97</v>
      </c>
      <c r="D98" s="1">
        <v>97</v>
      </c>
      <c r="G98" s="1">
        <v>97</v>
      </c>
      <c r="J98" s="2" t="str">
        <f>LEFT(Logistique!J101,2)</f>
        <v/>
      </c>
      <c r="K98" s="4" t="str">
        <f t="array" ref="K98">INDEX(BD!$J$1:$J$1000,MIN(IF(BD!$J$1:$J$1000&lt;&gt;"",IF(COUNTIF(BD!$K$1:$K97,BD!$J$1:$J$1000)=0,ROW(BD!$J$1:$J$1000)))))&amp;""</f>
        <v/>
      </c>
    </row>
    <row r="99" spans="1:12" x14ac:dyDescent="0.25">
      <c r="A99" s="1">
        <v>98</v>
      </c>
      <c r="D99" s="1">
        <v>98</v>
      </c>
      <c r="G99" s="1">
        <v>98</v>
      </c>
      <c r="J99" s="2" t="str">
        <f>LEFT(Logistique!J102,2)</f>
        <v/>
      </c>
      <c r="K99" s="4" t="str">
        <f t="array" ref="K99">INDEX(BD!$J$1:$J$1000,MIN(IF(BD!$J$1:$J$1000&lt;&gt;"",IF(COUNTIF(BD!$K$1:$K98,BD!$J$1:$J$1000)=0,ROW(BD!$J$1:$J$1000)))))&amp;""</f>
        <v/>
      </c>
    </row>
    <row r="100" spans="1:12" x14ac:dyDescent="0.25">
      <c r="A100" s="1">
        <v>99</v>
      </c>
      <c r="D100" s="1">
        <v>99</v>
      </c>
      <c r="G100" s="1">
        <v>99</v>
      </c>
      <c r="J100" s="2" t="str">
        <f>LEFT(Logistique!J103,2)</f>
        <v/>
      </c>
      <c r="K100" s="4" t="str">
        <f t="array" ref="K100">INDEX(BD!$J$1:$J$1000,MIN(IF(BD!$J$1:$J$1000&lt;&gt;"",IF(COUNTIF(BD!$K$1:$K99,BD!$J$1:$J$1000)=0,ROW(BD!$J$1:$J$1000)))))&amp;""</f>
        <v/>
      </c>
    </row>
    <row r="101" spans="1:12" x14ac:dyDescent="0.25">
      <c r="A101" s="1">
        <v>100</v>
      </c>
      <c r="D101" s="1">
        <v>100</v>
      </c>
      <c r="G101" s="1">
        <v>100</v>
      </c>
      <c r="J101" s="2" t="str">
        <f>LEFT(Logistique!J104,2)</f>
        <v/>
      </c>
      <c r="K101" s="4" t="str">
        <f t="array" ref="K101">INDEX(BD!$J$1:$J$1000,MIN(IF(BD!$J$1:$J$1000&lt;&gt;"",IF(COUNTIF(BD!$K$1:$K100,BD!$J$1:$J$1000)=0,ROW(BD!$J$1:$J$1000)))))&amp;""</f>
        <v/>
      </c>
    </row>
    <row r="102" spans="1:12" x14ac:dyDescent="0.25">
      <c r="A102" s="37"/>
      <c r="B102" s="37"/>
      <c r="C102" s="37"/>
      <c r="D102" s="37"/>
      <c r="E102" s="37"/>
      <c r="F102" s="37"/>
      <c r="G102" s="37"/>
      <c r="H102" s="37"/>
      <c r="I102" s="37"/>
      <c r="J102" s="35"/>
      <c r="K102" s="36"/>
      <c r="L102" s="37"/>
    </row>
    <row r="103" spans="1:12" x14ac:dyDescent="0.25">
      <c r="A103" s="37"/>
      <c r="B103" s="37"/>
      <c r="C103" s="37"/>
      <c r="D103" s="37"/>
      <c r="E103" s="37"/>
      <c r="F103" s="37"/>
      <c r="G103" s="37"/>
      <c r="H103" s="37"/>
      <c r="I103" s="37"/>
      <c r="J103" s="35"/>
      <c r="K103" s="36"/>
      <c r="L103" s="37"/>
    </row>
    <row r="104" spans="1:12" x14ac:dyDescent="0.25">
      <c r="A104" s="37"/>
      <c r="B104" s="37"/>
      <c r="C104" s="37"/>
      <c r="D104" s="37"/>
      <c r="E104" s="37"/>
      <c r="F104" s="37"/>
      <c r="G104" s="37"/>
      <c r="H104" s="37"/>
      <c r="I104" s="37"/>
      <c r="J104" s="35"/>
      <c r="K104" s="36"/>
      <c r="L104" s="37"/>
    </row>
    <row r="105" spans="1:12" x14ac:dyDescent="0.25">
      <c r="A105" s="37"/>
      <c r="B105" s="37"/>
      <c r="C105" s="37"/>
      <c r="D105" s="37"/>
      <c r="E105" s="37"/>
      <c r="F105" s="37"/>
      <c r="G105" s="37"/>
      <c r="H105" s="37"/>
      <c r="I105" s="37"/>
      <c r="J105" s="35"/>
      <c r="K105" s="36"/>
      <c r="L105" s="37"/>
    </row>
    <row r="106" spans="1:12" x14ac:dyDescent="0.25">
      <c r="A106" s="37"/>
      <c r="B106" s="37"/>
      <c r="C106" s="37"/>
      <c r="D106" s="37"/>
      <c r="E106" s="37"/>
      <c r="F106" s="37"/>
      <c r="G106" s="37"/>
      <c r="H106" s="37"/>
      <c r="I106" s="37"/>
      <c r="J106" s="35"/>
      <c r="K106" s="36"/>
      <c r="L106" s="37"/>
    </row>
    <row r="107" spans="1:12" x14ac:dyDescent="0.25">
      <c r="A107" s="37"/>
      <c r="B107" s="37"/>
      <c r="C107" s="37"/>
      <c r="D107" s="37"/>
      <c r="E107" s="37"/>
      <c r="F107" s="37"/>
      <c r="G107" s="37"/>
      <c r="H107" s="37"/>
      <c r="I107" s="37"/>
      <c r="J107" s="35"/>
      <c r="K107" s="36"/>
      <c r="L107" s="37"/>
    </row>
    <row r="108" spans="1:12" x14ac:dyDescent="0.25">
      <c r="A108" s="37"/>
      <c r="B108" s="37"/>
      <c r="C108" s="37"/>
      <c r="D108" s="37"/>
      <c r="E108" s="37"/>
      <c r="F108" s="37"/>
      <c r="G108" s="37"/>
      <c r="H108" s="37"/>
      <c r="I108" s="37"/>
      <c r="J108" s="35"/>
      <c r="K108" s="36"/>
      <c r="L108" s="37"/>
    </row>
    <row r="109" spans="1:12" x14ac:dyDescent="0.25">
      <c r="A109" s="37"/>
      <c r="B109" s="37"/>
      <c r="C109" s="37"/>
      <c r="D109" s="37"/>
      <c r="E109" s="37"/>
      <c r="F109" s="37"/>
      <c r="G109" s="37"/>
      <c r="H109" s="37"/>
      <c r="I109" s="37"/>
      <c r="J109" s="35"/>
      <c r="K109" s="36"/>
      <c r="L109" s="37"/>
    </row>
    <row r="110" spans="1:12" x14ac:dyDescent="0.25">
      <c r="A110" s="37"/>
      <c r="B110" s="37"/>
      <c r="C110" s="37"/>
      <c r="D110" s="37"/>
      <c r="E110" s="37"/>
      <c r="F110" s="37"/>
      <c r="G110" s="37"/>
      <c r="H110" s="37"/>
      <c r="I110" s="37"/>
      <c r="J110" s="35"/>
      <c r="K110" s="36"/>
      <c r="L110" s="37"/>
    </row>
    <row r="111" spans="1:12" x14ac:dyDescent="0.25">
      <c r="A111" s="37"/>
      <c r="B111" s="37"/>
      <c r="C111" s="37"/>
      <c r="D111" s="37"/>
      <c r="E111" s="37"/>
      <c r="F111" s="37"/>
      <c r="G111" s="37"/>
      <c r="H111" s="37"/>
      <c r="I111" s="37"/>
      <c r="J111" s="35"/>
      <c r="K111" s="36"/>
      <c r="L111" s="37"/>
    </row>
    <row r="112" spans="1:12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5"/>
      <c r="K112" s="36"/>
      <c r="L112" s="37"/>
    </row>
    <row r="113" spans="1:12" x14ac:dyDescent="0.25">
      <c r="A113" s="37"/>
      <c r="B113" s="37"/>
      <c r="C113" s="37"/>
      <c r="D113" s="37"/>
      <c r="E113" s="37"/>
      <c r="F113" s="37"/>
      <c r="G113" s="37"/>
      <c r="H113" s="37"/>
      <c r="I113" s="37"/>
      <c r="J113" s="35"/>
      <c r="K113" s="36"/>
      <c r="L113" s="37"/>
    </row>
    <row r="114" spans="1:12" x14ac:dyDescent="0.25">
      <c r="A114" s="37"/>
      <c r="B114" s="37"/>
      <c r="C114" s="37"/>
      <c r="D114" s="37"/>
      <c r="E114" s="37"/>
      <c r="F114" s="37"/>
      <c r="G114" s="37"/>
      <c r="H114" s="37"/>
      <c r="I114" s="37"/>
      <c r="J114" s="35"/>
      <c r="K114" s="36"/>
      <c r="L114" s="37"/>
    </row>
    <row r="115" spans="1:12" x14ac:dyDescent="0.25">
      <c r="A115" s="37"/>
      <c r="B115" s="37"/>
      <c r="C115" s="37"/>
      <c r="D115" s="37"/>
      <c r="E115" s="37"/>
      <c r="F115" s="37"/>
      <c r="G115" s="37"/>
      <c r="H115" s="37"/>
      <c r="I115" s="37"/>
      <c r="J115" s="35"/>
      <c r="K115" s="36"/>
      <c r="L115" s="37"/>
    </row>
    <row r="116" spans="1:12" x14ac:dyDescent="0.25">
      <c r="A116" s="37"/>
      <c r="B116" s="37"/>
      <c r="C116" s="37"/>
      <c r="D116" s="37"/>
      <c r="E116" s="37"/>
      <c r="F116" s="37"/>
      <c r="G116" s="37"/>
      <c r="H116" s="37"/>
      <c r="I116" s="37"/>
      <c r="J116" s="35"/>
      <c r="K116" s="36"/>
      <c r="L116" s="37"/>
    </row>
    <row r="117" spans="1:12" x14ac:dyDescent="0.25">
      <c r="A117" s="37"/>
      <c r="B117" s="37"/>
      <c r="C117" s="37"/>
      <c r="D117" s="37"/>
      <c r="E117" s="37"/>
      <c r="F117" s="37"/>
      <c r="G117" s="37"/>
      <c r="H117" s="37"/>
      <c r="I117" s="37"/>
      <c r="J117" s="35"/>
      <c r="K117" s="36"/>
      <c r="L117" s="37"/>
    </row>
    <row r="118" spans="1:12" x14ac:dyDescent="0.25">
      <c r="A118" s="37"/>
      <c r="B118" s="37"/>
      <c r="C118" s="37"/>
      <c r="D118" s="37"/>
      <c r="E118" s="37"/>
      <c r="F118" s="37"/>
      <c r="G118" s="37"/>
      <c r="H118" s="37"/>
      <c r="I118" s="37"/>
      <c r="J118" s="35"/>
      <c r="K118" s="36"/>
      <c r="L118" s="37"/>
    </row>
    <row r="119" spans="1:12" x14ac:dyDescent="0.25">
      <c r="A119" s="37"/>
      <c r="B119" s="37"/>
      <c r="C119" s="37"/>
      <c r="D119" s="37"/>
      <c r="E119" s="37"/>
      <c r="F119" s="37"/>
      <c r="G119" s="37"/>
      <c r="H119" s="37"/>
      <c r="I119" s="37"/>
      <c r="J119" s="35"/>
      <c r="K119" s="36"/>
      <c r="L119" s="37"/>
    </row>
    <row r="120" spans="1:12" x14ac:dyDescent="0.25">
      <c r="A120" s="37"/>
      <c r="B120" s="37"/>
      <c r="C120" s="37"/>
      <c r="D120" s="37"/>
      <c r="E120" s="37"/>
      <c r="F120" s="37"/>
      <c r="G120" s="37"/>
      <c r="H120" s="37"/>
      <c r="I120" s="37"/>
      <c r="J120" s="35"/>
      <c r="K120" s="36"/>
      <c r="L120" s="37"/>
    </row>
    <row r="121" spans="1:12" x14ac:dyDescent="0.25">
      <c r="A121" s="37"/>
      <c r="B121" s="37"/>
      <c r="C121" s="37"/>
      <c r="D121" s="37"/>
      <c r="E121" s="37"/>
      <c r="F121" s="37"/>
      <c r="G121" s="37"/>
      <c r="H121" s="37"/>
      <c r="I121" s="37"/>
      <c r="J121" s="35"/>
      <c r="K121" s="36"/>
      <c r="L121" s="37"/>
    </row>
    <row r="122" spans="1:12" x14ac:dyDescent="0.25">
      <c r="A122" s="37"/>
      <c r="B122" s="37"/>
      <c r="C122" s="37"/>
      <c r="D122" s="37"/>
      <c r="E122" s="37"/>
      <c r="F122" s="37"/>
      <c r="G122" s="37"/>
      <c r="H122" s="37"/>
      <c r="I122" s="37"/>
      <c r="J122" s="35"/>
      <c r="K122" s="36"/>
      <c r="L122" s="37"/>
    </row>
    <row r="123" spans="1:12" x14ac:dyDescent="0.25">
      <c r="A123" s="37"/>
      <c r="B123" s="37"/>
      <c r="C123" s="37"/>
      <c r="D123" s="37"/>
      <c r="E123" s="37"/>
      <c r="F123" s="37"/>
      <c r="G123" s="37"/>
      <c r="H123" s="37"/>
      <c r="I123" s="37"/>
      <c r="J123" s="35"/>
      <c r="K123" s="36"/>
      <c r="L123" s="37"/>
    </row>
    <row r="124" spans="1:12" x14ac:dyDescent="0.25">
      <c r="A124" s="37"/>
      <c r="B124" s="37"/>
      <c r="C124" s="37"/>
      <c r="D124" s="37"/>
      <c r="E124" s="37"/>
      <c r="F124" s="37"/>
      <c r="G124" s="37"/>
      <c r="H124" s="37"/>
      <c r="I124" s="37"/>
      <c r="J124" s="35"/>
      <c r="K124" s="36"/>
      <c r="L124" s="37"/>
    </row>
    <row r="125" spans="1:12" x14ac:dyDescent="0.25">
      <c r="A125" s="37"/>
      <c r="B125" s="37"/>
      <c r="C125" s="37"/>
      <c r="D125" s="37"/>
      <c r="E125" s="37"/>
      <c r="F125" s="37"/>
      <c r="G125" s="37"/>
      <c r="H125" s="37"/>
      <c r="I125" s="37"/>
      <c r="J125" s="35"/>
      <c r="K125" s="36"/>
      <c r="L125" s="37"/>
    </row>
    <row r="126" spans="1:12" x14ac:dyDescent="0.25">
      <c r="A126" s="37"/>
      <c r="B126" s="37"/>
      <c r="C126" s="37"/>
      <c r="D126" s="37"/>
      <c r="E126" s="37"/>
      <c r="F126" s="37"/>
      <c r="G126" s="37"/>
      <c r="H126" s="37"/>
      <c r="I126" s="37"/>
      <c r="J126" s="35"/>
      <c r="K126" s="36"/>
      <c r="L126" s="37"/>
    </row>
    <row r="127" spans="1:12" x14ac:dyDescent="0.25">
      <c r="A127" s="37"/>
      <c r="B127" s="37"/>
      <c r="C127" s="37"/>
      <c r="D127" s="37"/>
      <c r="E127" s="37"/>
      <c r="F127" s="37"/>
      <c r="G127" s="37"/>
      <c r="H127" s="37"/>
      <c r="I127" s="37"/>
      <c r="J127" s="35"/>
      <c r="K127" s="36"/>
      <c r="L127" s="37"/>
    </row>
    <row r="128" spans="1:12" x14ac:dyDescent="0.25">
      <c r="A128" s="37"/>
      <c r="B128" s="37"/>
      <c r="C128" s="37"/>
      <c r="D128" s="37"/>
      <c r="E128" s="37"/>
      <c r="F128" s="37"/>
      <c r="G128" s="37"/>
      <c r="H128" s="37"/>
      <c r="I128" s="37"/>
      <c r="J128" s="35"/>
      <c r="K128" s="36"/>
      <c r="L128" s="37"/>
    </row>
    <row r="129" spans="1:12" x14ac:dyDescent="0.25">
      <c r="A129" s="37"/>
      <c r="B129" s="37"/>
      <c r="C129" s="37"/>
      <c r="D129" s="37"/>
      <c r="E129" s="37"/>
      <c r="F129" s="37"/>
      <c r="G129" s="37"/>
      <c r="H129" s="37"/>
      <c r="I129" s="37"/>
      <c r="J129" s="35"/>
      <c r="K129" s="36"/>
      <c r="L129" s="37"/>
    </row>
    <row r="130" spans="1:12" x14ac:dyDescent="0.25">
      <c r="A130" s="37"/>
      <c r="B130" s="37"/>
      <c r="C130" s="37"/>
      <c r="D130" s="37"/>
      <c r="E130" s="37"/>
      <c r="F130" s="37"/>
      <c r="G130" s="37"/>
      <c r="H130" s="37"/>
      <c r="I130" s="37"/>
      <c r="J130" s="35"/>
      <c r="K130" s="36"/>
      <c r="L130" s="37"/>
    </row>
    <row r="131" spans="1:12" x14ac:dyDescent="0.25">
      <c r="A131" s="37"/>
      <c r="B131" s="37"/>
      <c r="C131" s="37"/>
      <c r="D131" s="37"/>
      <c r="E131" s="37"/>
      <c r="F131" s="37"/>
      <c r="G131" s="37"/>
      <c r="H131" s="37"/>
      <c r="I131" s="37"/>
      <c r="J131" s="35"/>
      <c r="K131" s="36"/>
      <c r="L131" s="37"/>
    </row>
    <row r="132" spans="1:12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5"/>
      <c r="K132" s="36"/>
      <c r="L132" s="37"/>
    </row>
    <row r="133" spans="1:12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5"/>
      <c r="K133" s="36"/>
      <c r="L133" s="37"/>
    </row>
    <row r="134" spans="1:12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5"/>
      <c r="K134" s="36"/>
      <c r="L134" s="37"/>
    </row>
    <row r="135" spans="1:12" x14ac:dyDescent="0.25">
      <c r="A135" s="37"/>
      <c r="B135" s="37"/>
      <c r="C135" s="37"/>
      <c r="D135" s="37"/>
      <c r="E135" s="37"/>
      <c r="F135" s="37"/>
      <c r="G135" s="37"/>
      <c r="H135" s="37"/>
      <c r="I135" s="37"/>
      <c r="J135" s="35"/>
      <c r="K135" s="36"/>
      <c r="L135" s="37"/>
    </row>
    <row r="136" spans="1:12" x14ac:dyDescent="0.25">
      <c r="A136" s="37"/>
      <c r="B136" s="37"/>
      <c r="C136" s="37"/>
      <c r="D136" s="37"/>
      <c r="E136" s="37"/>
      <c r="F136" s="37"/>
      <c r="G136" s="37"/>
      <c r="H136" s="37"/>
      <c r="I136" s="37"/>
      <c r="J136" s="35"/>
      <c r="K136" s="36"/>
      <c r="L136" s="37"/>
    </row>
    <row r="137" spans="1:12" x14ac:dyDescent="0.25">
      <c r="A137" s="37"/>
      <c r="B137" s="37"/>
      <c r="C137" s="37"/>
      <c r="D137" s="37"/>
      <c r="E137" s="37"/>
      <c r="F137" s="37"/>
      <c r="G137" s="37"/>
      <c r="H137" s="37"/>
      <c r="I137" s="37"/>
      <c r="J137" s="35"/>
      <c r="K137" s="36"/>
      <c r="L137" s="37"/>
    </row>
    <row r="138" spans="1:12" x14ac:dyDescent="0.25">
      <c r="A138" s="37"/>
      <c r="B138" s="37"/>
      <c r="C138" s="37"/>
      <c r="D138" s="37"/>
      <c r="E138" s="37"/>
      <c r="F138" s="37"/>
      <c r="G138" s="37"/>
      <c r="H138" s="37"/>
      <c r="I138" s="37"/>
      <c r="J138" s="35"/>
      <c r="K138" s="36"/>
      <c r="L138" s="37"/>
    </row>
    <row r="139" spans="1:12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5"/>
      <c r="K139" s="36"/>
      <c r="L139" s="37"/>
    </row>
    <row r="140" spans="1:12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5"/>
      <c r="K140" s="36"/>
      <c r="L140" s="37"/>
    </row>
    <row r="141" spans="1:12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5"/>
      <c r="K141" s="36"/>
      <c r="L141" s="37"/>
    </row>
    <row r="142" spans="1:12" x14ac:dyDescent="0.25">
      <c r="A142" s="37"/>
      <c r="B142" s="37"/>
      <c r="C142" s="37"/>
      <c r="D142" s="37"/>
      <c r="E142" s="37"/>
      <c r="F142" s="37"/>
      <c r="G142" s="37"/>
      <c r="H142" s="37"/>
      <c r="I142" s="37"/>
      <c r="J142" s="35"/>
      <c r="K142" s="36"/>
      <c r="L142" s="37"/>
    </row>
    <row r="143" spans="1:12" x14ac:dyDescent="0.25">
      <c r="A143" s="37"/>
      <c r="B143" s="37"/>
      <c r="C143" s="37"/>
      <c r="D143" s="37"/>
      <c r="E143" s="37"/>
      <c r="F143" s="37"/>
      <c r="G143" s="37"/>
      <c r="H143" s="37"/>
      <c r="I143" s="37"/>
      <c r="J143" s="35"/>
      <c r="K143" s="36"/>
      <c r="L143" s="37"/>
    </row>
    <row r="144" spans="1:12" x14ac:dyDescent="0.25">
      <c r="A144" s="37"/>
      <c r="B144" s="37"/>
      <c r="C144" s="37"/>
      <c r="D144" s="37"/>
      <c r="E144" s="37"/>
      <c r="F144" s="37"/>
      <c r="G144" s="37"/>
      <c r="H144" s="37"/>
      <c r="I144" s="37"/>
      <c r="J144" s="35"/>
      <c r="K144" s="36"/>
      <c r="L144" s="37"/>
    </row>
    <row r="145" spans="1:12" x14ac:dyDescent="0.25">
      <c r="A145" s="37"/>
      <c r="B145" s="37"/>
      <c r="C145" s="37"/>
      <c r="D145" s="37"/>
      <c r="E145" s="37"/>
      <c r="F145" s="37"/>
      <c r="G145" s="37"/>
      <c r="H145" s="37"/>
      <c r="I145" s="37"/>
      <c r="J145" s="35"/>
      <c r="K145" s="36"/>
      <c r="L145" s="37"/>
    </row>
    <row r="146" spans="1:12" x14ac:dyDescent="0.25">
      <c r="A146" s="37"/>
      <c r="B146" s="37"/>
      <c r="C146" s="37"/>
      <c r="D146" s="37"/>
      <c r="E146" s="37"/>
      <c r="F146" s="37"/>
      <c r="G146" s="37"/>
      <c r="H146" s="37"/>
      <c r="I146" s="37"/>
      <c r="J146" s="35"/>
      <c r="K146" s="36"/>
      <c r="L146" s="37"/>
    </row>
    <row r="147" spans="1:12" x14ac:dyDescent="0.25">
      <c r="A147" s="37"/>
      <c r="B147" s="37"/>
      <c r="C147" s="37"/>
      <c r="D147" s="37"/>
      <c r="E147" s="37"/>
      <c r="F147" s="37"/>
      <c r="G147" s="37"/>
      <c r="H147" s="37"/>
      <c r="I147" s="37"/>
      <c r="J147" s="35"/>
      <c r="K147" s="36"/>
      <c r="L147" s="37"/>
    </row>
    <row r="148" spans="1:12" x14ac:dyDescent="0.25">
      <c r="A148" s="37"/>
      <c r="B148" s="37"/>
      <c r="C148" s="37"/>
      <c r="D148" s="37"/>
      <c r="E148" s="37"/>
      <c r="F148" s="37"/>
      <c r="G148" s="37"/>
      <c r="H148" s="37"/>
      <c r="I148" s="37"/>
      <c r="J148" s="35"/>
      <c r="K148" s="36"/>
      <c r="L148" s="37"/>
    </row>
    <row r="149" spans="1:12" x14ac:dyDescent="0.25">
      <c r="A149" s="37"/>
      <c r="B149" s="37"/>
      <c r="C149" s="37"/>
      <c r="D149" s="37"/>
      <c r="E149" s="37"/>
      <c r="F149" s="37"/>
      <c r="G149" s="37"/>
      <c r="H149" s="37"/>
      <c r="I149" s="37"/>
      <c r="J149" s="35"/>
      <c r="K149" s="36"/>
      <c r="L149" s="37"/>
    </row>
    <row r="150" spans="1:12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5"/>
      <c r="K150" s="36"/>
      <c r="L150" s="37"/>
    </row>
    <row r="151" spans="1:12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5"/>
      <c r="K151" s="36"/>
      <c r="L151" s="37"/>
    </row>
    <row r="152" spans="1:12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5"/>
      <c r="K152" s="36"/>
      <c r="L152" s="37"/>
    </row>
    <row r="153" spans="1:12" x14ac:dyDescent="0.25">
      <c r="A153" s="37"/>
      <c r="B153" s="37"/>
      <c r="C153" s="37"/>
      <c r="D153" s="37"/>
      <c r="E153" s="37"/>
      <c r="F153" s="37"/>
      <c r="G153" s="37"/>
      <c r="H153" s="37"/>
      <c r="I153" s="37"/>
      <c r="J153" s="35"/>
      <c r="K153" s="36"/>
      <c r="L153" s="37"/>
    </row>
    <row r="154" spans="1:12" x14ac:dyDescent="0.25">
      <c r="A154" s="37"/>
      <c r="B154" s="37"/>
      <c r="C154" s="37"/>
      <c r="D154" s="37"/>
      <c r="E154" s="37"/>
      <c r="F154" s="37"/>
      <c r="G154" s="37"/>
      <c r="H154" s="37"/>
      <c r="I154" s="37"/>
      <c r="J154" s="35"/>
      <c r="K154" s="36"/>
      <c r="L154" s="37"/>
    </row>
    <row r="155" spans="1:12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5"/>
      <c r="K155" s="36"/>
      <c r="L155" s="37"/>
    </row>
    <row r="156" spans="1:12" x14ac:dyDescent="0.25">
      <c r="A156" s="37"/>
      <c r="B156" s="37"/>
      <c r="C156" s="37"/>
      <c r="D156" s="37"/>
      <c r="E156" s="37"/>
      <c r="F156" s="37"/>
      <c r="G156" s="37"/>
      <c r="H156" s="37"/>
      <c r="I156" s="37"/>
      <c r="J156" s="35"/>
      <c r="K156" s="36"/>
      <c r="L156" s="37"/>
    </row>
    <row r="157" spans="1:12" x14ac:dyDescent="0.25">
      <c r="A157" s="37"/>
      <c r="B157" s="37"/>
      <c r="C157" s="37"/>
      <c r="D157" s="37"/>
      <c r="E157" s="37"/>
      <c r="F157" s="37"/>
      <c r="G157" s="37"/>
      <c r="H157" s="37"/>
      <c r="I157" s="37"/>
      <c r="J157" s="35"/>
      <c r="K157" s="36"/>
      <c r="L157" s="37"/>
    </row>
    <row r="158" spans="1:12" x14ac:dyDescent="0.25">
      <c r="A158" s="37"/>
      <c r="B158" s="37"/>
      <c r="C158" s="37"/>
      <c r="D158" s="37"/>
      <c r="E158" s="37"/>
      <c r="F158" s="37"/>
      <c r="G158" s="37"/>
      <c r="H158" s="37"/>
      <c r="I158" s="37"/>
      <c r="J158" s="35"/>
      <c r="K158" s="36"/>
      <c r="L158" s="37"/>
    </row>
    <row r="159" spans="1:12" x14ac:dyDescent="0.25">
      <c r="A159" s="37"/>
      <c r="B159" s="37"/>
      <c r="C159" s="37"/>
      <c r="D159" s="37"/>
      <c r="E159" s="37"/>
      <c r="F159" s="37"/>
      <c r="G159" s="37"/>
      <c r="H159" s="37"/>
      <c r="I159" s="37"/>
      <c r="J159" s="35"/>
      <c r="K159" s="36"/>
      <c r="L159" s="37"/>
    </row>
    <row r="160" spans="1:12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5"/>
      <c r="K160" s="36"/>
      <c r="L160" s="37"/>
    </row>
    <row r="161" spans="1:12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5"/>
      <c r="K161" s="36"/>
      <c r="L161" s="37"/>
    </row>
    <row r="162" spans="1:12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5"/>
      <c r="K162" s="36"/>
      <c r="L162" s="37"/>
    </row>
    <row r="163" spans="1:12" x14ac:dyDescent="0.25">
      <c r="A163" s="37"/>
      <c r="B163" s="37"/>
      <c r="C163" s="37"/>
      <c r="D163" s="37"/>
      <c r="E163" s="37"/>
      <c r="F163" s="37"/>
      <c r="G163" s="37"/>
      <c r="H163" s="37"/>
      <c r="I163" s="37"/>
      <c r="J163" s="35"/>
      <c r="K163" s="36"/>
      <c r="L163" s="37"/>
    </row>
    <row r="164" spans="1:12" x14ac:dyDescent="0.25">
      <c r="A164" s="37"/>
      <c r="B164" s="37"/>
      <c r="C164" s="37"/>
      <c r="D164" s="37"/>
      <c r="E164" s="37"/>
      <c r="F164" s="37"/>
      <c r="G164" s="37"/>
      <c r="H164" s="37"/>
      <c r="I164" s="37"/>
      <c r="J164" s="35"/>
      <c r="K164" s="36"/>
      <c r="L164" s="37"/>
    </row>
    <row r="165" spans="1:12" x14ac:dyDescent="0.25">
      <c r="A165" s="37"/>
      <c r="B165" s="37"/>
      <c r="C165" s="37"/>
      <c r="D165" s="37"/>
      <c r="E165" s="37"/>
      <c r="F165" s="37"/>
      <c r="G165" s="37"/>
      <c r="H165" s="37"/>
      <c r="I165" s="37"/>
      <c r="J165" s="35"/>
      <c r="K165" s="36"/>
      <c r="L165" s="37"/>
    </row>
    <row r="166" spans="1:12" x14ac:dyDescent="0.25">
      <c r="A166" s="37"/>
      <c r="B166" s="37"/>
      <c r="C166" s="37"/>
      <c r="D166" s="37"/>
      <c r="E166" s="37"/>
      <c r="F166" s="37"/>
      <c r="G166" s="37"/>
      <c r="H166" s="37"/>
      <c r="I166" s="37"/>
      <c r="J166" s="35"/>
      <c r="K166" s="36"/>
      <c r="L166" s="37"/>
    </row>
    <row r="167" spans="1:12" x14ac:dyDescent="0.25">
      <c r="A167" s="37"/>
      <c r="B167" s="37"/>
      <c r="C167" s="37"/>
      <c r="D167" s="37"/>
      <c r="E167" s="37"/>
      <c r="F167" s="37"/>
      <c r="G167" s="37"/>
      <c r="H167" s="37"/>
      <c r="I167" s="37"/>
      <c r="J167" s="35"/>
      <c r="K167" s="36"/>
      <c r="L167" s="37"/>
    </row>
    <row r="168" spans="1:12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5"/>
      <c r="K168" s="36"/>
      <c r="L168" s="37"/>
    </row>
    <row r="169" spans="1:12" x14ac:dyDescent="0.25">
      <c r="A169" s="37"/>
      <c r="B169" s="37"/>
      <c r="C169" s="37"/>
      <c r="D169" s="37"/>
      <c r="E169" s="37"/>
      <c r="F169" s="37"/>
      <c r="G169" s="37"/>
      <c r="H169" s="37"/>
      <c r="I169" s="37"/>
      <c r="J169" s="35"/>
      <c r="K169" s="36"/>
      <c r="L169" s="37"/>
    </row>
    <row r="170" spans="1:12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5"/>
      <c r="K170" s="36"/>
      <c r="L170" s="37"/>
    </row>
    <row r="171" spans="1:12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5"/>
      <c r="K171" s="36"/>
      <c r="L171" s="37"/>
    </row>
    <row r="172" spans="1:12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5"/>
      <c r="K172" s="36"/>
      <c r="L172" s="37"/>
    </row>
    <row r="173" spans="1:12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5"/>
      <c r="K173" s="36"/>
      <c r="L173" s="37"/>
    </row>
    <row r="174" spans="1:12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5"/>
      <c r="K174" s="36"/>
      <c r="L174" s="37"/>
    </row>
    <row r="175" spans="1:12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5"/>
      <c r="K175" s="36"/>
      <c r="L175" s="37"/>
    </row>
    <row r="176" spans="1:12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5"/>
      <c r="K176" s="36"/>
      <c r="L176" s="37"/>
    </row>
    <row r="177" spans="1:12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5"/>
      <c r="K177" s="36"/>
      <c r="L177" s="37"/>
    </row>
    <row r="178" spans="1:12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5"/>
      <c r="K178" s="36"/>
      <c r="L178" s="37"/>
    </row>
    <row r="179" spans="1:12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5"/>
      <c r="K179" s="36"/>
      <c r="L179" s="37"/>
    </row>
    <row r="180" spans="1:12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5"/>
      <c r="K180" s="36"/>
      <c r="L180" s="37"/>
    </row>
    <row r="181" spans="1:12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5"/>
      <c r="K181" s="36"/>
      <c r="L181" s="37"/>
    </row>
    <row r="182" spans="1:12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5"/>
      <c r="K182" s="36"/>
      <c r="L182" s="37"/>
    </row>
    <row r="183" spans="1:12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5"/>
      <c r="K183" s="36"/>
      <c r="L183" s="37"/>
    </row>
    <row r="184" spans="1:12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5"/>
      <c r="K184" s="36"/>
      <c r="L184" s="37"/>
    </row>
    <row r="185" spans="1:12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5"/>
      <c r="K185" s="36"/>
      <c r="L185" s="37"/>
    </row>
    <row r="186" spans="1:12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5"/>
      <c r="K186" s="36"/>
      <c r="L186" s="37"/>
    </row>
    <row r="187" spans="1:12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5"/>
      <c r="K187" s="36"/>
      <c r="L187" s="37"/>
    </row>
    <row r="188" spans="1:12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5"/>
      <c r="K188" s="36"/>
      <c r="L188" s="37"/>
    </row>
    <row r="189" spans="1:12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5"/>
      <c r="K189" s="36"/>
      <c r="L189" s="37"/>
    </row>
    <row r="190" spans="1:12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5"/>
      <c r="K190" s="36"/>
      <c r="L190" s="37"/>
    </row>
    <row r="191" spans="1:12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5"/>
      <c r="K191" s="36"/>
      <c r="L191" s="37"/>
    </row>
    <row r="192" spans="1:12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5"/>
      <c r="K192" s="36"/>
      <c r="L192" s="37"/>
    </row>
    <row r="193" spans="1:12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5"/>
      <c r="K193" s="36"/>
      <c r="L193" s="37"/>
    </row>
    <row r="194" spans="1:12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5"/>
      <c r="K194" s="36"/>
      <c r="L194" s="37"/>
    </row>
    <row r="195" spans="1:12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5"/>
      <c r="K195" s="36"/>
      <c r="L195" s="37"/>
    </row>
    <row r="196" spans="1:12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5"/>
      <c r="K196" s="36"/>
      <c r="L196" s="37"/>
    </row>
    <row r="197" spans="1:12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5"/>
      <c r="K197" s="36"/>
      <c r="L197" s="37"/>
    </row>
    <row r="198" spans="1:12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5"/>
      <c r="K198" s="36"/>
      <c r="L198" s="37"/>
    </row>
    <row r="199" spans="1:12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5"/>
      <c r="K199" s="36"/>
      <c r="L199" s="37"/>
    </row>
    <row r="200" spans="1:12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5"/>
      <c r="K200" s="36"/>
      <c r="L200" s="37"/>
    </row>
    <row r="201" spans="1:12" x14ac:dyDescent="0.25">
      <c r="A201" s="37"/>
      <c r="B201" s="37"/>
      <c r="C201" s="37"/>
      <c r="D201" s="37"/>
      <c r="E201" s="37"/>
      <c r="F201" s="37"/>
      <c r="G201" s="37"/>
      <c r="H201" s="37"/>
      <c r="I201" s="37"/>
      <c r="J201" s="35"/>
      <c r="K201" s="36"/>
      <c r="L201" s="37"/>
    </row>
    <row r="202" spans="1:12" x14ac:dyDescent="0.25">
      <c r="A202" s="37"/>
      <c r="B202" s="37"/>
      <c r="C202" s="37"/>
      <c r="D202" s="37"/>
      <c r="E202" s="37"/>
      <c r="F202" s="37"/>
      <c r="G202" s="37"/>
      <c r="H202" s="37"/>
      <c r="I202" s="37"/>
      <c r="J202" s="35"/>
      <c r="K202" s="36"/>
      <c r="L202" s="37"/>
    </row>
    <row r="203" spans="1:12" x14ac:dyDescent="0.25">
      <c r="A203" s="37"/>
      <c r="B203" s="37"/>
      <c r="C203" s="37"/>
      <c r="D203" s="37"/>
      <c r="E203" s="37"/>
      <c r="F203" s="37"/>
      <c r="G203" s="37"/>
      <c r="H203" s="37"/>
      <c r="I203" s="37"/>
      <c r="J203" s="35"/>
      <c r="K203" s="36"/>
      <c r="L203" s="37"/>
    </row>
    <row r="204" spans="1:12" x14ac:dyDescent="0.25">
      <c r="A204" s="37"/>
      <c r="B204" s="37"/>
      <c r="C204" s="37"/>
      <c r="D204" s="37"/>
      <c r="E204" s="37"/>
      <c r="F204" s="37"/>
      <c r="G204" s="37"/>
      <c r="H204" s="37"/>
      <c r="I204" s="37"/>
      <c r="J204" s="35"/>
      <c r="K204" s="36"/>
      <c r="L204" s="37"/>
    </row>
    <row r="205" spans="1:12" x14ac:dyDescent="0.25">
      <c r="A205" s="37"/>
      <c r="B205" s="37"/>
      <c r="C205" s="37"/>
      <c r="D205" s="37"/>
      <c r="E205" s="37"/>
      <c r="F205" s="37"/>
      <c r="G205" s="37"/>
      <c r="H205" s="37"/>
      <c r="I205" s="37"/>
      <c r="J205" s="35"/>
      <c r="K205" s="36"/>
      <c r="L205" s="37"/>
    </row>
    <row r="206" spans="1:12" x14ac:dyDescent="0.25">
      <c r="A206" s="37"/>
      <c r="B206" s="37"/>
      <c r="C206" s="37"/>
      <c r="D206" s="37"/>
      <c r="E206" s="37"/>
      <c r="F206" s="37"/>
      <c r="G206" s="37"/>
      <c r="H206" s="37"/>
      <c r="I206" s="37"/>
      <c r="J206" s="35"/>
      <c r="K206" s="36"/>
      <c r="L206" s="37"/>
    </row>
    <row r="207" spans="1:12" x14ac:dyDescent="0.25">
      <c r="A207" s="37"/>
      <c r="B207" s="37"/>
      <c r="C207" s="37"/>
      <c r="D207" s="37"/>
      <c r="E207" s="37"/>
      <c r="F207" s="37"/>
      <c r="G207" s="37"/>
      <c r="H207" s="37"/>
      <c r="I207" s="37"/>
      <c r="J207" s="35"/>
      <c r="K207" s="36"/>
      <c r="L207" s="37"/>
    </row>
    <row r="208" spans="1:12" x14ac:dyDescent="0.25">
      <c r="A208" s="37"/>
      <c r="B208" s="37"/>
      <c r="C208" s="37"/>
      <c r="D208" s="37"/>
      <c r="E208" s="37"/>
      <c r="F208" s="37"/>
      <c r="G208" s="37"/>
      <c r="H208" s="37"/>
      <c r="I208" s="37"/>
      <c r="J208" s="35"/>
      <c r="K208" s="36"/>
      <c r="L208" s="37"/>
    </row>
    <row r="209" spans="1:12" x14ac:dyDescent="0.25">
      <c r="A209" s="37"/>
      <c r="B209" s="37"/>
      <c r="C209" s="37"/>
      <c r="D209" s="37"/>
      <c r="E209" s="37"/>
      <c r="F209" s="37"/>
      <c r="G209" s="37"/>
      <c r="H209" s="37"/>
      <c r="I209" s="37"/>
      <c r="J209" s="35"/>
      <c r="K209" s="36"/>
      <c r="L209" s="37"/>
    </row>
    <row r="210" spans="1:12" x14ac:dyDescent="0.25">
      <c r="A210" s="37"/>
      <c r="B210" s="37"/>
      <c r="C210" s="37"/>
      <c r="D210" s="37"/>
      <c r="E210" s="37"/>
      <c r="F210" s="37"/>
      <c r="G210" s="37"/>
      <c r="H210" s="37"/>
      <c r="I210" s="37"/>
      <c r="J210" s="35"/>
      <c r="K210" s="36"/>
      <c r="L210" s="37"/>
    </row>
    <row r="211" spans="1:12" x14ac:dyDescent="0.25">
      <c r="A211" s="37"/>
      <c r="B211" s="37"/>
      <c r="C211" s="37"/>
      <c r="D211" s="37"/>
      <c r="E211" s="37"/>
      <c r="F211" s="37"/>
      <c r="G211" s="37"/>
      <c r="H211" s="37"/>
      <c r="I211" s="37"/>
      <c r="J211" s="35"/>
      <c r="K211" s="36"/>
      <c r="L211" s="37"/>
    </row>
    <row r="212" spans="1:12" x14ac:dyDescent="0.25">
      <c r="A212" s="37"/>
      <c r="B212" s="37"/>
      <c r="C212" s="37"/>
      <c r="D212" s="37"/>
      <c r="E212" s="37"/>
      <c r="F212" s="37"/>
      <c r="G212" s="37"/>
      <c r="H212" s="37"/>
      <c r="I212" s="37"/>
      <c r="J212" s="35"/>
      <c r="K212" s="36"/>
      <c r="L212" s="37"/>
    </row>
    <row r="213" spans="1:12" x14ac:dyDescent="0.25">
      <c r="A213" s="37"/>
      <c r="B213" s="37"/>
      <c r="C213" s="37"/>
      <c r="D213" s="37"/>
      <c r="E213" s="37"/>
      <c r="F213" s="37"/>
      <c r="G213" s="37"/>
      <c r="H213" s="37"/>
      <c r="I213" s="37"/>
      <c r="J213" s="35"/>
      <c r="K213" s="36"/>
      <c r="L213" s="37"/>
    </row>
    <row r="214" spans="1:12" x14ac:dyDescent="0.25">
      <c r="A214" s="37"/>
      <c r="B214" s="37"/>
      <c r="C214" s="37"/>
      <c r="D214" s="37"/>
      <c r="E214" s="37"/>
      <c r="F214" s="37"/>
      <c r="G214" s="37"/>
      <c r="H214" s="37"/>
      <c r="I214" s="37"/>
      <c r="J214" s="35"/>
      <c r="K214" s="36"/>
      <c r="L214" s="37"/>
    </row>
    <row r="215" spans="1:12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5"/>
      <c r="K215" s="36"/>
      <c r="L215" s="37"/>
    </row>
    <row r="216" spans="1:12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5"/>
      <c r="K216" s="36"/>
      <c r="L216" s="37"/>
    </row>
    <row r="217" spans="1:12" x14ac:dyDescent="0.25">
      <c r="A217" s="37"/>
      <c r="B217" s="37"/>
      <c r="C217" s="37"/>
      <c r="D217" s="37"/>
      <c r="E217" s="37"/>
      <c r="F217" s="37"/>
      <c r="G217" s="37"/>
      <c r="H217" s="37"/>
      <c r="I217" s="37"/>
      <c r="J217" s="35"/>
      <c r="K217" s="36"/>
      <c r="L217" s="37"/>
    </row>
    <row r="218" spans="1:12" x14ac:dyDescent="0.25">
      <c r="A218" s="37"/>
      <c r="B218" s="37"/>
      <c r="C218" s="37"/>
      <c r="D218" s="37"/>
      <c r="E218" s="37"/>
      <c r="F218" s="37"/>
      <c r="G218" s="37"/>
      <c r="H218" s="37"/>
      <c r="I218" s="37"/>
      <c r="J218" s="35"/>
      <c r="K218" s="36"/>
      <c r="L218" s="37"/>
    </row>
    <row r="219" spans="1:12" x14ac:dyDescent="0.25">
      <c r="A219" s="37"/>
      <c r="B219" s="37"/>
      <c r="C219" s="37"/>
      <c r="D219" s="37"/>
      <c r="E219" s="37"/>
      <c r="F219" s="37"/>
      <c r="G219" s="37"/>
      <c r="H219" s="37"/>
      <c r="I219" s="37"/>
      <c r="J219" s="35"/>
      <c r="K219" s="36"/>
      <c r="L219" s="37"/>
    </row>
    <row r="220" spans="1:12" x14ac:dyDescent="0.25">
      <c r="A220" s="37"/>
      <c r="B220" s="37"/>
      <c r="C220" s="37"/>
      <c r="D220" s="37"/>
      <c r="E220" s="37"/>
      <c r="F220" s="37"/>
      <c r="G220" s="37"/>
      <c r="H220" s="37"/>
      <c r="I220" s="37"/>
      <c r="J220" s="35"/>
      <c r="K220" s="36"/>
      <c r="L220" s="37"/>
    </row>
    <row r="221" spans="1:12" x14ac:dyDescent="0.25">
      <c r="A221" s="37"/>
      <c r="B221" s="37"/>
      <c r="C221" s="37"/>
      <c r="D221" s="37"/>
      <c r="E221" s="37"/>
      <c r="F221" s="37"/>
      <c r="G221" s="37"/>
      <c r="H221" s="37"/>
      <c r="I221" s="37"/>
      <c r="J221" s="35"/>
      <c r="K221" s="36"/>
      <c r="L221" s="37"/>
    </row>
    <row r="222" spans="1:12" x14ac:dyDescent="0.25">
      <c r="A222" s="37"/>
      <c r="B222" s="37"/>
      <c r="C222" s="37"/>
      <c r="D222" s="37"/>
      <c r="E222" s="37"/>
      <c r="F222" s="37"/>
      <c r="G222" s="37"/>
      <c r="H222" s="37"/>
      <c r="I222" s="37"/>
      <c r="J222" s="35"/>
      <c r="K222" s="36"/>
      <c r="L222" s="37"/>
    </row>
    <row r="223" spans="1:12" x14ac:dyDescent="0.25">
      <c r="A223" s="37"/>
      <c r="B223" s="37"/>
      <c r="C223" s="37"/>
      <c r="D223" s="37"/>
      <c r="E223" s="37"/>
      <c r="F223" s="37"/>
      <c r="G223" s="37"/>
      <c r="H223" s="37"/>
      <c r="I223" s="37"/>
      <c r="J223" s="35"/>
      <c r="K223" s="36"/>
      <c r="L223" s="37"/>
    </row>
    <row r="224" spans="1:12" x14ac:dyDescent="0.25">
      <c r="A224" s="37"/>
      <c r="B224" s="37"/>
      <c r="C224" s="37"/>
      <c r="D224" s="37"/>
      <c r="E224" s="37"/>
      <c r="F224" s="37"/>
      <c r="G224" s="37"/>
      <c r="H224" s="37"/>
      <c r="I224" s="37"/>
      <c r="J224" s="35"/>
      <c r="K224" s="36"/>
      <c r="L224" s="37"/>
    </row>
    <row r="225" spans="1:12" x14ac:dyDescent="0.25">
      <c r="A225" s="37"/>
      <c r="B225" s="37"/>
      <c r="C225" s="37"/>
      <c r="D225" s="37"/>
      <c r="E225" s="37"/>
      <c r="F225" s="37"/>
      <c r="G225" s="37"/>
      <c r="H225" s="37"/>
      <c r="I225" s="37"/>
      <c r="J225" s="35"/>
      <c r="K225" s="36"/>
      <c r="L225" s="37"/>
    </row>
    <row r="226" spans="1:12" x14ac:dyDescent="0.25">
      <c r="A226" s="37"/>
      <c r="B226" s="37"/>
      <c r="C226" s="37"/>
      <c r="D226" s="37"/>
      <c r="E226" s="37"/>
      <c r="F226" s="37"/>
      <c r="G226" s="37"/>
      <c r="H226" s="37"/>
      <c r="I226" s="37"/>
      <c r="J226" s="35"/>
      <c r="K226" s="36"/>
      <c r="L226" s="37"/>
    </row>
    <row r="227" spans="1:12" x14ac:dyDescent="0.25">
      <c r="A227" s="37"/>
      <c r="B227" s="37"/>
      <c r="C227" s="37"/>
      <c r="D227" s="37"/>
      <c r="E227" s="37"/>
      <c r="F227" s="37"/>
      <c r="G227" s="37"/>
      <c r="H227" s="37"/>
      <c r="I227" s="37"/>
      <c r="J227" s="35"/>
      <c r="K227" s="36"/>
      <c r="L227" s="37"/>
    </row>
    <row r="228" spans="1:12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5"/>
      <c r="K228" s="36"/>
      <c r="L228" s="37"/>
    </row>
    <row r="229" spans="1:12" x14ac:dyDescent="0.25">
      <c r="A229" s="37"/>
      <c r="B229" s="37"/>
      <c r="C229" s="37"/>
      <c r="D229" s="37"/>
      <c r="E229" s="37"/>
      <c r="F229" s="37"/>
      <c r="G229" s="37"/>
      <c r="H229" s="37"/>
      <c r="I229" s="37"/>
      <c r="J229" s="35"/>
      <c r="K229" s="36"/>
      <c r="L229" s="37"/>
    </row>
    <row r="230" spans="1:12" x14ac:dyDescent="0.25">
      <c r="A230" s="37"/>
      <c r="B230" s="37"/>
      <c r="C230" s="37"/>
      <c r="D230" s="37"/>
      <c r="E230" s="37"/>
      <c r="F230" s="37"/>
      <c r="G230" s="37"/>
      <c r="H230" s="37"/>
      <c r="I230" s="37"/>
      <c r="J230" s="35"/>
      <c r="K230" s="36"/>
      <c r="L230" s="37"/>
    </row>
    <row r="231" spans="1:12" x14ac:dyDescent="0.25">
      <c r="A231" s="37"/>
      <c r="B231" s="37"/>
      <c r="C231" s="37"/>
      <c r="D231" s="37"/>
      <c r="E231" s="37"/>
      <c r="F231" s="37"/>
      <c r="G231" s="37"/>
      <c r="H231" s="37"/>
      <c r="I231" s="37"/>
      <c r="J231" s="35"/>
      <c r="K231" s="36"/>
      <c r="L231" s="37"/>
    </row>
    <row r="232" spans="1:12" x14ac:dyDescent="0.25">
      <c r="A232" s="37"/>
      <c r="B232" s="37"/>
      <c r="C232" s="37"/>
      <c r="D232" s="37"/>
      <c r="E232" s="37"/>
      <c r="F232" s="37"/>
      <c r="G232" s="37"/>
      <c r="H232" s="37"/>
      <c r="I232" s="37"/>
      <c r="J232" s="35"/>
      <c r="K232" s="36"/>
      <c r="L232" s="37"/>
    </row>
    <row r="233" spans="1:12" x14ac:dyDescent="0.25">
      <c r="A233" s="37"/>
      <c r="B233" s="37"/>
      <c r="C233" s="37"/>
      <c r="D233" s="37"/>
      <c r="E233" s="37"/>
      <c r="F233" s="37"/>
      <c r="G233" s="37"/>
      <c r="H233" s="37"/>
      <c r="I233" s="37"/>
      <c r="J233" s="35"/>
      <c r="K233" s="36"/>
      <c r="L233" s="37"/>
    </row>
    <row r="234" spans="1:12" x14ac:dyDescent="0.25">
      <c r="A234" s="37"/>
      <c r="B234" s="37"/>
      <c r="C234" s="37"/>
      <c r="D234" s="37"/>
      <c r="E234" s="37"/>
      <c r="F234" s="37"/>
      <c r="G234" s="37"/>
      <c r="H234" s="37"/>
      <c r="I234" s="37"/>
      <c r="J234" s="35"/>
      <c r="K234" s="36"/>
      <c r="L234" s="37"/>
    </row>
    <row r="235" spans="1:12" x14ac:dyDescent="0.25">
      <c r="A235" s="37"/>
      <c r="B235" s="37"/>
      <c r="C235" s="37"/>
      <c r="D235" s="37"/>
      <c r="E235" s="37"/>
      <c r="F235" s="37"/>
      <c r="G235" s="37"/>
      <c r="H235" s="37"/>
      <c r="I235" s="37"/>
      <c r="J235" s="35"/>
      <c r="K235" s="36"/>
      <c r="L235" s="37"/>
    </row>
    <row r="236" spans="1:12" x14ac:dyDescent="0.25">
      <c r="A236" s="37"/>
      <c r="B236" s="37"/>
      <c r="C236" s="37"/>
      <c r="D236" s="37"/>
      <c r="E236" s="37"/>
      <c r="F236" s="37"/>
      <c r="G236" s="37"/>
      <c r="H236" s="37"/>
      <c r="I236" s="37"/>
      <c r="J236" s="35"/>
      <c r="K236" s="36"/>
      <c r="L236" s="37"/>
    </row>
    <row r="237" spans="1:12" x14ac:dyDescent="0.25">
      <c r="A237" s="37"/>
      <c r="B237" s="37"/>
      <c r="C237" s="37"/>
      <c r="D237" s="37"/>
      <c r="E237" s="37"/>
      <c r="F237" s="37"/>
      <c r="G237" s="37"/>
      <c r="H237" s="37"/>
      <c r="I237" s="37"/>
      <c r="J237" s="35"/>
      <c r="K237" s="36"/>
      <c r="L237" s="37"/>
    </row>
    <row r="238" spans="1:12" x14ac:dyDescent="0.25">
      <c r="A238" s="37"/>
      <c r="B238" s="37"/>
      <c r="C238" s="37"/>
      <c r="D238" s="37"/>
      <c r="E238" s="37"/>
      <c r="F238" s="37"/>
      <c r="G238" s="37"/>
      <c r="H238" s="37"/>
      <c r="I238" s="37"/>
      <c r="J238" s="35"/>
      <c r="K238" s="36"/>
      <c r="L238" s="37"/>
    </row>
    <row r="239" spans="1:12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5"/>
      <c r="K239" s="36"/>
      <c r="L239" s="37"/>
    </row>
    <row r="240" spans="1:12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5"/>
      <c r="K240" s="36"/>
      <c r="L240" s="37"/>
    </row>
    <row r="241" spans="1:12" x14ac:dyDescent="0.25">
      <c r="A241" s="37"/>
      <c r="B241" s="37"/>
      <c r="C241" s="37"/>
      <c r="D241" s="37"/>
      <c r="E241" s="37"/>
      <c r="F241" s="37"/>
      <c r="G241" s="37"/>
      <c r="H241" s="37"/>
      <c r="I241" s="37"/>
      <c r="J241" s="35"/>
      <c r="K241" s="36"/>
      <c r="L241" s="37"/>
    </row>
    <row r="242" spans="1:12" x14ac:dyDescent="0.25">
      <c r="A242" s="37"/>
      <c r="B242" s="37"/>
      <c r="C242" s="37"/>
      <c r="D242" s="37"/>
      <c r="E242" s="37"/>
      <c r="F242" s="37"/>
      <c r="G242" s="37"/>
      <c r="H242" s="37"/>
      <c r="I242" s="37"/>
      <c r="J242" s="35"/>
      <c r="K242" s="36"/>
      <c r="L242" s="37"/>
    </row>
    <row r="243" spans="1:12" x14ac:dyDescent="0.25">
      <c r="A243" s="37"/>
      <c r="B243" s="37"/>
      <c r="C243" s="37"/>
      <c r="D243" s="37"/>
      <c r="E243" s="37"/>
      <c r="F243" s="37"/>
      <c r="G243" s="37"/>
      <c r="H243" s="37"/>
      <c r="I243" s="37"/>
      <c r="J243" s="35"/>
      <c r="K243" s="36"/>
      <c r="L243" s="37"/>
    </row>
    <row r="244" spans="1:12" x14ac:dyDescent="0.25">
      <c r="A244" s="37"/>
      <c r="B244" s="37"/>
      <c r="C244" s="37"/>
      <c r="D244" s="37"/>
      <c r="E244" s="37"/>
      <c r="F244" s="37"/>
      <c r="G244" s="37"/>
      <c r="H244" s="37"/>
      <c r="I244" s="37"/>
      <c r="J244" s="35"/>
      <c r="K244" s="36"/>
      <c r="L244" s="37"/>
    </row>
    <row r="245" spans="1:12" x14ac:dyDescent="0.25">
      <c r="A245" s="37"/>
      <c r="B245" s="37"/>
      <c r="C245" s="37"/>
      <c r="D245" s="37"/>
      <c r="E245" s="37"/>
      <c r="F245" s="37"/>
      <c r="G245" s="37"/>
      <c r="H245" s="37"/>
      <c r="I245" s="37"/>
      <c r="J245" s="35"/>
      <c r="K245" s="36"/>
      <c r="L245" s="37"/>
    </row>
    <row r="246" spans="1:12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5"/>
      <c r="K246" s="36"/>
      <c r="L246" s="37"/>
    </row>
    <row r="247" spans="1:12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5"/>
      <c r="K247" s="36"/>
      <c r="L247" s="37"/>
    </row>
    <row r="248" spans="1:12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5"/>
      <c r="K248" s="36"/>
      <c r="L248" s="37"/>
    </row>
    <row r="249" spans="1:12" x14ac:dyDescent="0.25">
      <c r="A249" s="37"/>
      <c r="B249" s="37"/>
      <c r="C249" s="37"/>
      <c r="D249" s="37"/>
      <c r="E249" s="37"/>
      <c r="F249" s="37"/>
      <c r="G249" s="37"/>
      <c r="H249" s="37"/>
      <c r="I249" s="37"/>
      <c r="J249" s="35"/>
      <c r="K249" s="36"/>
      <c r="L249" s="37"/>
    </row>
    <row r="250" spans="1:12" x14ac:dyDescent="0.25">
      <c r="A250" s="32"/>
      <c r="B250" s="32"/>
      <c r="C250" s="32"/>
      <c r="D250" s="32"/>
      <c r="E250" s="32"/>
      <c r="F250" s="32"/>
      <c r="G250" s="32"/>
      <c r="H250" s="32"/>
      <c r="I250" s="32"/>
      <c r="J250" s="35"/>
      <c r="K250" s="36"/>
    </row>
    <row r="251" spans="1:12" x14ac:dyDescent="0.25">
      <c r="A251" s="32"/>
      <c r="B251" s="32"/>
      <c r="C251" s="32"/>
      <c r="D251" s="32"/>
      <c r="E251" s="32"/>
      <c r="F251" s="32"/>
      <c r="G251" s="32"/>
      <c r="H251" s="32"/>
      <c r="I251" s="32"/>
      <c r="J251" s="35"/>
      <c r="K251" s="36"/>
    </row>
    <row r="252" spans="1:12" x14ac:dyDescent="0.25">
      <c r="A252" s="32"/>
      <c r="B252" s="32"/>
      <c r="C252" s="32"/>
      <c r="D252" s="32"/>
      <c r="E252" s="32"/>
      <c r="F252" s="32"/>
      <c r="G252" s="32"/>
      <c r="H252" s="32"/>
      <c r="I252" s="32"/>
      <c r="J252" s="35"/>
      <c r="K252" s="36"/>
    </row>
    <row r="253" spans="1:12" x14ac:dyDescent="0.25">
      <c r="A253" s="32"/>
      <c r="B253" s="32"/>
      <c r="C253" s="32"/>
      <c r="D253" s="32"/>
      <c r="E253" s="32"/>
      <c r="F253" s="32"/>
      <c r="G253" s="32"/>
      <c r="H253" s="32"/>
      <c r="I253" s="32"/>
      <c r="J253" s="35"/>
      <c r="K253" s="36"/>
    </row>
    <row r="254" spans="1:12" x14ac:dyDescent="0.25">
      <c r="A254" s="32"/>
      <c r="B254" s="32"/>
      <c r="C254" s="32"/>
      <c r="D254" s="32"/>
      <c r="E254" s="32"/>
      <c r="F254" s="32"/>
      <c r="G254" s="32"/>
      <c r="H254" s="32"/>
      <c r="I254" s="32"/>
      <c r="J254" s="35"/>
      <c r="K254" s="36"/>
    </row>
    <row r="255" spans="1:12" x14ac:dyDescent="0.25">
      <c r="A255" s="32"/>
      <c r="B255" s="32"/>
      <c r="C255" s="32"/>
      <c r="D255" s="32"/>
      <c r="E255" s="32"/>
      <c r="F255" s="32"/>
      <c r="G255" s="32"/>
      <c r="H255" s="32"/>
      <c r="I255" s="32"/>
      <c r="J255" s="35"/>
      <c r="K255" s="36"/>
    </row>
    <row r="256" spans="1:12" x14ac:dyDescent="0.25">
      <c r="A256" s="32"/>
      <c r="B256" s="32"/>
      <c r="C256" s="32"/>
      <c r="D256" s="32"/>
      <c r="E256" s="32"/>
      <c r="F256" s="32"/>
      <c r="G256" s="32"/>
      <c r="H256" s="32"/>
      <c r="I256" s="32"/>
      <c r="J256" s="35"/>
      <c r="K256" s="36"/>
    </row>
    <row r="257" spans="1:11" x14ac:dyDescent="0.25">
      <c r="A257" s="32"/>
      <c r="B257" s="32"/>
      <c r="C257" s="32"/>
      <c r="D257" s="32"/>
      <c r="E257" s="32"/>
      <c r="F257" s="32"/>
      <c r="G257" s="32"/>
      <c r="H257" s="32"/>
      <c r="I257" s="32"/>
      <c r="J257" s="35"/>
      <c r="K257" s="36"/>
    </row>
    <row r="258" spans="1:11" x14ac:dyDescent="0.25">
      <c r="A258" s="32"/>
      <c r="B258" s="32"/>
      <c r="C258" s="32"/>
      <c r="D258" s="32"/>
      <c r="E258" s="32"/>
      <c r="F258" s="32"/>
      <c r="G258" s="32"/>
      <c r="H258" s="32"/>
      <c r="I258" s="32"/>
      <c r="J258" s="35"/>
      <c r="K258" s="36"/>
    </row>
    <row r="259" spans="1:11" x14ac:dyDescent="0.25">
      <c r="A259" s="32"/>
      <c r="B259" s="32"/>
      <c r="C259" s="32"/>
      <c r="D259" s="32"/>
      <c r="E259" s="32"/>
      <c r="F259" s="32"/>
      <c r="G259" s="32"/>
      <c r="H259" s="32"/>
      <c r="I259" s="32"/>
      <c r="J259" s="35"/>
      <c r="K259" s="36"/>
    </row>
    <row r="260" spans="1:11" x14ac:dyDescent="0.25">
      <c r="A260" s="32"/>
      <c r="B260" s="32"/>
      <c r="C260" s="32"/>
      <c r="D260" s="32"/>
      <c r="E260" s="32"/>
      <c r="F260" s="32"/>
      <c r="G260" s="32"/>
      <c r="H260" s="32"/>
      <c r="I260" s="32"/>
      <c r="J260" s="35"/>
      <c r="K260" s="36"/>
    </row>
    <row r="261" spans="1:11" x14ac:dyDescent="0.25">
      <c r="A261" s="32"/>
      <c r="B261" s="32"/>
      <c r="C261" s="32"/>
      <c r="D261" s="32"/>
      <c r="E261" s="32"/>
      <c r="F261" s="32"/>
      <c r="G261" s="32"/>
      <c r="H261" s="32"/>
      <c r="I261" s="32"/>
      <c r="J261" s="35"/>
      <c r="K261" s="36"/>
    </row>
    <row r="262" spans="1:11" x14ac:dyDescent="0.25">
      <c r="A262" s="32"/>
      <c r="B262" s="32"/>
      <c r="C262" s="32"/>
      <c r="D262" s="32"/>
      <c r="E262" s="32"/>
      <c r="F262" s="32"/>
      <c r="G262" s="32"/>
      <c r="H262" s="32"/>
      <c r="I262" s="32"/>
      <c r="J262" s="35"/>
      <c r="K262" s="36"/>
    </row>
    <row r="263" spans="1:11" x14ac:dyDescent="0.25">
      <c r="A263" s="32"/>
      <c r="B263" s="32"/>
      <c r="C263" s="32"/>
      <c r="D263" s="32"/>
      <c r="E263" s="32"/>
      <c r="F263" s="32"/>
      <c r="G263" s="32"/>
      <c r="H263" s="32"/>
      <c r="I263" s="32"/>
      <c r="J263" s="35"/>
      <c r="K263" s="36"/>
    </row>
    <row r="264" spans="1:11" x14ac:dyDescent="0.25">
      <c r="A264" s="32"/>
      <c r="B264" s="32"/>
      <c r="C264" s="32"/>
      <c r="D264" s="32"/>
      <c r="E264" s="32"/>
      <c r="F264" s="32"/>
      <c r="G264" s="32"/>
      <c r="H264" s="32"/>
      <c r="I264" s="32"/>
      <c r="J264" s="35"/>
      <c r="K264" s="36"/>
    </row>
    <row r="265" spans="1:11" x14ac:dyDescent="0.25">
      <c r="A265" s="32"/>
      <c r="B265" s="32"/>
      <c r="C265" s="32"/>
      <c r="D265" s="32"/>
      <c r="E265" s="32"/>
      <c r="F265" s="32"/>
      <c r="G265" s="32"/>
      <c r="H265" s="32"/>
      <c r="I265" s="32"/>
      <c r="J265" s="35"/>
      <c r="K265" s="36"/>
    </row>
    <row r="266" spans="1:11" x14ac:dyDescent="0.25">
      <c r="A266" s="32"/>
      <c r="B266" s="32"/>
      <c r="C266" s="32"/>
      <c r="D266" s="32"/>
      <c r="E266" s="32"/>
      <c r="F266" s="32"/>
      <c r="G266" s="32"/>
      <c r="H266" s="32"/>
      <c r="I266" s="32"/>
      <c r="J266" s="35"/>
      <c r="K266" s="36"/>
    </row>
    <row r="267" spans="1:11" x14ac:dyDescent="0.25">
      <c r="A267" s="32"/>
      <c r="B267" s="32"/>
      <c r="C267" s="32"/>
      <c r="D267" s="32"/>
      <c r="E267" s="32"/>
      <c r="F267" s="32"/>
      <c r="G267" s="32"/>
      <c r="H267" s="32"/>
      <c r="I267" s="32"/>
      <c r="J267" s="35"/>
      <c r="K267" s="36"/>
    </row>
    <row r="268" spans="1:11" x14ac:dyDescent="0.25">
      <c r="A268" s="32"/>
      <c r="B268" s="32"/>
      <c r="C268" s="32"/>
      <c r="D268" s="32"/>
      <c r="E268" s="32"/>
      <c r="F268" s="32"/>
      <c r="G268" s="32"/>
      <c r="H268" s="32"/>
      <c r="I268" s="32"/>
      <c r="J268" s="35"/>
      <c r="K268" s="36"/>
    </row>
    <row r="269" spans="1:11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5"/>
      <c r="K269" s="36"/>
    </row>
    <row r="270" spans="1:11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5"/>
      <c r="K270" s="36"/>
    </row>
    <row r="271" spans="1:11" x14ac:dyDescent="0.25">
      <c r="A271" s="32"/>
      <c r="B271" s="32"/>
      <c r="C271" s="32"/>
      <c r="D271" s="32"/>
      <c r="E271" s="32"/>
      <c r="F271" s="32"/>
      <c r="G271" s="32"/>
      <c r="H271" s="32"/>
      <c r="I271" s="32"/>
      <c r="J271" s="35"/>
      <c r="K271" s="36"/>
    </row>
    <row r="272" spans="1:11" x14ac:dyDescent="0.25">
      <c r="A272" s="32"/>
      <c r="B272" s="32"/>
      <c r="C272" s="32"/>
      <c r="D272" s="32"/>
      <c r="E272" s="32"/>
      <c r="F272" s="32"/>
      <c r="G272" s="32"/>
      <c r="H272" s="32"/>
      <c r="I272" s="32"/>
      <c r="J272" s="35"/>
      <c r="K272" s="36"/>
    </row>
    <row r="273" spans="1:11" x14ac:dyDescent="0.25">
      <c r="A273" s="32"/>
      <c r="B273" s="32"/>
      <c r="C273" s="32"/>
      <c r="D273" s="32"/>
      <c r="E273" s="32"/>
      <c r="F273" s="32"/>
      <c r="G273" s="32"/>
      <c r="H273" s="32"/>
      <c r="I273" s="32"/>
      <c r="J273" s="35"/>
      <c r="K273" s="36"/>
    </row>
    <row r="274" spans="1:11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5"/>
      <c r="K274" s="36"/>
    </row>
    <row r="275" spans="1:11" x14ac:dyDescent="0.25">
      <c r="A275" s="32"/>
      <c r="B275" s="32"/>
      <c r="C275" s="32"/>
      <c r="D275" s="32"/>
      <c r="E275" s="32"/>
      <c r="F275" s="32"/>
      <c r="G275" s="32"/>
      <c r="H275" s="32"/>
      <c r="I275" s="32"/>
      <c r="J275" s="35"/>
      <c r="K275" s="36"/>
    </row>
    <row r="276" spans="1:11" x14ac:dyDescent="0.25">
      <c r="A276" s="32"/>
      <c r="B276" s="32"/>
      <c r="C276" s="32"/>
      <c r="D276" s="32"/>
      <c r="E276" s="32"/>
      <c r="F276" s="32"/>
      <c r="G276" s="32"/>
      <c r="H276" s="32"/>
      <c r="I276" s="32"/>
      <c r="J276" s="35"/>
      <c r="K276" s="36"/>
    </row>
    <row r="277" spans="1:11" x14ac:dyDescent="0.25">
      <c r="A277" s="32"/>
      <c r="B277" s="32"/>
      <c r="C277" s="32"/>
      <c r="D277" s="32"/>
      <c r="E277" s="32"/>
      <c r="F277" s="32"/>
      <c r="G277" s="32"/>
      <c r="H277" s="32"/>
      <c r="I277" s="32"/>
      <c r="J277" s="35"/>
      <c r="K277" s="36"/>
    </row>
    <row r="278" spans="1:11" x14ac:dyDescent="0.25">
      <c r="A278" s="32"/>
      <c r="B278" s="32"/>
      <c r="C278" s="32"/>
      <c r="D278" s="32"/>
      <c r="E278" s="32"/>
      <c r="F278" s="32"/>
      <c r="G278" s="32"/>
      <c r="H278" s="32"/>
      <c r="I278" s="32"/>
      <c r="J278" s="35"/>
      <c r="K278" s="36"/>
    </row>
    <row r="279" spans="1:11" x14ac:dyDescent="0.25">
      <c r="A279" s="32"/>
      <c r="B279" s="32"/>
      <c r="C279" s="32"/>
      <c r="D279" s="32"/>
      <c r="E279" s="32"/>
      <c r="F279" s="32"/>
      <c r="G279" s="32"/>
      <c r="H279" s="32"/>
      <c r="I279" s="32"/>
      <c r="J279" s="35"/>
      <c r="K279" s="36"/>
    </row>
    <row r="280" spans="1:11" x14ac:dyDescent="0.25">
      <c r="A280" s="32"/>
      <c r="B280" s="32"/>
      <c r="C280" s="32"/>
      <c r="D280" s="32"/>
      <c r="E280" s="32"/>
      <c r="F280" s="32"/>
      <c r="G280" s="32"/>
      <c r="H280" s="32"/>
      <c r="I280" s="32"/>
      <c r="J280" s="35"/>
      <c r="K280" s="36"/>
    </row>
    <row r="281" spans="1:11" x14ac:dyDescent="0.25">
      <c r="A281" s="32"/>
      <c r="B281" s="32"/>
      <c r="C281" s="32"/>
      <c r="D281" s="32"/>
      <c r="E281" s="32"/>
      <c r="F281" s="32"/>
      <c r="G281" s="32"/>
      <c r="H281" s="32"/>
      <c r="I281" s="32"/>
      <c r="J281" s="35"/>
      <c r="K281" s="36"/>
    </row>
    <row r="282" spans="1:11" x14ac:dyDescent="0.25">
      <c r="A282" s="32"/>
      <c r="B282" s="32"/>
      <c r="C282" s="32"/>
      <c r="D282" s="32"/>
      <c r="E282" s="32"/>
      <c r="F282" s="32"/>
      <c r="G282" s="32"/>
      <c r="H282" s="32"/>
      <c r="I282" s="32"/>
      <c r="J282" s="35"/>
      <c r="K282" s="36"/>
    </row>
    <row r="283" spans="1:11" x14ac:dyDescent="0.25">
      <c r="A283" s="32"/>
      <c r="B283" s="32"/>
      <c r="C283" s="32"/>
      <c r="D283" s="32"/>
      <c r="E283" s="32"/>
      <c r="F283" s="32"/>
      <c r="G283" s="32"/>
      <c r="H283" s="32"/>
      <c r="I283" s="32"/>
      <c r="J283" s="35"/>
      <c r="K283" s="36"/>
    </row>
    <row r="284" spans="1:11" x14ac:dyDescent="0.25">
      <c r="A284" s="32"/>
      <c r="B284" s="32"/>
      <c r="C284" s="32"/>
      <c r="D284" s="32"/>
      <c r="E284" s="32"/>
      <c r="F284" s="32"/>
      <c r="G284" s="32"/>
      <c r="H284" s="32"/>
      <c r="I284" s="32"/>
      <c r="J284" s="35"/>
      <c r="K284" s="36"/>
    </row>
    <row r="285" spans="1:11" x14ac:dyDescent="0.25">
      <c r="A285" s="32"/>
      <c r="B285" s="32"/>
      <c r="C285" s="32"/>
      <c r="D285" s="32"/>
      <c r="E285" s="32"/>
      <c r="F285" s="32"/>
      <c r="G285" s="32"/>
      <c r="H285" s="32"/>
      <c r="I285" s="32"/>
      <c r="J285" s="35"/>
      <c r="K285" s="36"/>
    </row>
    <row r="286" spans="1:11" x14ac:dyDescent="0.25">
      <c r="A286" s="32"/>
      <c r="B286" s="32"/>
      <c r="C286" s="32"/>
      <c r="D286" s="32"/>
      <c r="E286" s="32"/>
      <c r="F286" s="32"/>
      <c r="G286" s="32"/>
      <c r="H286" s="32"/>
      <c r="I286" s="32"/>
      <c r="J286" s="35"/>
      <c r="K286" s="36"/>
    </row>
    <row r="287" spans="1:11" x14ac:dyDescent="0.25">
      <c r="A287" s="32"/>
      <c r="B287" s="32"/>
      <c r="C287" s="32"/>
      <c r="D287" s="32"/>
      <c r="E287" s="32"/>
      <c r="F287" s="32"/>
      <c r="G287" s="32"/>
      <c r="H287" s="32"/>
      <c r="I287" s="32"/>
      <c r="J287" s="35"/>
      <c r="K287" s="36"/>
    </row>
    <row r="288" spans="1:11" x14ac:dyDescent="0.25">
      <c r="A288" s="32"/>
      <c r="B288" s="32"/>
      <c r="C288" s="32"/>
      <c r="D288" s="32"/>
      <c r="E288" s="32"/>
      <c r="F288" s="32"/>
      <c r="G288" s="32"/>
      <c r="H288" s="32"/>
      <c r="I288" s="32"/>
      <c r="J288" s="35"/>
      <c r="K288" s="36"/>
    </row>
    <row r="289" spans="1:11" x14ac:dyDescent="0.25">
      <c r="A289" s="32"/>
      <c r="B289" s="32"/>
      <c r="C289" s="32"/>
      <c r="D289" s="32"/>
      <c r="E289" s="32"/>
      <c r="F289" s="32"/>
      <c r="G289" s="32"/>
      <c r="H289" s="32"/>
      <c r="I289" s="32"/>
      <c r="J289" s="35"/>
      <c r="K289" s="36"/>
    </row>
    <row r="290" spans="1:1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5"/>
      <c r="K290" s="36"/>
    </row>
    <row r="291" spans="1:1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5"/>
      <c r="K291" s="36"/>
    </row>
    <row r="292" spans="1:1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5"/>
      <c r="K292" s="36"/>
    </row>
    <row r="293" spans="1:1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5"/>
      <c r="K293" s="36"/>
    </row>
    <row r="294" spans="1:1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5"/>
      <c r="K294" s="36"/>
    </row>
    <row r="295" spans="1:1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5"/>
      <c r="K295" s="36"/>
    </row>
    <row r="296" spans="1:1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5"/>
      <c r="K296" s="36"/>
    </row>
    <row r="297" spans="1:1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5"/>
      <c r="K297" s="36"/>
    </row>
    <row r="298" spans="1:1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5"/>
      <c r="K298" s="36"/>
    </row>
    <row r="299" spans="1:1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5"/>
      <c r="K299" s="36"/>
    </row>
    <row r="300" spans="1:1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5"/>
      <c r="K300" s="36"/>
    </row>
    <row r="301" spans="1:11" x14ac:dyDescent="0.25">
      <c r="A301" s="32"/>
      <c r="B301" s="32"/>
      <c r="C301" s="32"/>
      <c r="D301" s="32"/>
      <c r="E301" s="32"/>
      <c r="F301" s="32"/>
      <c r="G301" s="32"/>
      <c r="H301" s="32"/>
      <c r="I301" s="32"/>
      <c r="J301" s="35"/>
      <c r="K301" s="36"/>
    </row>
    <row r="302" spans="1:1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5"/>
      <c r="K302" s="36"/>
    </row>
    <row r="303" spans="1:1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5"/>
      <c r="K303" s="36"/>
    </row>
    <row r="304" spans="1:1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5"/>
      <c r="K304" s="36"/>
    </row>
    <row r="305" spans="1:1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5"/>
      <c r="K305" s="36"/>
    </row>
    <row r="306" spans="1:1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5"/>
      <c r="K306" s="36"/>
    </row>
    <row r="307" spans="1:1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5"/>
      <c r="K307" s="36"/>
    </row>
    <row r="308" spans="1:1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5"/>
      <c r="K308" s="36"/>
    </row>
    <row r="309" spans="1:1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5"/>
      <c r="K309" s="36"/>
    </row>
    <row r="310" spans="1:1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5"/>
      <c r="K310" s="36"/>
    </row>
    <row r="311" spans="1:1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5"/>
      <c r="K311" s="36"/>
    </row>
    <row r="312" spans="1:1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5"/>
      <c r="K312" s="36"/>
    </row>
    <row r="313" spans="1:1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5"/>
      <c r="K313" s="36"/>
    </row>
    <row r="314" spans="1:1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5"/>
      <c r="K314" s="36"/>
    </row>
    <row r="315" spans="1:1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5"/>
      <c r="K315" s="36"/>
    </row>
    <row r="316" spans="1:1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5"/>
      <c r="K316" s="36"/>
    </row>
    <row r="317" spans="1:1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5"/>
      <c r="K317" s="36"/>
    </row>
    <row r="318" spans="1:1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5"/>
      <c r="K318" s="36"/>
    </row>
    <row r="319" spans="1:1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5"/>
      <c r="K319" s="36"/>
    </row>
    <row r="320" spans="1:1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5"/>
      <c r="K320" s="36"/>
    </row>
    <row r="321" spans="1:1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5"/>
      <c r="K321" s="36"/>
    </row>
    <row r="322" spans="1:1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5"/>
      <c r="K322" s="36"/>
    </row>
    <row r="323" spans="1:1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5"/>
      <c r="K323" s="36"/>
    </row>
    <row r="324" spans="1:1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5"/>
      <c r="K324" s="36"/>
    </row>
    <row r="325" spans="1:1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5"/>
      <c r="K325" s="36"/>
    </row>
    <row r="326" spans="1:1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5"/>
      <c r="K326" s="36"/>
    </row>
    <row r="327" spans="1:1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5"/>
      <c r="K327" s="36"/>
    </row>
    <row r="328" spans="1:1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5"/>
      <c r="K328" s="36"/>
    </row>
    <row r="329" spans="1:11" x14ac:dyDescent="0.25">
      <c r="A329" s="32"/>
      <c r="B329" s="32"/>
      <c r="C329" s="32"/>
      <c r="D329" s="32"/>
      <c r="E329" s="32"/>
      <c r="F329" s="32"/>
      <c r="G329" s="32"/>
      <c r="H329" s="32"/>
      <c r="I329" s="32"/>
      <c r="J329" s="35"/>
      <c r="K329" s="36"/>
    </row>
    <row r="330" spans="1:11" x14ac:dyDescent="0.25">
      <c r="A330" s="32"/>
      <c r="B330" s="32"/>
      <c r="C330" s="32"/>
      <c r="D330" s="32"/>
      <c r="E330" s="32"/>
      <c r="F330" s="32"/>
      <c r="G330" s="32"/>
      <c r="H330" s="32"/>
      <c r="I330" s="32"/>
      <c r="J330" s="35"/>
      <c r="K330" s="36"/>
    </row>
    <row r="331" spans="1:11" x14ac:dyDescent="0.25">
      <c r="A331" s="32"/>
      <c r="B331" s="32"/>
      <c r="C331" s="32"/>
      <c r="D331" s="32"/>
      <c r="E331" s="32"/>
      <c r="F331" s="32"/>
      <c r="G331" s="32"/>
      <c r="H331" s="32"/>
      <c r="I331" s="32"/>
      <c r="J331" s="35"/>
      <c r="K331" s="36"/>
    </row>
    <row r="332" spans="1:11" x14ac:dyDescent="0.25">
      <c r="A332" s="32"/>
      <c r="B332" s="32"/>
      <c r="C332" s="32"/>
      <c r="D332" s="32"/>
      <c r="E332" s="32"/>
      <c r="F332" s="32"/>
      <c r="G332" s="32"/>
      <c r="H332" s="32"/>
      <c r="I332" s="32"/>
      <c r="J332" s="35"/>
      <c r="K332" s="36"/>
    </row>
    <row r="333" spans="1:11" x14ac:dyDescent="0.25">
      <c r="A333" s="32"/>
      <c r="B333" s="32"/>
      <c r="C333" s="32"/>
      <c r="D333" s="32"/>
      <c r="E333" s="32"/>
      <c r="F333" s="32"/>
      <c r="G333" s="32"/>
      <c r="H333" s="32"/>
      <c r="I333" s="32"/>
      <c r="J333" s="35"/>
      <c r="K333" s="36"/>
    </row>
    <row r="334" spans="1:11" x14ac:dyDescent="0.25">
      <c r="A334" s="32"/>
      <c r="B334" s="32"/>
      <c r="C334" s="32"/>
      <c r="D334" s="32"/>
      <c r="E334" s="32"/>
      <c r="F334" s="32"/>
      <c r="G334" s="32"/>
      <c r="H334" s="32"/>
      <c r="I334" s="32"/>
      <c r="J334" s="35"/>
      <c r="K334" s="36"/>
    </row>
    <row r="335" spans="1:11" x14ac:dyDescent="0.25">
      <c r="A335" s="32"/>
      <c r="B335" s="32"/>
      <c r="C335" s="32"/>
      <c r="D335" s="32"/>
      <c r="E335" s="32"/>
      <c r="F335" s="32"/>
      <c r="G335" s="32"/>
      <c r="H335" s="32"/>
      <c r="I335" s="32"/>
      <c r="J335" s="35"/>
      <c r="K335" s="36"/>
    </row>
    <row r="336" spans="1:11" x14ac:dyDescent="0.25">
      <c r="A336" s="32"/>
      <c r="B336" s="32"/>
      <c r="C336" s="32"/>
      <c r="D336" s="32"/>
      <c r="E336" s="32"/>
      <c r="F336" s="32"/>
      <c r="G336" s="32"/>
      <c r="H336" s="32"/>
      <c r="I336" s="32"/>
      <c r="J336" s="35"/>
      <c r="K336" s="36"/>
    </row>
    <row r="337" spans="1:11" x14ac:dyDescent="0.25">
      <c r="A337" s="32"/>
      <c r="B337" s="32"/>
      <c r="C337" s="32"/>
      <c r="D337" s="32"/>
      <c r="E337" s="32"/>
      <c r="F337" s="32"/>
      <c r="G337" s="32"/>
      <c r="H337" s="32"/>
      <c r="I337" s="32"/>
      <c r="J337" s="35"/>
      <c r="K337" s="36"/>
    </row>
    <row r="338" spans="1:11" x14ac:dyDescent="0.25">
      <c r="A338" s="32"/>
      <c r="B338" s="32"/>
      <c r="C338" s="32"/>
      <c r="D338" s="32"/>
      <c r="E338" s="32"/>
      <c r="F338" s="32"/>
      <c r="G338" s="32"/>
      <c r="H338" s="32"/>
      <c r="I338" s="32"/>
      <c r="J338" s="35"/>
      <c r="K338" s="36"/>
    </row>
    <row r="339" spans="1:11" x14ac:dyDescent="0.25">
      <c r="A339" s="32"/>
      <c r="B339" s="32"/>
      <c r="C339" s="32"/>
      <c r="D339" s="32"/>
      <c r="E339" s="32"/>
      <c r="F339" s="32"/>
      <c r="G339" s="32"/>
      <c r="H339" s="32"/>
      <c r="I339" s="32"/>
      <c r="J339" s="35"/>
      <c r="K339" s="36"/>
    </row>
    <row r="340" spans="1:11" x14ac:dyDescent="0.25">
      <c r="A340" s="32"/>
      <c r="B340" s="32"/>
      <c r="C340" s="32"/>
      <c r="D340" s="32"/>
      <c r="E340" s="32"/>
      <c r="F340" s="32"/>
      <c r="G340" s="32"/>
      <c r="H340" s="32"/>
      <c r="I340" s="32"/>
      <c r="J340" s="35"/>
      <c r="K340" s="36"/>
    </row>
    <row r="341" spans="1:11" x14ac:dyDescent="0.25">
      <c r="A341" s="32"/>
      <c r="B341" s="32"/>
      <c r="C341" s="32"/>
      <c r="D341" s="32"/>
      <c r="E341" s="32"/>
      <c r="F341" s="32"/>
      <c r="G341" s="32"/>
      <c r="H341" s="32"/>
      <c r="I341" s="32"/>
      <c r="J341" s="35"/>
      <c r="K341" s="36"/>
    </row>
    <row r="342" spans="1:11" x14ac:dyDescent="0.25">
      <c r="A342" s="32"/>
      <c r="B342" s="32"/>
      <c r="C342" s="32"/>
      <c r="D342" s="32"/>
      <c r="E342" s="32"/>
      <c r="F342" s="32"/>
      <c r="G342" s="32"/>
      <c r="H342" s="32"/>
      <c r="I342" s="32"/>
      <c r="J342" s="35"/>
      <c r="K342" s="36"/>
    </row>
    <row r="343" spans="1:11" x14ac:dyDescent="0.25">
      <c r="A343" s="32"/>
      <c r="B343" s="32"/>
      <c r="C343" s="32"/>
      <c r="D343" s="32"/>
      <c r="E343" s="32"/>
      <c r="F343" s="32"/>
      <c r="G343" s="32"/>
      <c r="H343" s="32"/>
      <c r="I343" s="32"/>
      <c r="J343" s="35"/>
      <c r="K343" s="36"/>
    </row>
    <row r="344" spans="1:11" x14ac:dyDescent="0.25">
      <c r="A344" s="32"/>
      <c r="B344" s="32"/>
      <c r="C344" s="32"/>
      <c r="D344" s="32"/>
      <c r="E344" s="32"/>
      <c r="F344" s="32"/>
      <c r="G344" s="32"/>
      <c r="H344" s="32"/>
      <c r="I344" s="32"/>
      <c r="J344" s="35"/>
      <c r="K344" s="36"/>
    </row>
    <row r="345" spans="1:11" x14ac:dyDescent="0.25">
      <c r="A345" s="32"/>
      <c r="B345" s="32"/>
      <c r="C345" s="32"/>
      <c r="D345" s="32"/>
      <c r="E345" s="32"/>
      <c r="F345" s="32"/>
      <c r="G345" s="32"/>
      <c r="H345" s="32"/>
      <c r="I345" s="32"/>
      <c r="J345" s="35"/>
      <c r="K345" s="36"/>
    </row>
    <row r="346" spans="1:11" x14ac:dyDescent="0.25">
      <c r="A346" s="32"/>
      <c r="B346" s="32"/>
      <c r="C346" s="32"/>
      <c r="D346" s="32"/>
      <c r="E346" s="32"/>
      <c r="F346" s="32"/>
      <c r="G346" s="32"/>
      <c r="H346" s="32"/>
      <c r="I346" s="32"/>
      <c r="J346" s="35"/>
      <c r="K346" s="36"/>
    </row>
    <row r="347" spans="1:11" x14ac:dyDescent="0.25">
      <c r="A347" s="32"/>
      <c r="B347" s="32"/>
      <c r="C347" s="32"/>
      <c r="D347" s="32"/>
      <c r="E347" s="32"/>
      <c r="F347" s="32"/>
      <c r="G347" s="32"/>
      <c r="H347" s="32"/>
      <c r="I347" s="32"/>
      <c r="J347" s="35"/>
      <c r="K347" s="36"/>
    </row>
    <row r="348" spans="1:11" x14ac:dyDescent="0.25">
      <c r="A348" s="32"/>
      <c r="B348" s="32"/>
      <c r="C348" s="32"/>
      <c r="D348" s="32"/>
      <c r="E348" s="32"/>
      <c r="F348" s="32"/>
      <c r="G348" s="32"/>
      <c r="H348" s="32"/>
      <c r="I348" s="32"/>
      <c r="J348" s="35"/>
      <c r="K348" s="36"/>
    </row>
    <row r="349" spans="1:11" x14ac:dyDescent="0.25">
      <c r="A349" s="32"/>
      <c r="B349" s="32"/>
      <c r="C349" s="32"/>
      <c r="D349" s="32"/>
      <c r="E349" s="32"/>
      <c r="F349" s="32"/>
      <c r="G349" s="32"/>
      <c r="H349" s="32"/>
      <c r="I349" s="32"/>
      <c r="J349" s="35"/>
      <c r="K349" s="36"/>
    </row>
    <row r="350" spans="1:11" x14ac:dyDescent="0.25">
      <c r="A350" s="32"/>
      <c r="B350" s="32"/>
      <c r="C350" s="32"/>
      <c r="D350" s="32"/>
      <c r="E350" s="32"/>
      <c r="F350" s="32"/>
      <c r="G350" s="32"/>
      <c r="H350" s="32"/>
      <c r="I350" s="32"/>
      <c r="J350" s="35"/>
      <c r="K350" s="36"/>
    </row>
    <row r="351" spans="1:11" x14ac:dyDescent="0.25">
      <c r="A351" s="32"/>
      <c r="B351" s="32"/>
      <c r="C351" s="32"/>
      <c r="D351" s="32"/>
      <c r="E351" s="32"/>
      <c r="F351" s="32"/>
      <c r="G351" s="32"/>
      <c r="H351" s="32"/>
      <c r="I351" s="32"/>
      <c r="J351" s="35"/>
      <c r="K351" s="36"/>
    </row>
    <row r="352" spans="1:11" x14ac:dyDescent="0.25">
      <c r="A352" s="32"/>
      <c r="B352" s="32"/>
      <c r="C352" s="32"/>
      <c r="D352" s="32"/>
      <c r="E352" s="32"/>
      <c r="F352" s="32"/>
      <c r="G352" s="32"/>
      <c r="H352" s="32"/>
      <c r="I352" s="32"/>
      <c r="J352" s="35"/>
      <c r="K352" s="36"/>
    </row>
    <row r="353" spans="1:11" x14ac:dyDescent="0.25">
      <c r="A353" s="32"/>
      <c r="B353" s="32"/>
      <c r="C353" s="32"/>
      <c r="D353" s="32"/>
      <c r="E353" s="32"/>
      <c r="F353" s="32"/>
      <c r="G353" s="32"/>
      <c r="H353" s="32"/>
      <c r="I353" s="32"/>
      <c r="J353" s="35"/>
      <c r="K353" s="36"/>
    </row>
    <row r="354" spans="1:11" x14ac:dyDescent="0.25">
      <c r="A354" s="32"/>
      <c r="B354" s="32"/>
      <c r="C354" s="32"/>
      <c r="D354" s="32"/>
      <c r="E354" s="32"/>
      <c r="F354" s="32"/>
      <c r="G354" s="32"/>
      <c r="H354" s="32"/>
      <c r="I354" s="32"/>
      <c r="J354" s="35"/>
      <c r="K354" s="36"/>
    </row>
    <row r="355" spans="1:11" x14ac:dyDescent="0.25">
      <c r="A355" s="32"/>
      <c r="B355" s="32"/>
      <c r="C355" s="32"/>
      <c r="D355" s="32"/>
      <c r="E355" s="32"/>
      <c r="F355" s="32"/>
      <c r="G355" s="32"/>
      <c r="H355" s="32"/>
      <c r="I355" s="32"/>
      <c r="J355" s="35"/>
      <c r="K355" s="36"/>
    </row>
    <row r="356" spans="1:11" x14ac:dyDescent="0.25">
      <c r="A356" s="32"/>
      <c r="B356" s="32"/>
      <c r="C356" s="32"/>
      <c r="D356" s="32"/>
      <c r="E356" s="32"/>
      <c r="F356" s="32"/>
      <c r="G356" s="32"/>
      <c r="H356" s="32"/>
      <c r="I356" s="32"/>
      <c r="J356" s="35"/>
      <c r="K356" s="36"/>
    </row>
    <row r="357" spans="1:11" x14ac:dyDescent="0.25">
      <c r="A357" s="32"/>
      <c r="B357" s="32"/>
      <c r="C357" s="32"/>
      <c r="D357" s="32"/>
      <c r="E357" s="32"/>
      <c r="F357" s="32"/>
      <c r="G357" s="32"/>
      <c r="H357" s="32"/>
      <c r="I357" s="32"/>
      <c r="J357" s="35"/>
      <c r="K357" s="36"/>
    </row>
    <row r="358" spans="1:11" x14ac:dyDescent="0.25">
      <c r="A358" s="32"/>
      <c r="B358" s="32"/>
      <c r="C358" s="32"/>
      <c r="D358" s="32"/>
      <c r="E358" s="32"/>
      <c r="F358" s="32"/>
      <c r="G358" s="32"/>
      <c r="H358" s="32"/>
      <c r="I358" s="32"/>
      <c r="J358" s="35"/>
      <c r="K358" s="36"/>
    </row>
    <row r="359" spans="1:11" x14ac:dyDescent="0.25">
      <c r="A359" s="32"/>
      <c r="B359" s="32"/>
      <c r="C359" s="32"/>
      <c r="D359" s="32"/>
      <c r="E359" s="32"/>
      <c r="F359" s="32"/>
      <c r="G359" s="32"/>
      <c r="H359" s="32"/>
      <c r="I359" s="32"/>
      <c r="J359" s="35"/>
      <c r="K359" s="36"/>
    </row>
    <row r="360" spans="1:11" x14ac:dyDescent="0.25">
      <c r="A360" s="32"/>
      <c r="B360" s="32"/>
      <c r="C360" s="32"/>
      <c r="D360" s="32"/>
      <c r="E360" s="32"/>
      <c r="F360" s="32"/>
      <c r="G360" s="32"/>
      <c r="H360" s="32"/>
      <c r="I360" s="32"/>
      <c r="J360" s="35"/>
      <c r="K360" s="36"/>
    </row>
    <row r="361" spans="1:11" x14ac:dyDescent="0.25">
      <c r="A361" s="32"/>
      <c r="B361" s="32"/>
      <c r="C361" s="32"/>
      <c r="D361" s="32"/>
      <c r="E361" s="32"/>
      <c r="F361" s="32"/>
      <c r="G361" s="32"/>
      <c r="H361" s="32"/>
      <c r="I361" s="32"/>
      <c r="J361" s="35"/>
      <c r="K361" s="36"/>
    </row>
    <row r="362" spans="1:11" x14ac:dyDescent="0.25">
      <c r="A362" s="32"/>
      <c r="B362" s="32"/>
      <c r="C362" s="32"/>
      <c r="D362" s="32"/>
      <c r="E362" s="32"/>
      <c r="F362" s="32"/>
      <c r="G362" s="32"/>
      <c r="H362" s="32"/>
      <c r="I362" s="32"/>
      <c r="J362" s="35"/>
      <c r="K362" s="36"/>
    </row>
    <row r="363" spans="1:11" x14ac:dyDescent="0.25">
      <c r="A363" s="32"/>
      <c r="B363" s="32"/>
      <c r="C363" s="32"/>
      <c r="D363" s="32"/>
      <c r="E363" s="32"/>
      <c r="F363" s="32"/>
      <c r="G363" s="32"/>
      <c r="H363" s="32"/>
      <c r="I363" s="32"/>
      <c r="J363" s="35"/>
      <c r="K363" s="36"/>
    </row>
    <row r="364" spans="1:11" x14ac:dyDescent="0.25">
      <c r="A364" s="32"/>
      <c r="B364" s="32"/>
      <c r="C364" s="32"/>
      <c r="D364" s="32"/>
      <c r="E364" s="32"/>
      <c r="F364" s="32"/>
      <c r="G364" s="32"/>
      <c r="H364" s="32"/>
      <c r="I364" s="32"/>
      <c r="J364" s="35"/>
      <c r="K364" s="36"/>
    </row>
    <row r="365" spans="1:11" x14ac:dyDescent="0.25">
      <c r="A365" s="32"/>
      <c r="B365" s="32"/>
      <c r="C365" s="32"/>
      <c r="D365" s="32"/>
      <c r="E365" s="32"/>
      <c r="F365" s="32"/>
      <c r="G365" s="32"/>
      <c r="H365" s="32"/>
      <c r="I365" s="32"/>
      <c r="J365" s="35"/>
      <c r="K365" s="36"/>
    </row>
    <row r="366" spans="1:11" x14ac:dyDescent="0.25">
      <c r="A366" s="32"/>
      <c r="B366" s="32"/>
      <c r="C366" s="32"/>
      <c r="D366" s="32"/>
      <c r="E366" s="32"/>
      <c r="F366" s="32"/>
      <c r="G366" s="32"/>
      <c r="H366" s="32"/>
      <c r="I366" s="32"/>
      <c r="J366" s="35"/>
      <c r="K366" s="36"/>
    </row>
    <row r="367" spans="1:11" x14ac:dyDescent="0.25">
      <c r="A367" s="32"/>
      <c r="B367" s="32"/>
      <c r="C367" s="32"/>
      <c r="D367" s="32"/>
      <c r="E367" s="32"/>
      <c r="F367" s="32"/>
      <c r="G367" s="32"/>
      <c r="H367" s="32"/>
      <c r="I367" s="32"/>
      <c r="J367" s="35"/>
      <c r="K367" s="36"/>
    </row>
    <row r="368" spans="1:11" x14ac:dyDescent="0.25">
      <c r="A368" s="32"/>
      <c r="B368" s="32"/>
      <c r="C368" s="32"/>
      <c r="D368" s="32"/>
      <c r="E368" s="32"/>
      <c r="F368" s="32"/>
      <c r="G368" s="32"/>
      <c r="H368" s="32"/>
      <c r="I368" s="32"/>
      <c r="J368" s="35"/>
      <c r="K368" s="36"/>
    </row>
    <row r="369" spans="1:11" x14ac:dyDescent="0.25">
      <c r="A369" s="32"/>
      <c r="B369" s="32"/>
      <c r="C369" s="32"/>
      <c r="D369" s="32"/>
      <c r="E369" s="32"/>
      <c r="F369" s="32"/>
      <c r="G369" s="32"/>
      <c r="H369" s="32"/>
      <c r="I369" s="32"/>
      <c r="J369" s="35"/>
      <c r="K369" s="36"/>
    </row>
    <row r="370" spans="1:11" x14ac:dyDescent="0.25">
      <c r="A370" s="32"/>
      <c r="B370" s="32"/>
      <c r="C370" s="32"/>
      <c r="D370" s="32"/>
      <c r="E370" s="32"/>
      <c r="F370" s="32"/>
      <c r="G370" s="32"/>
      <c r="H370" s="32"/>
      <c r="I370" s="32"/>
      <c r="J370" s="35"/>
      <c r="K370" s="36"/>
    </row>
    <row r="371" spans="1:11" x14ac:dyDescent="0.25">
      <c r="A371" s="32"/>
      <c r="B371" s="32"/>
      <c r="C371" s="32"/>
      <c r="D371" s="32"/>
      <c r="E371" s="32"/>
      <c r="F371" s="32"/>
      <c r="G371" s="32"/>
      <c r="H371" s="32"/>
      <c r="I371" s="32"/>
      <c r="J371" s="35"/>
      <c r="K371" s="36"/>
    </row>
    <row r="372" spans="1:11" x14ac:dyDescent="0.25">
      <c r="A372" s="32"/>
      <c r="B372" s="32"/>
      <c r="C372" s="32"/>
      <c r="D372" s="32"/>
      <c r="E372" s="32"/>
      <c r="F372" s="32"/>
      <c r="G372" s="32"/>
      <c r="H372" s="32"/>
      <c r="I372" s="32"/>
      <c r="J372" s="35"/>
      <c r="K372" s="36"/>
    </row>
    <row r="373" spans="1:11" x14ac:dyDescent="0.25">
      <c r="A373" s="32"/>
      <c r="B373" s="32"/>
      <c r="C373" s="32"/>
      <c r="D373" s="32"/>
      <c r="E373" s="32"/>
      <c r="F373" s="32"/>
      <c r="G373" s="32"/>
      <c r="H373" s="32"/>
      <c r="I373" s="32"/>
      <c r="J373" s="35"/>
      <c r="K373" s="36"/>
    </row>
    <row r="374" spans="1:11" x14ac:dyDescent="0.25">
      <c r="A374" s="32"/>
      <c r="B374" s="32"/>
      <c r="C374" s="32"/>
      <c r="D374" s="32"/>
      <c r="E374" s="32"/>
      <c r="F374" s="32"/>
      <c r="G374" s="32"/>
      <c r="H374" s="32"/>
      <c r="I374" s="32"/>
      <c r="J374" s="35"/>
      <c r="K374" s="36"/>
    </row>
    <row r="375" spans="1:11" x14ac:dyDescent="0.25">
      <c r="A375" s="32"/>
      <c r="B375" s="32"/>
      <c r="C375" s="32"/>
      <c r="D375" s="32"/>
      <c r="E375" s="32"/>
      <c r="F375" s="32"/>
      <c r="G375" s="32"/>
      <c r="H375" s="32"/>
      <c r="I375" s="32"/>
      <c r="J375" s="35"/>
      <c r="K375" s="36"/>
    </row>
    <row r="376" spans="1:11" x14ac:dyDescent="0.25">
      <c r="A376" s="32"/>
      <c r="B376" s="32"/>
      <c r="C376" s="32"/>
      <c r="D376" s="32"/>
      <c r="E376" s="32"/>
      <c r="F376" s="32"/>
      <c r="G376" s="32"/>
      <c r="H376" s="32"/>
      <c r="I376" s="32"/>
      <c r="J376" s="35"/>
      <c r="K376" s="36"/>
    </row>
    <row r="377" spans="1:11" x14ac:dyDescent="0.25">
      <c r="A377" s="32"/>
      <c r="B377" s="32"/>
      <c r="C377" s="32"/>
      <c r="D377" s="32"/>
      <c r="E377" s="32"/>
      <c r="F377" s="32"/>
      <c r="G377" s="32"/>
      <c r="H377" s="32"/>
      <c r="I377" s="32"/>
      <c r="J377" s="35"/>
      <c r="K377" s="36"/>
    </row>
    <row r="378" spans="1:11" x14ac:dyDescent="0.25">
      <c r="A378" s="32"/>
      <c r="B378" s="32"/>
      <c r="C378" s="32"/>
      <c r="D378" s="32"/>
      <c r="E378" s="32"/>
      <c r="F378" s="32"/>
      <c r="G378" s="32"/>
      <c r="H378" s="32"/>
      <c r="I378" s="32"/>
      <c r="J378" s="35"/>
      <c r="K378" s="36"/>
    </row>
    <row r="379" spans="1:11" x14ac:dyDescent="0.25">
      <c r="A379" s="32"/>
      <c r="B379" s="32"/>
      <c r="C379" s="32"/>
      <c r="D379" s="32"/>
      <c r="E379" s="32"/>
      <c r="F379" s="32"/>
      <c r="G379" s="32"/>
      <c r="H379" s="32"/>
      <c r="I379" s="32"/>
      <c r="J379" s="35"/>
      <c r="K379" s="36"/>
    </row>
    <row r="380" spans="1:11" x14ac:dyDescent="0.25">
      <c r="A380" s="32"/>
      <c r="B380" s="32"/>
      <c r="C380" s="32"/>
      <c r="D380" s="32"/>
      <c r="E380" s="32"/>
      <c r="F380" s="32"/>
      <c r="G380" s="32"/>
      <c r="H380" s="32"/>
      <c r="I380" s="32"/>
      <c r="J380" s="35"/>
      <c r="K380" s="36"/>
    </row>
    <row r="381" spans="1:11" x14ac:dyDescent="0.25">
      <c r="A381" s="32"/>
      <c r="B381" s="32"/>
      <c r="C381" s="32"/>
      <c r="D381" s="32"/>
      <c r="E381" s="32"/>
      <c r="F381" s="32"/>
      <c r="G381" s="32"/>
      <c r="H381" s="32"/>
      <c r="I381" s="32"/>
      <c r="J381" s="35"/>
      <c r="K381" s="36"/>
    </row>
    <row r="382" spans="1:11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5"/>
      <c r="K382" s="36"/>
    </row>
    <row r="383" spans="1:11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5"/>
      <c r="K383" s="36"/>
    </row>
    <row r="384" spans="1:11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5"/>
      <c r="K384" s="36"/>
    </row>
    <row r="385" spans="1:11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5"/>
      <c r="K385" s="36"/>
    </row>
    <row r="386" spans="1:11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5"/>
      <c r="K386" s="36"/>
    </row>
    <row r="387" spans="1:11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5"/>
      <c r="K387" s="36"/>
    </row>
    <row r="388" spans="1:11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5"/>
      <c r="K388" s="36"/>
    </row>
    <row r="389" spans="1:11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5"/>
      <c r="K389" s="36"/>
    </row>
    <row r="390" spans="1:11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5"/>
      <c r="K390" s="36"/>
    </row>
    <row r="391" spans="1:11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5"/>
      <c r="K391" s="36"/>
    </row>
    <row r="392" spans="1:11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5"/>
      <c r="K392" s="36"/>
    </row>
    <row r="393" spans="1:11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5"/>
      <c r="K393" s="36"/>
    </row>
    <row r="394" spans="1:11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5"/>
      <c r="K394" s="36"/>
    </row>
    <row r="395" spans="1:11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5"/>
      <c r="K395" s="36"/>
    </row>
    <row r="396" spans="1:11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5"/>
      <c r="K396" s="36"/>
    </row>
    <row r="397" spans="1:11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5"/>
      <c r="K397" s="36"/>
    </row>
    <row r="398" spans="1:11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5"/>
      <c r="K398" s="36"/>
    </row>
    <row r="399" spans="1:11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5"/>
      <c r="K399" s="36"/>
    </row>
    <row r="400" spans="1:11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5"/>
      <c r="K400" s="36"/>
    </row>
    <row r="401" spans="1:11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5"/>
      <c r="K401" s="36"/>
    </row>
    <row r="402" spans="1:11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5"/>
      <c r="K402" s="36"/>
    </row>
    <row r="403" spans="1:11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5"/>
      <c r="K403" s="36"/>
    </row>
    <row r="404" spans="1:11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5"/>
      <c r="K404" s="36"/>
    </row>
    <row r="405" spans="1:11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5"/>
      <c r="K405" s="36"/>
    </row>
    <row r="406" spans="1:11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5"/>
      <c r="K406" s="36"/>
    </row>
    <row r="407" spans="1:11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5"/>
      <c r="K407" s="36"/>
    </row>
    <row r="408" spans="1:11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5"/>
      <c r="K408" s="36"/>
    </row>
    <row r="409" spans="1:11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5"/>
      <c r="K409" s="36"/>
    </row>
    <row r="410" spans="1:11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5"/>
      <c r="K410" s="36"/>
    </row>
    <row r="411" spans="1:11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5"/>
      <c r="K411" s="36"/>
    </row>
    <row r="412" spans="1:11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5"/>
      <c r="K412" s="36"/>
    </row>
    <row r="413" spans="1:11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5"/>
      <c r="K413" s="36"/>
    </row>
    <row r="414" spans="1:11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5"/>
      <c r="K414" s="36"/>
    </row>
    <row r="415" spans="1:11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5"/>
      <c r="K415" s="36"/>
    </row>
    <row r="416" spans="1:11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5"/>
      <c r="K416" s="36"/>
    </row>
    <row r="417" spans="1:11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5"/>
      <c r="K417" s="36"/>
    </row>
    <row r="418" spans="1:11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5"/>
      <c r="K418" s="36"/>
    </row>
    <row r="419" spans="1:11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5"/>
      <c r="K419" s="36"/>
    </row>
    <row r="420" spans="1:11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5"/>
      <c r="K420" s="36"/>
    </row>
    <row r="421" spans="1:11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5"/>
      <c r="K421" s="36"/>
    </row>
    <row r="422" spans="1:11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5"/>
      <c r="K422" s="36"/>
    </row>
    <row r="423" spans="1:11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5"/>
      <c r="K423" s="36"/>
    </row>
    <row r="424" spans="1:11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5"/>
      <c r="K424" s="36"/>
    </row>
    <row r="425" spans="1:11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5"/>
      <c r="K425" s="36"/>
    </row>
    <row r="426" spans="1:11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5"/>
      <c r="K426" s="36"/>
    </row>
    <row r="427" spans="1:11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5"/>
      <c r="K427" s="36"/>
    </row>
    <row r="428" spans="1:11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5"/>
      <c r="K428" s="36"/>
    </row>
    <row r="429" spans="1:11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5"/>
      <c r="K429" s="36"/>
    </row>
    <row r="430" spans="1:11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5"/>
      <c r="K430" s="36"/>
    </row>
    <row r="431" spans="1:11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5"/>
      <c r="K431" s="36"/>
    </row>
    <row r="432" spans="1:11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5"/>
      <c r="K432" s="36"/>
    </row>
    <row r="433" spans="1:11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5"/>
      <c r="K433" s="36"/>
    </row>
    <row r="434" spans="1:11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5"/>
      <c r="K434" s="36"/>
    </row>
    <row r="435" spans="1:11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5"/>
      <c r="K435" s="36"/>
    </row>
    <row r="436" spans="1:11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5"/>
      <c r="K436" s="36"/>
    </row>
    <row r="437" spans="1:11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5"/>
      <c r="K437" s="36"/>
    </row>
    <row r="438" spans="1:11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5"/>
      <c r="K438" s="36"/>
    </row>
    <row r="439" spans="1:11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5"/>
      <c r="K439" s="36"/>
    </row>
    <row r="440" spans="1:11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5"/>
      <c r="K440" s="36"/>
    </row>
    <row r="441" spans="1:11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5"/>
      <c r="K441" s="36"/>
    </row>
    <row r="442" spans="1:11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5"/>
      <c r="K442" s="36"/>
    </row>
    <row r="443" spans="1:11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5"/>
      <c r="K443" s="36"/>
    </row>
    <row r="444" spans="1:11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5"/>
      <c r="K444" s="36"/>
    </row>
    <row r="445" spans="1:11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5"/>
      <c r="K445" s="36"/>
    </row>
    <row r="446" spans="1:11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5"/>
      <c r="K446" s="36"/>
    </row>
    <row r="447" spans="1:11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5"/>
      <c r="K447" s="36"/>
    </row>
    <row r="448" spans="1:11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5"/>
      <c r="K448" s="36"/>
    </row>
    <row r="449" spans="1:11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5"/>
      <c r="K449" s="36"/>
    </row>
    <row r="450" spans="1:11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5"/>
      <c r="K450" s="36"/>
    </row>
    <row r="451" spans="1:11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5"/>
      <c r="K451" s="36"/>
    </row>
    <row r="452" spans="1:11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5"/>
      <c r="K452" s="36"/>
    </row>
    <row r="453" spans="1:11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5"/>
      <c r="K453" s="36"/>
    </row>
    <row r="454" spans="1:11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5"/>
      <c r="K454" s="36"/>
    </row>
    <row r="455" spans="1:11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5"/>
      <c r="K455" s="36"/>
    </row>
    <row r="456" spans="1:11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5"/>
      <c r="K456" s="36"/>
    </row>
    <row r="457" spans="1:11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5"/>
      <c r="K457" s="36"/>
    </row>
    <row r="458" spans="1:11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5"/>
      <c r="K458" s="36"/>
    </row>
    <row r="459" spans="1:11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5"/>
      <c r="K459" s="36"/>
    </row>
    <row r="460" spans="1:11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5"/>
      <c r="K460" s="36"/>
    </row>
    <row r="461" spans="1:11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5"/>
      <c r="K461" s="36"/>
    </row>
    <row r="462" spans="1:11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5"/>
      <c r="K462" s="36"/>
    </row>
    <row r="463" spans="1:11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5"/>
      <c r="K463" s="36"/>
    </row>
    <row r="464" spans="1:11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5"/>
      <c r="K464" s="36"/>
    </row>
    <row r="465" spans="1:11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5"/>
      <c r="K465" s="36"/>
    </row>
    <row r="466" spans="1:11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5"/>
      <c r="K466" s="36"/>
    </row>
    <row r="467" spans="1:11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5"/>
      <c r="K467" s="36"/>
    </row>
    <row r="468" spans="1:11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5"/>
      <c r="K468" s="36"/>
    </row>
    <row r="469" spans="1:11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5"/>
      <c r="K469" s="36"/>
    </row>
    <row r="470" spans="1:11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5"/>
      <c r="K470" s="36"/>
    </row>
    <row r="471" spans="1:11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5"/>
      <c r="K471" s="36"/>
    </row>
    <row r="472" spans="1:11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5"/>
      <c r="K472" s="36"/>
    </row>
    <row r="473" spans="1:11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5"/>
      <c r="K473" s="36"/>
    </row>
    <row r="474" spans="1:11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5"/>
      <c r="K474" s="36"/>
    </row>
    <row r="475" spans="1:11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5"/>
      <c r="K475" s="36"/>
    </row>
    <row r="476" spans="1:11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5"/>
      <c r="K476" s="36"/>
    </row>
    <row r="477" spans="1:11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5"/>
      <c r="K477" s="36"/>
    </row>
    <row r="478" spans="1:11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5"/>
      <c r="K478" s="36"/>
    </row>
    <row r="479" spans="1:11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5"/>
      <c r="K479" s="36"/>
    </row>
    <row r="480" spans="1:11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5"/>
      <c r="K480" s="36"/>
    </row>
    <row r="481" spans="1:11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5"/>
      <c r="K481" s="36"/>
    </row>
    <row r="482" spans="1:11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5"/>
      <c r="K482" s="36"/>
    </row>
    <row r="483" spans="1:11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5"/>
      <c r="K483" s="36"/>
    </row>
    <row r="484" spans="1:11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5"/>
      <c r="K484" s="36"/>
    </row>
    <row r="485" spans="1:11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5"/>
      <c r="K485" s="36"/>
    </row>
    <row r="486" spans="1:11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5"/>
      <c r="K486" s="36"/>
    </row>
    <row r="487" spans="1:11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5"/>
      <c r="K487" s="36"/>
    </row>
    <row r="488" spans="1:11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5"/>
      <c r="K488" s="36"/>
    </row>
    <row r="489" spans="1:11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5"/>
      <c r="K489" s="36"/>
    </row>
    <row r="490" spans="1:11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5"/>
      <c r="K490" s="36"/>
    </row>
    <row r="491" spans="1:11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5"/>
      <c r="K491" s="36"/>
    </row>
    <row r="492" spans="1:11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5"/>
      <c r="K492" s="36"/>
    </row>
    <row r="493" spans="1:11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5"/>
      <c r="K493" s="36"/>
    </row>
    <row r="494" spans="1:11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5"/>
      <c r="K494" s="36"/>
    </row>
    <row r="495" spans="1:11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5"/>
      <c r="K495" s="36"/>
    </row>
    <row r="496" spans="1:11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5"/>
      <c r="K496" s="36"/>
    </row>
    <row r="497" spans="1:11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5"/>
      <c r="K497" s="36"/>
    </row>
    <row r="498" spans="1:11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5"/>
      <c r="K498" s="36"/>
    </row>
    <row r="499" spans="1:11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5"/>
      <c r="K499" s="36"/>
    </row>
    <row r="500" spans="1:11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5"/>
      <c r="K500" s="36"/>
    </row>
    <row r="501" spans="1:11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5"/>
      <c r="K501" s="36"/>
    </row>
    <row r="502" spans="1:11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5"/>
      <c r="K502" s="36"/>
    </row>
    <row r="503" spans="1:11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5"/>
      <c r="K503" s="36"/>
    </row>
    <row r="504" spans="1:11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5"/>
      <c r="K504" s="36"/>
    </row>
    <row r="505" spans="1:11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5"/>
      <c r="K505" s="36"/>
    </row>
    <row r="506" spans="1:11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5"/>
      <c r="K506" s="36"/>
    </row>
    <row r="507" spans="1:11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5"/>
      <c r="K507" s="36"/>
    </row>
    <row r="508" spans="1:11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5"/>
      <c r="K508" s="36"/>
    </row>
    <row r="509" spans="1:11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5"/>
      <c r="K509" s="36"/>
    </row>
    <row r="510" spans="1:11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5"/>
      <c r="K510" s="36"/>
    </row>
    <row r="511" spans="1:11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5"/>
      <c r="K511" s="36"/>
    </row>
    <row r="512" spans="1:11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5"/>
      <c r="K512" s="36"/>
    </row>
    <row r="513" spans="1:11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5"/>
      <c r="K513" s="36"/>
    </row>
    <row r="514" spans="1:11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5"/>
      <c r="K514" s="36"/>
    </row>
    <row r="515" spans="1:11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5"/>
      <c r="K515" s="36"/>
    </row>
    <row r="516" spans="1:11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5"/>
      <c r="K516" s="36"/>
    </row>
    <row r="517" spans="1:11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5"/>
      <c r="K517" s="36"/>
    </row>
    <row r="518" spans="1:11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5"/>
      <c r="K518" s="36"/>
    </row>
    <row r="519" spans="1:11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5"/>
      <c r="K519" s="36"/>
    </row>
    <row r="520" spans="1:11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5"/>
      <c r="K520" s="36"/>
    </row>
    <row r="521" spans="1:11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5"/>
      <c r="K521" s="36"/>
    </row>
    <row r="522" spans="1:11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5"/>
      <c r="K522" s="36"/>
    </row>
    <row r="523" spans="1:11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5"/>
      <c r="K523" s="36"/>
    </row>
    <row r="524" spans="1:11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5"/>
      <c r="K524" s="36"/>
    </row>
    <row r="525" spans="1:11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5"/>
      <c r="K525" s="36"/>
    </row>
    <row r="526" spans="1:11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5"/>
      <c r="K526" s="36"/>
    </row>
    <row r="527" spans="1:11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5"/>
      <c r="K527" s="36"/>
    </row>
    <row r="528" spans="1:11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5"/>
      <c r="K528" s="36"/>
    </row>
    <row r="529" spans="1:11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5"/>
      <c r="K529" s="36"/>
    </row>
    <row r="530" spans="1:11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5"/>
      <c r="K530" s="36"/>
    </row>
    <row r="531" spans="1:11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5"/>
      <c r="K531" s="36"/>
    </row>
    <row r="532" spans="1:11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5"/>
      <c r="K532" s="36"/>
    </row>
    <row r="533" spans="1:11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5"/>
      <c r="K533" s="36"/>
    </row>
    <row r="534" spans="1:11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5"/>
      <c r="K534" s="36"/>
    </row>
    <row r="535" spans="1:11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5"/>
      <c r="K535" s="36"/>
    </row>
    <row r="536" spans="1:11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5"/>
      <c r="K536" s="36"/>
    </row>
    <row r="537" spans="1:11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5"/>
      <c r="K537" s="36"/>
    </row>
    <row r="538" spans="1:11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5"/>
      <c r="K538" s="36"/>
    </row>
    <row r="539" spans="1:11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5"/>
      <c r="K539" s="36"/>
    </row>
    <row r="540" spans="1:11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5"/>
      <c r="K540" s="36"/>
    </row>
    <row r="541" spans="1:11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5"/>
      <c r="K541" s="36"/>
    </row>
    <row r="542" spans="1:11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5"/>
      <c r="K542" s="36"/>
    </row>
    <row r="543" spans="1:11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5"/>
      <c r="K543" s="36"/>
    </row>
    <row r="544" spans="1:11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5"/>
      <c r="K544" s="36"/>
    </row>
    <row r="545" spans="1:11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5"/>
      <c r="K545" s="36"/>
    </row>
    <row r="546" spans="1:11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5"/>
      <c r="K546" s="36"/>
    </row>
    <row r="547" spans="1:11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5"/>
      <c r="K547" s="36"/>
    </row>
    <row r="548" spans="1:11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5"/>
      <c r="K548" s="36"/>
    </row>
    <row r="549" spans="1:11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5"/>
      <c r="K549" s="36"/>
    </row>
    <row r="550" spans="1:11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5"/>
      <c r="K550" s="36"/>
    </row>
    <row r="551" spans="1:11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5"/>
      <c r="K551" s="36"/>
    </row>
    <row r="552" spans="1:11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5"/>
      <c r="K552" s="36"/>
    </row>
    <row r="553" spans="1:11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5"/>
      <c r="K553" s="36"/>
    </row>
    <row r="554" spans="1:11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5"/>
      <c r="K554" s="36"/>
    </row>
    <row r="555" spans="1:11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5"/>
      <c r="K555" s="36"/>
    </row>
    <row r="556" spans="1:11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5"/>
      <c r="K556" s="36"/>
    </row>
    <row r="557" spans="1:11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5"/>
      <c r="K557" s="36"/>
    </row>
    <row r="558" spans="1:11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5"/>
      <c r="K558" s="36"/>
    </row>
    <row r="559" spans="1:11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5"/>
      <c r="K559" s="36"/>
    </row>
    <row r="560" spans="1:11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5"/>
      <c r="K560" s="36"/>
    </row>
    <row r="561" spans="1:11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5"/>
      <c r="K561" s="36"/>
    </row>
    <row r="562" spans="1:11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5"/>
      <c r="K562" s="36"/>
    </row>
    <row r="563" spans="1:11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5"/>
      <c r="K563" s="36"/>
    </row>
    <row r="564" spans="1:11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5"/>
      <c r="K564" s="36"/>
    </row>
    <row r="565" spans="1:11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5"/>
      <c r="K565" s="36"/>
    </row>
    <row r="566" spans="1:11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5"/>
      <c r="K566" s="36"/>
    </row>
    <row r="567" spans="1:11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5"/>
      <c r="K567" s="36"/>
    </row>
    <row r="568" spans="1:11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5"/>
      <c r="K568" s="36"/>
    </row>
    <row r="569" spans="1:11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5"/>
      <c r="K569" s="36"/>
    </row>
    <row r="570" spans="1:11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5"/>
      <c r="K570" s="36"/>
    </row>
    <row r="571" spans="1:11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5"/>
      <c r="K571" s="36"/>
    </row>
    <row r="572" spans="1:11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5"/>
      <c r="K572" s="36"/>
    </row>
    <row r="573" spans="1:11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5"/>
      <c r="K573" s="36"/>
    </row>
    <row r="574" spans="1:11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5"/>
      <c r="K574" s="36"/>
    </row>
    <row r="575" spans="1:11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5"/>
      <c r="K575" s="36"/>
    </row>
    <row r="576" spans="1:11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5"/>
      <c r="K576" s="36"/>
    </row>
    <row r="577" spans="1:11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5"/>
      <c r="K577" s="36"/>
    </row>
    <row r="578" spans="1:11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5"/>
      <c r="K578" s="36"/>
    </row>
    <row r="579" spans="1:11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5"/>
      <c r="K579" s="36"/>
    </row>
    <row r="580" spans="1:11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5"/>
      <c r="K580" s="36"/>
    </row>
    <row r="581" spans="1:11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5"/>
      <c r="K581" s="36"/>
    </row>
    <row r="582" spans="1:11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5"/>
      <c r="K582" s="36"/>
    </row>
    <row r="583" spans="1:11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5"/>
      <c r="K583" s="36"/>
    </row>
    <row r="584" spans="1:11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5"/>
      <c r="K584" s="36"/>
    </row>
    <row r="585" spans="1:11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5"/>
      <c r="K585" s="36"/>
    </row>
    <row r="586" spans="1:11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5"/>
      <c r="K586" s="36"/>
    </row>
    <row r="587" spans="1:11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5"/>
      <c r="K587" s="36"/>
    </row>
    <row r="588" spans="1:11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5"/>
      <c r="K588" s="36"/>
    </row>
    <row r="589" spans="1:11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5"/>
      <c r="K589" s="36"/>
    </row>
    <row r="590" spans="1:11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5"/>
      <c r="K590" s="36"/>
    </row>
    <row r="591" spans="1:11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5"/>
      <c r="K591" s="36"/>
    </row>
    <row r="592" spans="1:11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5"/>
      <c r="K592" s="36"/>
    </row>
    <row r="593" spans="1:11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5"/>
      <c r="K593" s="36"/>
    </row>
    <row r="594" spans="1:11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5"/>
      <c r="K594" s="36"/>
    </row>
    <row r="595" spans="1:11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5"/>
      <c r="K595" s="36"/>
    </row>
    <row r="596" spans="1:11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5"/>
      <c r="K596" s="36"/>
    </row>
    <row r="597" spans="1:11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5"/>
      <c r="K597" s="36"/>
    </row>
    <row r="598" spans="1:11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5"/>
      <c r="K598" s="36"/>
    </row>
    <row r="599" spans="1:11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5"/>
      <c r="K599" s="36"/>
    </row>
    <row r="600" spans="1:11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5"/>
      <c r="K600" s="36"/>
    </row>
    <row r="601" spans="1:11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5"/>
      <c r="K601" s="36"/>
    </row>
    <row r="602" spans="1:11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5"/>
      <c r="K602" s="36"/>
    </row>
    <row r="603" spans="1:11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5"/>
      <c r="K603" s="36"/>
    </row>
    <row r="604" spans="1:11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5"/>
      <c r="K604" s="36"/>
    </row>
    <row r="605" spans="1:11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5"/>
      <c r="K605" s="36"/>
    </row>
    <row r="606" spans="1:11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5"/>
      <c r="K606" s="36"/>
    </row>
    <row r="607" spans="1:11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5"/>
      <c r="K607" s="36"/>
    </row>
    <row r="608" spans="1:11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5"/>
      <c r="K608" s="36"/>
    </row>
    <row r="609" spans="1:11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5"/>
      <c r="K609" s="36"/>
    </row>
    <row r="610" spans="1:11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5"/>
      <c r="K610" s="36"/>
    </row>
    <row r="611" spans="1:11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5"/>
      <c r="K611" s="36"/>
    </row>
    <row r="612" spans="1:1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5"/>
      <c r="K612" s="36"/>
    </row>
    <row r="613" spans="1:11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5"/>
      <c r="K613" s="36"/>
    </row>
    <row r="614" spans="1:11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5"/>
      <c r="K614" s="36"/>
    </row>
    <row r="615" spans="1:11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5"/>
      <c r="K615" s="36"/>
    </row>
    <row r="616" spans="1:11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5"/>
      <c r="K616" s="36"/>
    </row>
    <row r="617" spans="1:11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5"/>
      <c r="K617" s="36"/>
    </row>
    <row r="618" spans="1:11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5"/>
      <c r="K618" s="36"/>
    </row>
    <row r="619" spans="1:11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5"/>
      <c r="K619" s="36"/>
    </row>
    <row r="620" spans="1:11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5"/>
      <c r="K620" s="36"/>
    </row>
    <row r="621" spans="1:11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5"/>
      <c r="K621" s="36"/>
    </row>
    <row r="622" spans="1:11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5"/>
      <c r="K622" s="36"/>
    </row>
    <row r="623" spans="1:11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5"/>
      <c r="K623" s="36"/>
    </row>
    <row r="624" spans="1:11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5"/>
      <c r="K624" s="36"/>
    </row>
    <row r="625" spans="1:11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5"/>
      <c r="K625" s="36"/>
    </row>
    <row r="626" spans="1:11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5"/>
      <c r="K626" s="36"/>
    </row>
    <row r="627" spans="1:11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5"/>
      <c r="K627" s="36"/>
    </row>
    <row r="628" spans="1:11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5"/>
      <c r="K628" s="36"/>
    </row>
    <row r="629" spans="1:11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5"/>
      <c r="K629" s="36"/>
    </row>
    <row r="630" spans="1:11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5"/>
      <c r="K630" s="36"/>
    </row>
    <row r="631" spans="1:11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5"/>
      <c r="K631" s="36"/>
    </row>
    <row r="632" spans="1:11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5"/>
      <c r="K632" s="36"/>
    </row>
    <row r="633" spans="1:11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5"/>
      <c r="K633" s="36"/>
    </row>
    <row r="634" spans="1:11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5"/>
      <c r="K634" s="36"/>
    </row>
    <row r="635" spans="1:11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5"/>
      <c r="K635" s="36"/>
    </row>
    <row r="636" spans="1:11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5"/>
      <c r="K636" s="36"/>
    </row>
    <row r="637" spans="1:11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5"/>
      <c r="K637" s="36"/>
    </row>
    <row r="638" spans="1:11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5"/>
      <c r="K638" s="36"/>
    </row>
    <row r="639" spans="1:11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5"/>
      <c r="K639" s="36"/>
    </row>
    <row r="640" spans="1:11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5"/>
      <c r="K640" s="36"/>
    </row>
    <row r="641" spans="1:11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5"/>
      <c r="K641" s="36"/>
    </row>
    <row r="642" spans="1:11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5"/>
      <c r="K642" s="36"/>
    </row>
    <row r="643" spans="1:11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5"/>
      <c r="K643" s="36"/>
    </row>
    <row r="644" spans="1:11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5"/>
      <c r="K644" s="36"/>
    </row>
    <row r="645" spans="1:11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5"/>
      <c r="K645" s="36"/>
    </row>
    <row r="646" spans="1:11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5"/>
      <c r="K646" s="36"/>
    </row>
    <row r="647" spans="1:11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5"/>
      <c r="K647" s="36"/>
    </row>
    <row r="648" spans="1:11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5"/>
      <c r="K648" s="36"/>
    </row>
    <row r="649" spans="1:11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5"/>
      <c r="K649" s="36"/>
    </row>
    <row r="650" spans="1:11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5"/>
      <c r="K650" s="36"/>
    </row>
    <row r="651" spans="1:11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5"/>
      <c r="K651" s="36"/>
    </row>
    <row r="652" spans="1:11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5"/>
      <c r="K652" s="36"/>
    </row>
    <row r="653" spans="1:11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5"/>
      <c r="K653" s="36"/>
    </row>
    <row r="654" spans="1:11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5"/>
      <c r="K654" s="36"/>
    </row>
    <row r="655" spans="1:11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5"/>
      <c r="K655" s="36"/>
    </row>
    <row r="656" spans="1:11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5"/>
      <c r="K656" s="36"/>
    </row>
    <row r="657" spans="1:11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5"/>
      <c r="K657" s="36"/>
    </row>
    <row r="658" spans="1:11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5"/>
      <c r="K658" s="36"/>
    </row>
    <row r="659" spans="1:11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5"/>
      <c r="K659" s="36"/>
    </row>
    <row r="660" spans="1:11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5"/>
      <c r="K660" s="36"/>
    </row>
    <row r="661" spans="1:11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5"/>
      <c r="K661" s="36"/>
    </row>
    <row r="662" spans="1:11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5"/>
      <c r="K662" s="36"/>
    </row>
    <row r="663" spans="1:11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5"/>
      <c r="K663" s="36"/>
    </row>
    <row r="664" spans="1:11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5"/>
      <c r="K664" s="36"/>
    </row>
    <row r="665" spans="1:11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5"/>
      <c r="K665" s="36"/>
    </row>
    <row r="666" spans="1:11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5"/>
      <c r="K666" s="36"/>
    </row>
    <row r="667" spans="1:11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5"/>
      <c r="K667" s="36"/>
    </row>
    <row r="668" spans="1:11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5"/>
      <c r="K668" s="36"/>
    </row>
    <row r="669" spans="1:11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5"/>
      <c r="K669" s="36"/>
    </row>
    <row r="670" spans="1:11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5"/>
      <c r="K670" s="36"/>
    </row>
    <row r="671" spans="1:11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5"/>
      <c r="K671" s="36"/>
    </row>
    <row r="672" spans="1:11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5"/>
      <c r="K672" s="36"/>
    </row>
    <row r="673" spans="1:11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5"/>
      <c r="K673" s="36"/>
    </row>
    <row r="674" spans="1:11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5"/>
      <c r="K674" s="36"/>
    </row>
    <row r="675" spans="1:11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5"/>
      <c r="K675" s="36"/>
    </row>
    <row r="676" spans="1:11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5"/>
      <c r="K676" s="36"/>
    </row>
    <row r="677" spans="1:11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5"/>
      <c r="K677" s="36"/>
    </row>
    <row r="678" spans="1:11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5"/>
      <c r="K678" s="36"/>
    </row>
    <row r="679" spans="1:11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5"/>
      <c r="K679" s="36"/>
    </row>
    <row r="680" spans="1:11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5"/>
      <c r="K680" s="36"/>
    </row>
    <row r="681" spans="1:11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5"/>
      <c r="K681" s="36"/>
    </row>
    <row r="682" spans="1:11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5"/>
      <c r="K682" s="36"/>
    </row>
    <row r="683" spans="1:11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5"/>
      <c r="K683" s="36"/>
    </row>
    <row r="684" spans="1:11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5"/>
      <c r="K684" s="36"/>
    </row>
    <row r="685" spans="1:11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5"/>
      <c r="K685" s="36"/>
    </row>
    <row r="686" spans="1:11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5"/>
      <c r="K686" s="36"/>
    </row>
    <row r="687" spans="1:11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5"/>
      <c r="K687" s="36"/>
    </row>
    <row r="688" spans="1:11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5"/>
      <c r="K688" s="36"/>
    </row>
    <row r="689" spans="1:11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5"/>
      <c r="K689" s="36"/>
    </row>
    <row r="690" spans="1:11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5"/>
      <c r="K690" s="36"/>
    </row>
    <row r="691" spans="1:11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5"/>
      <c r="K691" s="36"/>
    </row>
    <row r="692" spans="1:11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5"/>
      <c r="K692" s="36"/>
    </row>
    <row r="693" spans="1:11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5"/>
      <c r="K693" s="36"/>
    </row>
    <row r="694" spans="1:11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5"/>
      <c r="K694" s="36"/>
    </row>
    <row r="695" spans="1:11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5"/>
      <c r="K695" s="36"/>
    </row>
    <row r="696" spans="1:11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5"/>
      <c r="K696" s="36"/>
    </row>
    <row r="697" spans="1:11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5"/>
      <c r="K697" s="36"/>
    </row>
    <row r="698" spans="1:11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5"/>
      <c r="K698" s="36"/>
    </row>
    <row r="699" spans="1:11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5"/>
      <c r="K699" s="36"/>
    </row>
    <row r="700" spans="1:11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5"/>
      <c r="K700" s="36"/>
    </row>
    <row r="701" spans="1:11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5"/>
      <c r="K701" s="36"/>
    </row>
    <row r="702" spans="1:11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5"/>
      <c r="K702" s="36"/>
    </row>
    <row r="703" spans="1:11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5"/>
      <c r="K703" s="36"/>
    </row>
    <row r="704" spans="1:11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5"/>
      <c r="K704" s="36"/>
    </row>
    <row r="705" spans="1:11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5"/>
      <c r="K705" s="36"/>
    </row>
    <row r="706" spans="1:11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5"/>
      <c r="K706" s="36"/>
    </row>
    <row r="707" spans="1:11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5"/>
      <c r="K707" s="36"/>
    </row>
    <row r="708" spans="1:11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5"/>
      <c r="K708" s="36"/>
    </row>
    <row r="709" spans="1:11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5"/>
      <c r="K709" s="36"/>
    </row>
    <row r="710" spans="1:11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5"/>
      <c r="K710" s="36"/>
    </row>
    <row r="711" spans="1:11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5"/>
      <c r="K711" s="36"/>
    </row>
    <row r="712" spans="1:11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5"/>
      <c r="K712" s="36"/>
    </row>
    <row r="713" spans="1:11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5"/>
      <c r="K713" s="36"/>
    </row>
    <row r="714" spans="1:11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5"/>
      <c r="K714" s="36"/>
    </row>
    <row r="715" spans="1:11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5"/>
      <c r="K715" s="36"/>
    </row>
    <row r="716" spans="1:11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5"/>
      <c r="K716" s="36"/>
    </row>
    <row r="717" spans="1:11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5"/>
      <c r="K717" s="36"/>
    </row>
    <row r="718" spans="1:11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5"/>
      <c r="K718" s="36"/>
    </row>
    <row r="719" spans="1:11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5"/>
      <c r="K719" s="36"/>
    </row>
    <row r="720" spans="1:11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5"/>
      <c r="K720" s="36"/>
    </row>
    <row r="721" spans="1:11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5"/>
      <c r="K721" s="36"/>
    </row>
    <row r="722" spans="1:11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5"/>
      <c r="K722" s="36"/>
    </row>
    <row r="723" spans="1:11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5"/>
      <c r="K723" s="36"/>
    </row>
    <row r="724" spans="1:11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5"/>
      <c r="K724" s="36"/>
    </row>
    <row r="725" spans="1:11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5"/>
      <c r="K725" s="36"/>
    </row>
    <row r="726" spans="1:11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5"/>
      <c r="K726" s="36"/>
    </row>
    <row r="727" spans="1:11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5"/>
      <c r="K727" s="36"/>
    </row>
    <row r="728" spans="1:11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5"/>
      <c r="K728" s="36"/>
    </row>
    <row r="729" spans="1:11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5"/>
      <c r="K729" s="36"/>
    </row>
    <row r="730" spans="1:11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5"/>
      <c r="K730" s="36"/>
    </row>
    <row r="731" spans="1:11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5"/>
      <c r="K731" s="36"/>
    </row>
    <row r="732" spans="1:11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5"/>
      <c r="K732" s="36"/>
    </row>
    <row r="733" spans="1:11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5"/>
      <c r="K733" s="36"/>
    </row>
    <row r="734" spans="1:11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5"/>
      <c r="K734" s="36"/>
    </row>
    <row r="735" spans="1:11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5"/>
      <c r="K735" s="36"/>
    </row>
    <row r="736" spans="1:11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5"/>
      <c r="K736" s="36"/>
    </row>
    <row r="737" spans="1:11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5"/>
      <c r="K737" s="36"/>
    </row>
    <row r="738" spans="1:11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5"/>
      <c r="K738" s="36"/>
    </row>
    <row r="739" spans="1:11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5"/>
      <c r="K739" s="36"/>
    </row>
    <row r="740" spans="1:11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5"/>
      <c r="K740" s="36"/>
    </row>
    <row r="741" spans="1:11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5"/>
      <c r="K741" s="36"/>
    </row>
    <row r="742" spans="1:11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5"/>
      <c r="K742" s="36"/>
    </row>
    <row r="743" spans="1:11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5"/>
      <c r="K743" s="36"/>
    </row>
    <row r="744" spans="1:11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5"/>
      <c r="K744" s="36"/>
    </row>
    <row r="745" spans="1:11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5"/>
      <c r="K745" s="36"/>
    </row>
    <row r="746" spans="1:11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5"/>
      <c r="K746" s="36"/>
    </row>
    <row r="747" spans="1:11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5"/>
      <c r="K747" s="36"/>
    </row>
    <row r="748" spans="1:11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5"/>
      <c r="K748" s="36"/>
    </row>
    <row r="749" spans="1:11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5"/>
      <c r="K749" s="36"/>
    </row>
    <row r="750" spans="1:11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5"/>
      <c r="K750" s="36"/>
    </row>
    <row r="751" spans="1:11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5"/>
      <c r="K751" s="36"/>
    </row>
    <row r="752" spans="1:11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5"/>
      <c r="K752" s="36"/>
    </row>
    <row r="753" spans="1:11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5"/>
      <c r="K753" s="36"/>
    </row>
    <row r="754" spans="1:11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5"/>
      <c r="K754" s="36"/>
    </row>
    <row r="755" spans="1:11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5"/>
      <c r="K755" s="36"/>
    </row>
    <row r="756" spans="1:11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5"/>
      <c r="K756" s="36"/>
    </row>
    <row r="757" spans="1:11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5"/>
      <c r="K757" s="36"/>
    </row>
    <row r="758" spans="1:11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5"/>
      <c r="K758" s="36"/>
    </row>
    <row r="759" spans="1:11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5"/>
      <c r="K759" s="36"/>
    </row>
    <row r="760" spans="1:11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5"/>
      <c r="K760" s="36"/>
    </row>
    <row r="761" spans="1:11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5"/>
      <c r="K761" s="36"/>
    </row>
    <row r="762" spans="1:11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5"/>
      <c r="K762" s="36"/>
    </row>
    <row r="763" spans="1:11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5"/>
      <c r="K763" s="36"/>
    </row>
    <row r="764" spans="1:11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5"/>
      <c r="K764" s="36"/>
    </row>
    <row r="765" spans="1:11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5"/>
      <c r="K765" s="36"/>
    </row>
    <row r="766" spans="1:11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5"/>
      <c r="K766" s="36"/>
    </row>
    <row r="767" spans="1:11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5"/>
      <c r="K767" s="36"/>
    </row>
    <row r="768" spans="1:11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5"/>
      <c r="K768" s="36"/>
    </row>
    <row r="769" spans="1:11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5"/>
      <c r="K769" s="36"/>
    </row>
    <row r="770" spans="1:11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5"/>
      <c r="K770" s="36"/>
    </row>
    <row r="771" spans="1:11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5"/>
      <c r="K771" s="36"/>
    </row>
    <row r="772" spans="1:11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5"/>
      <c r="K772" s="36"/>
    </row>
    <row r="773" spans="1:11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5"/>
      <c r="K773" s="36"/>
    </row>
    <row r="774" spans="1:11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5"/>
      <c r="K774" s="36"/>
    </row>
    <row r="775" spans="1:11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5"/>
      <c r="K775" s="36"/>
    </row>
    <row r="776" spans="1:11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5"/>
      <c r="K776" s="36"/>
    </row>
    <row r="777" spans="1:11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5"/>
      <c r="K777" s="36"/>
    </row>
    <row r="778" spans="1:11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5"/>
      <c r="K778" s="36"/>
    </row>
    <row r="779" spans="1:11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5"/>
      <c r="K779" s="36"/>
    </row>
    <row r="780" spans="1:11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5"/>
      <c r="K780" s="36"/>
    </row>
    <row r="781" spans="1:11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5"/>
      <c r="K781" s="36"/>
    </row>
    <row r="782" spans="1:11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5"/>
      <c r="K782" s="36"/>
    </row>
    <row r="783" spans="1:11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5"/>
      <c r="K783" s="36"/>
    </row>
    <row r="784" spans="1:11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5"/>
      <c r="K784" s="36"/>
    </row>
    <row r="785" spans="1:11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5"/>
      <c r="K785" s="36"/>
    </row>
    <row r="786" spans="1:11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5"/>
      <c r="K786" s="36"/>
    </row>
    <row r="787" spans="1:11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5"/>
      <c r="K787" s="36"/>
    </row>
    <row r="788" spans="1:11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5"/>
      <c r="K788" s="36"/>
    </row>
    <row r="789" spans="1:11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5"/>
      <c r="K789" s="36"/>
    </row>
    <row r="790" spans="1:11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5"/>
      <c r="K790" s="36"/>
    </row>
    <row r="791" spans="1:11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5"/>
      <c r="K791" s="36"/>
    </row>
    <row r="792" spans="1:11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5"/>
      <c r="K792" s="36"/>
    </row>
    <row r="793" spans="1:11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5"/>
      <c r="K793" s="36"/>
    </row>
    <row r="794" spans="1:11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5"/>
      <c r="K794" s="36"/>
    </row>
    <row r="795" spans="1:11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5"/>
      <c r="K795" s="36"/>
    </row>
    <row r="796" spans="1:11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5"/>
      <c r="K796" s="36"/>
    </row>
    <row r="797" spans="1:11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5"/>
      <c r="K797" s="36"/>
    </row>
    <row r="798" spans="1:11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5"/>
      <c r="K798" s="36"/>
    </row>
    <row r="799" spans="1:11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5"/>
      <c r="K799" s="36"/>
    </row>
    <row r="800" spans="1:11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5"/>
      <c r="K800" s="36"/>
    </row>
    <row r="801" spans="1:11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5"/>
      <c r="K801" s="36"/>
    </row>
    <row r="802" spans="1:11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5"/>
      <c r="K802" s="36"/>
    </row>
    <row r="803" spans="1:11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5"/>
      <c r="K803" s="36"/>
    </row>
    <row r="804" spans="1:11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5"/>
      <c r="K804" s="36"/>
    </row>
    <row r="805" spans="1:11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5"/>
      <c r="K805" s="36"/>
    </row>
    <row r="806" spans="1:11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5"/>
      <c r="K806" s="36"/>
    </row>
    <row r="807" spans="1:11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5"/>
      <c r="K807" s="36"/>
    </row>
    <row r="808" spans="1:11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5"/>
      <c r="K808" s="36"/>
    </row>
    <row r="809" spans="1:11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5"/>
      <c r="K809" s="36"/>
    </row>
    <row r="810" spans="1:11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5"/>
      <c r="K810" s="36"/>
    </row>
    <row r="811" spans="1:11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5"/>
      <c r="K811" s="36"/>
    </row>
    <row r="812" spans="1:11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5"/>
      <c r="K812" s="36"/>
    </row>
    <row r="813" spans="1:11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5"/>
      <c r="K813" s="36"/>
    </row>
    <row r="814" spans="1:11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5"/>
      <c r="K814" s="36"/>
    </row>
    <row r="815" spans="1:11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5"/>
      <c r="K815" s="36"/>
    </row>
    <row r="816" spans="1:11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5"/>
      <c r="K816" s="36"/>
    </row>
    <row r="817" spans="1:11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5"/>
      <c r="K817" s="36"/>
    </row>
    <row r="818" spans="1:11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5"/>
      <c r="K818" s="36"/>
    </row>
    <row r="819" spans="1:11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5"/>
      <c r="K819" s="36"/>
    </row>
    <row r="820" spans="1:11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5"/>
      <c r="K820" s="36"/>
    </row>
    <row r="821" spans="1:11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5"/>
      <c r="K821" s="36"/>
    </row>
    <row r="822" spans="1:11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5"/>
      <c r="K822" s="36"/>
    </row>
    <row r="823" spans="1:11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5"/>
      <c r="K823" s="36"/>
    </row>
    <row r="824" spans="1:11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5"/>
      <c r="K824" s="36"/>
    </row>
    <row r="825" spans="1:11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5"/>
      <c r="K825" s="36"/>
    </row>
    <row r="826" spans="1:11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5"/>
      <c r="K826" s="36"/>
    </row>
    <row r="827" spans="1:11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5"/>
      <c r="K827" s="36"/>
    </row>
    <row r="828" spans="1:11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5"/>
      <c r="K828" s="36"/>
    </row>
    <row r="829" spans="1:11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5"/>
      <c r="K829" s="36"/>
    </row>
    <row r="830" spans="1:11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5"/>
      <c r="K830" s="36"/>
    </row>
    <row r="831" spans="1:11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5"/>
      <c r="K831" s="36"/>
    </row>
    <row r="832" spans="1:11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5"/>
      <c r="K832" s="36"/>
    </row>
    <row r="833" spans="1:11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5"/>
      <c r="K833" s="36"/>
    </row>
    <row r="834" spans="1:11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5"/>
      <c r="K834" s="36"/>
    </row>
    <row r="835" spans="1:11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5"/>
      <c r="K835" s="36"/>
    </row>
    <row r="836" spans="1:11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5"/>
      <c r="K836" s="36"/>
    </row>
    <row r="837" spans="1:11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5"/>
      <c r="K837" s="36"/>
    </row>
    <row r="838" spans="1:11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5"/>
      <c r="K838" s="36"/>
    </row>
    <row r="839" spans="1:11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5"/>
      <c r="K839" s="36"/>
    </row>
    <row r="840" spans="1:11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5"/>
      <c r="K840" s="36"/>
    </row>
    <row r="841" spans="1:11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5"/>
      <c r="K841" s="36"/>
    </row>
    <row r="842" spans="1:11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5"/>
      <c r="K842" s="36"/>
    </row>
    <row r="843" spans="1:11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5"/>
      <c r="K843" s="36"/>
    </row>
    <row r="844" spans="1:11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5"/>
      <c r="K844" s="36"/>
    </row>
    <row r="845" spans="1:11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5"/>
      <c r="K845" s="36"/>
    </row>
    <row r="846" spans="1:11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5"/>
      <c r="K846" s="36"/>
    </row>
    <row r="847" spans="1:11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5"/>
      <c r="K847" s="36"/>
    </row>
    <row r="848" spans="1:11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5"/>
      <c r="K848" s="36"/>
    </row>
    <row r="849" spans="1:11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5"/>
      <c r="K849" s="36"/>
    </row>
    <row r="850" spans="1:11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5"/>
      <c r="K850" s="36"/>
    </row>
    <row r="851" spans="1:11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5"/>
      <c r="K851" s="36"/>
    </row>
    <row r="852" spans="1:11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5"/>
      <c r="K852" s="36"/>
    </row>
    <row r="853" spans="1:11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5"/>
      <c r="K853" s="36"/>
    </row>
    <row r="854" spans="1:11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5"/>
      <c r="K854" s="36"/>
    </row>
    <row r="855" spans="1:11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5"/>
      <c r="K855" s="36"/>
    </row>
    <row r="856" spans="1:11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5"/>
      <c r="K856" s="36"/>
    </row>
    <row r="857" spans="1:11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5"/>
      <c r="K857" s="36"/>
    </row>
    <row r="858" spans="1:11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5"/>
      <c r="K858" s="36"/>
    </row>
    <row r="859" spans="1:11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5"/>
      <c r="K859" s="36"/>
    </row>
    <row r="860" spans="1:11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5"/>
      <c r="K860" s="36"/>
    </row>
    <row r="861" spans="1:11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5"/>
      <c r="K861" s="36"/>
    </row>
    <row r="862" spans="1:11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5"/>
      <c r="K862" s="36"/>
    </row>
    <row r="863" spans="1:11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5"/>
      <c r="K863" s="36"/>
    </row>
    <row r="864" spans="1:11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5"/>
      <c r="K864" s="36"/>
    </row>
    <row r="865" spans="1:11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5"/>
      <c r="K865" s="36"/>
    </row>
    <row r="866" spans="1:11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5"/>
      <c r="K866" s="36"/>
    </row>
    <row r="867" spans="1:11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5"/>
      <c r="K867" s="36"/>
    </row>
    <row r="868" spans="1:11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5"/>
      <c r="K868" s="36"/>
    </row>
    <row r="869" spans="1:11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5"/>
      <c r="K869" s="36"/>
    </row>
    <row r="870" spans="1:11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5"/>
      <c r="K870" s="36"/>
    </row>
    <row r="871" spans="1:11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5"/>
      <c r="K871" s="36"/>
    </row>
    <row r="872" spans="1:11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5"/>
      <c r="K872" s="36"/>
    </row>
    <row r="873" spans="1:11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5"/>
      <c r="K873" s="36"/>
    </row>
    <row r="874" spans="1:11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5"/>
      <c r="K874" s="36"/>
    </row>
    <row r="875" spans="1:11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5"/>
      <c r="K875" s="36"/>
    </row>
    <row r="876" spans="1:11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5"/>
      <c r="K876" s="36"/>
    </row>
    <row r="877" spans="1:11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5"/>
      <c r="K877" s="36"/>
    </row>
    <row r="878" spans="1:11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5"/>
      <c r="K878" s="36"/>
    </row>
    <row r="879" spans="1:11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5"/>
      <c r="K879" s="36"/>
    </row>
    <row r="880" spans="1:11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5"/>
      <c r="K880" s="36"/>
    </row>
    <row r="881" spans="1:11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5"/>
      <c r="K881" s="36"/>
    </row>
    <row r="882" spans="1:11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5"/>
      <c r="K882" s="36"/>
    </row>
    <row r="883" spans="1:11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5"/>
      <c r="K883" s="36"/>
    </row>
    <row r="884" spans="1:11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5"/>
      <c r="K884" s="36"/>
    </row>
    <row r="885" spans="1:11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5"/>
      <c r="K885" s="36"/>
    </row>
    <row r="886" spans="1:11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5"/>
      <c r="K886" s="36"/>
    </row>
    <row r="887" spans="1:11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5"/>
      <c r="K887" s="36"/>
    </row>
    <row r="888" spans="1:11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5"/>
      <c r="K888" s="36"/>
    </row>
    <row r="889" spans="1:11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5"/>
      <c r="K889" s="36"/>
    </row>
    <row r="890" spans="1:11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5"/>
      <c r="K890" s="36"/>
    </row>
    <row r="891" spans="1:11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5"/>
      <c r="K891" s="36"/>
    </row>
    <row r="892" spans="1:11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5"/>
      <c r="K892" s="36"/>
    </row>
    <row r="893" spans="1:11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5"/>
      <c r="K893" s="36"/>
    </row>
    <row r="894" spans="1:11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5"/>
      <c r="K894" s="36"/>
    </row>
    <row r="895" spans="1:11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5"/>
      <c r="K895" s="36"/>
    </row>
    <row r="896" spans="1:11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5"/>
      <c r="K896" s="36"/>
    </row>
    <row r="897" spans="1:11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5"/>
      <c r="K897" s="36"/>
    </row>
    <row r="898" spans="1:11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5"/>
      <c r="K898" s="36"/>
    </row>
    <row r="899" spans="1:11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5"/>
      <c r="K899" s="36"/>
    </row>
    <row r="900" spans="1:11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5"/>
      <c r="K900" s="36"/>
    </row>
    <row r="901" spans="1:11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5"/>
      <c r="K901" s="36"/>
    </row>
    <row r="902" spans="1:11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5"/>
      <c r="K902" s="36"/>
    </row>
    <row r="903" spans="1:11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5"/>
      <c r="K903" s="36"/>
    </row>
    <row r="904" spans="1:11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5"/>
      <c r="K904" s="36"/>
    </row>
    <row r="905" spans="1:11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5"/>
      <c r="K905" s="36"/>
    </row>
    <row r="906" spans="1:11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5"/>
      <c r="K906" s="36"/>
    </row>
    <row r="907" spans="1:11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5"/>
      <c r="K907" s="36"/>
    </row>
    <row r="908" spans="1:11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5"/>
      <c r="K908" s="36"/>
    </row>
    <row r="909" spans="1:11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5"/>
      <c r="K909" s="36"/>
    </row>
    <row r="910" spans="1:11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5"/>
      <c r="K910" s="36"/>
    </row>
    <row r="911" spans="1:11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5"/>
      <c r="K911" s="36"/>
    </row>
    <row r="912" spans="1:11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5"/>
      <c r="K912" s="36"/>
    </row>
    <row r="913" spans="1:11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5"/>
      <c r="K913" s="36"/>
    </row>
    <row r="914" spans="1:11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5"/>
      <c r="K914" s="36"/>
    </row>
    <row r="915" spans="1:11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5"/>
      <c r="K915" s="36"/>
    </row>
    <row r="916" spans="1:11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5"/>
      <c r="K916" s="36"/>
    </row>
    <row r="917" spans="1:11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5"/>
      <c r="K917" s="36"/>
    </row>
    <row r="918" spans="1:11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5"/>
      <c r="K918" s="36"/>
    </row>
    <row r="919" spans="1:11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5"/>
      <c r="K919" s="36"/>
    </row>
    <row r="920" spans="1:11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5"/>
      <c r="K920" s="36"/>
    </row>
    <row r="921" spans="1:11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5"/>
      <c r="K921" s="36"/>
    </row>
    <row r="922" spans="1:11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5"/>
      <c r="K922" s="36"/>
    </row>
    <row r="923" spans="1:11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5"/>
      <c r="K923" s="36"/>
    </row>
    <row r="924" spans="1:11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5"/>
      <c r="K924" s="36"/>
    </row>
    <row r="925" spans="1:11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5"/>
      <c r="K925" s="36"/>
    </row>
    <row r="926" spans="1:11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5"/>
      <c r="K926" s="36"/>
    </row>
    <row r="927" spans="1:11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5"/>
      <c r="K927" s="36"/>
    </row>
    <row r="928" spans="1:11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5"/>
      <c r="K928" s="36"/>
    </row>
    <row r="929" spans="1:11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5"/>
      <c r="K929" s="36"/>
    </row>
    <row r="930" spans="1:11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5"/>
      <c r="K930" s="36"/>
    </row>
    <row r="931" spans="1:11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5"/>
      <c r="K931" s="36"/>
    </row>
    <row r="932" spans="1:11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5"/>
      <c r="K932" s="36"/>
    </row>
    <row r="933" spans="1:11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5"/>
      <c r="K933" s="36"/>
    </row>
    <row r="934" spans="1:11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5"/>
      <c r="K934" s="36"/>
    </row>
    <row r="935" spans="1:11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5"/>
      <c r="K935" s="36"/>
    </row>
    <row r="936" spans="1:11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5"/>
      <c r="K936" s="36"/>
    </row>
    <row r="937" spans="1:11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5"/>
      <c r="K937" s="36"/>
    </row>
    <row r="938" spans="1:11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5"/>
      <c r="K938" s="36"/>
    </row>
    <row r="939" spans="1:11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5"/>
      <c r="K939" s="36"/>
    </row>
    <row r="940" spans="1:11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5"/>
      <c r="K940" s="36"/>
    </row>
    <row r="941" spans="1:11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5"/>
      <c r="K941" s="36"/>
    </row>
    <row r="942" spans="1:11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5"/>
      <c r="K942" s="36"/>
    </row>
    <row r="943" spans="1:11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5"/>
      <c r="K943" s="36"/>
    </row>
    <row r="944" spans="1:11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5"/>
      <c r="K944" s="36"/>
    </row>
    <row r="945" spans="1:11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5"/>
      <c r="K945" s="36"/>
    </row>
    <row r="946" spans="1:11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5"/>
      <c r="K946" s="36"/>
    </row>
    <row r="947" spans="1:11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5"/>
      <c r="K947" s="36"/>
    </row>
    <row r="948" spans="1:11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5"/>
      <c r="K948" s="36"/>
    </row>
    <row r="949" spans="1:11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5"/>
      <c r="K949" s="36"/>
    </row>
    <row r="950" spans="1:11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5"/>
      <c r="K950" s="36"/>
    </row>
    <row r="951" spans="1:11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5"/>
      <c r="K951" s="36"/>
    </row>
    <row r="952" spans="1:11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5"/>
      <c r="K952" s="36"/>
    </row>
    <row r="953" spans="1:11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5"/>
      <c r="K953" s="36"/>
    </row>
    <row r="954" spans="1:11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5"/>
      <c r="K954" s="36"/>
    </row>
    <row r="955" spans="1:11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5"/>
      <c r="K955" s="36"/>
    </row>
    <row r="956" spans="1:11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5"/>
      <c r="K956" s="36"/>
    </row>
    <row r="957" spans="1:11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5"/>
      <c r="K957" s="36"/>
    </row>
    <row r="958" spans="1:11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5"/>
      <c r="K958" s="36"/>
    </row>
    <row r="959" spans="1:11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5"/>
      <c r="K959" s="36"/>
    </row>
    <row r="960" spans="1:11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5"/>
      <c r="K960" s="36"/>
    </row>
    <row r="961" spans="1:11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5"/>
      <c r="K961" s="36"/>
    </row>
    <row r="962" spans="1:11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5"/>
      <c r="K962" s="36"/>
    </row>
    <row r="963" spans="1:11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5"/>
      <c r="K963" s="36"/>
    </row>
    <row r="964" spans="1:11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5"/>
      <c r="K964" s="36"/>
    </row>
    <row r="965" spans="1:11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5"/>
      <c r="K965" s="36"/>
    </row>
    <row r="966" spans="1:11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5"/>
      <c r="K966" s="36"/>
    </row>
    <row r="967" spans="1:11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5"/>
      <c r="K967" s="36"/>
    </row>
    <row r="968" spans="1:11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5"/>
      <c r="K968" s="36"/>
    </row>
    <row r="969" spans="1:11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5"/>
      <c r="K969" s="36"/>
    </row>
    <row r="970" spans="1:11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5"/>
      <c r="K970" s="36"/>
    </row>
    <row r="971" spans="1:11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5"/>
      <c r="K971" s="36"/>
    </row>
    <row r="972" spans="1:11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5"/>
      <c r="K972" s="36"/>
    </row>
    <row r="973" spans="1:11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5"/>
      <c r="K973" s="36"/>
    </row>
    <row r="974" spans="1:11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5"/>
      <c r="K974" s="36"/>
    </row>
    <row r="975" spans="1:11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5"/>
      <c r="K975" s="36"/>
    </row>
    <row r="976" spans="1:11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5"/>
      <c r="K976" s="36"/>
    </row>
    <row r="977" spans="1:11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5"/>
      <c r="K977" s="36"/>
    </row>
    <row r="978" spans="1:11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5"/>
      <c r="K978" s="36"/>
    </row>
    <row r="979" spans="1:11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5"/>
      <c r="K979" s="36"/>
    </row>
    <row r="980" spans="1:11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5"/>
      <c r="K980" s="36"/>
    </row>
    <row r="981" spans="1:11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5"/>
      <c r="K981" s="36"/>
    </row>
    <row r="982" spans="1:11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5"/>
      <c r="K982" s="36"/>
    </row>
    <row r="983" spans="1:11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5"/>
      <c r="K983" s="36"/>
    </row>
    <row r="984" spans="1:11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5"/>
      <c r="K984" s="36"/>
    </row>
    <row r="985" spans="1:11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5"/>
      <c r="K985" s="36"/>
    </row>
    <row r="986" spans="1:11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5"/>
      <c r="K986" s="36"/>
    </row>
    <row r="987" spans="1:11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5"/>
      <c r="K987" s="36"/>
    </row>
    <row r="988" spans="1:11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5"/>
      <c r="K988" s="36"/>
    </row>
    <row r="989" spans="1:11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5"/>
      <c r="K989" s="36"/>
    </row>
    <row r="990" spans="1:11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5"/>
      <c r="K990" s="36"/>
    </row>
    <row r="991" spans="1:11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5"/>
      <c r="K991" s="36"/>
    </row>
    <row r="992" spans="1:11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5"/>
      <c r="K992" s="36"/>
    </row>
    <row r="993" spans="1:11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5"/>
      <c r="K993" s="36"/>
    </row>
    <row r="994" spans="1:11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5"/>
      <c r="K994" s="36"/>
    </row>
    <row r="995" spans="1:11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5"/>
      <c r="K995" s="36"/>
    </row>
    <row r="996" spans="1:11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5"/>
      <c r="K996" s="36"/>
    </row>
    <row r="997" spans="1:11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5"/>
      <c r="K997" s="36"/>
    </row>
    <row r="998" spans="1:11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5"/>
      <c r="K998" s="36"/>
    </row>
    <row r="999" spans="1:11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5"/>
      <c r="K999" s="36"/>
    </row>
    <row r="1000" spans="1:11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5"/>
      <c r="K1000" s="36"/>
    </row>
    <row r="1001" spans="1:11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</row>
  </sheetData>
  <dataValidations count="1">
    <dataValidation type="list" allowBlank="1" showInputMessage="1" showErrorMessage="1" sqref="A2">
      <formula1>$A$2:$A$101</formula1>
    </dataValidation>
  </dataValidations>
  <pageMargins left="0.25" right="0.13" top="0.36" bottom="0.34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code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Jean-Paul</cp:lastModifiedBy>
  <cp:lastPrinted>2017-05-12T08:27:53Z</cp:lastPrinted>
  <dcterms:created xsi:type="dcterms:W3CDTF">2016-10-31T09:46:13Z</dcterms:created>
  <dcterms:modified xsi:type="dcterms:W3CDTF">2017-05-17T11:56:08Z</dcterms:modified>
</cp:coreProperties>
</file>