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98353DE-6D98-44DF-BD47-1D36BC7560B9}" xr6:coauthVersionLast="45" xr6:coauthVersionMax="45" xr10:uidLastSave="{00000000-0000-0000-0000-000000000000}"/>
  <bookViews>
    <workbookView xWindow="-120" yWindow="-120" windowWidth="19440" windowHeight="15000" tabRatio="332" activeTab="1" xr2:uid="{00000000-000D-0000-FFFF-FFFF00000000}"/>
  </bookViews>
  <sheets>
    <sheet name="AM" sheetId="3" r:id="rId1"/>
    <sheet name="Effectifs" sheetId="11" r:id="rId2"/>
  </sheets>
  <definedNames>
    <definedName name="_xlnm._FilterDatabase" localSheetId="0" hidden="1">AM!$A$5:$C$46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1" l="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G6" i="3"/>
</calcChain>
</file>

<file path=xl/sharedStrings.xml><?xml version="1.0" encoding="utf-8"?>
<sst xmlns="http://schemas.openxmlformats.org/spreadsheetml/2006/main" count="50" uniqueCount="46">
  <si>
    <t>Prenom</t>
  </si>
  <si>
    <t xml:space="preserve"> Dernier jours travaillé : </t>
  </si>
  <si>
    <t>DATE de retour</t>
  </si>
  <si>
    <t>Anthony</t>
  </si>
  <si>
    <t>Mustapha</t>
  </si>
  <si>
    <t>Bizenga Samy</t>
  </si>
  <si>
    <t>David</t>
  </si>
  <si>
    <t>Patrick</t>
  </si>
  <si>
    <t>Christian</t>
  </si>
  <si>
    <t>Hella</t>
  </si>
  <si>
    <t>Frédéric</t>
  </si>
  <si>
    <t>malick</t>
  </si>
  <si>
    <t>RAJEEV</t>
  </si>
  <si>
    <t>Nicolas</t>
  </si>
  <si>
    <t>Deidi</t>
  </si>
  <si>
    <t>Mathieu</t>
  </si>
  <si>
    <t>Daniel</t>
  </si>
  <si>
    <t>NABIL</t>
  </si>
  <si>
    <t>ABDESSADAK</t>
  </si>
  <si>
    <t>Olivier</t>
  </si>
  <si>
    <t>Deepant</t>
  </si>
  <si>
    <t>Madioub</t>
  </si>
  <si>
    <t>Abdeljalil</t>
  </si>
  <si>
    <t>Ahmed</t>
  </si>
  <si>
    <t>Abdallah</t>
  </si>
  <si>
    <t>Didier</t>
  </si>
  <si>
    <t>Jamale</t>
  </si>
  <si>
    <t>Sofiane</t>
  </si>
  <si>
    <t>Karl</t>
  </si>
  <si>
    <t>Mohamed</t>
  </si>
  <si>
    <t>Nabih</t>
  </si>
  <si>
    <t>Vincent</t>
  </si>
  <si>
    <t>Ali Samir</t>
  </si>
  <si>
    <t>Date</t>
  </si>
  <si>
    <t>Effectif plan</t>
  </si>
  <si>
    <t>Marc</t>
  </si>
  <si>
    <t>Franck</t>
  </si>
  <si>
    <t xml:space="preserve">Jean  </t>
  </si>
  <si>
    <t>Laurent</t>
  </si>
  <si>
    <t>Sebastien</t>
  </si>
  <si>
    <t>Dominque</t>
  </si>
  <si>
    <t>abdel</t>
  </si>
  <si>
    <t xml:space="preserve">Mostefa </t>
  </si>
  <si>
    <t>Nbre Abscent par jour</t>
  </si>
  <si>
    <t xml:space="preserve"> Nbre / Dernier jours travaillé : </t>
  </si>
  <si>
    <t>Nbre / DATE de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</si>
</sst>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textRotation="80"/>
    </xf>
    <xf numFmtId="164" fontId="1" fillId="0" borderId="1" xfId="0" applyNumberFormat="1" applyFont="1" applyBorder="1" applyAlignment="1">
      <alignment horizontal="center" vertical="center" textRotation="80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textRotation="80"/>
    </xf>
    <xf numFmtId="164" fontId="5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1" fillId="4" borderId="1" xfId="0" applyNumberFormat="1" applyFont="1" applyFill="1" applyBorder="1" applyAlignment="1">
      <alignment horizontal="center" vertical="center" textRotation="80"/>
    </xf>
    <xf numFmtId="164" fontId="2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7">
    <dxf>
      <numFmt numFmtId="0" formatCode="General"/>
      <alignment vertical="center" textRotation="0" wrapText="1" indent="0" justifyLastLine="0" shrinkToFit="0" readingOrder="0"/>
    </dxf>
    <dxf>
      <numFmt numFmtId="0" formatCode="General"/>
      <alignment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</xdr:row>
      <xdr:rowOff>9524</xdr:rowOff>
    </xdr:from>
    <xdr:to>
      <xdr:col>14</xdr:col>
      <xdr:colOff>333375</xdr:colOff>
      <xdr:row>13</xdr:row>
      <xdr:rowOff>19049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C80AFE1-72D3-4449-86FC-14B6E552E5DD}"/>
            </a:ext>
          </a:extLst>
        </xdr:cNvPr>
        <xdr:cNvSpPr txBox="1"/>
      </xdr:nvSpPr>
      <xdr:spPr>
        <a:xfrm>
          <a:off x="7848600" y="200024"/>
          <a:ext cx="5133975" cy="2486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J'aimerais compter le nombre de personnes abscentes en fonction d'une date</a:t>
          </a:r>
          <a:br>
            <a:rPr lang="fr-FR"/>
          </a:br>
          <a:r>
            <a:rPr lang="fr-FR"/>
            <a:t>Mon fichier comporte les colonnes suivantes :</a:t>
          </a:r>
          <a:br>
            <a:rPr lang="fr-FR"/>
          </a:br>
          <a:r>
            <a:rPr lang="fr-FR"/>
            <a:t>Onglet : AM (arret maladie)</a:t>
          </a:r>
          <a:br>
            <a:rPr lang="fr-FR"/>
          </a:br>
          <a:r>
            <a:rPr lang="fr-FR"/>
            <a:t>Prenom</a:t>
          </a:r>
          <a:br>
            <a:rPr lang="fr-FR"/>
          </a:br>
          <a:r>
            <a:rPr lang="fr-FR"/>
            <a:t>derniers jours travaillés</a:t>
          </a:r>
          <a:br>
            <a:rPr lang="fr-FR"/>
          </a:br>
          <a:br>
            <a:rPr lang="fr-FR"/>
          </a:br>
          <a:r>
            <a:rPr lang="fr-FR"/>
            <a:t>Onglet Effectifs</a:t>
          </a:r>
          <a:br>
            <a:rPr lang="fr-FR"/>
          </a:br>
          <a:r>
            <a:rPr lang="fr-FR"/>
            <a:t>et j'aimerais récupérer dans l'onglet effectifs dans la colonne "nombre/dernier jours travaillés" le nombre d'abscent par date </a:t>
          </a:r>
          <a:br>
            <a:rPr lang="fr-FR"/>
          </a:br>
          <a:br>
            <a:rPr lang="fr-FR"/>
          </a:br>
          <a:r>
            <a:rPr lang="fr-FR"/>
            <a:t>Tout ceci afin de confronter a une meme date, le nombre de personne selon un plan, présents, et abscent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E43" totalsRowShown="0" headerRowDxfId="6" dataDxfId="5">
  <autoFilter ref="A2:E43" xr:uid="{00000000-0009-0000-0100-000001000000}"/>
  <tableColumns count="5">
    <tableColumn id="1" xr3:uid="{00000000-0010-0000-0000-000001000000}" name="Date" dataDxfId="4"/>
    <tableColumn id="2" xr3:uid="{00000000-0010-0000-0000-000002000000}" name="Effectif plan" dataDxfId="3"/>
    <tableColumn id="3" xr3:uid="{00000000-0010-0000-0000-000003000000}" name=" Nbre / Dernier jours travaillé : " dataDxfId="2"/>
    <tableColumn id="4" xr3:uid="{00000000-0010-0000-0000-000004000000}" name="Nbre / DATE de retour" dataDxfId="0">
      <calculatedColumnFormula>COUNTIF(AM!$C$6:$C$43,$A3)</calculatedColumnFormula>
    </tableColumn>
    <tableColumn id="5" xr3:uid="{00000000-0010-0000-0000-000005000000}" name="Nbre Abscent par jour" dataDxfId="1">
      <calculatedColumnFormula>COUNTIFS(AM!$B$6:$B$46,"&lt;="&amp;Effectifs!A3)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J46"/>
  <sheetViews>
    <sheetView topLeftCell="A3" zoomScale="85" zoomScaleNormal="85" workbookViewId="0">
      <selection activeCell="F23" sqref="F23"/>
    </sheetView>
  </sheetViews>
  <sheetFormatPr baseColWidth="10" defaultColWidth="9.140625" defaultRowHeight="15" x14ac:dyDescent="0.25"/>
  <cols>
    <col min="1" max="1" width="18" style="3" bestFit="1" customWidth="1"/>
    <col min="2" max="2" width="13.28515625" style="14" customWidth="1"/>
    <col min="3" max="3" width="15.28515625" style="26" customWidth="1"/>
    <col min="4" max="4" width="13.28515625" style="26" customWidth="1"/>
    <col min="5" max="7" width="9.140625" style="3"/>
    <col min="8" max="8" width="21" style="3" bestFit="1" customWidth="1"/>
    <col min="9" max="9" width="18.5703125" style="3" bestFit="1" customWidth="1"/>
    <col min="10" max="16384" width="9.140625" style="3"/>
  </cols>
  <sheetData>
    <row r="5" spans="1:10" ht="170.25" customHeight="1" x14ac:dyDescent="0.25">
      <c r="A5" s="1" t="s">
        <v>0</v>
      </c>
      <c r="B5" s="2" t="s">
        <v>1</v>
      </c>
      <c r="C5" s="21" t="s">
        <v>2</v>
      </c>
      <c r="D5" s="27" t="s">
        <v>43</v>
      </c>
    </row>
    <row r="6" spans="1:10" x14ac:dyDescent="0.25">
      <c r="A6" s="4" t="s">
        <v>35</v>
      </c>
      <c r="B6" s="5">
        <v>43869</v>
      </c>
      <c r="C6" s="22"/>
      <c r="D6" s="28"/>
      <c r="G6" s="3">
        <f>COUNTIFS(AM!$B$6:$B$46,"&lt;="&amp;Effectifs!A3)</f>
        <v>1</v>
      </c>
      <c r="H6"/>
      <c r="I6"/>
      <c r="J6"/>
    </row>
    <row r="7" spans="1:10" x14ac:dyDescent="0.25">
      <c r="A7" s="6" t="s">
        <v>36</v>
      </c>
      <c r="B7" s="7">
        <v>43873</v>
      </c>
      <c r="C7" s="23"/>
      <c r="D7" s="29"/>
      <c r="H7"/>
      <c r="I7"/>
      <c r="J7"/>
    </row>
    <row r="8" spans="1:10" ht="19.5" customHeight="1" x14ac:dyDescent="0.25">
      <c r="A8" s="4" t="s">
        <v>3</v>
      </c>
      <c r="B8" s="5">
        <v>43884</v>
      </c>
      <c r="C8" s="24">
        <v>43927</v>
      </c>
      <c r="D8" s="28"/>
      <c r="H8"/>
      <c r="I8"/>
      <c r="J8"/>
    </row>
    <row r="9" spans="1:10" x14ac:dyDescent="0.25">
      <c r="A9" s="4" t="s">
        <v>37</v>
      </c>
      <c r="B9" s="5">
        <v>43886</v>
      </c>
      <c r="C9" s="24"/>
      <c r="D9" s="28"/>
      <c r="H9"/>
      <c r="I9"/>
      <c r="J9"/>
    </row>
    <row r="10" spans="1:10" ht="19.5" customHeight="1" x14ac:dyDescent="0.25">
      <c r="A10" s="4" t="s">
        <v>4</v>
      </c>
      <c r="B10" s="5">
        <v>43891</v>
      </c>
      <c r="C10" s="22"/>
      <c r="D10" s="28"/>
      <c r="H10"/>
      <c r="I10"/>
      <c r="J10"/>
    </row>
    <row r="11" spans="1:10" x14ac:dyDescent="0.25">
      <c r="A11" s="6" t="s">
        <v>16</v>
      </c>
      <c r="B11" s="7">
        <v>43892</v>
      </c>
      <c r="C11" s="22"/>
      <c r="D11" s="29"/>
      <c r="H11"/>
      <c r="I11"/>
      <c r="J11"/>
    </row>
    <row r="12" spans="1:10" x14ac:dyDescent="0.25">
      <c r="A12" s="4" t="s">
        <v>38</v>
      </c>
      <c r="B12" s="5">
        <v>43895</v>
      </c>
      <c r="C12" s="22"/>
      <c r="D12" s="28"/>
      <c r="H12"/>
      <c r="I12"/>
      <c r="J12"/>
    </row>
    <row r="13" spans="1:10" x14ac:dyDescent="0.25">
      <c r="A13" s="13" t="s">
        <v>39</v>
      </c>
      <c r="B13" s="10">
        <v>43901</v>
      </c>
      <c r="C13" s="23"/>
      <c r="D13" s="30"/>
      <c r="H13"/>
      <c r="I13"/>
      <c r="J13"/>
    </row>
    <row r="14" spans="1:10" ht="21.75" customHeight="1" x14ac:dyDescent="0.25">
      <c r="A14" s="8" t="s">
        <v>40</v>
      </c>
      <c r="B14" s="9">
        <v>43902</v>
      </c>
      <c r="C14" s="22">
        <v>43914</v>
      </c>
      <c r="D14" s="28"/>
      <c r="H14"/>
      <c r="I14"/>
      <c r="J14"/>
    </row>
    <row r="15" spans="1:10" x14ac:dyDescent="0.25">
      <c r="A15" s="6" t="s">
        <v>5</v>
      </c>
      <c r="B15" s="10">
        <v>43902</v>
      </c>
      <c r="C15" s="23">
        <v>43941</v>
      </c>
      <c r="D15" s="30"/>
      <c r="H15"/>
      <c r="I15"/>
      <c r="J15"/>
    </row>
    <row r="16" spans="1:10" x14ac:dyDescent="0.25">
      <c r="A16" s="4" t="s">
        <v>6</v>
      </c>
      <c r="B16" s="5">
        <v>43902</v>
      </c>
      <c r="C16" s="22"/>
      <c r="D16" s="28"/>
      <c r="H16"/>
      <c r="I16"/>
      <c r="J16"/>
    </row>
    <row r="17" spans="1:10" x14ac:dyDescent="0.25">
      <c r="A17" s="4" t="s">
        <v>7</v>
      </c>
      <c r="B17" s="5">
        <v>43902</v>
      </c>
      <c r="C17" s="22"/>
      <c r="D17" s="28"/>
      <c r="H17"/>
      <c r="I17"/>
      <c r="J17"/>
    </row>
    <row r="18" spans="1:10" x14ac:dyDescent="0.25">
      <c r="A18" s="6" t="s">
        <v>8</v>
      </c>
      <c r="B18" s="7">
        <v>43902</v>
      </c>
      <c r="C18" s="23"/>
      <c r="D18" s="29"/>
      <c r="H18"/>
      <c r="I18"/>
      <c r="J18"/>
    </row>
    <row r="19" spans="1:10" x14ac:dyDescent="0.25">
      <c r="A19" s="6" t="s">
        <v>41</v>
      </c>
      <c r="B19" s="10">
        <v>43902</v>
      </c>
      <c r="C19" s="23"/>
      <c r="D19" s="30"/>
      <c r="H19"/>
      <c r="I19"/>
      <c r="J19"/>
    </row>
    <row r="20" spans="1:10" x14ac:dyDescent="0.25">
      <c r="A20" s="4" t="s">
        <v>9</v>
      </c>
      <c r="B20" s="5">
        <v>43903</v>
      </c>
      <c r="C20" s="22">
        <v>43941</v>
      </c>
      <c r="D20" s="28"/>
      <c r="H20"/>
      <c r="I20"/>
      <c r="J20"/>
    </row>
    <row r="21" spans="1:10" x14ac:dyDescent="0.25">
      <c r="A21" s="4" t="s">
        <v>4</v>
      </c>
      <c r="B21" s="5">
        <v>43903</v>
      </c>
      <c r="C21" s="22"/>
      <c r="D21" s="28"/>
      <c r="H21"/>
      <c r="I21"/>
      <c r="J21"/>
    </row>
    <row r="22" spans="1:10" x14ac:dyDescent="0.25">
      <c r="A22" s="4" t="s">
        <v>10</v>
      </c>
      <c r="B22" s="5">
        <v>43904</v>
      </c>
      <c r="C22" s="22">
        <v>43934</v>
      </c>
      <c r="D22" s="28"/>
      <c r="H22"/>
      <c r="I22"/>
      <c r="J22"/>
    </row>
    <row r="23" spans="1:10" x14ac:dyDescent="0.25">
      <c r="A23" s="4" t="s">
        <v>11</v>
      </c>
      <c r="B23" s="5">
        <v>43904</v>
      </c>
      <c r="C23" s="25">
        <v>43934</v>
      </c>
      <c r="D23" s="28"/>
      <c r="H23"/>
      <c r="I23"/>
      <c r="J23"/>
    </row>
    <row r="24" spans="1:10" x14ac:dyDescent="0.25">
      <c r="A24" s="6" t="s">
        <v>12</v>
      </c>
      <c r="B24" s="10">
        <v>43904</v>
      </c>
      <c r="C24" s="23">
        <v>43946</v>
      </c>
      <c r="D24" s="30"/>
      <c r="H24"/>
    </row>
    <row r="25" spans="1:10" x14ac:dyDescent="0.25">
      <c r="A25" s="4" t="s">
        <v>13</v>
      </c>
      <c r="B25" s="5">
        <v>43904</v>
      </c>
      <c r="C25" s="22"/>
      <c r="D25" s="28"/>
    </row>
    <row r="26" spans="1:10" x14ac:dyDescent="0.25">
      <c r="A26" s="4" t="s">
        <v>14</v>
      </c>
      <c r="B26" s="5">
        <v>43904</v>
      </c>
      <c r="C26" s="22"/>
      <c r="D26" s="28"/>
    </row>
    <row r="27" spans="1:10" x14ac:dyDescent="0.25">
      <c r="A27" s="4" t="s">
        <v>15</v>
      </c>
      <c r="B27" s="5">
        <v>43906</v>
      </c>
      <c r="C27" s="24">
        <v>43928</v>
      </c>
      <c r="D27" s="28"/>
    </row>
    <row r="28" spans="1:10" x14ac:dyDescent="0.25">
      <c r="A28" s="4" t="s">
        <v>42</v>
      </c>
      <c r="B28" s="5">
        <v>43906</v>
      </c>
      <c r="C28" s="24">
        <v>43934</v>
      </c>
      <c r="D28" s="28"/>
    </row>
    <row r="29" spans="1:10" x14ac:dyDescent="0.25">
      <c r="A29" s="4" t="s">
        <v>16</v>
      </c>
      <c r="B29" s="5">
        <v>43906</v>
      </c>
      <c r="C29" s="24"/>
      <c r="D29" s="28"/>
    </row>
    <row r="30" spans="1:10" x14ac:dyDescent="0.25">
      <c r="A30" s="4" t="s">
        <v>13</v>
      </c>
      <c r="B30" s="5">
        <v>43906</v>
      </c>
      <c r="C30" s="24"/>
      <c r="D30" s="28"/>
    </row>
    <row r="31" spans="1:10" x14ac:dyDescent="0.25">
      <c r="A31" s="6" t="s">
        <v>17</v>
      </c>
      <c r="B31" s="7">
        <v>43906</v>
      </c>
      <c r="C31" s="23"/>
      <c r="D31" s="29"/>
    </row>
    <row r="32" spans="1:10" x14ac:dyDescent="0.25">
      <c r="A32" s="6" t="s">
        <v>18</v>
      </c>
      <c r="B32" s="7">
        <v>43906</v>
      </c>
      <c r="C32" s="23"/>
      <c r="D32" s="29"/>
    </row>
    <row r="33" spans="1:4" x14ac:dyDescent="0.25">
      <c r="A33" s="4" t="s">
        <v>19</v>
      </c>
      <c r="B33" s="5">
        <v>43907</v>
      </c>
      <c r="C33" s="24">
        <v>43936</v>
      </c>
      <c r="D33" s="28"/>
    </row>
    <row r="34" spans="1:4" x14ac:dyDescent="0.25">
      <c r="A34" s="4" t="s">
        <v>20</v>
      </c>
      <c r="B34" s="5">
        <v>43907</v>
      </c>
      <c r="C34" s="22">
        <v>43938</v>
      </c>
      <c r="D34" s="28"/>
    </row>
    <row r="35" spans="1:4" x14ac:dyDescent="0.25">
      <c r="A35" s="4" t="s">
        <v>21</v>
      </c>
      <c r="B35" s="5">
        <v>43907</v>
      </c>
      <c r="C35" s="24"/>
      <c r="D35" s="28"/>
    </row>
    <row r="36" spans="1:4" x14ac:dyDescent="0.25">
      <c r="A36" s="4" t="s">
        <v>22</v>
      </c>
      <c r="B36" s="5">
        <v>43907</v>
      </c>
      <c r="C36" s="24"/>
      <c r="D36" s="28"/>
    </row>
    <row r="37" spans="1:4" x14ac:dyDescent="0.25">
      <c r="A37" s="4" t="s">
        <v>23</v>
      </c>
      <c r="B37" s="5">
        <v>43907</v>
      </c>
      <c r="C37" s="22"/>
      <c r="D37" s="28"/>
    </row>
    <row r="38" spans="1:4" x14ac:dyDescent="0.25">
      <c r="A38" s="11" t="s">
        <v>24</v>
      </c>
      <c r="B38" s="19">
        <v>43908</v>
      </c>
      <c r="C38" s="22"/>
      <c r="D38" s="31"/>
    </row>
    <row r="39" spans="1:4" x14ac:dyDescent="0.25">
      <c r="A39" s="11" t="s">
        <v>25</v>
      </c>
      <c r="B39" s="19">
        <v>43908</v>
      </c>
      <c r="C39" s="22"/>
      <c r="D39" s="31"/>
    </row>
    <row r="40" spans="1:4" x14ac:dyDescent="0.25">
      <c r="A40" s="11" t="s">
        <v>26</v>
      </c>
      <c r="B40" s="19">
        <v>43908</v>
      </c>
      <c r="C40" s="22"/>
      <c r="D40" s="31"/>
    </row>
    <row r="41" spans="1:4" x14ac:dyDescent="0.25">
      <c r="A41" s="11" t="s">
        <v>27</v>
      </c>
      <c r="B41" s="20">
        <v>43909</v>
      </c>
      <c r="C41" s="23">
        <v>43920</v>
      </c>
      <c r="D41" s="30"/>
    </row>
    <row r="42" spans="1:4" x14ac:dyDescent="0.25">
      <c r="A42" s="8" t="s">
        <v>28</v>
      </c>
      <c r="B42" s="9">
        <v>43909</v>
      </c>
      <c r="C42" s="25">
        <v>43923</v>
      </c>
      <c r="D42" s="28"/>
    </row>
    <row r="43" spans="1:4" x14ac:dyDescent="0.25">
      <c r="A43" s="8" t="s">
        <v>29</v>
      </c>
      <c r="B43" s="9">
        <v>43909</v>
      </c>
      <c r="C43" s="25">
        <v>43925</v>
      </c>
      <c r="D43" s="28"/>
    </row>
    <row r="44" spans="1:4" x14ac:dyDescent="0.25">
      <c r="A44" s="11" t="s">
        <v>30</v>
      </c>
      <c r="B44" s="9">
        <v>43909</v>
      </c>
      <c r="C44" s="23">
        <v>43928</v>
      </c>
      <c r="D44" s="28"/>
    </row>
    <row r="45" spans="1:4" x14ac:dyDescent="0.25">
      <c r="A45" s="11" t="s">
        <v>31</v>
      </c>
      <c r="B45" s="12">
        <v>43909</v>
      </c>
      <c r="C45" s="23">
        <v>43942</v>
      </c>
      <c r="D45" s="29"/>
    </row>
    <row r="46" spans="1:4" x14ac:dyDescent="0.25">
      <c r="A46" s="11" t="s">
        <v>32</v>
      </c>
      <c r="B46" s="9">
        <v>43909</v>
      </c>
      <c r="C46" s="22">
        <v>43943</v>
      </c>
      <c r="D46" s="28"/>
    </row>
  </sheetData>
  <autoFilter ref="A5:C46" xr:uid="{00000000-0009-0000-0000-000000000000}">
    <sortState xmlns:xlrd2="http://schemas.microsoft.com/office/spreadsheetml/2017/richdata2" ref="A6:L88">
      <sortCondition ref="B6:B88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43"/>
  <sheetViews>
    <sheetView tabSelected="1" workbookViewId="0">
      <selection activeCell="D4" sqref="D4"/>
    </sheetView>
  </sheetViews>
  <sheetFormatPr baseColWidth="10" defaultColWidth="10.85546875" defaultRowHeight="15" x14ac:dyDescent="0.25"/>
  <cols>
    <col min="1" max="1" width="10.85546875" style="16"/>
    <col min="2" max="2" width="17.5703125" style="16" customWidth="1"/>
    <col min="3" max="3" width="18.140625" style="15" customWidth="1"/>
    <col min="4" max="4" width="18.42578125" style="15" bestFit="1" customWidth="1"/>
    <col min="5" max="5" width="16.140625" style="15" customWidth="1"/>
    <col min="6" max="16384" width="10.85546875" style="15"/>
  </cols>
  <sheetData>
    <row r="2" spans="1:5" s="16" customFormat="1" ht="30" x14ac:dyDescent="0.25">
      <c r="A2" s="16" t="s">
        <v>33</v>
      </c>
      <c r="B2" s="16" t="s">
        <v>34</v>
      </c>
      <c r="C2" s="16" t="s">
        <v>44</v>
      </c>
      <c r="D2" s="16" t="s">
        <v>45</v>
      </c>
      <c r="E2" s="16" t="s">
        <v>43</v>
      </c>
    </row>
    <row r="3" spans="1:5" x14ac:dyDescent="0.25">
      <c r="A3" s="17">
        <v>43869</v>
      </c>
      <c r="B3" s="16">
        <v>173</v>
      </c>
      <c r="C3" s="18">
        <v>123</v>
      </c>
      <c r="D3" s="15">
        <f>COUNTIF(AM!$C$6:$C$43,$A3)</f>
        <v>0</v>
      </c>
      <c r="E3" s="15">
        <f>COUNTIFS(AM!$B$6:$B$46,"&lt;="&amp;Effectifs!A3)</f>
        <v>1</v>
      </c>
    </row>
    <row r="4" spans="1:5" x14ac:dyDescent="0.25">
      <c r="A4" s="17">
        <v>43870</v>
      </c>
      <c r="B4" s="16">
        <v>0</v>
      </c>
      <c r="C4" s="18">
        <v>0</v>
      </c>
      <c r="D4" s="15">
        <f>COUNTIF(AM!$C$6:$C$43,$A4)</f>
        <v>0</v>
      </c>
      <c r="E4" s="15">
        <f>COUNTIFS(AM!$B$6:$B$46,"&lt;="&amp;Effectifs!A4)</f>
        <v>1</v>
      </c>
    </row>
    <row r="5" spans="1:5" x14ac:dyDescent="0.25">
      <c r="A5" s="17">
        <v>43871</v>
      </c>
      <c r="B5" s="16">
        <v>186</v>
      </c>
      <c r="C5" s="18">
        <v>159</v>
      </c>
      <c r="D5" s="15">
        <f>COUNTIF(AM!$C$6:$C$43,$A5)</f>
        <v>0</v>
      </c>
      <c r="E5" s="15">
        <f>COUNTIFS(AM!$B$6:$B$46,"&lt;="&amp;Effectifs!A5)</f>
        <v>1</v>
      </c>
    </row>
    <row r="6" spans="1:5" x14ac:dyDescent="0.25">
      <c r="A6" s="17">
        <v>43872</v>
      </c>
      <c r="B6" s="16">
        <v>337</v>
      </c>
      <c r="C6" s="18">
        <v>256</v>
      </c>
      <c r="D6" s="15">
        <f>COUNTIF(AM!$C$6:$C$43,$A6)</f>
        <v>0</v>
      </c>
      <c r="E6" s="15">
        <f>COUNTIFS(AM!$B$6:$B$46,"&lt;="&amp;Effectifs!A6)</f>
        <v>1</v>
      </c>
    </row>
    <row r="7" spans="1:5" x14ac:dyDescent="0.25">
      <c r="A7" s="17">
        <v>43873</v>
      </c>
      <c r="B7" s="16">
        <v>337</v>
      </c>
      <c r="C7" s="18">
        <v>276</v>
      </c>
      <c r="D7" s="15">
        <f>COUNTIF(AM!$C$6:$C$43,$A7)</f>
        <v>0</v>
      </c>
      <c r="E7" s="15">
        <f>COUNTIFS(AM!$B$6:$B$46,"&lt;="&amp;Effectifs!A7)</f>
        <v>2</v>
      </c>
    </row>
    <row r="8" spans="1:5" x14ac:dyDescent="0.25">
      <c r="A8" s="17">
        <v>43874</v>
      </c>
      <c r="B8" s="16">
        <v>337</v>
      </c>
      <c r="C8" s="18">
        <v>289</v>
      </c>
      <c r="D8" s="15">
        <f>COUNTIF(AM!$C$6:$C$43,$A8)</f>
        <v>0</v>
      </c>
      <c r="E8" s="15">
        <f>COUNTIFS(AM!$B$6:$B$46,"&lt;="&amp;Effectifs!A8)</f>
        <v>2</v>
      </c>
    </row>
    <row r="9" spans="1:5" x14ac:dyDescent="0.25">
      <c r="A9" s="17">
        <v>43875</v>
      </c>
      <c r="B9" s="16">
        <v>81</v>
      </c>
      <c r="C9" s="18">
        <v>59</v>
      </c>
      <c r="D9" s="15">
        <f>COUNTIF(AM!$C$6:$C$43,$A9)</f>
        <v>0</v>
      </c>
      <c r="E9" s="15">
        <f>COUNTIFS(AM!$B$6:$B$46,"&lt;="&amp;Effectifs!A9)</f>
        <v>2</v>
      </c>
    </row>
    <row r="10" spans="1:5" x14ac:dyDescent="0.25">
      <c r="A10" s="17">
        <v>43876</v>
      </c>
      <c r="B10" s="16">
        <v>173</v>
      </c>
      <c r="C10" s="18">
        <v>156</v>
      </c>
      <c r="D10" s="15">
        <f>COUNTIF(AM!$C$6:$C$43,$A10)</f>
        <v>0</v>
      </c>
      <c r="E10" s="15">
        <f>COUNTIFS(AM!$B$6:$B$46,"&lt;="&amp;Effectifs!A10)</f>
        <v>2</v>
      </c>
    </row>
    <row r="11" spans="1:5" x14ac:dyDescent="0.25">
      <c r="A11" s="17">
        <v>43877</v>
      </c>
      <c r="B11" s="16">
        <v>0</v>
      </c>
      <c r="C11" s="18">
        <v>0</v>
      </c>
      <c r="D11" s="15">
        <f>COUNTIF(AM!$C$6:$C$43,$A11)</f>
        <v>0</v>
      </c>
      <c r="E11" s="15">
        <f>COUNTIFS(AM!$B$6:$B$46,"&lt;="&amp;Effectifs!A11)</f>
        <v>2</v>
      </c>
    </row>
    <row r="12" spans="1:5" x14ac:dyDescent="0.25">
      <c r="A12" s="17">
        <v>43878</v>
      </c>
      <c r="B12" s="16">
        <v>186</v>
      </c>
      <c r="C12" s="18">
        <v>146</v>
      </c>
      <c r="D12" s="15">
        <f>COUNTIF(AM!$C$6:$C$43,$A12)</f>
        <v>0</v>
      </c>
      <c r="E12" s="15">
        <f>COUNTIFS(AM!$B$6:$B$46,"&lt;="&amp;Effectifs!A12)</f>
        <v>2</v>
      </c>
    </row>
    <row r="13" spans="1:5" x14ac:dyDescent="0.25">
      <c r="A13" s="17">
        <v>43879</v>
      </c>
      <c r="B13" s="16">
        <v>337</v>
      </c>
      <c r="C13" s="18">
        <v>301</v>
      </c>
      <c r="D13" s="15">
        <f>COUNTIF(AM!$C$6:$C$43,$A13)</f>
        <v>0</v>
      </c>
      <c r="E13" s="15">
        <f>COUNTIFS(AM!$B$6:$B$46,"&lt;="&amp;Effectifs!A13)</f>
        <v>2</v>
      </c>
    </row>
    <row r="14" spans="1:5" x14ac:dyDescent="0.25">
      <c r="A14" s="17">
        <v>43880</v>
      </c>
      <c r="B14" s="16">
        <v>337</v>
      </c>
      <c r="C14" s="18">
        <v>297</v>
      </c>
      <c r="D14" s="15">
        <f>COUNTIF(AM!$C$6:$C$43,$A14)</f>
        <v>0</v>
      </c>
      <c r="E14" s="15">
        <f>COUNTIFS(AM!$B$6:$B$46,"&lt;="&amp;Effectifs!A14)</f>
        <v>2</v>
      </c>
    </row>
    <row r="15" spans="1:5" x14ac:dyDescent="0.25">
      <c r="A15" s="17">
        <v>43881</v>
      </c>
      <c r="B15" s="16">
        <v>337</v>
      </c>
      <c r="C15" s="18">
        <v>298</v>
      </c>
      <c r="D15" s="15">
        <f>COUNTIF(AM!$C$6:$C$43,$A15)</f>
        <v>0</v>
      </c>
      <c r="E15" s="15">
        <f>COUNTIFS(AM!$B$6:$B$46,"&lt;="&amp;Effectifs!A15)</f>
        <v>2</v>
      </c>
    </row>
    <row r="16" spans="1:5" x14ac:dyDescent="0.25">
      <c r="A16" s="17">
        <v>43882</v>
      </c>
      <c r="B16" s="16">
        <v>81</v>
      </c>
      <c r="C16" s="18">
        <v>76</v>
      </c>
      <c r="D16" s="15">
        <f>COUNTIF(AM!$C$6:$C$43,$A16)</f>
        <v>0</v>
      </c>
      <c r="E16" s="15">
        <f>COUNTIFS(AM!$B$6:$B$46,"&lt;="&amp;Effectifs!A16)</f>
        <v>2</v>
      </c>
    </row>
    <row r="17" spans="1:5" x14ac:dyDescent="0.25">
      <c r="A17" s="17">
        <v>43883</v>
      </c>
      <c r="B17" s="16">
        <v>173</v>
      </c>
      <c r="C17" s="18">
        <v>178</v>
      </c>
      <c r="D17" s="15">
        <f>COUNTIF(AM!$C$6:$C$43,$A17)</f>
        <v>0</v>
      </c>
      <c r="E17" s="15">
        <f>COUNTIFS(AM!$B$6:$B$46,"&lt;="&amp;Effectifs!A17)</f>
        <v>2</v>
      </c>
    </row>
    <row r="18" spans="1:5" x14ac:dyDescent="0.25">
      <c r="A18" s="17">
        <v>43884</v>
      </c>
      <c r="B18" s="16">
        <v>0</v>
      </c>
      <c r="C18" s="18">
        <v>0</v>
      </c>
      <c r="D18" s="15">
        <f>COUNTIF(AM!$C$6:$C$43,$A18)</f>
        <v>0</v>
      </c>
      <c r="E18" s="15">
        <f>COUNTIFS(AM!$B$6:$B$46,"&lt;="&amp;Effectifs!A18)</f>
        <v>3</v>
      </c>
    </row>
    <row r="19" spans="1:5" x14ac:dyDescent="0.25">
      <c r="A19" s="17">
        <v>43885</v>
      </c>
      <c r="B19" s="16">
        <v>186</v>
      </c>
      <c r="C19" s="18">
        <v>167</v>
      </c>
      <c r="D19" s="15">
        <f>COUNTIF(AM!$C$6:$C$43,$A19)</f>
        <v>0</v>
      </c>
      <c r="E19" s="15">
        <f>COUNTIFS(AM!$B$6:$B$46,"&lt;="&amp;Effectifs!A19)</f>
        <v>3</v>
      </c>
    </row>
    <row r="20" spans="1:5" x14ac:dyDescent="0.25">
      <c r="A20" s="17">
        <v>43886</v>
      </c>
      <c r="B20" s="16">
        <v>337</v>
      </c>
      <c r="C20" s="18">
        <v>245</v>
      </c>
      <c r="D20" s="15">
        <f>COUNTIF(AM!$C$6:$C$43,$A20)</f>
        <v>0</v>
      </c>
      <c r="E20" s="15">
        <f>COUNTIFS(AM!$B$6:$B$46,"&lt;="&amp;Effectifs!A20)</f>
        <v>4</v>
      </c>
    </row>
    <row r="21" spans="1:5" x14ac:dyDescent="0.25">
      <c r="A21" s="17">
        <v>43887</v>
      </c>
      <c r="B21" s="16">
        <v>337</v>
      </c>
      <c r="C21" s="18">
        <v>278</v>
      </c>
      <c r="D21" s="15">
        <f>COUNTIF(AM!$C$6:$C$43,$A21)</f>
        <v>0</v>
      </c>
      <c r="E21" s="15">
        <f>COUNTIFS(AM!$B$6:$B$46,"&lt;="&amp;Effectifs!A21)</f>
        <v>4</v>
      </c>
    </row>
    <row r="22" spans="1:5" x14ac:dyDescent="0.25">
      <c r="A22" s="17">
        <v>43888</v>
      </c>
      <c r="B22" s="16">
        <v>337</v>
      </c>
      <c r="C22" s="18">
        <v>289</v>
      </c>
      <c r="D22" s="15">
        <f>COUNTIF(AM!$C$6:$C$43,$A22)</f>
        <v>0</v>
      </c>
      <c r="E22" s="15">
        <f>COUNTIFS(AM!$B$6:$B$46,"&lt;="&amp;Effectifs!A22)</f>
        <v>4</v>
      </c>
    </row>
    <row r="23" spans="1:5" x14ac:dyDescent="0.25">
      <c r="A23" s="17">
        <v>43889</v>
      </c>
      <c r="B23" s="16">
        <v>81</v>
      </c>
      <c r="C23" s="18">
        <v>68</v>
      </c>
      <c r="D23" s="15">
        <f>COUNTIF(AM!$C$6:$C$43,$A23)</f>
        <v>0</v>
      </c>
      <c r="E23" s="15">
        <f>COUNTIFS(AM!$B$6:$B$46,"&lt;="&amp;Effectifs!A23)</f>
        <v>4</v>
      </c>
    </row>
    <row r="24" spans="1:5" x14ac:dyDescent="0.25">
      <c r="A24" s="17">
        <v>43890</v>
      </c>
      <c r="B24" s="16">
        <v>173</v>
      </c>
      <c r="C24" s="18">
        <v>134</v>
      </c>
      <c r="D24" s="15">
        <f>COUNTIF(AM!$C$6:$C$43,$A24)</f>
        <v>0</v>
      </c>
      <c r="E24" s="15">
        <f>COUNTIFS(AM!$B$6:$B$46,"&lt;="&amp;Effectifs!A24)</f>
        <v>4</v>
      </c>
    </row>
    <row r="25" spans="1:5" x14ac:dyDescent="0.25">
      <c r="A25" s="17">
        <v>43891</v>
      </c>
      <c r="B25" s="16">
        <v>0</v>
      </c>
      <c r="C25" s="18">
        <v>0</v>
      </c>
      <c r="D25" s="15">
        <f>COUNTIF(AM!$C$6:$C$43,$A25)</f>
        <v>0</v>
      </c>
      <c r="E25" s="15">
        <f>COUNTIFS(AM!$B$6:$B$46,"&lt;="&amp;Effectifs!A25)</f>
        <v>5</v>
      </c>
    </row>
    <row r="26" spans="1:5" x14ac:dyDescent="0.25">
      <c r="A26" s="17">
        <v>43892</v>
      </c>
      <c r="B26" s="16">
        <v>186</v>
      </c>
      <c r="C26" s="18">
        <v>176</v>
      </c>
      <c r="D26" s="15">
        <f>COUNTIF(AM!$C$6:$C$43,$A26)</f>
        <v>0</v>
      </c>
      <c r="E26" s="15">
        <f>COUNTIFS(AM!$B$6:$B$46,"&lt;="&amp;Effectifs!A26)</f>
        <v>6</v>
      </c>
    </row>
    <row r="27" spans="1:5" x14ac:dyDescent="0.25">
      <c r="A27" s="17">
        <v>43893</v>
      </c>
      <c r="B27" s="16">
        <v>337</v>
      </c>
      <c r="C27" s="18">
        <v>278</v>
      </c>
      <c r="D27" s="15">
        <f>COUNTIF(AM!$C$6:$C$43,$A27)</f>
        <v>0</v>
      </c>
      <c r="E27" s="15">
        <f>COUNTIFS(AM!$B$6:$B$46,"&lt;="&amp;Effectifs!A27)</f>
        <v>6</v>
      </c>
    </row>
    <row r="28" spans="1:5" x14ac:dyDescent="0.25">
      <c r="A28" s="17">
        <v>43894</v>
      </c>
      <c r="B28" s="16">
        <v>337</v>
      </c>
      <c r="C28" s="18">
        <v>267</v>
      </c>
      <c r="D28" s="15">
        <f>COUNTIF(AM!$C$6:$C$43,$A28)</f>
        <v>0</v>
      </c>
      <c r="E28" s="15">
        <f>COUNTIFS(AM!$B$6:$B$46,"&lt;="&amp;Effectifs!A28)</f>
        <v>6</v>
      </c>
    </row>
    <row r="29" spans="1:5" x14ac:dyDescent="0.25">
      <c r="A29" s="17">
        <v>43895</v>
      </c>
      <c r="B29" s="16">
        <v>337</v>
      </c>
      <c r="C29" s="18">
        <v>289</v>
      </c>
      <c r="D29" s="15">
        <f>COUNTIF(AM!$C$6:$C$43,$A29)</f>
        <v>0</v>
      </c>
      <c r="E29" s="15">
        <f>COUNTIFS(AM!$B$6:$B$46,"&lt;="&amp;Effectifs!A29)</f>
        <v>7</v>
      </c>
    </row>
    <row r="30" spans="1:5" x14ac:dyDescent="0.25">
      <c r="A30" s="17">
        <v>43896</v>
      </c>
      <c r="B30" s="16">
        <v>81</v>
      </c>
      <c r="C30" s="18">
        <v>76</v>
      </c>
      <c r="D30" s="15">
        <f>COUNTIF(AM!$C$6:$C$43,$A30)</f>
        <v>0</v>
      </c>
      <c r="E30" s="15">
        <f>COUNTIFS(AM!$B$6:$B$46,"&lt;="&amp;Effectifs!A30)</f>
        <v>7</v>
      </c>
    </row>
    <row r="31" spans="1:5" x14ac:dyDescent="0.25">
      <c r="A31" s="17">
        <v>43897</v>
      </c>
      <c r="B31" s="16">
        <v>173</v>
      </c>
      <c r="C31" s="18">
        <v>147</v>
      </c>
      <c r="D31" s="15">
        <f>COUNTIF(AM!$C$6:$C$43,$A31)</f>
        <v>0</v>
      </c>
      <c r="E31" s="15">
        <f>COUNTIFS(AM!$B$6:$B$46,"&lt;="&amp;Effectifs!A31)</f>
        <v>7</v>
      </c>
    </row>
    <row r="32" spans="1:5" x14ac:dyDescent="0.25">
      <c r="A32" s="17">
        <v>43898</v>
      </c>
      <c r="B32" s="16">
        <v>0</v>
      </c>
      <c r="C32" s="18">
        <v>0</v>
      </c>
      <c r="D32" s="15">
        <f>COUNTIF(AM!$C$6:$C$43,$A32)</f>
        <v>0</v>
      </c>
      <c r="E32" s="15">
        <f>COUNTIFS(AM!$B$6:$B$46,"&lt;="&amp;Effectifs!A32)</f>
        <v>7</v>
      </c>
    </row>
    <row r="33" spans="1:5" x14ac:dyDescent="0.25">
      <c r="A33" s="17">
        <v>43899</v>
      </c>
      <c r="B33" s="16">
        <v>186</v>
      </c>
      <c r="C33" s="18">
        <v>175</v>
      </c>
      <c r="D33" s="15">
        <f>COUNTIF(AM!$C$6:$C$43,$A33)</f>
        <v>0</v>
      </c>
      <c r="E33" s="15">
        <f>COUNTIFS(AM!$B$6:$B$46,"&lt;="&amp;Effectifs!A33)</f>
        <v>7</v>
      </c>
    </row>
    <row r="34" spans="1:5" x14ac:dyDescent="0.25">
      <c r="A34" s="17">
        <v>43900</v>
      </c>
      <c r="B34" s="16">
        <v>337</v>
      </c>
      <c r="C34" s="18">
        <v>275</v>
      </c>
      <c r="D34" s="15">
        <f>COUNTIF(AM!$C$6:$C$43,$A34)</f>
        <v>0</v>
      </c>
      <c r="E34" s="15">
        <f>COUNTIFS(AM!$B$6:$B$46,"&lt;="&amp;Effectifs!A34)</f>
        <v>7</v>
      </c>
    </row>
    <row r="35" spans="1:5" x14ac:dyDescent="0.25">
      <c r="A35" s="17">
        <v>43901</v>
      </c>
      <c r="B35" s="16">
        <v>337</v>
      </c>
      <c r="C35" s="18">
        <v>274</v>
      </c>
      <c r="D35" s="15">
        <f>COUNTIF(AM!$C$6:$C$43,$A35)</f>
        <v>0</v>
      </c>
      <c r="E35" s="15">
        <f>COUNTIFS(AM!$B$6:$B$46,"&lt;="&amp;Effectifs!A35)</f>
        <v>8</v>
      </c>
    </row>
    <row r="36" spans="1:5" x14ac:dyDescent="0.25">
      <c r="A36" s="17">
        <v>43902</v>
      </c>
      <c r="B36" s="16">
        <v>337</v>
      </c>
      <c r="C36" s="18">
        <v>279</v>
      </c>
      <c r="D36" s="15">
        <f>COUNTIF(AM!$C$6:$C$43,$A36)</f>
        <v>0</v>
      </c>
      <c r="E36" s="15">
        <f>COUNTIFS(AM!$B$6:$B$46,"&lt;="&amp;Effectifs!A36)</f>
        <v>14</v>
      </c>
    </row>
    <row r="37" spans="1:5" x14ac:dyDescent="0.25">
      <c r="A37" s="17">
        <v>43903</v>
      </c>
      <c r="B37" s="16">
        <v>81</v>
      </c>
      <c r="C37" s="18">
        <v>75</v>
      </c>
      <c r="D37" s="15">
        <f>COUNTIF(AM!$C$6:$C$43,$A37)</f>
        <v>0</v>
      </c>
      <c r="E37" s="15">
        <f>COUNTIFS(AM!$B$6:$B$46,"&lt;="&amp;Effectifs!A37)</f>
        <v>16</v>
      </c>
    </row>
    <row r="38" spans="1:5" x14ac:dyDescent="0.25">
      <c r="A38" s="17">
        <v>43904</v>
      </c>
      <c r="B38" s="16">
        <v>173</v>
      </c>
      <c r="C38" s="18">
        <v>167</v>
      </c>
      <c r="D38" s="15">
        <f>COUNTIF(AM!$C$6:$C$43,$A38)</f>
        <v>0</v>
      </c>
      <c r="E38" s="15">
        <f>COUNTIFS(AM!$B$6:$B$46,"&lt;="&amp;Effectifs!A38)</f>
        <v>21</v>
      </c>
    </row>
    <row r="39" spans="1:5" x14ac:dyDescent="0.25">
      <c r="A39" s="17">
        <v>43905</v>
      </c>
      <c r="B39" s="16">
        <v>0</v>
      </c>
      <c r="C39" s="18">
        <v>0</v>
      </c>
      <c r="D39" s="15">
        <f>COUNTIF(AM!$C$6:$C$43,$A39)</f>
        <v>0</v>
      </c>
      <c r="E39" s="15">
        <f>COUNTIFS(AM!$B$6:$B$46,"&lt;="&amp;Effectifs!A39)</f>
        <v>21</v>
      </c>
    </row>
    <row r="40" spans="1:5" x14ac:dyDescent="0.25">
      <c r="A40" s="17">
        <v>43906</v>
      </c>
      <c r="B40" s="16">
        <v>186</v>
      </c>
      <c r="C40" s="18">
        <v>156</v>
      </c>
      <c r="D40" s="15">
        <f>COUNTIF(AM!$C$6:$C$43,$A40)</f>
        <v>0</v>
      </c>
      <c r="E40" s="15">
        <f>COUNTIFS(AM!$B$6:$B$46,"&lt;="&amp;Effectifs!A40)</f>
        <v>27</v>
      </c>
    </row>
    <row r="41" spans="1:5" x14ac:dyDescent="0.25">
      <c r="A41" s="17">
        <v>43907</v>
      </c>
      <c r="B41" s="16">
        <v>337</v>
      </c>
      <c r="C41" s="18">
        <v>256</v>
      </c>
      <c r="D41" s="15">
        <f>COUNTIF(AM!$C$6:$C$43,$A41)</f>
        <v>0</v>
      </c>
      <c r="E41" s="15">
        <f>COUNTIFS(AM!$B$6:$B$46,"&lt;="&amp;Effectifs!A41)</f>
        <v>32</v>
      </c>
    </row>
    <row r="42" spans="1:5" x14ac:dyDescent="0.25">
      <c r="A42" s="17">
        <v>43908</v>
      </c>
      <c r="B42" s="16">
        <v>337</v>
      </c>
      <c r="C42" s="18">
        <v>278</v>
      </c>
      <c r="D42" s="15">
        <f>COUNTIF(AM!$C$6:$C$43,$A42)</f>
        <v>0</v>
      </c>
      <c r="E42" s="15">
        <f>COUNTIFS(AM!$B$6:$B$46,"&lt;="&amp;Effectifs!A42)</f>
        <v>35</v>
      </c>
    </row>
    <row r="43" spans="1:5" x14ac:dyDescent="0.25">
      <c r="A43" s="17">
        <v>43909</v>
      </c>
      <c r="B43" s="16">
        <v>337</v>
      </c>
      <c r="C43" s="18">
        <v>280</v>
      </c>
      <c r="D43" s="15">
        <f>COUNTIF(AM!$C$6:$C$43,$A43)</f>
        <v>0</v>
      </c>
      <c r="E43" s="15">
        <f>COUNTIFS(AM!$B$6:$B$46,"&lt;="&amp;Effectifs!A43)</f>
        <v>41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</vt:lpstr>
      <vt:lpstr>Effectifs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 Hamili</dc:creator>
  <cp:lastModifiedBy>DjiDji</cp:lastModifiedBy>
  <dcterms:created xsi:type="dcterms:W3CDTF">2020-04-29T11:44:09Z</dcterms:created>
  <dcterms:modified xsi:type="dcterms:W3CDTF">2020-05-05T12:53:44Z</dcterms:modified>
</cp:coreProperties>
</file>