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35" windowWidth="21315" windowHeight="9780" activeTab="1"/>
  </bookViews>
  <sheets>
    <sheet name="Info" sheetId="1" r:id="rId1"/>
    <sheet name="Résultat Voulu" sheetId="2" r:id="rId2"/>
  </sheets>
  <calcPr calcId="152511" concurrentCalc="0"/>
</workbook>
</file>

<file path=xl/calcChain.xml><?xml version="1.0" encoding="utf-8"?>
<calcChain xmlns="http://schemas.openxmlformats.org/spreadsheetml/2006/main">
  <c r="I12" i="2" l="1"/>
  <c r="H12" i="2"/>
  <c r="I11" i="2"/>
  <c r="H11" i="2"/>
  <c r="I9" i="2"/>
  <c r="H9" i="2"/>
  <c r="H10" i="2"/>
  <c r="I10" i="2"/>
  <c r="G6" i="2"/>
  <c r="G5" i="2"/>
  <c r="C9" i="2"/>
  <c r="B5" i="2"/>
  <c r="D9" i="2"/>
  <c r="B6" i="2"/>
  <c r="O12" i="1"/>
  <c r="O11" i="1"/>
  <c r="O10" i="1"/>
  <c r="O9" i="1"/>
  <c r="O8" i="1"/>
  <c r="O7" i="1"/>
  <c r="O6" i="1"/>
  <c r="O5" i="1"/>
  <c r="O4" i="1"/>
  <c r="O3" i="1"/>
  <c r="M4" i="1"/>
  <c r="M5" i="1"/>
  <c r="M6" i="1"/>
  <c r="M7" i="1"/>
  <c r="M8" i="1"/>
  <c r="M9" i="1"/>
  <c r="M10" i="1"/>
  <c r="M11" i="1"/>
  <c r="M12" i="1"/>
  <c r="M3" i="1"/>
  <c r="K4" i="1"/>
  <c r="K5" i="1"/>
  <c r="K6" i="1"/>
  <c r="K7" i="1"/>
  <c r="K8" i="1"/>
  <c r="K9" i="1"/>
  <c r="K10" i="1"/>
  <c r="K11" i="1"/>
  <c r="K12" i="1"/>
  <c r="K3" i="1"/>
  <c r="I4" i="1"/>
  <c r="I5" i="1"/>
  <c r="I6" i="1"/>
  <c r="I7" i="1"/>
  <c r="I8" i="1"/>
  <c r="I9" i="1"/>
  <c r="I10" i="1"/>
  <c r="I11" i="1"/>
  <c r="I12" i="1"/>
  <c r="I3" i="1"/>
  <c r="G4" i="1"/>
  <c r="G5" i="1"/>
  <c r="G6" i="1"/>
  <c r="G7" i="1"/>
  <c r="G8" i="1"/>
  <c r="G9" i="1"/>
  <c r="G10" i="1"/>
  <c r="G11" i="1"/>
  <c r="G12" i="1"/>
  <c r="G3" i="1"/>
</calcChain>
</file>

<file path=xl/sharedStrings.xml><?xml version="1.0" encoding="utf-8"?>
<sst xmlns="http://schemas.openxmlformats.org/spreadsheetml/2006/main" count="91" uniqueCount="36">
  <si>
    <t xml:space="preserve">Nom </t>
  </si>
  <si>
    <t>Prénom</t>
  </si>
  <si>
    <t>Fonction</t>
  </si>
  <si>
    <t>093604</t>
  </si>
  <si>
    <t>Nom1</t>
  </si>
  <si>
    <t>Prénom1</t>
  </si>
  <si>
    <t>Fonction1</t>
  </si>
  <si>
    <t>Fonction2</t>
  </si>
  <si>
    <t>Fonction3</t>
  </si>
  <si>
    <t>Matricule</t>
  </si>
  <si>
    <t xml:space="preserve">N° Avenant
</t>
  </si>
  <si>
    <t>MODIF</t>
  </si>
  <si>
    <t>Rubrique1</t>
  </si>
  <si>
    <t>Rubrique2</t>
  </si>
  <si>
    <t>Rubrique3</t>
  </si>
  <si>
    <t>Rubrique4</t>
  </si>
  <si>
    <t>Code Rub1</t>
  </si>
  <si>
    <t>Code Rub2</t>
  </si>
  <si>
    <t>Code Rub3</t>
  </si>
  <si>
    <t>Code Rub4</t>
  </si>
  <si>
    <t>093605</t>
  </si>
  <si>
    <t>Nom2</t>
  </si>
  <si>
    <t>Prénom2</t>
  </si>
  <si>
    <t>Fonction4</t>
  </si>
  <si>
    <t>Fonction5</t>
  </si>
  <si>
    <t>Fonction6</t>
  </si>
  <si>
    <t>Net A payer</t>
  </si>
  <si>
    <t>N° Avenant</t>
  </si>
  <si>
    <t>Net A payer Ancien</t>
  </si>
  <si>
    <t>Net A payer Nouveau</t>
  </si>
  <si>
    <t>Variante 01</t>
  </si>
  <si>
    <t>Variante 02</t>
  </si>
  <si>
    <t>Rubriques Touchés:</t>
  </si>
  <si>
    <t>Ancien Valeur</t>
  </si>
  <si>
    <t>Nouvelle Valeur</t>
  </si>
  <si>
    <t>liste matricules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</si>
</sst>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 hidden="1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 hidden="1"/>
    </xf>
    <xf numFmtId="0" fontId="0" fillId="0" borderId="1" xfId="0" applyNumberFormat="1" applyFill="1" applyBorder="1" applyAlignment="1" applyProtection="1">
      <alignment vertical="center"/>
      <protection locked="0"/>
    </xf>
    <xf numFmtId="0" fontId="6" fillId="0" borderId="1" xfId="0" applyFont="1" applyFill="1" applyBorder="1" applyAlignment="1"/>
    <xf numFmtId="4" fontId="2" fillId="5" borderId="1" xfId="0" applyNumberFormat="1" applyFont="1" applyFill="1" applyBorder="1" applyAlignment="1" applyProtection="1">
      <alignment vertical="center" wrapText="1"/>
      <protection hidden="1"/>
    </xf>
    <xf numFmtId="4" fontId="1" fillId="3" borderId="1" xfId="0" applyNumberFormat="1" applyFont="1" applyFill="1" applyBorder="1" applyAlignment="1" applyProtection="1">
      <alignment horizontal="center" vertical="center" wrapText="1"/>
      <protection hidden="1"/>
    </xf>
    <xf numFmtId="4" fontId="7" fillId="6" borderId="1" xfId="0" applyNumberFormat="1" applyFont="1" applyFill="1" applyBorder="1" applyAlignment="1" applyProtection="1">
      <alignment horizontal="center" vertical="center" wrapText="1"/>
      <protection hidden="1"/>
    </xf>
    <xf numFmtId="4" fontId="4" fillId="0" borderId="1" xfId="0" applyNumberFormat="1" applyFont="1" applyFill="1" applyBorder="1" applyAlignment="1" applyProtection="1">
      <alignment horizontal="center" vertical="center"/>
      <protection hidden="1"/>
    </xf>
    <xf numFmtId="4" fontId="4" fillId="0" borderId="1" xfId="0" applyNumberFormat="1" applyFont="1" applyFill="1" applyBorder="1" applyAlignment="1" applyProtection="1">
      <alignment horizontal="center" vertical="center"/>
      <protection locked="0"/>
    </xf>
    <xf numFmtId="10" fontId="4" fillId="0" borderId="1" xfId="0" applyNumberFormat="1" applyFont="1" applyFill="1" applyBorder="1" applyAlignment="1" applyProtection="1">
      <alignment horizontal="center" vertical="center"/>
      <protection locked="0"/>
    </xf>
    <xf numFmtId="4" fontId="2" fillId="6" borderId="1" xfId="0" applyNumberFormat="1" applyFont="1" applyFill="1" applyBorder="1" applyAlignment="1" applyProtection="1">
      <alignment vertical="center" wrapText="1"/>
      <protection hidden="1"/>
    </xf>
    <xf numFmtId="4" fontId="2" fillId="6" borderId="2" xfId="0" applyNumberFormat="1" applyFont="1" applyFill="1" applyBorder="1" applyAlignment="1" applyProtection="1">
      <alignment vertical="center" wrapText="1"/>
      <protection locked="0"/>
    </xf>
    <xf numFmtId="10" fontId="2" fillId="6" borderId="3" xfId="0" applyNumberFormat="1" applyFont="1" applyFill="1" applyBorder="1" applyAlignment="1" applyProtection="1">
      <alignment vertical="center" wrapText="1"/>
      <protection locked="0"/>
    </xf>
    <xf numFmtId="4" fontId="2" fillId="6" borderId="4" xfId="0" applyNumberFormat="1" applyFont="1" applyFill="1" applyBorder="1" applyAlignment="1" applyProtection="1">
      <alignment vertical="center"/>
      <protection hidden="1"/>
    </xf>
    <xf numFmtId="0" fontId="0" fillId="0" borderId="1" xfId="0" applyBorder="1"/>
    <xf numFmtId="0" fontId="0" fillId="7" borderId="0" xfId="0" applyFill="1"/>
    <xf numFmtId="0" fontId="0" fillId="7" borderId="1" xfId="0" applyFill="1" applyBorder="1"/>
    <xf numFmtId="49" fontId="0" fillId="7" borderId="1" xfId="0" applyNumberFormat="1" applyFill="1" applyBorder="1" applyAlignment="1" applyProtection="1">
      <alignment horizontal="center" vertical="center"/>
      <protection locked="0"/>
    </xf>
    <xf numFmtId="4" fontId="4" fillId="7" borderId="1" xfId="0" applyNumberFormat="1" applyFont="1" applyFill="1" applyBorder="1" applyAlignment="1" applyProtection="1">
      <alignment horizontal="center" vertical="center"/>
      <protection hidden="1"/>
    </xf>
    <xf numFmtId="4" fontId="2" fillId="7" borderId="1" xfId="0" applyNumberFormat="1" applyFont="1" applyFill="1" applyBorder="1" applyAlignment="1" applyProtection="1">
      <alignment vertical="center" wrapText="1"/>
      <protection hidden="1"/>
    </xf>
    <xf numFmtId="4" fontId="1" fillId="7" borderId="1" xfId="0" applyNumberFormat="1" applyFont="1" applyFill="1" applyBorder="1" applyAlignment="1" applyProtection="1">
      <alignment horizontal="center" vertical="center" wrapText="1"/>
      <protection hidden="1"/>
    </xf>
    <xf numFmtId="4" fontId="4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R2" sqref="R2"/>
    </sheetView>
  </sheetViews>
  <sheetFormatPr baseColWidth="10" defaultRowHeight="15" x14ac:dyDescent="0.25"/>
  <cols>
    <col min="1" max="1" width="9.28515625" customWidth="1"/>
    <col min="2" max="2" width="10.85546875" customWidth="1"/>
    <col min="3" max="3" width="6.140625" bestFit="1" customWidth="1"/>
    <col min="4" max="4" width="14.7109375" bestFit="1" customWidth="1"/>
    <col min="5" max="5" width="9.7109375" bestFit="1" customWidth="1"/>
  </cols>
  <sheetData>
    <row r="1" spans="1:17" x14ac:dyDescent="0.25">
      <c r="F1" s="9" t="s">
        <v>16</v>
      </c>
      <c r="G1" s="15"/>
      <c r="H1" s="9" t="s">
        <v>17</v>
      </c>
      <c r="I1" s="16"/>
      <c r="J1" s="9" t="s">
        <v>18</v>
      </c>
      <c r="K1" s="17"/>
      <c r="L1" s="9" t="s">
        <v>19</v>
      </c>
      <c r="M1" s="18"/>
      <c r="N1" s="9" t="s">
        <v>19</v>
      </c>
      <c r="O1" s="18"/>
      <c r="Q1" t="s">
        <v>35</v>
      </c>
    </row>
    <row r="2" spans="1:17" ht="45" x14ac:dyDescent="0.25">
      <c r="A2" s="1" t="s">
        <v>9</v>
      </c>
      <c r="B2" s="2" t="s">
        <v>10</v>
      </c>
      <c r="C2" s="3" t="s">
        <v>0</v>
      </c>
      <c r="D2" s="3" t="s">
        <v>1</v>
      </c>
      <c r="E2" s="4" t="s">
        <v>2</v>
      </c>
      <c r="F2" s="10" t="s">
        <v>12</v>
      </c>
      <c r="G2" s="11" t="s">
        <v>11</v>
      </c>
      <c r="H2" s="10" t="s">
        <v>13</v>
      </c>
      <c r="I2" s="11" t="s">
        <v>11</v>
      </c>
      <c r="J2" s="10" t="s">
        <v>14</v>
      </c>
      <c r="K2" s="11" t="s">
        <v>11</v>
      </c>
      <c r="L2" s="10" t="s">
        <v>15</v>
      </c>
      <c r="M2" s="11" t="s">
        <v>11</v>
      </c>
      <c r="N2" s="10" t="s">
        <v>26</v>
      </c>
      <c r="O2" s="11" t="s">
        <v>11</v>
      </c>
    </row>
    <row r="3" spans="1:17" x14ac:dyDescent="0.25">
      <c r="A3" s="5" t="s">
        <v>3</v>
      </c>
      <c r="B3" s="6">
        <v>0</v>
      </c>
      <c r="C3" s="7" t="s">
        <v>4</v>
      </c>
      <c r="D3" s="7" t="s">
        <v>5</v>
      </c>
      <c r="E3" s="8" t="s">
        <v>6</v>
      </c>
      <c r="F3" s="12">
        <v>55000</v>
      </c>
      <c r="G3" s="12" t="str">
        <f>IF($B3=0,"",IF(F3&lt;&gt;F2,"M",""))</f>
        <v/>
      </c>
      <c r="H3" s="13">
        <v>52</v>
      </c>
      <c r="I3" s="12" t="str">
        <f>IF($B3=0,"",IF(H3&lt;&gt;H2,"M",""))</f>
        <v/>
      </c>
      <c r="J3" s="14">
        <v>0.1</v>
      </c>
      <c r="K3" s="12" t="str">
        <f>IF($B3=0,"",IF(J3&lt;&gt;J2,"M",""))</f>
        <v/>
      </c>
      <c r="L3" s="12">
        <v>5500</v>
      </c>
      <c r="M3" s="12" t="str">
        <f>IF($B3=0,"",IF(L3&lt;&gt;L2,"M",""))</f>
        <v/>
      </c>
      <c r="N3" s="12">
        <v>70000</v>
      </c>
      <c r="O3" s="12" t="str">
        <f>IF($B3=0,"",IF(N3&lt;&gt;N2,"M",""))</f>
        <v/>
      </c>
      <c r="Q3" s="5" t="s">
        <v>3</v>
      </c>
    </row>
    <row r="4" spans="1:17" x14ac:dyDescent="0.25">
      <c r="A4" s="5" t="s">
        <v>3</v>
      </c>
      <c r="B4" s="6">
        <v>1</v>
      </c>
      <c r="C4" s="7" t="s">
        <v>4</v>
      </c>
      <c r="D4" s="7" t="s">
        <v>5</v>
      </c>
      <c r="E4" s="8" t="s">
        <v>7</v>
      </c>
      <c r="F4" s="12">
        <v>55000</v>
      </c>
      <c r="G4" s="12" t="str">
        <f t="shared" ref="G4:G12" si="0">IF($B4=0,"",IF(F4&lt;&gt;F3,"M",""))</f>
        <v/>
      </c>
      <c r="H4" s="13">
        <v>54</v>
      </c>
      <c r="I4" s="12" t="str">
        <f t="shared" ref="I4:I12" si="1">IF($B4=0,"",IF(H4&lt;&gt;H3,"M",""))</f>
        <v>M</v>
      </c>
      <c r="J4" s="14">
        <v>0.1</v>
      </c>
      <c r="K4" s="12" t="str">
        <f t="shared" ref="K4:K12" si="2">IF($B4=0,"",IF(J4&lt;&gt;J3,"M",""))</f>
        <v/>
      </c>
      <c r="L4" s="12">
        <v>5500</v>
      </c>
      <c r="M4" s="12" t="str">
        <f t="shared" ref="M4:O12" si="3">IF($B4=0,"",IF(L4&lt;&gt;L3,"M",""))</f>
        <v/>
      </c>
      <c r="N4" s="12">
        <v>75000</v>
      </c>
      <c r="O4" s="12" t="str">
        <f t="shared" si="3"/>
        <v>M</v>
      </c>
      <c r="Q4" s="5" t="s">
        <v>20</v>
      </c>
    </row>
    <row r="5" spans="1:17" x14ac:dyDescent="0.25">
      <c r="A5" s="5" t="s">
        <v>3</v>
      </c>
      <c r="B5" s="6">
        <v>2</v>
      </c>
      <c r="C5" s="7" t="s">
        <v>4</v>
      </c>
      <c r="D5" s="7" t="s">
        <v>5</v>
      </c>
      <c r="E5" s="8" t="s">
        <v>7</v>
      </c>
      <c r="F5" s="12">
        <v>77500</v>
      </c>
      <c r="G5" s="12" t="str">
        <f t="shared" si="0"/>
        <v>M</v>
      </c>
      <c r="H5" s="13">
        <v>56</v>
      </c>
      <c r="I5" s="12" t="str">
        <f t="shared" si="1"/>
        <v>M</v>
      </c>
      <c r="J5" s="14">
        <v>0.15</v>
      </c>
      <c r="K5" s="12" t="str">
        <f t="shared" si="2"/>
        <v>M</v>
      </c>
      <c r="L5" s="12">
        <v>11625</v>
      </c>
      <c r="M5" s="12" t="str">
        <f t="shared" si="3"/>
        <v>M</v>
      </c>
      <c r="N5" s="12">
        <v>80000</v>
      </c>
      <c r="O5" s="12" t="str">
        <f t="shared" si="3"/>
        <v>M</v>
      </c>
    </row>
    <row r="6" spans="1:17" x14ac:dyDescent="0.25">
      <c r="A6" s="5" t="s">
        <v>3</v>
      </c>
      <c r="B6" s="6">
        <v>3</v>
      </c>
      <c r="C6" s="7" t="s">
        <v>4</v>
      </c>
      <c r="D6" s="7" t="s">
        <v>5</v>
      </c>
      <c r="E6" s="8" t="s">
        <v>8</v>
      </c>
      <c r="F6" s="12">
        <v>77500</v>
      </c>
      <c r="G6" s="12" t="str">
        <f t="shared" si="0"/>
        <v/>
      </c>
      <c r="H6" s="13">
        <v>56</v>
      </c>
      <c r="I6" s="12" t="str">
        <f t="shared" si="1"/>
        <v/>
      </c>
      <c r="J6" s="14">
        <v>0.15</v>
      </c>
      <c r="K6" s="12" t="str">
        <f t="shared" si="2"/>
        <v/>
      </c>
      <c r="L6" s="12">
        <v>11625</v>
      </c>
      <c r="M6" s="12" t="str">
        <f t="shared" si="3"/>
        <v/>
      </c>
      <c r="N6" s="12">
        <v>80000</v>
      </c>
      <c r="O6" s="12" t="str">
        <f t="shared" si="3"/>
        <v/>
      </c>
    </row>
    <row r="7" spans="1:17" x14ac:dyDescent="0.25">
      <c r="A7" s="5" t="s">
        <v>3</v>
      </c>
      <c r="B7" s="6">
        <v>4</v>
      </c>
      <c r="C7" s="7" t="s">
        <v>4</v>
      </c>
      <c r="D7" s="7" t="s">
        <v>5</v>
      </c>
      <c r="E7" s="8" t="s">
        <v>8</v>
      </c>
      <c r="F7" s="12">
        <v>77500</v>
      </c>
      <c r="G7" s="12" t="str">
        <f t="shared" si="0"/>
        <v/>
      </c>
      <c r="H7" s="13">
        <v>56</v>
      </c>
      <c r="I7" s="12" t="str">
        <f t="shared" si="1"/>
        <v/>
      </c>
      <c r="J7" s="14">
        <v>0.15</v>
      </c>
      <c r="K7" s="12" t="str">
        <f t="shared" si="2"/>
        <v/>
      </c>
      <c r="L7" s="12">
        <v>11625</v>
      </c>
      <c r="M7" s="12" t="str">
        <f t="shared" si="3"/>
        <v/>
      </c>
      <c r="N7" s="12">
        <v>80000</v>
      </c>
      <c r="O7" s="12" t="str">
        <f t="shared" si="3"/>
        <v/>
      </c>
    </row>
    <row r="8" spans="1:17" x14ac:dyDescent="0.25">
      <c r="A8" s="5" t="s">
        <v>3</v>
      </c>
      <c r="B8" s="6">
        <v>5</v>
      </c>
      <c r="C8" s="7" t="s">
        <v>4</v>
      </c>
      <c r="D8" s="7" t="s">
        <v>5</v>
      </c>
      <c r="E8" s="8" t="s">
        <v>8</v>
      </c>
      <c r="F8" s="12">
        <v>77500</v>
      </c>
      <c r="G8" s="12" t="str">
        <f t="shared" si="0"/>
        <v/>
      </c>
      <c r="H8" s="13">
        <v>56</v>
      </c>
      <c r="I8" s="12" t="str">
        <f t="shared" si="1"/>
        <v/>
      </c>
      <c r="J8" s="14">
        <v>0.2</v>
      </c>
      <c r="K8" s="12" t="str">
        <f t="shared" si="2"/>
        <v>M</v>
      </c>
      <c r="L8" s="12">
        <v>15500</v>
      </c>
      <c r="M8" s="12" t="str">
        <f t="shared" si="3"/>
        <v>M</v>
      </c>
      <c r="N8" s="12">
        <v>90000</v>
      </c>
      <c r="O8" s="12" t="str">
        <f t="shared" si="3"/>
        <v>M</v>
      </c>
    </row>
    <row r="9" spans="1:17" x14ac:dyDescent="0.25">
      <c r="A9" s="5" t="s">
        <v>20</v>
      </c>
      <c r="B9" s="6">
        <v>0</v>
      </c>
      <c r="C9" s="7" t="s">
        <v>21</v>
      </c>
      <c r="D9" s="7" t="s">
        <v>22</v>
      </c>
      <c r="E9" s="8" t="s">
        <v>23</v>
      </c>
      <c r="F9" s="12">
        <v>60000</v>
      </c>
      <c r="G9" s="12" t="str">
        <f t="shared" si="0"/>
        <v/>
      </c>
      <c r="H9" s="13">
        <v>55</v>
      </c>
      <c r="I9" s="12" t="str">
        <f t="shared" si="1"/>
        <v/>
      </c>
      <c r="J9" s="14">
        <v>0.08</v>
      </c>
      <c r="K9" s="12" t="str">
        <f t="shared" si="2"/>
        <v/>
      </c>
      <c r="L9" s="12">
        <v>5500</v>
      </c>
      <c r="M9" s="12" t="str">
        <f t="shared" si="3"/>
        <v/>
      </c>
      <c r="N9" s="12">
        <v>60000</v>
      </c>
      <c r="O9" s="12" t="str">
        <f t="shared" si="3"/>
        <v/>
      </c>
    </row>
    <row r="10" spans="1:17" x14ac:dyDescent="0.25">
      <c r="A10" s="5" t="s">
        <v>20</v>
      </c>
      <c r="B10" s="6">
        <v>1</v>
      </c>
      <c r="C10" s="7" t="s">
        <v>21</v>
      </c>
      <c r="D10" s="7" t="s">
        <v>22</v>
      </c>
      <c r="E10" s="8" t="s">
        <v>23</v>
      </c>
      <c r="F10" s="12">
        <v>61000</v>
      </c>
      <c r="G10" s="12" t="str">
        <f t="shared" si="0"/>
        <v>M</v>
      </c>
      <c r="H10" s="13">
        <v>55</v>
      </c>
      <c r="I10" s="12" t="str">
        <f t="shared" si="1"/>
        <v/>
      </c>
      <c r="J10" s="14">
        <v>0.1</v>
      </c>
      <c r="K10" s="12" t="str">
        <f t="shared" si="2"/>
        <v>M</v>
      </c>
      <c r="L10" s="12">
        <v>5500</v>
      </c>
      <c r="M10" s="12" t="str">
        <f t="shared" si="3"/>
        <v/>
      </c>
      <c r="N10" s="12">
        <v>65000</v>
      </c>
      <c r="O10" s="12" t="str">
        <f t="shared" si="3"/>
        <v>M</v>
      </c>
    </row>
    <row r="11" spans="1:17" x14ac:dyDescent="0.25">
      <c r="A11" s="5" t="s">
        <v>20</v>
      </c>
      <c r="B11" s="6">
        <v>2</v>
      </c>
      <c r="C11" s="7" t="s">
        <v>21</v>
      </c>
      <c r="D11" s="7" t="s">
        <v>22</v>
      </c>
      <c r="E11" s="8" t="s">
        <v>24</v>
      </c>
      <c r="F11" s="12">
        <v>62000</v>
      </c>
      <c r="G11" s="12" t="str">
        <f t="shared" si="0"/>
        <v>M</v>
      </c>
      <c r="H11" s="13">
        <v>56</v>
      </c>
      <c r="I11" s="12" t="str">
        <f t="shared" si="1"/>
        <v>M</v>
      </c>
      <c r="J11" s="14">
        <v>0.15</v>
      </c>
      <c r="K11" s="12" t="str">
        <f t="shared" si="2"/>
        <v>M</v>
      </c>
      <c r="L11" s="12">
        <v>11625</v>
      </c>
      <c r="M11" s="12" t="str">
        <f t="shared" si="3"/>
        <v>M</v>
      </c>
      <c r="N11" s="12">
        <v>75000</v>
      </c>
      <c r="O11" s="12" t="str">
        <f t="shared" si="3"/>
        <v>M</v>
      </c>
    </row>
    <row r="12" spans="1:17" x14ac:dyDescent="0.25">
      <c r="A12" s="5" t="s">
        <v>20</v>
      </c>
      <c r="B12" s="6">
        <v>3</v>
      </c>
      <c r="C12" s="7" t="s">
        <v>21</v>
      </c>
      <c r="D12" s="7" t="s">
        <v>22</v>
      </c>
      <c r="E12" s="8" t="s">
        <v>25</v>
      </c>
      <c r="F12" s="12">
        <v>77500</v>
      </c>
      <c r="G12" s="12" t="str">
        <f t="shared" si="0"/>
        <v>M</v>
      </c>
      <c r="H12" s="13">
        <v>58</v>
      </c>
      <c r="I12" s="12" t="str">
        <f t="shared" si="1"/>
        <v>M</v>
      </c>
      <c r="J12" s="14">
        <v>0.15</v>
      </c>
      <c r="K12" s="12" t="str">
        <f t="shared" si="2"/>
        <v/>
      </c>
      <c r="L12" s="12">
        <v>11625</v>
      </c>
      <c r="M12" s="12" t="str">
        <f t="shared" si="3"/>
        <v/>
      </c>
      <c r="N12" s="12">
        <v>85000</v>
      </c>
      <c r="O12" s="12" t="str">
        <f t="shared" si="3"/>
        <v>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G3" sqref="G3"/>
    </sheetView>
  </sheetViews>
  <sheetFormatPr baseColWidth="10" defaultRowHeight="15" x14ac:dyDescent="0.25"/>
  <cols>
    <col min="1" max="1" width="20" bestFit="1" customWidth="1"/>
    <col min="2" max="2" width="10.140625" bestFit="1" customWidth="1"/>
    <col min="3" max="3" width="13.42578125" bestFit="1" customWidth="1"/>
    <col min="4" max="4" width="15.42578125" bestFit="1" customWidth="1"/>
    <col min="6" max="6" width="20" bestFit="1" customWidth="1"/>
    <col min="7" max="7" width="10.140625" bestFit="1" customWidth="1"/>
    <col min="8" max="8" width="13.42578125" bestFit="1" customWidth="1"/>
    <col min="9" max="9" width="15.42578125" bestFit="1" customWidth="1"/>
  </cols>
  <sheetData>
    <row r="1" spans="1:9" x14ac:dyDescent="0.25">
      <c r="A1" s="27" t="s">
        <v>30</v>
      </c>
      <c r="B1" s="27"/>
      <c r="C1" s="20"/>
      <c r="D1" s="20"/>
      <c r="F1" s="28" t="s">
        <v>31</v>
      </c>
      <c r="G1" s="28"/>
    </row>
    <row r="2" spans="1:9" x14ac:dyDescent="0.25">
      <c r="A2" s="21" t="s">
        <v>9</v>
      </c>
      <c r="B2" s="22" t="s">
        <v>3</v>
      </c>
      <c r="C2" s="20"/>
      <c r="D2" s="20"/>
      <c r="F2" s="19" t="s">
        <v>9</v>
      </c>
      <c r="G2" s="5" t="s">
        <v>3</v>
      </c>
    </row>
    <row r="3" spans="1:9" x14ac:dyDescent="0.25">
      <c r="A3" s="21" t="s">
        <v>27</v>
      </c>
      <c r="B3" s="21">
        <v>2</v>
      </c>
      <c r="C3" s="20"/>
      <c r="D3" s="20"/>
      <c r="F3" s="19" t="s">
        <v>27</v>
      </c>
      <c r="G3" s="19">
        <v>2</v>
      </c>
    </row>
    <row r="4" spans="1:9" x14ac:dyDescent="0.25">
      <c r="A4" s="21"/>
      <c r="B4" s="21"/>
      <c r="C4" s="20"/>
      <c r="D4" s="20"/>
      <c r="F4" s="19"/>
      <c r="G4" s="19"/>
    </row>
    <row r="5" spans="1:9" x14ac:dyDescent="0.25">
      <c r="A5" s="21" t="s">
        <v>28</v>
      </c>
      <c r="B5" s="23">
        <f>SUMPRODUCT((Info!$A$3:$A$12='Résultat Voulu'!$B$2)*(Info!$B$3:$B$12='Résultat Voulu'!$B$3-1)*(Info!$N$3:$N$12))</f>
        <v>75000</v>
      </c>
      <c r="C5" s="20"/>
      <c r="D5" s="20"/>
      <c r="F5" s="19" t="s">
        <v>28</v>
      </c>
      <c r="G5" s="23">
        <f>SUMPRODUCT((Info!$A$3:$A$12='Résultat Voulu'!$G$2)*(Info!$B$3:$B$12='Résultat Voulu'!$G$3-1)*(Info!$N$3:$N$12))</f>
        <v>75000</v>
      </c>
    </row>
    <row r="6" spans="1:9" x14ac:dyDescent="0.25">
      <c r="A6" s="21" t="s">
        <v>29</v>
      </c>
      <c r="B6" s="23">
        <f>SUMPRODUCT((Info!$A$3:$A$12='Résultat Voulu'!$B$2)*(Info!$B$3:$B$12='Résultat Voulu'!$B$3)*(Info!$N$3:$N$12))</f>
        <v>80000</v>
      </c>
      <c r="C6" s="20"/>
      <c r="D6" s="20"/>
      <c r="F6" s="19" t="s">
        <v>29</v>
      </c>
      <c r="G6" s="23">
        <f>SUMPRODUCT((Info!$A$3:$A$12='Résultat Voulu'!$G$2)*(Info!$B$3:$B$12='Résultat Voulu'!$G$3)*(Info!$N$3:$N$12))</f>
        <v>80000</v>
      </c>
    </row>
    <row r="7" spans="1:9" x14ac:dyDescent="0.25">
      <c r="A7" s="21"/>
      <c r="B7" s="21"/>
      <c r="C7" s="20"/>
      <c r="D7" s="20"/>
      <c r="F7" s="19"/>
      <c r="G7" s="19"/>
    </row>
    <row r="8" spans="1:9" x14ac:dyDescent="0.25">
      <c r="A8" s="21" t="s">
        <v>32</v>
      </c>
      <c r="B8" s="21"/>
      <c r="C8" s="21" t="s">
        <v>33</v>
      </c>
      <c r="D8" s="21" t="s">
        <v>34</v>
      </c>
      <c r="F8" s="19" t="s">
        <v>32</v>
      </c>
      <c r="G8" s="19"/>
      <c r="H8" s="19" t="s">
        <v>33</v>
      </c>
      <c r="I8" s="19" t="s">
        <v>34</v>
      </c>
    </row>
    <row r="9" spans="1:9" x14ac:dyDescent="0.25">
      <c r="A9" s="24" t="s">
        <v>17</v>
      </c>
      <c r="B9" s="25" t="s">
        <v>13</v>
      </c>
      <c r="C9" s="26">
        <f>SUMPRODUCT((Info!$A$3:$A$12='Résultat Voulu'!$B$2)*(Info!$B$3:$B$12='Résultat Voulu'!$B$3-1)*(Info!$H$3:$H$12))</f>
        <v>54</v>
      </c>
      <c r="D9" s="26">
        <f>SUMPRODUCT((Info!$A$3:$A$12='Résultat Voulu'!$B$2)*(Info!$B$3:$B$12='Résultat Voulu'!$B$3)*(Info!$H$3:$H$12))</f>
        <v>56</v>
      </c>
      <c r="F9" s="9" t="s">
        <v>16</v>
      </c>
      <c r="G9" s="10" t="s">
        <v>12</v>
      </c>
      <c r="H9" s="26">
        <f>SUMPRODUCT((Info!$A$3:$A$12='Résultat Voulu'!$G$2)*(Info!$B$3:$B$12='Résultat Voulu'!$G$3-1)*(Info!$F$3:$F$12))</f>
        <v>55000</v>
      </c>
      <c r="I9" s="26">
        <f>SUMPRODUCT((Info!$A$3:$A$12='Résultat Voulu'!$B$2)*(Info!$B$3:$B$12='Résultat Voulu'!$B$3)*(Info!$F$3:$F$12))</f>
        <v>77500</v>
      </c>
    </row>
    <row r="10" spans="1:9" x14ac:dyDescent="0.25">
      <c r="A10" s="20"/>
      <c r="B10" s="20"/>
      <c r="C10" s="20"/>
      <c r="D10" s="20"/>
      <c r="F10" s="9" t="s">
        <v>17</v>
      </c>
      <c r="G10" s="10" t="s">
        <v>13</v>
      </c>
      <c r="H10" s="26">
        <f>SUMPRODUCT((Info!$A$3:$A$12='Résultat Voulu'!$G$2)*(Info!$B$3:$B$12='Résultat Voulu'!$G$3-1)*(Info!$H$3:$H$12))</f>
        <v>54</v>
      </c>
      <c r="I10" s="26">
        <f>SUMPRODUCT((Info!$A$3:$A$12='Résultat Voulu'!$B$2)*(Info!$B$3:$B$12='Résultat Voulu'!$B$3)*(Info!$H$3:$H$12))</f>
        <v>56</v>
      </c>
    </row>
    <row r="11" spans="1:9" x14ac:dyDescent="0.25">
      <c r="A11" s="20"/>
      <c r="B11" s="20"/>
      <c r="C11" s="20"/>
      <c r="D11" s="20"/>
      <c r="F11" s="9" t="s">
        <v>18</v>
      </c>
      <c r="G11" s="10" t="s">
        <v>14</v>
      </c>
      <c r="H11" s="26">
        <f>SUMPRODUCT((Info!$A$3:$A$12='Résultat Voulu'!$G$2)*(Info!$B$3:$B$12='Résultat Voulu'!$G$3-1)*(Info!$J$3:$J$12))</f>
        <v>0.1</v>
      </c>
      <c r="I11" s="26">
        <f>SUMPRODUCT((Info!$A$3:$A$12='Résultat Voulu'!$B$2)*(Info!$B$3:$B$12='Résultat Voulu'!$B$3)*(Info!$J$3:$J$12))</f>
        <v>0.15</v>
      </c>
    </row>
    <row r="12" spans="1:9" x14ac:dyDescent="0.25">
      <c r="A12" s="20"/>
      <c r="B12" s="20"/>
      <c r="C12" s="20"/>
      <c r="D12" s="20"/>
      <c r="F12" s="9" t="s">
        <v>19</v>
      </c>
      <c r="G12" s="10" t="s">
        <v>15</v>
      </c>
      <c r="H12" s="26">
        <f>SUMPRODUCT((Info!$A$3:$A$12='Résultat Voulu'!$G$2)*(Info!$B$3:$B$12='Résultat Voulu'!$G$3-1)*(Info!$L$3:$L$12))</f>
        <v>5500</v>
      </c>
      <c r="I12" s="26">
        <f>SUMPRODUCT((Info!$A$3:$A$12='Résultat Voulu'!$B$2)*(Info!$B$3:$B$12='Résultat Voulu'!$B$3)*(Info!$L$3:$L$12))</f>
        <v>11625</v>
      </c>
    </row>
    <row r="13" spans="1:9" x14ac:dyDescent="0.25">
      <c r="A13" s="20"/>
      <c r="B13" s="20"/>
      <c r="C13" s="20"/>
      <c r="D13" s="20"/>
    </row>
  </sheetData>
  <mergeCells count="2">
    <mergeCell ref="A1:B1"/>
    <mergeCell ref="F1:G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Info!$B$3:$B$8</xm:f>
          </x14:formula1>
          <xm:sqref>B3 G3</xm:sqref>
        </x14:dataValidation>
        <x14:dataValidation type="list" allowBlank="1" showInputMessage="1" showErrorMessage="1">
          <x14:formula1>
            <xm:f>Info!$Q$3:$Q$4</xm:f>
          </x14:formula1>
          <xm:sqref>B2 G2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Résultat Voulu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J-Paul</cp:lastModifiedBy>
  <dcterms:created xsi:type="dcterms:W3CDTF">2016-03-28T07:58:08Z</dcterms:created>
  <dcterms:modified xsi:type="dcterms:W3CDTF">2016-03-28T15:07:42Z</dcterms:modified>
</cp:coreProperties>
</file>