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120" windowWidth="18780" windowHeight="11895" activeTab="1"/>
  </bookViews>
  <sheets>
    <sheet name="Feuil1" sheetId="5" r:id="rId1"/>
    <sheet name="Feuil2" sheetId="9" r:id="rId2"/>
  </sheets>
  <externalReferences>
    <externalReference r:id="rId3"/>
  </externalReferences>
  <definedNames>
    <definedName name="Compétence">Feuil1!$C$1:$C$407</definedName>
    <definedName name="employés">Feuil1!$A$1:$A$407</definedName>
    <definedName name="Métier">Feuil1!$B$1:$B$407</definedName>
    <definedName name="validité">Feuil1!$G$1:$G$407</definedName>
  </definedNames>
  <calcPr calcId="152511"/>
</workbook>
</file>

<file path=xl/calcChain.xml><?xml version="1.0" encoding="utf-8"?>
<calcChain xmlns="http://schemas.openxmlformats.org/spreadsheetml/2006/main">
  <c r="E407" i="5" l="1"/>
  <c r="D407" i="5"/>
  <c r="M407" i="5" s="1"/>
  <c r="E406" i="5"/>
  <c r="D406" i="5"/>
  <c r="M406" i="5" s="1"/>
  <c r="E405" i="5"/>
  <c r="D405" i="5"/>
  <c r="M405" i="5" s="1"/>
  <c r="E404" i="5"/>
  <c r="D404" i="5"/>
  <c r="M404" i="5" s="1"/>
  <c r="E403" i="5"/>
  <c r="D403" i="5"/>
  <c r="M403" i="5" s="1"/>
  <c r="E402" i="5"/>
  <c r="D402" i="5"/>
  <c r="M402" i="5" s="1"/>
  <c r="E401" i="5"/>
  <c r="D401" i="5"/>
  <c r="M401" i="5" s="1"/>
  <c r="E400" i="5"/>
  <c r="D400" i="5"/>
  <c r="M400" i="5" s="1"/>
  <c r="E399" i="5"/>
  <c r="D399" i="5"/>
  <c r="M399" i="5" s="1"/>
  <c r="E398" i="5"/>
  <c r="D398" i="5"/>
  <c r="M398" i="5" s="1"/>
  <c r="E397" i="5"/>
  <c r="D397" i="5"/>
  <c r="M397" i="5" s="1"/>
  <c r="E396" i="5"/>
  <c r="D396" i="5"/>
  <c r="M396" i="5" s="1"/>
  <c r="E395" i="5"/>
  <c r="D395" i="5"/>
  <c r="M395" i="5" s="1"/>
  <c r="E394" i="5"/>
  <c r="D394" i="5"/>
  <c r="M394" i="5" s="1"/>
  <c r="E393" i="5"/>
  <c r="D393" i="5"/>
  <c r="M393" i="5" s="1"/>
  <c r="E392" i="5"/>
  <c r="D392" i="5"/>
  <c r="M392" i="5" s="1"/>
  <c r="E391" i="5"/>
  <c r="D391" i="5"/>
  <c r="M391" i="5" s="1"/>
  <c r="E390" i="5"/>
  <c r="D390" i="5"/>
  <c r="M390" i="5" s="1"/>
  <c r="E389" i="5"/>
  <c r="D389" i="5"/>
  <c r="M389" i="5" s="1"/>
  <c r="E388" i="5"/>
  <c r="D388" i="5"/>
  <c r="M388" i="5" s="1"/>
  <c r="E387" i="5"/>
  <c r="D387" i="5"/>
  <c r="M387" i="5" s="1"/>
  <c r="E386" i="5"/>
  <c r="D386" i="5"/>
  <c r="M386" i="5" s="1"/>
  <c r="E385" i="5"/>
  <c r="D385" i="5"/>
  <c r="M385" i="5" s="1"/>
  <c r="E384" i="5"/>
  <c r="D384" i="5"/>
  <c r="M384" i="5" s="1"/>
  <c r="E383" i="5"/>
  <c r="D383" i="5"/>
  <c r="M383" i="5" s="1"/>
  <c r="E382" i="5"/>
  <c r="D382" i="5"/>
  <c r="M382" i="5" s="1"/>
  <c r="E381" i="5"/>
  <c r="D381" i="5"/>
  <c r="M381" i="5" s="1"/>
  <c r="E380" i="5"/>
  <c r="D380" i="5"/>
  <c r="M380" i="5" s="1"/>
  <c r="E379" i="5"/>
  <c r="D379" i="5"/>
  <c r="M379" i="5" s="1"/>
  <c r="E378" i="5"/>
  <c r="D378" i="5"/>
  <c r="M378" i="5" s="1"/>
  <c r="E377" i="5"/>
  <c r="D377" i="5"/>
  <c r="M377" i="5" s="1"/>
  <c r="E376" i="5"/>
  <c r="D376" i="5"/>
  <c r="M376" i="5" s="1"/>
  <c r="E375" i="5"/>
  <c r="D375" i="5"/>
  <c r="M375" i="5" s="1"/>
  <c r="E374" i="5"/>
  <c r="D374" i="5"/>
  <c r="M374" i="5" s="1"/>
  <c r="E373" i="5"/>
  <c r="D373" i="5"/>
  <c r="M373" i="5" s="1"/>
  <c r="E372" i="5"/>
  <c r="D372" i="5"/>
  <c r="M372" i="5" s="1"/>
  <c r="G371" i="5"/>
  <c r="E371" i="5"/>
  <c r="D371" i="5"/>
  <c r="M371" i="5" s="1"/>
  <c r="G370" i="5"/>
  <c r="E370" i="5"/>
  <c r="D370" i="5"/>
  <c r="M370" i="5" s="1"/>
  <c r="E369" i="5"/>
  <c r="D369" i="5"/>
  <c r="M369" i="5" s="1"/>
  <c r="E368" i="5"/>
  <c r="D368" i="5"/>
  <c r="M368" i="5" s="1"/>
  <c r="E367" i="5"/>
  <c r="D367" i="5"/>
  <c r="M367" i="5" s="1"/>
  <c r="E366" i="5"/>
  <c r="D366" i="5"/>
  <c r="M366" i="5" s="1"/>
  <c r="E365" i="5"/>
  <c r="D365" i="5"/>
  <c r="M365" i="5" s="1"/>
  <c r="E364" i="5"/>
  <c r="D364" i="5"/>
  <c r="M364" i="5" s="1"/>
  <c r="E363" i="5"/>
  <c r="D363" i="5"/>
  <c r="M363" i="5" s="1"/>
  <c r="E362" i="5"/>
  <c r="D362" i="5"/>
  <c r="M362" i="5" s="1"/>
  <c r="E361" i="5"/>
  <c r="D361" i="5"/>
  <c r="M361" i="5" s="1"/>
  <c r="E360" i="5"/>
  <c r="D360" i="5"/>
  <c r="M360" i="5" s="1"/>
  <c r="E359" i="5"/>
  <c r="D359" i="5"/>
  <c r="M359" i="5" s="1"/>
  <c r="G358" i="5"/>
  <c r="E358" i="5"/>
  <c r="D358" i="5"/>
  <c r="M358" i="5" s="1"/>
  <c r="E357" i="5"/>
  <c r="D357" i="5"/>
  <c r="M357" i="5" s="1"/>
  <c r="G356" i="5"/>
  <c r="E356" i="5"/>
  <c r="D356" i="5"/>
  <c r="M356" i="5" s="1"/>
  <c r="E355" i="5"/>
  <c r="D355" i="5"/>
  <c r="M355" i="5" s="1"/>
  <c r="E354" i="5"/>
  <c r="D354" i="5"/>
  <c r="M354" i="5" s="1"/>
  <c r="E353" i="5"/>
  <c r="D353" i="5"/>
  <c r="M353" i="5" s="1"/>
  <c r="E352" i="5"/>
  <c r="D352" i="5"/>
  <c r="M352" i="5" s="1"/>
  <c r="E351" i="5"/>
  <c r="D351" i="5"/>
  <c r="M351" i="5" s="1"/>
  <c r="E350" i="5"/>
  <c r="D350" i="5"/>
  <c r="M350" i="5" s="1"/>
  <c r="E349" i="5"/>
  <c r="D349" i="5"/>
  <c r="M349" i="5" s="1"/>
  <c r="E348" i="5"/>
  <c r="D348" i="5"/>
  <c r="M348" i="5" s="1"/>
  <c r="E347" i="5"/>
  <c r="D347" i="5"/>
  <c r="M347" i="5" s="1"/>
  <c r="E346" i="5"/>
  <c r="D346" i="5"/>
  <c r="M346" i="5" s="1"/>
  <c r="E345" i="5"/>
  <c r="D345" i="5"/>
  <c r="M345" i="5" s="1"/>
  <c r="E344" i="5"/>
  <c r="D344" i="5"/>
  <c r="M344" i="5" s="1"/>
  <c r="E343" i="5"/>
  <c r="D343" i="5"/>
  <c r="M343" i="5" s="1"/>
  <c r="E342" i="5"/>
  <c r="D342" i="5"/>
  <c r="M342" i="5" s="1"/>
  <c r="E341" i="5"/>
  <c r="D341" i="5"/>
  <c r="M341" i="5" s="1"/>
  <c r="E340" i="5"/>
  <c r="D340" i="5"/>
  <c r="M340" i="5" s="1"/>
  <c r="E339" i="5"/>
  <c r="D339" i="5"/>
  <c r="M339" i="5" s="1"/>
  <c r="E338" i="5"/>
  <c r="D338" i="5"/>
  <c r="M338" i="5" s="1"/>
  <c r="E337" i="5"/>
  <c r="D337" i="5"/>
  <c r="M337" i="5" s="1"/>
  <c r="E336" i="5"/>
  <c r="D336" i="5"/>
  <c r="M336" i="5" s="1"/>
  <c r="G335" i="5"/>
  <c r="E335" i="5"/>
  <c r="D335" i="5"/>
  <c r="M335" i="5" s="1"/>
  <c r="E334" i="5"/>
  <c r="D334" i="5"/>
  <c r="M334" i="5" s="1"/>
  <c r="E333" i="5"/>
  <c r="D333" i="5"/>
  <c r="M333" i="5" s="1"/>
  <c r="E332" i="5"/>
  <c r="D332" i="5"/>
  <c r="M332" i="5" s="1"/>
  <c r="E331" i="5"/>
  <c r="D331" i="5"/>
  <c r="M331" i="5" s="1"/>
  <c r="E330" i="5"/>
  <c r="D330" i="5"/>
  <c r="M330" i="5" s="1"/>
  <c r="E329" i="5"/>
  <c r="D329" i="5"/>
  <c r="M329" i="5" s="1"/>
  <c r="G328" i="5"/>
  <c r="E328" i="5"/>
  <c r="D328" i="5"/>
  <c r="M328" i="5" s="1"/>
  <c r="E327" i="5"/>
  <c r="D327" i="5"/>
  <c r="M327" i="5" s="1"/>
  <c r="E326" i="5"/>
  <c r="D326" i="5"/>
  <c r="M326" i="5" s="1"/>
  <c r="E325" i="5"/>
  <c r="D325" i="5"/>
  <c r="M325" i="5" s="1"/>
  <c r="E324" i="5"/>
  <c r="D324" i="5"/>
  <c r="M324" i="5" s="1"/>
  <c r="E323" i="5"/>
  <c r="D323" i="5"/>
  <c r="M323" i="5" s="1"/>
  <c r="E322" i="5"/>
  <c r="D322" i="5"/>
  <c r="M322" i="5" s="1"/>
  <c r="E321" i="5"/>
  <c r="D321" i="5"/>
  <c r="M321" i="5" s="1"/>
  <c r="E320" i="5"/>
  <c r="D320" i="5"/>
  <c r="M320" i="5" s="1"/>
  <c r="E319" i="5"/>
  <c r="D319" i="5"/>
  <c r="M319" i="5" s="1"/>
  <c r="E318" i="5"/>
  <c r="D318" i="5"/>
  <c r="M318" i="5" s="1"/>
  <c r="E317" i="5"/>
  <c r="D317" i="5"/>
  <c r="M317" i="5" s="1"/>
  <c r="E316" i="5"/>
  <c r="D316" i="5"/>
  <c r="M316" i="5" s="1"/>
  <c r="E315" i="5"/>
  <c r="D315" i="5"/>
  <c r="M315" i="5" s="1"/>
  <c r="E314" i="5"/>
  <c r="D314" i="5"/>
  <c r="M314" i="5" s="1"/>
  <c r="E313" i="5"/>
  <c r="D313" i="5"/>
  <c r="M313" i="5" s="1"/>
  <c r="E312" i="5"/>
  <c r="D312" i="5"/>
  <c r="M312" i="5" s="1"/>
  <c r="E311" i="5"/>
  <c r="D311" i="5"/>
  <c r="M311" i="5" s="1"/>
  <c r="E310" i="5"/>
  <c r="D310" i="5"/>
  <c r="M310" i="5" s="1"/>
  <c r="E309" i="5"/>
  <c r="D309" i="5"/>
  <c r="M309" i="5" s="1"/>
  <c r="M308" i="5"/>
  <c r="G308" i="5"/>
  <c r="E308" i="5"/>
  <c r="D308" i="5"/>
  <c r="E307" i="5"/>
  <c r="D307" i="5"/>
  <c r="M307" i="5" s="1"/>
  <c r="E306" i="5"/>
  <c r="D306" i="5"/>
  <c r="M306" i="5" s="1"/>
  <c r="E305" i="5"/>
  <c r="D305" i="5"/>
  <c r="M305" i="5" s="1"/>
  <c r="E304" i="5"/>
  <c r="D304" i="5"/>
  <c r="M304" i="5" s="1"/>
  <c r="E303" i="5"/>
  <c r="D303" i="5"/>
  <c r="M303" i="5" s="1"/>
  <c r="E302" i="5"/>
  <c r="D302" i="5"/>
  <c r="M302" i="5" s="1"/>
  <c r="E301" i="5"/>
  <c r="D301" i="5"/>
  <c r="M301" i="5" s="1"/>
  <c r="E300" i="5"/>
  <c r="D300" i="5"/>
  <c r="M300" i="5" s="1"/>
  <c r="M299" i="5"/>
  <c r="G299" i="5"/>
  <c r="E299" i="5"/>
  <c r="D299" i="5"/>
  <c r="E298" i="5"/>
  <c r="D298" i="5"/>
  <c r="M298" i="5" s="1"/>
  <c r="E297" i="5"/>
  <c r="D297" i="5"/>
  <c r="M297" i="5" s="1"/>
  <c r="M296" i="5"/>
  <c r="G296" i="5"/>
  <c r="E296" i="5"/>
  <c r="D296" i="5"/>
  <c r="E295" i="5"/>
  <c r="D295" i="5"/>
  <c r="M295" i="5" s="1"/>
  <c r="E294" i="5"/>
  <c r="D294" i="5"/>
  <c r="M294" i="5" s="1"/>
  <c r="E293" i="5"/>
  <c r="D293" i="5"/>
  <c r="M293" i="5" s="1"/>
  <c r="E292" i="5"/>
  <c r="D292" i="5"/>
  <c r="M292" i="5" s="1"/>
  <c r="M291" i="5"/>
  <c r="G291" i="5"/>
  <c r="E291" i="5"/>
  <c r="D291" i="5"/>
  <c r="M290" i="5"/>
  <c r="G290" i="5"/>
  <c r="E290" i="5"/>
  <c r="D290" i="5"/>
  <c r="E289" i="5"/>
  <c r="D289" i="5"/>
  <c r="M289" i="5" s="1"/>
  <c r="E288" i="5"/>
  <c r="D288" i="5"/>
  <c r="M288" i="5" s="1"/>
  <c r="E287" i="5"/>
  <c r="D287" i="5"/>
  <c r="M287" i="5" s="1"/>
  <c r="E286" i="5"/>
  <c r="D286" i="5"/>
  <c r="M286" i="5" s="1"/>
  <c r="M285" i="5"/>
  <c r="G285" i="5"/>
  <c r="E285" i="5"/>
  <c r="D285" i="5"/>
  <c r="E284" i="5"/>
  <c r="D284" i="5"/>
  <c r="M284" i="5" s="1"/>
  <c r="E283" i="5"/>
  <c r="D283" i="5"/>
  <c r="M283" i="5" s="1"/>
  <c r="E282" i="5"/>
  <c r="D282" i="5"/>
  <c r="M282" i="5" s="1"/>
  <c r="E281" i="5"/>
  <c r="D281" i="5"/>
  <c r="M281" i="5" s="1"/>
  <c r="E280" i="5"/>
  <c r="D280" i="5"/>
  <c r="M280" i="5" s="1"/>
  <c r="E279" i="5"/>
  <c r="D279" i="5"/>
  <c r="M279" i="5" s="1"/>
  <c r="E278" i="5"/>
  <c r="D278" i="5"/>
  <c r="M278" i="5" s="1"/>
  <c r="G277" i="5"/>
  <c r="E277" i="5"/>
  <c r="D277" i="5"/>
  <c r="M277" i="5" s="1"/>
  <c r="G276" i="5"/>
  <c r="E276" i="5"/>
  <c r="D276" i="5"/>
  <c r="M276" i="5" s="1"/>
  <c r="E275" i="5"/>
  <c r="D275" i="5"/>
  <c r="M275" i="5" s="1"/>
  <c r="E274" i="5"/>
  <c r="D274" i="5"/>
  <c r="M274" i="5" s="1"/>
  <c r="E273" i="5"/>
  <c r="D273" i="5"/>
  <c r="M273" i="5" s="1"/>
  <c r="M272" i="5"/>
  <c r="G272" i="5"/>
  <c r="E272" i="5"/>
  <c r="D272" i="5"/>
  <c r="M271" i="5"/>
  <c r="G271" i="5"/>
  <c r="E271" i="5"/>
  <c r="D271" i="5"/>
  <c r="E270" i="5"/>
  <c r="D270" i="5"/>
  <c r="M270" i="5" s="1"/>
  <c r="G269" i="5"/>
  <c r="E269" i="5"/>
  <c r="D269" i="5"/>
  <c r="M269" i="5" s="1"/>
  <c r="E268" i="5"/>
  <c r="D268" i="5"/>
  <c r="M268" i="5" s="1"/>
  <c r="E267" i="5"/>
  <c r="D267" i="5"/>
  <c r="M267" i="5" s="1"/>
  <c r="E266" i="5"/>
  <c r="D266" i="5"/>
  <c r="M266" i="5" s="1"/>
  <c r="E265" i="5"/>
  <c r="D265" i="5"/>
  <c r="M265" i="5" s="1"/>
  <c r="E264" i="5"/>
  <c r="D264" i="5"/>
  <c r="M264" i="5" s="1"/>
  <c r="M263" i="5"/>
  <c r="G263" i="5"/>
  <c r="E263" i="5"/>
  <c r="D263" i="5"/>
  <c r="M262" i="5"/>
  <c r="G262" i="5"/>
  <c r="E262" i="5"/>
  <c r="D262" i="5"/>
  <c r="E261" i="5"/>
  <c r="D261" i="5"/>
  <c r="M261" i="5" s="1"/>
  <c r="E260" i="5"/>
  <c r="D260" i="5"/>
  <c r="M260" i="5" s="1"/>
  <c r="E259" i="5"/>
  <c r="D259" i="5"/>
  <c r="M259" i="5" s="1"/>
  <c r="E258" i="5"/>
  <c r="D258" i="5"/>
  <c r="M258" i="5" s="1"/>
  <c r="M257" i="5"/>
  <c r="G257" i="5"/>
  <c r="E257" i="5"/>
  <c r="D257" i="5"/>
  <c r="E256" i="5"/>
  <c r="D256" i="5"/>
  <c r="M256" i="5" s="1"/>
  <c r="E255" i="5"/>
  <c r="D255" i="5"/>
  <c r="M255" i="5" s="1"/>
  <c r="E254" i="5"/>
  <c r="D254" i="5"/>
  <c r="M254" i="5" s="1"/>
  <c r="E253" i="5"/>
  <c r="D253" i="5"/>
  <c r="M253" i="5" s="1"/>
  <c r="E252" i="5"/>
  <c r="D252" i="5"/>
  <c r="M252" i="5" s="1"/>
  <c r="E251" i="5"/>
  <c r="D251" i="5"/>
  <c r="M251" i="5" s="1"/>
  <c r="E250" i="5"/>
  <c r="D250" i="5"/>
  <c r="M250" i="5" s="1"/>
  <c r="G249" i="5"/>
  <c r="E249" i="5"/>
  <c r="D249" i="5"/>
  <c r="M249" i="5" s="1"/>
  <c r="G248" i="5"/>
  <c r="E248" i="5"/>
  <c r="D248" i="5"/>
  <c r="M248" i="5" s="1"/>
  <c r="G247" i="5"/>
  <c r="E247" i="5"/>
  <c r="D247" i="5"/>
  <c r="M247" i="5" s="1"/>
  <c r="E246" i="5"/>
  <c r="D246" i="5"/>
  <c r="M246" i="5" s="1"/>
  <c r="E245" i="5"/>
  <c r="D245" i="5"/>
  <c r="M245" i="5" s="1"/>
  <c r="E244" i="5"/>
  <c r="D244" i="5"/>
  <c r="M244" i="5" s="1"/>
  <c r="G243" i="5"/>
  <c r="E243" i="5"/>
  <c r="D243" i="5"/>
  <c r="M243" i="5" s="1"/>
  <c r="E242" i="5"/>
  <c r="D242" i="5"/>
  <c r="M242" i="5" s="1"/>
  <c r="E241" i="5"/>
  <c r="D241" i="5"/>
  <c r="M241" i="5" s="1"/>
  <c r="E240" i="5"/>
  <c r="D240" i="5"/>
  <c r="M240" i="5" s="1"/>
  <c r="E239" i="5"/>
  <c r="D239" i="5"/>
  <c r="M239" i="5" s="1"/>
  <c r="E238" i="5"/>
  <c r="D238" i="5"/>
  <c r="M238" i="5" s="1"/>
  <c r="E237" i="5"/>
  <c r="D237" i="5"/>
  <c r="M237" i="5" s="1"/>
  <c r="E236" i="5"/>
  <c r="D236" i="5"/>
  <c r="M236" i="5" s="1"/>
  <c r="G235" i="5"/>
  <c r="E235" i="5"/>
  <c r="D235" i="5"/>
  <c r="M235" i="5" s="1"/>
  <c r="G234" i="5"/>
  <c r="E234" i="5"/>
  <c r="D234" i="5"/>
  <c r="M234" i="5" s="1"/>
  <c r="E233" i="5"/>
  <c r="D233" i="5"/>
  <c r="M233" i="5" s="1"/>
  <c r="E232" i="5"/>
  <c r="D232" i="5"/>
  <c r="M232" i="5" s="1"/>
  <c r="E231" i="5"/>
  <c r="D231" i="5"/>
  <c r="M231" i="5" s="1"/>
  <c r="E230" i="5"/>
  <c r="D230" i="5"/>
  <c r="M230" i="5" s="1"/>
  <c r="G229" i="5"/>
  <c r="E229" i="5"/>
  <c r="D229" i="5"/>
  <c r="M229" i="5" s="1"/>
  <c r="E228" i="5"/>
  <c r="D228" i="5"/>
  <c r="M228" i="5" s="1"/>
  <c r="E227" i="5"/>
  <c r="D227" i="5"/>
  <c r="M227" i="5" s="1"/>
  <c r="E226" i="5"/>
  <c r="D226" i="5"/>
  <c r="M226" i="5" s="1"/>
  <c r="E225" i="5"/>
  <c r="D225" i="5"/>
  <c r="M225" i="5" s="1"/>
  <c r="E224" i="5"/>
  <c r="D224" i="5"/>
  <c r="M224" i="5" s="1"/>
  <c r="E223" i="5"/>
  <c r="D223" i="5"/>
  <c r="M223" i="5" s="1"/>
  <c r="G222" i="5"/>
  <c r="E222" i="5"/>
  <c r="D222" i="5"/>
  <c r="M222" i="5" s="1"/>
  <c r="E221" i="5"/>
  <c r="D221" i="5"/>
  <c r="M221" i="5" s="1"/>
  <c r="G220" i="5"/>
  <c r="E220" i="5"/>
  <c r="D220" i="5"/>
  <c r="M220" i="5" s="1"/>
  <c r="E219" i="5"/>
  <c r="D219" i="5"/>
  <c r="M219" i="5" s="1"/>
  <c r="E218" i="5"/>
  <c r="D218" i="5"/>
  <c r="M218" i="5" s="1"/>
  <c r="E217" i="5"/>
  <c r="D217" i="5"/>
  <c r="M217" i="5" s="1"/>
  <c r="E216" i="5"/>
  <c r="D216" i="5"/>
  <c r="M216" i="5" s="1"/>
  <c r="E215" i="5"/>
  <c r="D215" i="5"/>
  <c r="M215" i="5" s="1"/>
  <c r="E214" i="5"/>
  <c r="D214" i="5"/>
  <c r="M214" i="5" s="1"/>
  <c r="E213" i="5"/>
  <c r="D213" i="5"/>
  <c r="M213" i="5" s="1"/>
  <c r="E212" i="5"/>
  <c r="D212" i="5"/>
  <c r="M212" i="5" s="1"/>
  <c r="E211" i="5"/>
  <c r="D211" i="5"/>
  <c r="M211" i="5" s="1"/>
  <c r="E210" i="5"/>
  <c r="D210" i="5"/>
  <c r="M210" i="5" s="1"/>
  <c r="E209" i="5"/>
  <c r="D209" i="5"/>
  <c r="M209" i="5" s="1"/>
  <c r="G208" i="5"/>
  <c r="E208" i="5"/>
  <c r="D208" i="5"/>
  <c r="M208" i="5" s="1"/>
  <c r="E207" i="5"/>
  <c r="D207" i="5"/>
  <c r="M207" i="5" s="1"/>
  <c r="G206" i="5"/>
  <c r="E206" i="5"/>
  <c r="D206" i="5"/>
  <c r="M206" i="5" s="1"/>
  <c r="E205" i="5"/>
  <c r="D205" i="5"/>
  <c r="M205" i="5" s="1"/>
  <c r="E204" i="5"/>
  <c r="D204" i="5"/>
  <c r="M204" i="5" s="1"/>
  <c r="E203" i="5"/>
  <c r="D203" i="5"/>
  <c r="M203" i="5" s="1"/>
  <c r="E202" i="5"/>
  <c r="D202" i="5"/>
  <c r="M202" i="5" s="1"/>
  <c r="E201" i="5"/>
  <c r="D201" i="5"/>
  <c r="M201" i="5" s="1"/>
  <c r="E200" i="5"/>
  <c r="D200" i="5"/>
  <c r="M200" i="5" s="1"/>
  <c r="E199" i="5"/>
  <c r="D199" i="5"/>
  <c r="M199" i="5" s="1"/>
  <c r="G198" i="5"/>
  <c r="E198" i="5"/>
  <c r="D198" i="5"/>
  <c r="M198" i="5" s="1"/>
  <c r="E197" i="5"/>
  <c r="D197" i="5"/>
  <c r="M197" i="5" s="1"/>
  <c r="E196" i="5"/>
  <c r="D196" i="5"/>
  <c r="M196" i="5" s="1"/>
  <c r="E195" i="5"/>
  <c r="D195" i="5"/>
  <c r="M195" i="5" s="1"/>
  <c r="G194" i="5"/>
  <c r="E194" i="5"/>
  <c r="D194" i="5"/>
  <c r="M194" i="5" s="1"/>
  <c r="E193" i="5"/>
  <c r="D193" i="5"/>
  <c r="M193" i="5" s="1"/>
  <c r="G192" i="5"/>
  <c r="E192" i="5"/>
  <c r="D192" i="5"/>
  <c r="M192" i="5" s="1"/>
  <c r="E191" i="5"/>
  <c r="D191" i="5"/>
  <c r="M191" i="5" s="1"/>
  <c r="E190" i="5"/>
  <c r="D190" i="5"/>
  <c r="M190" i="5" s="1"/>
  <c r="E189" i="5"/>
  <c r="D189" i="5"/>
  <c r="M189" i="5" s="1"/>
  <c r="E188" i="5"/>
  <c r="D188" i="5"/>
  <c r="M188" i="5" s="1"/>
  <c r="E187" i="5"/>
  <c r="D187" i="5"/>
  <c r="M187" i="5" s="1"/>
  <c r="E186" i="5"/>
  <c r="D186" i="5"/>
  <c r="M186" i="5" s="1"/>
  <c r="E185" i="5"/>
  <c r="D185" i="5"/>
  <c r="M185" i="5" s="1"/>
  <c r="E184" i="5"/>
  <c r="D184" i="5"/>
  <c r="M184" i="5" s="1"/>
  <c r="E183" i="5"/>
  <c r="D183" i="5"/>
  <c r="M183" i="5" s="1"/>
  <c r="E182" i="5"/>
  <c r="D182" i="5"/>
  <c r="M182" i="5" s="1"/>
  <c r="E181" i="5"/>
  <c r="D181" i="5"/>
  <c r="M181" i="5" s="1"/>
  <c r="G180" i="5"/>
  <c r="E180" i="5"/>
  <c r="D180" i="5"/>
  <c r="M180" i="5" s="1"/>
  <c r="E179" i="5"/>
  <c r="D179" i="5"/>
  <c r="M179" i="5" s="1"/>
  <c r="G178" i="5"/>
  <c r="E178" i="5"/>
  <c r="D178" i="5"/>
  <c r="M178" i="5" s="1"/>
  <c r="E177" i="5"/>
  <c r="D177" i="5"/>
  <c r="M177" i="5" s="1"/>
  <c r="E176" i="5"/>
  <c r="D176" i="5"/>
  <c r="M176" i="5" s="1"/>
  <c r="E175" i="5"/>
  <c r="D175" i="5"/>
  <c r="M175" i="5" s="1"/>
  <c r="E174" i="5"/>
  <c r="D174" i="5"/>
  <c r="M174" i="5" s="1"/>
  <c r="E173" i="5"/>
  <c r="D173" i="5"/>
  <c r="M173" i="5" s="1"/>
  <c r="E172" i="5"/>
  <c r="D172" i="5"/>
  <c r="M172" i="5" s="1"/>
  <c r="E171" i="5"/>
  <c r="D171" i="5"/>
  <c r="M171" i="5" s="1"/>
  <c r="E170" i="5"/>
  <c r="D170" i="5"/>
  <c r="M170" i="5" s="1"/>
  <c r="E169" i="5"/>
  <c r="D169" i="5"/>
  <c r="M169" i="5" s="1"/>
  <c r="E168" i="5"/>
  <c r="D168" i="5"/>
  <c r="M168" i="5" s="1"/>
  <c r="E167" i="5"/>
  <c r="D167" i="5"/>
  <c r="M167" i="5" s="1"/>
  <c r="G166" i="5"/>
  <c r="E166" i="5"/>
  <c r="D166" i="5"/>
  <c r="M166" i="5" s="1"/>
  <c r="E165" i="5"/>
  <c r="D165" i="5"/>
  <c r="M165" i="5" s="1"/>
  <c r="G164" i="5"/>
  <c r="E164" i="5"/>
  <c r="D164" i="5"/>
  <c r="M164" i="5" s="1"/>
  <c r="E163" i="5"/>
  <c r="D163" i="5"/>
  <c r="M163" i="5" s="1"/>
  <c r="E162" i="5"/>
  <c r="D162" i="5"/>
  <c r="M162" i="5" s="1"/>
  <c r="E161" i="5"/>
  <c r="D161" i="5"/>
  <c r="M161" i="5" s="1"/>
  <c r="E160" i="5"/>
  <c r="D160" i="5"/>
  <c r="M160" i="5" s="1"/>
  <c r="E159" i="5"/>
  <c r="D159" i="5"/>
  <c r="M159" i="5" s="1"/>
  <c r="G158" i="5"/>
  <c r="E158" i="5"/>
  <c r="D158" i="5"/>
  <c r="M158" i="5" s="1"/>
  <c r="G157" i="5"/>
  <c r="E157" i="5"/>
  <c r="D157" i="5"/>
  <c r="M157" i="5" s="1"/>
  <c r="E156" i="5"/>
  <c r="D156" i="5"/>
  <c r="M156" i="5" s="1"/>
  <c r="E155" i="5"/>
  <c r="D155" i="5"/>
  <c r="M155" i="5" s="1"/>
  <c r="G154" i="5"/>
  <c r="E154" i="5"/>
  <c r="D154" i="5"/>
  <c r="M154" i="5" s="1"/>
  <c r="E153" i="5"/>
  <c r="D153" i="5"/>
  <c r="M153" i="5" s="1"/>
  <c r="G152" i="5"/>
  <c r="E152" i="5"/>
  <c r="D152" i="5"/>
  <c r="M152" i="5" s="1"/>
  <c r="E151" i="5"/>
  <c r="D151" i="5"/>
  <c r="M151" i="5" s="1"/>
  <c r="G150" i="5"/>
  <c r="E150" i="5"/>
  <c r="D150" i="5"/>
  <c r="M150" i="5" s="1"/>
  <c r="E149" i="5"/>
  <c r="D149" i="5"/>
  <c r="M149" i="5" s="1"/>
  <c r="E148" i="5"/>
  <c r="D148" i="5"/>
  <c r="M148" i="5" s="1"/>
  <c r="E147" i="5"/>
  <c r="D147" i="5"/>
  <c r="M147" i="5" s="1"/>
  <c r="E146" i="5"/>
  <c r="D146" i="5"/>
  <c r="M146" i="5" s="1"/>
  <c r="G145" i="5"/>
  <c r="E145" i="5"/>
  <c r="D145" i="5"/>
  <c r="M145" i="5" s="1"/>
  <c r="E144" i="5"/>
  <c r="D144" i="5"/>
  <c r="M144" i="5" s="1"/>
  <c r="E143" i="5"/>
  <c r="D143" i="5"/>
  <c r="M143" i="5" s="1"/>
  <c r="E142" i="5"/>
  <c r="D142" i="5"/>
  <c r="M142" i="5" s="1"/>
  <c r="E141" i="5"/>
  <c r="D141" i="5"/>
  <c r="M141" i="5" s="1"/>
  <c r="E140" i="5"/>
  <c r="D140" i="5"/>
  <c r="M140" i="5" s="1"/>
  <c r="E139" i="5"/>
  <c r="D139" i="5"/>
  <c r="M139" i="5" s="1"/>
  <c r="G138" i="5"/>
  <c r="E138" i="5"/>
  <c r="D138" i="5"/>
  <c r="M138" i="5" s="1"/>
  <c r="E137" i="5"/>
  <c r="D137" i="5"/>
  <c r="M137" i="5" s="1"/>
  <c r="G136" i="5"/>
  <c r="E136" i="5"/>
  <c r="D136" i="5"/>
  <c r="M136" i="5" s="1"/>
  <c r="E135" i="5"/>
  <c r="D135" i="5"/>
  <c r="M135" i="5" s="1"/>
  <c r="E134" i="5"/>
  <c r="D134" i="5"/>
  <c r="M134" i="5" s="1"/>
  <c r="E133" i="5"/>
  <c r="D133" i="5"/>
  <c r="M133" i="5" s="1"/>
  <c r="E132" i="5"/>
  <c r="D132" i="5"/>
  <c r="M132" i="5" s="1"/>
  <c r="E131" i="5"/>
  <c r="D131" i="5"/>
  <c r="M131" i="5" s="1"/>
  <c r="E130" i="5"/>
  <c r="D130" i="5"/>
  <c r="M130" i="5" s="1"/>
  <c r="E129" i="5"/>
  <c r="D129" i="5"/>
  <c r="M129" i="5" s="1"/>
  <c r="E128" i="5"/>
  <c r="D128" i="5"/>
  <c r="M128" i="5" s="1"/>
  <c r="E127" i="5"/>
  <c r="D127" i="5"/>
  <c r="M127" i="5" s="1"/>
  <c r="E126" i="5"/>
  <c r="D126" i="5"/>
  <c r="M126" i="5" s="1"/>
  <c r="E125" i="5"/>
  <c r="D125" i="5"/>
  <c r="M125" i="5" s="1"/>
  <c r="G124" i="5"/>
  <c r="E124" i="5"/>
  <c r="D124" i="5"/>
  <c r="M124" i="5" s="1"/>
  <c r="E123" i="5"/>
  <c r="D123" i="5"/>
  <c r="M123" i="5" s="1"/>
  <c r="G122" i="5"/>
  <c r="E122" i="5"/>
  <c r="D122" i="5"/>
  <c r="M122" i="5" s="1"/>
  <c r="E121" i="5"/>
  <c r="D121" i="5"/>
  <c r="M121" i="5" s="1"/>
  <c r="E120" i="5"/>
  <c r="D120" i="5"/>
  <c r="M120" i="5" s="1"/>
  <c r="E119" i="5"/>
  <c r="D119" i="5"/>
  <c r="M119" i="5" s="1"/>
  <c r="E118" i="5"/>
  <c r="D118" i="5"/>
  <c r="M118" i="5" s="1"/>
  <c r="E117" i="5"/>
  <c r="D117" i="5"/>
  <c r="M117" i="5" s="1"/>
  <c r="G116" i="5"/>
  <c r="E116" i="5"/>
  <c r="D116" i="5"/>
  <c r="M116" i="5" s="1"/>
  <c r="G115" i="5"/>
  <c r="E115" i="5"/>
  <c r="D115" i="5"/>
  <c r="M115" i="5" s="1"/>
  <c r="E114" i="5"/>
  <c r="D114" i="5"/>
  <c r="M114" i="5" s="1"/>
  <c r="E113" i="5"/>
  <c r="D113" i="5"/>
  <c r="M113" i="5" s="1"/>
  <c r="E112" i="5"/>
  <c r="D112" i="5"/>
  <c r="M112" i="5" s="1"/>
  <c r="E111" i="5"/>
  <c r="D111" i="5"/>
  <c r="M111" i="5" s="1"/>
  <c r="G110" i="5"/>
  <c r="E110" i="5"/>
  <c r="D110" i="5"/>
  <c r="M110" i="5" s="1"/>
  <c r="E109" i="5"/>
  <c r="D109" i="5"/>
  <c r="M109" i="5" s="1"/>
  <c r="G108" i="5"/>
  <c r="E108" i="5"/>
  <c r="D108" i="5"/>
  <c r="M108" i="5" s="1"/>
  <c r="E107" i="5"/>
  <c r="D107" i="5"/>
  <c r="M107" i="5" s="1"/>
  <c r="E106" i="5"/>
  <c r="D106" i="5"/>
  <c r="M106" i="5" s="1"/>
  <c r="E105" i="5"/>
  <c r="D105" i="5"/>
  <c r="M105" i="5" s="1"/>
  <c r="E104" i="5"/>
  <c r="D104" i="5"/>
  <c r="M104" i="5" s="1"/>
  <c r="E103" i="5"/>
  <c r="D103" i="5"/>
  <c r="M103" i="5" s="1"/>
  <c r="E102" i="5"/>
  <c r="D102" i="5"/>
  <c r="M102" i="5" s="1"/>
  <c r="E101" i="5"/>
  <c r="D101" i="5"/>
  <c r="M101" i="5" s="1"/>
  <c r="E100" i="5"/>
  <c r="D100" i="5"/>
  <c r="M100" i="5" s="1"/>
  <c r="E99" i="5"/>
  <c r="D99" i="5"/>
  <c r="M99" i="5" s="1"/>
  <c r="E98" i="5"/>
  <c r="D98" i="5"/>
  <c r="M98" i="5" s="1"/>
  <c r="E97" i="5"/>
  <c r="D97" i="5"/>
  <c r="M97" i="5" s="1"/>
  <c r="G96" i="5"/>
  <c r="E96" i="5"/>
  <c r="D96" i="5"/>
  <c r="M96" i="5" s="1"/>
  <c r="E95" i="5"/>
  <c r="D95" i="5"/>
  <c r="M95" i="5" s="1"/>
  <c r="G94" i="5"/>
  <c r="E94" i="5"/>
  <c r="D94" i="5"/>
  <c r="M94" i="5" s="1"/>
  <c r="E93" i="5"/>
  <c r="D93" i="5"/>
  <c r="M93" i="5" s="1"/>
  <c r="E92" i="5"/>
  <c r="D92" i="5"/>
  <c r="M92" i="5" s="1"/>
  <c r="E91" i="5"/>
  <c r="D91" i="5"/>
  <c r="M91" i="5" s="1"/>
  <c r="E90" i="5"/>
  <c r="D90" i="5"/>
  <c r="M90" i="5" s="1"/>
  <c r="E89" i="5"/>
  <c r="D89" i="5"/>
  <c r="M89" i="5" s="1"/>
  <c r="E88" i="5"/>
  <c r="D88" i="5"/>
  <c r="M88" i="5" s="1"/>
  <c r="E87" i="5"/>
  <c r="D87" i="5"/>
  <c r="M87" i="5" s="1"/>
  <c r="E86" i="5"/>
  <c r="D86" i="5"/>
  <c r="M86" i="5" s="1"/>
  <c r="E85" i="5"/>
  <c r="D85" i="5"/>
  <c r="M85" i="5" s="1"/>
  <c r="E84" i="5"/>
  <c r="D84" i="5"/>
  <c r="M84" i="5" s="1"/>
  <c r="E83" i="5"/>
  <c r="D83" i="5"/>
  <c r="M83" i="5" s="1"/>
  <c r="E82" i="5"/>
  <c r="D82" i="5"/>
  <c r="M82" i="5" s="1"/>
  <c r="G81" i="5"/>
  <c r="E81" i="5"/>
  <c r="D81" i="5"/>
  <c r="M81" i="5" s="1"/>
  <c r="G80" i="5"/>
  <c r="E80" i="5"/>
  <c r="D80" i="5"/>
  <c r="M80" i="5" s="1"/>
  <c r="E79" i="5"/>
  <c r="D79" i="5"/>
  <c r="M79" i="5" s="1"/>
  <c r="E78" i="5"/>
  <c r="D78" i="5"/>
  <c r="M78" i="5" s="1"/>
  <c r="E77" i="5"/>
  <c r="D77" i="5"/>
  <c r="M77" i="5" s="1"/>
  <c r="E76" i="5"/>
  <c r="D76" i="5"/>
  <c r="M76" i="5" s="1"/>
  <c r="E75" i="5"/>
  <c r="D75" i="5"/>
  <c r="M75" i="5" s="1"/>
  <c r="E74" i="5"/>
  <c r="D74" i="5"/>
  <c r="M74" i="5" s="1"/>
  <c r="E73" i="5"/>
  <c r="D73" i="5"/>
  <c r="M73" i="5" s="1"/>
  <c r="E72" i="5"/>
  <c r="D72" i="5"/>
  <c r="M72" i="5" s="1"/>
  <c r="E71" i="5"/>
  <c r="D71" i="5"/>
  <c r="M71" i="5" s="1"/>
  <c r="M70" i="5"/>
  <c r="G70" i="5"/>
  <c r="E70" i="5"/>
  <c r="D70" i="5"/>
  <c r="E69" i="5"/>
  <c r="D69" i="5"/>
  <c r="M69" i="5" s="1"/>
  <c r="E68" i="5"/>
  <c r="D68" i="5"/>
  <c r="M68" i="5" s="1"/>
  <c r="M67" i="5"/>
  <c r="G67" i="5"/>
  <c r="E67" i="5"/>
  <c r="D67" i="5"/>
  <c r="M66" i="5"/>
  <c r="G66" i="5"/>
  <c r="E66" i="5"/>
  <c r="D66" i="5"/>
  <c r="M65" i="5"/>
  <c r="G65" i="5"/>
  <c r="E65" i="5"/>
  <c r="D65" i="5"/>
  <c r="E64" i="5"/>
  <c r="D64" i="5"/>
  <c r="M64" i="5" s="1"/>
  <c r="G63" i="5"/>
  <c r="E63" i="5"/>
  <c r="D63" i="5"/>
  <c r="M63" i="5" s="1"/>
  <c r="G62" i="5"/>
  <c r="E62" i="5"/>
  <c r="D62" i="5"/>
  <c r="M62" i="5" s="1"/>
  <c r="G61" i="5"/>
  <c r="E61" i="5"/>
  <c r="D61" i="5"/>
  <c r="M61" i="5" s="1"/>
  <c r="G60" i="5"/>
  <c r="E60" i="5"/>
  <c r="D60" i="5"/>
  <c r="M60" i="5" s="1"/>
  <c r="G59" i="5"/>
  <c r="E59" i="5"/>
  <c r="D59" i="5"/>
  <c r="M59" i="5" s="1"/>
  <c r="G58" i="5"/>
  <c r="E58" i="5"/>
  <c r="D58" i="5"/>
  <c r="M58" i="5" s="1"/>
  <c r="E57" i="5"/>
  <c r="D57" i="5"/>
  <c r="M57" i="5" s="1"/>
  <c r="E56" i="5"/>
  <c r="D56" i="5"/>
  <c r="M56" i="5" s="1"/>
  <c r="E55" i="5"/>
  <c r="D55" i="5"/>
  <c r="M55" i="5" s="1"/>
  <c r="E54" i="5"/>
  <c r="D54" i="5"/>
  <c r="M54" i="5" s="1"/>
  <c r="E53" i="5"/>
  <c r="D53" i="5"/>
  <c r="M53" i="5" s="1"/>
  <c r="M52" i="5"/>
  <c r="G52" i="5"/>
  <c r="E52" i="5"/>
  <c r="D52" i="5"/>
  <c r="E51" i="5"/>
  <c r="D51" i="5"/>
  <c r="M51" i="5" s="1"/>
  <c r="E50" i="5"/>
  <c r="D50" i="5"/>
  <c r="M50" i="5" s="1"/>
  <c r="M49" i="5"/>
  <c r="G49" i="5"/>
  <c r="E49" i="5"/>
  <c r="D49" i="5"/>
  <c r="M48" i="5"/>
  <c r="G48" i="5"/>
  <c r="E48" i="5"/>
  <c r="D48" i="5"/>
  <c r="E47" i="5"/>
  <c r="D47" i="5"/>
  <c r="M47" i="5" s="1"/>
  <c r="G46" i="5"/>
  <c r="E46" i="5"/>
  <c r="D46" i="5"/>
  <c r="M46" i="5" s="1"/>
  <c r="G45" i="5"/>
  <c r="E45" i="5"/>
  <c r="D45" i="5"/>
  <c r="M45" i="5" s="1"/>
  <c r="E44" i="5"/>
  <c r="D44" i="5"/>
  <c r="M44" i="5" s="1"/>
  <c r="E43" i="5"/>
  <c r="D43" i="5"/>
  <c r="M43" i="5" s="1"/>
  <c r="E42" i="5"/>
  <c r="D42" i="5"/>
  <c r="M42" i="5" s="1"/>
  <c r="E41" i="5"/>
  <c r="D41" i="5"/>
  <c r="M41" i="5" s="1"/>
  <c r="E40" i="5"/>
  <c r="D40" i="5"/>
  <c r="M40" i="5" s="1"/>
  <c r="M39" i="5"/>
  <c r="G39" i="5"/>
  <c r="E39" i="5"/>
  <c r="D39" i="5"/>
  <c r="E38" i="5"/>
  <c r="D38" i="5"/>
  <c r="M38" i="5" s="1"/>
  <c r="E37" i="5"/>
  <c r="D37" i="5"/>
  <c r="M37" i="5" s="1"/>
  <c r="E36" i="5"/>
  <c r="D36" i="5"/>
  <c r="M36" i="5" s="1"/>
  <c r="G35" i="5"/>
  <c r="E35" i="5"/>
  <c r="D35" i="5"/>
  <c r="M35" i="5" s="1"/>
  <c r="G34" i="5"/>
  <c r="E34" i="5"/>
  <c r="D34" i="5"/>
  <c r="M34" i="5" s="1"/>
  <c r="E33" i="5"/>
  <c r="D33" i="5"/>
  <c r="M33" i="5" s="1"/>
  <c r="M32" i="5"/>
  <c r="G32" i="5"/>
  <c r="E32" i="5"/>
  <c r="D32" i="5"/>
  <c r="M31" i="5"/>
  <c r="G31" i="5"/>
  <c r="E31" i="5"/>
  <c r="D31" i="5"/>
  <c r="M30" i="5"/>
  <c r="G30" i="5"/>
  <c r="E30" i="5"/>
  <c r="D30" i="5"/>
  <c r="E29" i="5"/>
  <c r="D29" i="5"/>
  <c r="M29" i="5" s="1"/>
  <c r="G28" i="5"/>
  <c r="E28" i="5"/>
  <c r="D28" i="5"/>
  <c r="M28" i="5" s="1"/>
  <c r="G27" i="5"/>
  <c r="E27" i="5"/>
  <c r="D27" i="5"/>
  <c r="M27" i="5" s="1"/>
  <c r="G26" i="5"/>
  <c r="E26" i="5"/>
  <c r="D26" i="5"/>
  <c r="M26" i="5" s="1"/>
  <c r="G25" i="5"/>
  <c r="E25" i="5"/>
  <c r="D25" i="5"/>
  <c r="M25" i="5" s="1"/>
  <c r="G24" i="5"/>
  <c r="E24" i="5"/>
  <c r="D24" i="5"/>
  <c r="M24" i="5" s="1"/>
  <c r="G23" i="5"/>
  <c r="E23" i="5"/>
  <c r="D23" i="5"/>
  <c r="M23" i="5" s="1"/>
  <c r="G22" i="5"/>
  <c r="E22" i="5"/>
  <c r="D22" i="5"/>
  <c r="M22" i="5" s="1"/>
  <c r="G21" i="5"/>
  <c r="E21" i="5"/>
  <c r="D21" i="5"/>
  <c r="M21" i="5" s="1"/>
  <c r="G20" i="5"/>
  <c r="E20" i="5"/>
  <c r="D20" i="5"/>
  <c r="M20" i="5" s="1"/>
  <c r="G19" i="5"/>
  <c r="E19" i="5"/>
  <c r="D19" i="5"/>
  <c r="M19" i="5" s="1"/>
  <c r="G18" i="5"/>
  <c r="E18" i="5"/>
  <c r="D18" i="5"/>
  <c r="M18" i="5" s="1"/>
  <c r="G17" i="5"/>
  <c r="E17" i="5"/>
  <c r="D17" i="5"/>
  <c r="M17" i="5" s="1"/>
  <c r="G16" i="5"/>
  <c r="E16" i="5"/>
  <c r="D16" i="5"/>
  <c r="M16" i="5" s="1"/>
  <c r="G15" i="5"/>
  <c r="E15" i="5"/>
  <c r="D15" i="5"/>
  <c r="M15" i="5" s="1"/>
  <c r="G14" i="5"/>
  <c r="E14" i="5"/>
  <c r="D14" i="5"/>
  <c r="M14" i="5" s="1"/>
  <c r="G13" i="5"/>
  <c r="E13" i="5"/>
  <c r="D13" i="5"/>
  <c r="M13" i="5" s="1"/>
  <c r="G12" i="5"/>
  <c r="E12" i="5"/>
  <c r="D12" i="5"/>
  <c r="M12" i="5" s="1"/>
  <c r="G11" i="5"/>
  <c r="E11" i="5"/>
  <c r="D11" i="5"/>
  <c r="M11" i="5" s="1"/>
  <c r="G10" i="5"/>
  <c r="E10" i="5"/>
  <c r="D10" i="5"/>
  <c r="M10" i="5" s="1"/>
  <c r="G9" i="5"/>
  <c r="E9" i="5"/>
  <c r="D9" i="5"/>
  <c r="M9" i="5" s="1"/>
  <c r="G8" i="5"/>
  <c r="E8" i="5"/>
  <c r="D8" i="5"/>
  <c r="M8" i="5" s="1"/>
  <c r="G7" i="5"/>
  <c r="E7" i="5"/>
  <c r="D7" i="5"/>
  <c r="M7" i="5" s="1"/>
  <c r="G6" i="5"/>
  <c r="E6" i="5"/>
  <c r="D6" i="5"/>
  <c r="M6" i="5" s="1"/>
  <c r="G5" i="5"/>
  <c r="E5" i="5"/>
  <c r="D5" i="5"/>
  <c r="M5" i="5" s="1"/>
  <c r="G4" i="5"/>
  <c r="E4" i="5"/>
  <c r="D4" i="5"/>
  <c r="M4" i="5" s="1"/>
  <c r="G3" i="5"/>
  <c r="E3" i="5"/>
  <c r="D3" i="5"/>
  <c r="M3" i="5" s="1"/>
  <c r="G2" i="5"/>
  <c r="E2" i="5"/>
  <c r="D2" i="5"/>
  <c r="M2" i="5" s="1"/>
  <c r="I5" i="9" l="1" a="1"/>
  <c r="I5" i="9" s="1"/>
  <c r="I6" i="9" a="1"/>
  <c r="I6" i="9" s="1"/>
  <c r="I16" i="9" a="1"/>
  <c r="I16" i="9" s="1"/>
  <c r="I14" i="9" a="1"/>
  <c r="I14" i="9" s="1"/>
  <c r="I11" i="9" a="1"/>
  <c r="I11" i="9" s="1"/>
  <c r="I9" i="9" a="1"/>
  <c r="I9" i="9" s="1"/>
  <c r="I7" i="9" a="1"/>
  <c r="I7" i="9" s="1"/>
  <c r="I15" i="9" a="1"/>
  <c r="I15" i="9" s="1"/>
  <c r="I13" i="9" a="1"/>
  <c r="I13" i="9" s="1"/>
  <c r="I12" i="9" a="1"/>
  <c r="I12" i="9" s="1"/>
  <c r="I10" i="9" a="1"/>
  <c r="I10" i="9" s="1"/>
  <c r="I8" i="9" a="1"/>
  <c r="I8" i="9" s="1"/>
</calcChain>
</file>

<file path=xl/sharedStrings.xml><?xml version="1.0" encoding="utf-8"?>
<sst xmlns="http://schemas.openxmlformats.org/spreadsheetml/2006/main" count="1254" uniqueCount="61">
  <si>
    <t>Métier</t>
  </si>
  <si>
    <t>Compétence</t>
  </si>
  <si>
    <t>MetComp</t>
  </si>
  <si>
    <t xml:space="preserve">Chef d'équipe </t>
  </si>
  <si>
    <t>Incendie</t>
  </si>
  <si>
    <t>Informatique niveau 1</t>
  </si>
  <si>
    <t>Informatique niveau 2</t>
  </si>
  <si>
    <t>SST</t>
  </si>
  <si>
    <t>Administratif  niveau 1</t>
  </si>
  <si>
    <t>Administratif niveau 2</t>
  </si>
  <si>
    <t>Inventaire</t>
  </si>
  <si>
    <t>Geste et posture</t>
  </si>
  <si>
    <t>PDA</t>
  </si>
  <si>
    <t>Caces 1/3/5</t>
  </si>
  <si>
    <t>Caces 1</t>
  </si>
  <si>
    <t>Management initiation</t>
  </si>
  <si>
    <t>Chef de file</t>
  </si>
  <si>
    <t>Management perfectionnement</t>
  </si>
  <si>
    <t>Administrative</t>
  </si>
  <si>
    <t>Preparation</t>
  </si>
  <si>
    <t>Mise en stock</t>
  </si>
  <si>
    <t>Expedition</t>
  </si>
  <si>
    <t>Reception</t>
  </si>
  <si>
    <t>Emballage</t>
  </si>
  <si>
    <t>Employé</t>
  </si>
  <si>
    <t>CompEmp</t>
  </si>
  <si>
    <t>Date</t>
  </si>
  <si>
    <t>Validité</t>
  </si>
  <si>
    <t>Théorique</t>
  </si>
  <si>
    <t>Employe A</t>
  </si>
  <si>
    <t>Employe B</t>
  </si>
  <si>
    <t>Employe C</t>
  </si>
  <si>
    <t>Employe D</t>
  </si>
  <si>
    <t>Employe E</t>
  </si>
  <si>
    <t>Employe F</t>
  </si>
  <si>
    <t>Employe G</t>
  </si>
  <si>
    <t>Employe H</t>
  </si>
  <si>
    <t>Employe I</t>
  </si>
  <si>
    <t>Employe J</t>
  </si>
  <si>
    <t>Employe K</t>
  </si>
  <si>
    <t>Employe L</t>
  </si>
  <si>
    <t>Employe M</t>
  </si>
  <si>
    <t>Employe N</t>
  </si>
  <si>
    <t>Employe O</t>
  </si>
  <si>
    <t>Employe P</t>
  </si>
  <si>
    <t>Employe Q</t>
  </si>
  <si>
    <t>Employe R</t>
  </si>
  <si>
    <t>Employe S</t>
  </si>
  <si>
    <t>Employe T</t>
  </si>
  <si>
    <t>Employe U</t>
  </si>
  <si>
    <t>Employe V</t>
  </si>
  <si>
    <t>Employe W</t>
  </si>
  <si>
    <t>Employe X</t>
  </si>
  <si>
    <t>Employe Y</t>
  </si>
  <si>
    <t>Employe Z</t>
  </si>
  <si>
    <t>Employe AB</t>
  </si>
  <si>
    <t>Employe AC</t>
  </si>
  <si>
    <t>Employe AD</t>
  </si>
  <si>
    <t>metier</t>
  </si>
  <si>
    <t>compétence</t>
  </si>
  <si>
    <t>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</si>
</sst>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lycompetences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ion"/>
      <sheetName val="Formation2"/>
      <sheetName val="N1"/>
      <sheetName val="Comp par poste"/>
      <sheetName val="Compétencesssss"/>
      <sheetName val="Budgétisation"/>
      <sheetName val="Budgétisation (2)"/>
      <sheetName val="Théorique métier"/>
      <sheetName val="Compétences"/>
      <sheetName val="Métier"/>
      <sheetName val="Emp"/>
    </sheetNames>
    <sheetDataSet>
      <sheetData sheetId="0"/>
      <sheetData sheetId="1"/>
      <sheetData sheetId="2"/>
      <sheetData sheetId="3"/>
      <sheetData sheetId="4">
        <row r="1">
          <cell r="A1" t="str">
            <v>Compétence</v>
          </cell>
          <cell r="B1" t="str">
            <v xml:space="preserve">Durée validité année </v>
          </cell>
        </row>
        <row r="2">
          <cell r="A2" t="str">
            <v>Incendie</v>
          </cell>
          <cell r="B2">
            <v>2</v>
          </cell>
        </row>
        <row r="3">
          <cell r="A3" t="str">
            <v>Informatique niveau 1</v>
          </cell>
          <cell r="B3">
            <v>50</v>
          </cell>
        </row>
        <row r="4">
          <cell r="A4" t="str">
            <v>Informatique niveau 2</v>
          </cell>
          <cell r="B4">
            <v>50</v>
          </cell>
        </row>
        <row r="5">
          <cell r="A5" t="str">
            <v>SST</v>
          </cell>
          <cell r="B5">
            <v>2</v>
          </cell>
        </row>
        <row r="6">
          <cell r="A6" t="str">
            <v>Administratif  niveau 1</v>
          </cell>
          <cell r="B6">
            <v>50</v>
          </cell>
        </row>
        <row r="7">
          <cell r="A7" t="str">
            <v>Administratif niveau 2</v>
          </cell>
          <cell r="B7">
            <v>50</v>
          </cell>
        </row>
        <row r="8">
          <cell r="A8" t="str">
            <v>Inventaire</v>
          </cell>
          <cell r="B8">
            <v>50</v>
          </cell>
        </row>
        <row r="9">
          <cell r="A9" t="str">
            <v>Geste et posture</v>
          </cell>
          <cell r="B9">
            <v>3</v>
          </cell>
        </row>
        <row r="10">
          <cell r="A10" t="str">
            <v>PDA</v>
          </cell>
          <cell r="B10">
            <v>4</v>
          </cell>
        </row>
        <row r="11">
          <cell r="A11" t="str">
            <v>Caces 1/3/5</v>
          </cell>
          <cell r="B11">
            <v>5</v>
          </cell>
        </row>
        <row r="12">
          <cell r="A12" t="str">
            <v>Caces 1</v>
          </cell>
          <cell r="B12">
            <v>5</v>
          </cell>
        </row>
        <row r="13">
          <cell r="A13" t="str">
            <v>Management initiation</v>
          </cell>
          <cell r="B13">
            <v>50</v>
          </cell>
        </row>
        <row r="14">
          <cell r="A14" t="str">
            <v>Chef de file</v>
          </cell>
          <cell r="B14">
            <v>50</v>
          </cell>
        </row>
        <row r="15">
          <cell r="A15" t="str">
            <v>Management perfectionnement</v>
          </cell>
          <cell r="B15">
            <v>50</v>
          </cell>
        </row>
      </sheetData>
      <sheetData sheetId="5"/>
      <sheetData sheetId="6"/>
      <sheetData sheetId="7">
        <row r="1">
          <cell r="C1" t="str">
            <v>MetComp</v>
          </cell>
        </row>
        <row r="2">
          <cell r="C2" t="str">
            <v>Chef d'équipe Incendie</v>
          </cell>
          <cell r="D2">
            <v>1</v>
          </cell>
        </row>
        <row r="3">
          <cell r="C3" t="str">
            <v>Chef d'équipe Informatique niveau 1</v>
          </cell>
          <cell r="D3">
            <v>1</v>
          </cell>
        </row>
        <row r="4">
          <cell r="C4" t="str">
            <v>Chef d'équipe Informatique niveau 2</v>
          </cell>
          <cell r="D4">
            <v>1</v>
          </cell>
        </row>
        <row r="5">
          <cell r="C5" t="str">
            <v>Chef d'équipe SST</v>
          </cell>
          <cell r="D5">
            <v>1</v>
          </cell>
        </row>
        <row r="6">
          <cell r="C6" t="str">
            <v>Chef d'équipe Administratif  niveau 1</v>
          </cell>
          <cell r="D6">
            <v>1</v>
          </cell>
        </row>
        <row r="7">
          <cell r="C7" t="str">
            <v>Chef d'équipe Administratif niveau 2</v>
          </cell>
          <cell r="D7">
            <v>1</v>
          </cell>
        </row>
        <row r="8">
          <cell r="C8" t="str">
            <v>Chef d'équipe Inventaire</v>
          </cell>
          <cell r="D8">
            <v>1</v>
          </cell>
        </row>
        <row r="9">
          <cell r="C9" t="str">
            <v>Chef d'équipe Geste et posture</v>
          </cell>
          <cell r="D9">
            <v>1</v>
          </cell>
        </row>
        <row r="10">
          <cell r="C10" t="str">
            <v>Chef d'équipe PDA</v>
          </cell>
          <cell r="D10">
            <v>1</v>
          </cell>
        </row>
        <row r="11">
          <cell r="C11" t="str">
            <v>Chef d'équipe Caces 1/3/5</v>
          </cell>
          <cell r="D11">
            <v>1</v>
          </cell>
        </row>
        <row r="12">
          <cell r="C12" t="str">
            <v>Chef d'équipe Caces 1</v>
          </cell>
          <cell r="D12">
            <v>1</v>
          </cell>
        </row>
        <row r="13">
          <cell r="C13" t="str">
            <v>Chef d'équipe Management initiation</v>
          </cell>
          <cell r="D13">
            <v>1</v>
          </cell>
        </row>
        <row r="14">
          <cell r="C14" t="str">
            <v>Chef d'équipe Chef de file</v>
          </cell>
          <cell r="D14">
            <v>1</v>
          </cell>
        </row>
        <row r="15">
          <cell r="C15" t="str">
            <v>Chef d'équipe Management perfectionnement</v>
          </cell>
          <cell r="D15">
            <v>1</v>
          </cell>
        </row>
        <row r="16">
          <cell r="C16" t="str">
            <v>AdministrativeIncendie</v>
          </cell>
          <cell r="D16">
            <v>0</v>
          </cell>
        </row>
        <row r="17">
          <cell r="C17" t="str">
            <v>AdministrativeInformatique niveau 1</v>
          </cell>
          <cell r="D17">
            <v>1</v>
          </cell>
        </row>
        <row r="18">
          <cell r="C18" t="str">
            <v>AdministrativeInformatique niveau 2</v>
          </cell>
          <cell r="D18">
            <v>1</v>
          </cell>
        </row>
        <row r="19">
          <cell r="C19" t="str">
            <v>AdministrativeSST</v>
          </cell>
          <cell r="D19">
            <v>1</v>
          </cell>
        </row>
        <row r="20">
          <cell r="C20" t="str">
            <v>AdministrativeAdministratif  niveau 1</v>
          </cell>
          <cell r="D20">
            <v>1</v>
          </cell>
        </row>
        <row r="21">
          <cell r="C21" t="str">
            <v>AdministrativeAdministratif niveau 2</v>
          </cell>
          <cell r="D21">
            <v>1</v>
          </cell>
        </row>
        <row r="22">
          <cell r="C22" t="str">
            <v>AdministrativeInventaire</v>
          </cell>
          <cell r="D22">
            <v>0</v>
          </cell>
        </row>
        <row r="23">
          <cell r="C23" t="str">
            <v>AdministrativeGeste et posture</v>
          </cell>
          <cell r="D23">
            <v>1</v>
          </cell>
        </row>
        <row r="24">
          <cell r="C24" t="str">
            <v>AdministrativePDA</v>
          </cell>
          <cell r="D24">
            <v>0</v>
          </cell>
        </row>
        <row r="25">
          <cell r="C25" t="str">
            <v>AdministrativeCaces 1/3/5</v>
          </cell>
          <cell r="D25">
            <v>0</v>
          </cell>
        </row>
        <row r="26">
          <cell r="C26" t="str">
            <v>AdministrativeCaces 1</v>
          </cell>
          <cell r="D26">
            <v>0</v>
          </cell>
        </row>
        <row r="27">
          <cell r="C27" t="str">
            <v>AdministrativeManagement initiation</v>
          </cell>
          <cell r="D27">
            <v>0</v>
          </cell>
        </row>
        <row r="28">
          <cell r="C28" t="str">
            <v>AdministrativeChef de file</v>
          </cell>
          <cell r="D28">
            <v>0</v>
          </cell>
        </row>
        <row r="29">
          <cell r="C29" t="str">
            <v>AdministrativeManagement perfectionnement</v>
          </cell>
          <cell r="D29">
            <v>0</v>
          </cell>
        </row>
        <row r="30">
          <cell r="C30" t="str">
            <v>PreparationIncendie</v>
          </cell>
          <cell r="D30">
            <v>0</v>
          </cell>
        </row>
        <row r="31">
          <cell r="C31" t="str">
            <v>PreparationInformatique niveau 1</v>
          </cell>
          <cell r="D31">
            <v>0</v>
          </cell>
        </row>
        <row r="32">
          <cell r="C32" t="str">
            <v>PreparationInformatique niveau 2</v>
          </cell>
          <cell r="D32">
            <v>0</v>
          </cell>
        </row>
        <row r="33">
          <cell r="C33" t="str">
            <v>PreparationSST</v>
          </cell>
          <cell r="D33">
            <v>1</v>
          </cell>
        </row>
        <row r="34">
          <cell r="C34" t="str">
            <v>PreparationAdministratif  niveau 1</v>
          </cell>
          <cell r="D34">
            <v>0</v>
          </cell>
        </row>
        <row r="35">
          <cell r="C35" t="str">
            <v>PreparationAdministratif niveau 2</v>
          </cell>
          <cell r="D35">
            <v>0</v>
          </cell>
        </row>
        <row r="36">
          <cell r="C36" t="str">
            <v>PreparationInventaire</v>
          </cell>
          <cell r="D36">
            <v>0</v>
          </cell>
        </row>
        <row r="37">
          <cell r="C37" t="str">
            <v>PreparationGeste et posture</v>
          </cell>
          <cell r="D37">
            <v>1</v>
          </cell>
        </row>
        <row r="38">
          <cell r="C38" t="str">
            <v>PreparationPDA</v>
          </cell>
          <cell r="D38">
            <v>1</v>
          </cell>
        </row>
        <row r="39">
          <cell r="C39" t="str">
            <v>PreparationCaces 1/3/5</v>
          </cell>
          <cell r="D39">
            <v>0</v>
          </cell>
        </row>
        <row r="40">
          <cell r="C40" t="str">
            <v>PreparationCaces 1</v>
          </cell>
          <cell r="D40">
            <v>1</v>
          </cell>
        </row>
        <row r="41">
          <cell r="C41" t="str">
            <v>PreparationManagement initiation</v>
          </cell>
          <cell r="D41">
            <v>0</v>
          </cell>
        </row>
        <row r="42">
          <cell r="C42" t="str">
            <v>PreparationChef de file</v>
          </cell>
          <cell r="D42">
            <v>0</v>
          </cell>
        </row>
        <row r="43">
          <cell r="C43" t="str">
            <v>PreparationManagement perfectionnement</v>
          </cell>
          <cell r="D43">
            <v>0</v>
          </cell>
        </row>
        <row r="44">
          <cell r="C44" t="str">
            <v>Mise en stockIncendie</v>
          </cell>
          <cell r="D44">
            <v>0</v>
          </cell>
        </row>
        <row r="45">
          <cell r="C45" t="str">
            <v>Mise en stockInformatique niveau 1</v>
          </cell>
          <cell r="D45">
            <v>0</v>
          </cell>
        </row>
        <row r="46">
          <cell r="C46" t="str">
            <v>Mise en stockInformatique niveau 2</v>
          </cell>
          <cell r="D46">
            <v>0</v>
          </cell>
        </row>
        <row r="47">
          <cell r="C47" t="str">
            <v>Mise en stockSST</v>
          </cell>
          <cell r="D47">
            <v>1</v>
          </cell>
        </row>
        <row r="48">
          <cell r="C48" t="str">
            <v>Mise en stockAdministratif  niveau 1</v>
          </cell>
          <cell r="D48">
            <v>0</v>
          </cell>
        </row>
        <row r="49">
          <cell r="C49" t="str">
            <v>Mise en stockAdministratif niveau 2</v>
          </cell>
          <cell r="D49">
            <v>0</v>
          </cell>
        </row>
        <row r="50">
          <cell r="C50" t="str">
            <v>Mise en stockInventaire</v>
          </cell>
          <cell r="D50">
            <v>1</v>
          </cell>
        </row>
        <row r="51">
          <cell r="C51" t="str">
            <v>Mise en stockGeste et posture</v>
          </cell>
          <cell r="D51">
            <v>1</v>
          </cell>
        </row>
        <row r="52">
          <cell r="C52" t="str">
            <v>Mise en stockPDA</v>
          </cell>
          <cell r="D52">
            <v>1</v>
          </cell>
        </row>
        <row r="53">
          <cell r="C53" t="str">
            <v>Mise en stockCaces 1/3/5</v>
          </cell>
          <cell r="D53">
            <v>1</v>
          </cell>
        </row>
        <row r="54">
          <cell r="C54" t="str">
            <v>Mise en stockCaces 1</v>
          </cell>
          <cell r="D54">
            <v>0</v>
          </cell>
        </row>
        <row r="55">
          <cell r="C55" t="str">
            <v>Mise en stockManagement initiation</v>
          </cell>
          <cell r="D55">
            <v>0</v>
          </cell>
        </row>
        <row r="56">
          <cell r="C56" t="str">
            <v>Mise en stockChef de file</v>
          </cell>
          <cell r="D56">
            <v>0</v>
          </cell>
        </row>
        <row r="57">
          <cell r="C57" t="str">
            <v>Mise en stockManagement perfectionnement</v>
          </cell>
          <cell r="D57">
            <v>0</v>
          </cell>
        </row>
        <row r="58">
          <cell r="C58" t="str">
            <v>ExpeditionIncendie</v>
          </cell>
          <cell r="D58">
            <v>0</v>
          </cell>
        </row>
        <row r="59">
          <cell r="C59" t="str">
            <v>ExpeditionInformatique niveau 1</v>
          </cell>
          <cell r="D59">
            <v>0</v>
          </cell>
        </row>
        <row r="60">
          <cell r="C60" t="str">
            <v>ExpeditionInformatique niveau 2</v>
          </cell>
          <cell r="D60">
            <v>0</v>
          </cell>
        </row>
        <row r="61">
          <cell r="C61" t="str">
            <v>ExpeditionSST</v>
          </cell>
          <cell r="D61">
            <v>1</v>
          </cell>
        </row>
        <row r="62">
          <cell r="C62" t="str">
            <v>ExpeditionAdministratif  niveau 1</v>
          </cell>
          <cell r="D62">
            <v>0</v>
          </cell>
        </row>
        <row r="63">
          <cell r="C63" t="str">
            <v>ExpeditionAdministratif niveau 2</v>
          </cell>
          <cell r="D63">
            <v>0</v>
          </cell>
        </row>
        <row r="64">
          <cell r="C64" t="str">
            <v>ExpeditionInventaire</v>
          </cell>
          <cell r="D64">
            <v>0</v>
          </cell>
        </row>
        <row r="65">
          <cell r="C65" t="str">
            <v>ExpeditionGeste et posture</v>
          </cell>
          <cell r="D65">
            <v>1</v>
          </cell>
        </row>
        <row r="66">
          <cell r="C66" t="str">
            <v>ExpeditionPDA</v>
          </cell>
          <cell r="D66">
            <v>1</v>
          </cell>
        </row>
        <row r="67">
          <cell r="C67" t="str">
            <v>ExpeditionCaces 1/3/5</v>
          </cell>
          <cell r="D67">
            <v>0</v>
          </cell>
        </row>
        <row r="68">
          <cell r="C68" t="str">
            <v>ExpeditionCaces 1</v>
          </cell>
          <cell r="D68">
            <v>1</v>
          </cell>
        </row>
        <row r="69">
          <cell r="C69" t="str">
            <v>ExpeditionManagement initiation</v>
          </cell>
          <cell r="D69">
            <v>0</v>
          </cell>
        </row>
        <row r="70">
          <cell r="C70" t="str">
            <v>ExpeditionChef de file</v>
          </cell>
          <cell r="D70">
            <v>0</v>
          </cell>
        </row>
        <row r="71">
          <cell r="C71" t="str">
            <v>ExpeditionManagement perfectionnement</v>
          </cell>
          <cell r="D71">
            <v>0</v>
          </cell>
        </row>
        <row r="72">
          <cell r="C72" t="str">
            <v>ReceptionIncendie</v>
          </cell>
          <cell r="D72">
            <v>0</v>
          </cell>
        </row>
        <row r="73">
          <cell r="C73" t="str">
            <v>ReceptionInformatique niveau 1</v>
          </cell>
          <cell r="D73">
            <v>0</v>
          </cell>
        </row>
        <row r="74">
          <cell r="C74" t="str">
            <v>ReceptionInformatique niveau 2</v>
          </cell>
          <cell r="D74">
            <v>0</v>
          </cell>
        </row>
        <row r="75">
          <cell r="C75" t="str">
            <v>ReceptionSST</v>
          </cell>
          <cell r="D75">
            <v>1</v>
          </cell>
        </row>
        <row r="76">
          <cell r="C76" t="str">
            <v>ReceptionAdministratif  niveau 1</v>
          </cell>
          <cell r="D76">
            <v>1</v>
          </cell>
        </row>
        <row r="77">
          <cell r="C77" t="str">
            <v>ReceptionAdministratif niveau 2</v>
          </cell>
          <cell r="D77">
            <v>0</v>
          </cell>
        </row>
        <row r="78">
          <cell r="C78" t="str">
            <v>ReceptionInventaire</v>
          </cell>
          <cell r="D78">
            <v>0</v>
          </cell>
        </row>
        <row r="79">
          <cell r="C79" t="str">
            <v>ReceptionGeste et posture</v>
          </cell>
          <cell r="D79">
            <v>1</v>
          </cell>
        </row>
        <row r="80">
          <cell r="C80" t="str">
            <v>ReceptionPDA</v>
          </cell>
          <cell r="D80">
            <v>1</v>
          </cell>
        </row>
        <row r="81">
          <cell r="C81" t="str">
            <v>ReceptionCaces 1/3/5</v>
          </cell>
          <cell r="D81">
            <v>0</v>
          </cell>
        </row>
        <row r="82">
          <cell r="C82" t="str">
            <v>ReceptionCaces 1</v>
          </cell>
          <cell r="D82">
            <v>1</v>
          </cell>
        </row>
        <row r="83">
          <cell r="C83" t="str">
            <v>ReceptionManagement initiation</v>
          </cell>
          <cell r="D83">
            <v>0</v>
          </cell>
        </row>
        <row r="84">
          <cell r="C84" t="str">
            <v>ReceptionChef de file</v>
          </cell>
          <cell r="D84">
            <v>0</v>
          </cell>
        </row>
        <row r="85">
          <cell r="C85" t="str">
            <v>ReceptionManagement perfectionnement</v>
          </cell>
          <cell r="D85">
            <v>0</v>
          </cell>
        </row>
        <row r="86">
          <cell r="C86" t="str">
            <v>EmballageIncendie</v>
          </cell>
          <cell r="D86">
            <v>0</v>
          </cell>
        </row>
        <row r="87">
          <cell r="C87" t="str">
            <v>EmballageInformatique niveau 1</v>
          </cell>
          <cell r="D87">
            <v>0</v>
          </cell>
        </row>
        <row r="88">
          <cell r="C88" t="str">
            <v>EmballageInformatique niveau 2</v>
          </cell>
          <cell r="D88">
            <v>0</v>
          </cell>
        </row>
        <row r="89">
          <cell r="C89" t="str">
            <v>EmballageSST</v>
          </cell>
          <cell r="D89">
            <v>1</v>
          </cell>
        </row>
        <row r="90">
          <cell r="C90" t="str">
            <v>EmballageAdministratif  niveau 1</v>
          </cell>
          <cell r="D90">
            <v>0</v>
          </cell>
        </row>
        <row r="91">
          <cell r="C91" t="str">
            <v>EmballageAdministratif niveau 2</v>
          </cell>
          <cell r="D91">
            <v>0</v>
          </cell>
        </row>
        <row r="92">
          <cell r="C92" t="str">
            <v>EmballageInventaire</v>
          </cell>
          <cell r="D92">
            <v>0</v>
          </cell>
        </row>
        <row r="93">
          <cell r="C93" t="str">
            <v>EmballageGeste et posture</v>
          </cell>
          <cell r="D93">
            <v>1</v>
          </cell>
        </row>
        <row r="94">
          <cell r="C94" t="str">
            <v>EmballagePDA</v>
          </cell>
          <cell r="D94">
            <v>1</v>
          </cell>
        </row>
        <row r="95">
          <cell r="C95" t="str">
            <v>EmballageCaces 1/3/5</v>
          </cell>
          <cell r="D95">
            <v>0</v>
          </cell>
        </row>
        <row r="96">
          <cell r="C96" t="str">
            <v>EmballageCaces 1</v>
          </cell>
          <cell r="D96">
            <v>1</v>
          </cell>
        </row>
        <row r="97">
          <cell r="C97" t="str">
            <v>EmballageManagement initiation</v>
          </cell>
          <cell r="D97">
            <v>0</v>
          </cell>
        </row>
        <row r="98">
          <cell r="C98" t="str">
            <v>EmballageChef de file</v>
          </cell>
          <cell r="D98">
            <v>0</v>
          </cell>
        </row>
        <row r="99">
          <cell r="C99" t="str">
            <v>EmballageManagement perfectionnement</v>
          </cell>
          <cell r="D99">
            <v>0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7"/>
  <sheetViews>
    <sheetView topLeftCell="A85" workbookViewId="0">
      <selection activeCell="B407" sqref="B407"/>
    </sheetView>
  </sheetViews>
  <sheetFormatPr baseColWidth="10" defaultRowHeight="15" x14ac:dyDescent="0.25"/>
  <cols>
    <col min="2" max="2" width="13.85546875" bestFit="1" customWidth="1"/>
    <col min="3" max="3" width="29.85546875" bestFit="1" customWidth="1"/>
    <col min="4" max="4" width="43.140625" bestFit="1" customWidth="1"/>
    <col min="5" max="5" width="40.85546875" bestFit="1" customWidth="1"/>
    <col min="8" max="8" width="16.85546875" bestFit="1" customWidth="1"/>
    <col min="12" max="12" width="8.7109375" customWidth="1"/>
    <col min="13" max="13" width="8.85546875" customWidth="1"/>
    <col min="15" max="15" width="15.42578125" customWidth="1"/>
    <col min="16" max="16" width="6.28515625" customWidth="1"/>
    <col min="17" max="24" width="20.42578125" customWidth="1"/>
    <col min="25" max="44" width="30" customWidth="1"/>
    <col min="45" max="45" width="30" bestFit="1" customWidth="1"/>
    <col min="46" max="46" width="30" customWidth="1"/>
    <col min="47" max="57" width="30" bestFit="1" customWidth="1"/>
    <col min="58" max="60" width="30" customWidth="1"/>
    <col min="61" max="86" width="30" bestFit="1" customWidth="1"/>
    <col min="87" max="91" width="22" bestFit="1" customWidth="1"/>
  </cols>
  <sheetData>
    <row r="1" spans="1:13" x14ac:dyDescent="0.25">
      <c r="A1" t="s">
        <v>24</v>
      </c>
      <c r="B1" t="s">
        <v>0</v>
      </c>
      <c r="C1" t="s">
        <v>1</v>
      </c>
      <c r="D1" t="s">
        <v>2</v>
      </c>
      <c r="E1" t="s">
        <v>25</v>
      </c>
      <c r="F1" t="s">
        <v>26</v>
      </c>
      <c r="G1" t="s">
        <v>27</v>
      </c>
      <c r="H1">
        <v>2016</v>
      </c>
      <c r="I1">
        <v>2017</v>
      </c>
      <c r="J1">
        <v>2018</v>
      </c>
      <c r="K1">
        <v>2019</v>
      </c>
      <c r="L1">
        <v>2020</v>
      </c>
      <c r="M1" t="s">
        <v>28</v>
      </c>
    </row>
    <row r="2" spans="1:13" x14ac:dyDescent="0.25">
      <c r="A2" t="s">
        <v>29</v>
      </c>
      <c r="B2" t="s">
        <v>3</v>
      </c>
      <c r="C2" t="s">
        <v>4</v>
      </c>
      <c r="D2" t="str">
        <f>B2&amp;C2</f>
        <v>Chef d'équipe Incendie</v>
      </c>
      <c r="E2" t="str">
        <f t="shared" ref="E2:E65" si="0">C2&amp;A2</f>
        <v>IncendieEmploye A</v>
      </c>
      <c r="F2">
        <v>2015</v>
      </c>
      <c r="G2">
        <f ca="1">IF(AND(YEAR(TODAY())&lt;=F2+VLOOKUP(C2,[1]Compétencesssss!$A$1:$B$15,2,FALSE),YEAR(TODAY())&gt;=F2),1,0)</f>
        <v>1</v>
      </c>
      <c r="H2">
        <v>0.5</v>
      </c>
      <c r="M2">
        <f>VLOOKUP(D2,'[1]Théorique métier'!$C$1:$D10000,2,FALSE)</f>
        <v>1</v>
      </c>
    </row>
    <row r="3" spans="1:13" x14ac:dyDescent="0.25">
      <c r="A3" t="s">
        <v>29</v>
      </c>
      <c r="B3" t="s">
        <v>3</v>
      </c>
      <c r="C3" t="s">
        <v>5</v>
      </c>
      <c r="D3" t="str">
        <f t="shared" ref="D3:D66" si="1">B3&amp;C3</f>
        <v>Chef d'équipe Informatique niveau 1</v>
      </c>
      <c r="E3" t="str">
        <f t="shared" si="0"/>
        <v>Informatique niveau 1Employe A</v>
      </c>
      <c r="F3">
        <v>2015</v>
      </c>
      <c r="G3">
        <f ca="1">IF(AND(YEAR(TODAY())&lt;=F3+VLOOKUP(C3,[1]Compétencesssss!$A$1:$B$15,2,FALSE),YEAR(TODAY())&gt;=F3),1,0)</f>
        <v>1</v>
      </c>
      <c r="J3">
        <v>0.5</v>
      </c>
      <c r="M3">
        <f>VLOOKUP(D3,'[1]Théorique métier'!$C$1:$D10001,2,FALSE)</f>
        <v>1</v>
      </c>
    </row>
    <row r="4" spans="1:13" x14ac:dyDescent="0.25">
      <c r="A4" t="s">
        <v>29</v>
      </c>
      <c r="B4" t="s">
        <v>3</v>
      </c>
      <c r="C4" t="s">
        <v>6</v>
      </c>
      <c r="D4" t="str">
        <f t="shared" si="1"/>
        <v>Chef d'équipe Informatique niveau 2</v>
      </c>
      <c r="E4" t="str">
        <f t="shared" si="0"/>
        <v>Informatique niveau 2Employe A</v>
      </c>
      <c r="F4">
        <v>2015</v>
      </c>
      <c r="G4">
        <f ca="1">IF(AND(YEAR(TODAY())&lt;=F4+VLOOKUP(C4,[1]Compétencesssss!$A$1:$B$15,2,FALSE),YEAR(TODAY())&gt;=F4),1,0)</f>
        <v>1</v>
      </c>
      <c r="L4">
        <v>1</v>
      </c>
      <c r="M4">
        <f>VLOOKUP(D4,'[1]Théorique métier'!$C$1:$D10002,2,FALSE)</f>
        <v>1</v>
      </c>
    </row>
    <row r="5" spans="1:13" x14ac:dyDescent="0.25">
      <c r="A5" t="s">
        <v>29</v>
      </c>
      <c r="B5" t="s">
        <v>3</v>
      </c>
      <c r="C5" t="s">
        <v>7</v>
      </c>
      <c r="D5" t="str">
        <f t="shared" si="1"/>
        <v>Chef d'équipe SST</v>
      </c>
      <c r="E5" t="str">
        <f t="shared" si="0"/>
        <v>SSTEmploye A</v>
      </c>
      <c r="F5">
        <v>2015</v>
      </c>
      <c r="G5">
        <f ca="1">IF(AND(YEAR(TODAY())&lt;=F5+VLOOKUP(C5,[1]Compétencesssss!$A$1:$B$15,2,FALSE),YEAR(TODAY())&gt;=F5),1,0)</f>
        <v>1</v>
      </c>
      <c r="M5">
        <f>VLOOKUP(D5,'[1]Théorique métier'!$C$1:$D10003,2,FALSE)</f>
        <v>1</v>
      </c>
    </row>
    <row r="6" spans="1:13" x14ac:dyDescent="0.25">
      <c r="A6" t="s">
        <v>29</v>
      </c>
      <c r="B6" t="s">
        <v>3</v>
      </c>
      <c r="C6" t="s">
        <v>8</v>
      </c>
      <c r="D6" t="str">
        <f t="shared" si="1"/>
        <v>Chef d'équipe Administratif  niveau 1</v>
      </c>
      <c r="E6" t="str">
        <f t="shared" si="0"/>
        <v>Administratif  niveau 1Employe A</v>
      </c>
      <c r="F6">
        <v>2015</v>
      </c>
      <c r="G6">
        <f ca="1">IF(AND(YEAR(TODAY())&lt;=F6+VLOOKUP(C6,[1]Compétencesssss!$A$1:$B$15,2,FALSE),YEAR(TODAY())&gt;=F6),1,0)</f>
        <v>1</v>
      </c>
      <c r="M6">
        <f>VLOOKUP(D6,'[1]Théorique métier'!$C$1:$D10004,2,FALSE)</f>
        <v>1</v>
      </c>
    </row>
    <row r="7" spans="1:13" x14ac:dyDescent="0.25">
      <c r="A7" t="s">
        <v>29</v>
      </c>
      <c r="B7" t="s">
        <v>3</v>
      </c>
      <c r="C7" t="s">
        <v>9</v>
      </c>
      <c r="D7" t="str">
        <f t="shared" si="1"/>
        <v>Chef d'équipe Administratif niveau 2</v>
      </c>
      <c r="E7" t="str">
        <f t="shared" si="0"/>
        <v>Administratif niveau 2Employe A</v>
      </c>
      <c r="F7">
        <v>2015</v>
      </c>
      <c r="G7">
        <f ca="1">IF(AND(YEAR(TODAY())&lt;=F7+VLOOKUP(C7,[1]Compétencesssss!$A$1:$B$15,2,FALSE),YEAR(TODAY())&gt;=F7),1,0)</f>
        <v>1</v>
      </c>
      <c r="M7">
        <f>VLOOKUP(D7,'[1]Théorique métier'!$C$1:$D10005,2,FALSE)</f>
        <v>1</v>
      </c>
    </row>
    <row r="8" spans="1:13" x14ac:dyDescent="0.25">
      <c r="A8" t="s">
        <v>29</v>
      </c>
      <c r="B8" t="s">
        <v>3</v>
      </c>
      <c r="C8" t="s">
        <v>10</v>
      </c>
      <c r="D8" t="str">
        <f t="shared" si="1"/>
        <v>Chef d'équipe Inventaire</v>
      </c>
      <c r="E8" t="str">
        <f t="shared" si="0"/>
        <v>InventaireEmploye A</v>
      </c>
      <c r="F8">
        <v>2015</v>
      </c>
      <c r="G8">
        <f ca="1">IF(AND(YEAR(TODAY())&lt;=F8+VLOOKUP(C8,[1]Compétencesssss!$A$1:$B$15,2,FALSE),YEAR(TODAY())&gt;=F8),1,0)</f>
        <v>1</v>
      </c>
      <c r="M8">
        <f>VLOOKUP(D8,'[1]Théorique métier'!$C$1:$D10006,2,FALSE)</f>
        <v>1</v>
      </c>
    </row>
    <row r="9" spans="1:13" x14ac:dyDescent="0.25">
      <c r="A9" t="s">
        <v>29</v>
      </c>
      <c r="B9" t="s">
        <v>3</v>
      </c>
      <c r="C9" t="s">
        <v>11</v>
      </c>
      <c r="D9" t="str">
        <f t="shared" si="1"/>
        <v>Chef d'équipe Geste et posture</v>
      </c>
      <c r="E9" t="str">
        <f t="shared" si="0"/>
        <v>Geste et postureEmploye A</v>
      </c>
      <c r="F9">
        <v>2015</v>
      </c>
      <c r="G9">
        <f ca="1">IF(AND(YEAR(TODAY())&lt;=F9+VLOOKUP(C9,[1]Compétencesssss!$A$1:$B$15,2,FALSE),YEAR(TODAY())&gt;=F9),1,0)</f>
        <v>1</v>
      </c>
      <c r="M9">
        <f>VLOOKUP(D9,'[1]Théorique métier'!$C$1:$D10007,2,FALSE)</f>
        <v>1</v>
      </c>
    </row>
    <row r="10" spans="1:13" x14ac:dyDescent="0.25">
      <c r="A10" t="s">
        <v>29</v>
      </c>
      <c r="B10" t="s">
        <v>3</v>
      </c>
      <c r="C10" t="s">
        <v>12</v>
      </c>
      <c r="D10" t="str">
        <f t="shared" si="1"/>
        <v>Chef d'équipe PDA</v>
      </c>
      <c r="E10" t="str">
        <f t="shared" si="0"/>
        <v>PDAEmploye A</v>
      </c>
      <c r="F10">
        <v>2015</v>
      </c>
      <c r="G10">
        <f ca="1">IF(AND(YEAR(TODAY())&lt;=F10+VLOOKUP(C10,[1]Compétencesssss!$A$1:$B$15,2,FALSE),YEAR(TODAY())&gt;=F10),1,0)</f>
        <v>1</v>
      </c>
      <c r="M10">
        <f>VLOOKUP(D10,'[1]Théorique métier'!$C$1:$D10008,2,FALSE)</f>
        <v>1</v>
      </c>
    </row>
    <row r="11" spans="1:13" x14ac:dyDescent="0.25">
      <c r="A11" t="s">
        <v>29</v>
      </c>
      <c r="B11" t="s">
        <v>3</v>
      </c>
      <c r="C11" t="s">
        <v>13</v>
      </c>
      <c r="D11" t="str">
        <f t="shared" si="1"/>
        <v>Chef d'équipe Caces 1/3/5</v>
      </c>
      <c r="E11" t="str">
        <f t="shared" si="0"/>
        <v>Caces 1/3/5Employe A</v>
      </c>
      <c r="F11">
        <v>2014</v>
      </c>
      <c r="G11">
        <f ca="1">IF(AND(YEAR(TODAY())&lt;=F11+VLOOKUP(C11,[1]Compétencesssss!$A$1:$B$15,2,FALSE),YEAR(TODAY())&gt;=F11),1,0)</f>
        <v>1</v>
      </c>
      <c r="L11">
        <v>1</v>
      </c>
      <c r="M11">
        <f>VLOOKUP(D11,'[1]Théorique métier'!$C$1:$D10009,2,FALSE)</f>
        <v>1</v>
      </c>
    </row>
    <row r="12" spans="1:13" x14ac:dyDescent="0.25">
      <c r="A12" t="s">
        <v>29</v>
      </c>
      <c r="B12" t="s">
        <v>3</v>
      </c>
      <c r="C12" t="s">
        <v>14</v>
      </c>
      <c r="D12" t="str">
        <f t="shared" si="1"/>
        <v>Chef d'équipe Caces 1</v>
      </c>
      <c r="E12" t="str">
        <f t="shared" si="0"/>
        <v>Caces 1Employe A</v>
      </c>
      <c r="F12">
        <v>2014</v>
      </c>
      <c r="G12">
        <f ca="1">IF(AND(YEAR(TODAY())&lt;=F12+VLOOKUP(C12,[1]Compétencesssss!$A$1:$B$15,2,FALSE),YEAR(TODAY())&gt;=F12),1,0)</f>
        <v>1</v>
      </c>
      <c r="M12">
        <f>VLOOKUP(D12,'[1]Théorique métier'!$C$1:$D10010,2,FALSE)</f>
        <v>1</v>
      </c>
    </row>
    <row r="13" spans="1:13" x14ac:dyDescent="0.25">
      <c r="A13" t="s">
        <v>29</v>
      </c>
      <c r="B13" t="s">
        <v>3</v>
      </c>
      <c r="C13" t="s">
        <v>15</v>
      </c>
      <c r="D13" t="str">
        <f t="shared" si="1"/>
        <v>Chef d'équipe Management initiation</v>
      </c>
      <c r="E13" t="str">
        <f t="shared" si="0"/>
        <v>Management initiationEmploye A</v>
      </c>
      <c r="F13">
        <v>2015</v>
      </c>
      <c r="G13">
        <f ca="1">IF(AND(YEAR(TODAY())&lt;=F13+VLOOKUP(C13,[1]Compétencesssss!$A$1:$B$15,2,FALSE),YEAR(TODAY())&gt;=F13),1,0)</f>
        <v>1</v>
      </c>
      <c r="I13">
        <v>1</v>
      </c>
      <c r="M13">
        <f>VLOOKUP(D13,'[1]Théorique métier'!$C$1:$D10011,2,FALSE)</f>
        <v>1</v>
      </c>
    </row>
    <row r="14" spans="1:13" x14ac:dyDescent="0.25">
      <c r="A14" t="s">
        <v>29</v>
      </c>
      <c r="B14" t="s">
        <v>3</v>
      </c>
      <c r="C14" t="s">
        <v>16</v>
      </c>
      <c r="D14" t="str">
        <f t="shared" si="1"/>
        <v>Chef d'équipe Chef de file</v>
      </c>
      <c r="E14" t="str">
        <f t="shared" si="0"/>
        <v>Chef de fileEmploye A</v>
      </c>
      <c r="F14">
        <v>2015</v>
      </c>
      <c r="G14">
        <f ca="1">IF(AND(YEAR(TODAY())&lt;=F14+VLOOKUP(C14,[1]Compétencesssss!$A$1:$B$15,2,FALSE),YEAR(TODAY())&gt;=F14),1,0)</f>
        <v>1</v>
      </c>
      <c r="M14">
        <f>VLOOKUP(D14,'[1]Théorique métier'!$C$1:$D10012,2,FALSE)</f>
        <v>1</v>
      </c>
    </row>
    <row r="15" spans="1:13" x14ac:dyDescent="0.25">
      <c r="A15" t="s">
        <v>29</v>
      </c>
      <c r="B15" t="s">
        <v>3</v>
      </c>
      <c r="C15" t="s">
        <v>17</v>
      </c>
      <c r="D15" t="str">
        <f t="shared" si="1"/>
        <v>Chef d'équipe Management perfectionnement</v>
      </c>
      <c r="E15" t="str">
        <f t="shared" si="0"/>
        <v>Management perfectionnementEmploye A</v>
      </c>
      <c r="F15">
        <v>2015</v>
      </c>
      <c r="G15">
        <f ca="1">IF(AND(YEAR(TODAY())&lt;=F15+VLOOKUP(C15,[1]Compétencesssss!$A$1:$B$15,2,FALSE),YEAR(TODAY())&gt;=F15),1,0)</f>
        <v>1</v>
      </c>
      <c r="H15">
        <v>1</v>
      </c>
      <c r="M15">
        <f>VLOOKUP(D15,'[1]Théorique métier'!$C$1:$D10013,2,FALSE)</f>
        <v>1</v>
      </c>
    </row>
    <row r="16" spans="1:13" x14ac:dyDescent="0.25">
      <c r="A16" t="s">
        <v>30</v>
      </c>
      <c r="B16" t="s">
        <v>3</v>
      </c>
      <c r="C16" t="s">
        <v>4</v>
      </c>
      <c r="D16" t="str">
        <f t="shared" si="1"/>
        <v>Chef d'équipe Incendie</v>
      </c>
      <c r="E16" t="str">
        <f t="shared" si="0"/>
        <v>IncendieEmploye B</v>
      </c>
      <c r="F16">
        <v>2015</v>
      </c>
      <c r="G16">
        <f ca="1">IF(AND(YEAR(TODAY())&lt;=F16+VLOOKUP(C16,[1]Compétencesssss!$A$1:$B$15,2,FALSE),YEAR(TODAY())&gt;=F16),1,0)</f>
        <v>1</v>
      </c>
      <c r="M16">
        <f>VLOOKUP(D16,'[1]Théorique métier'!$C$1:$D10014,2,FALSE)</f>
        <v>1</v>
      </c>
    </row>
    <row r="17" spans="1:13" x14ac:dyDescent="0.25">
      <c r="A17" t="s">
        <v>30</v>
      </c>
      <c r="B17" t="s">
        <v>3</v>
      </c>
      <c r="C17" t="s">
        <v>5</v>
      </c>
      <c r="D17" t="str">
        <f t="shared" si="1"/>
        <v>Chef d'équipe Informatique niveau 1</v>
      </c>
      <c r="E17" t="str">
        <f t="shared" si="0"/>
        <v>Informatique niveau 1Employe B</v>
      </c>
      <c r="F17">
        <v>2015</v>
      </c>
      <c r="G17">
        <f ca="1">IF(AND(YEAR(TODAY())&lt;=F17+VLOOKUP(C17,[1]Compétencesssss!$A$1:$B$15,2,FALSE),YEAR(TODAY())&gt;=F17),1,0)</f>
        <v>1</v>
      </c>
      <c r="M17">
        <f>VLOOKUP(D17,'[1]Théorique métier'!$C$1:$D10015,2,FALSE)</f>
        <v>1</v>
      </c>
    </row>
    <row r="18" spans="1:13" x14ac:dyDescent="0.25">
      <c r="A18" t="s">
        <v>30</v>
      </c>
      <c r="B18" t="s">
        <v>3</v>
      </c>
      <c r="C18" t="s">
        <v>6</v>
      </c>
      <c r="D18" t="str">
        <f t="shared" si="1"/>
        <v>Chef d'équipe Informatique niveau 2</v>
      </c>
      <c r="E18" t="str">
        <f t="shared" si="0"/>
        <v>Informatique niveau 2Employe B</v>
      </c>
      <c r="F18">
        <v>2015</v>
      </c>
      <c r="G18">
        <f ca="1">IF(AND(YEAR(TODAY())&lt;=F18+VLOOKUP(C18,[1]Compétencesssss!$A$1:$B$15,2,FALSE),YEAR(TODAY())&gt;=F18),1,0)</f>
        <v>1</v>
      </c>
      <c r="M18">
        <f>VLOOKUP(D18,'[1]Théorique métier'!$C$1:$D10016,2,FALSE)</f>
        <v>1</v>
      </c>
    </row>
    <row r="19" spans="1:13" x14ac:dyDescent="0.25">
      <c r="A19" t="s">
        <v>30</v>
      </c>
      <c r="B19" t="s">
        <v>3</v>
      </c>
      <c r="C19" t="s">
        <v>7</v>
      </c>
      <c r="D19" t="str">
        <f t="shared" si="1"/>
        <v>Chef d'équipe SST</v>
      </c>
      <c r="E19" t="str">
        <f t="shared" si="0"/>
        <v>SSTEmploye B</v>
      </c>
      <c r="F19">
        <v>2015</v>
      </c>
      <c r="G19">
        <f ca="1">IF(AND(YEAR(TODAY())&lt;=F19+VLOOKUP(C19,[1]Compétencesssss!$A$1:$B$15,2,FALSE),YEAR(TODAY())&gt;=F19),1,0)</f>
        <v>1</v>
      </c>
      <c r="M19">
        <f>VLOOKUP(D19,'[1]Théorique métier'!$C$1:$D10017,2,FALSE)</f>
        <v>1</v>
      </c>
    </row>
    <row r="20" spans="1:13" x14ac:dyDescent="0.25">
      <c r="A20" t="s">
        <v>30</v>
      </c>
      <c r="B20" t="s">
        <v>3</v>
      </c>
      <c r="C20" t="s">
        <v>8</v>
      </c>
      <c r="D20" t="str">
        <f t="shared" si="1"/>
        <v>Chef d'équipe Administratif  niveau 1</v>
      </c>
      <c r="E20" t="str">
        <f t="shared" si="0"/>
        <v>Administratif  niveau 1Employe B</v>
      </c>
      <c r="F20">
        <v>2015</v>
      </c>
      <c r="G20">
        <f ca="1">IF(AND(YEAR(TODAY())&lt;=F20+VLOOKUP(C20,[1]Compétencesssss!$A$1:$B$15,2,FALSE),YEAR(TODAY())&gt;=F20),1,0)</f>
        <v>1</v>
      </c>
      <c r="M20">
        <f>VLOOKUP(D20,'[1]Théorique métier'!$C$1:$D10018,2,FALSE)</f>
        <v>1</v>
      </c>
    </row>
    <row r="21" spans="1:13" x14ac:dyDescent="0.25">
      <c r="A21" t="s">
        <v>30</v>
      </c>
      <c r="B21" t="s">
        <v>3</v>
      </c>
      <c r="C21" t="s">
        <v>9</v>
      </c>
      <c r="D21" t="str">
        <f t="shared" si="1"/>
        <v>Chef d'équipe Administratif niveau 2</v>
      </c>
      <c r="E21" t="str">
        <f t="shared" si="0"/>
        <v>Administratif niveau 2Employe B</v>
      </c>
      <c r="F21">
        <v>2015</v>
      </c>
      <c r="G21">
        <f ca="1">IF(AND(YEAR(TODAY())&lt;=F21+VLOOKUP(C21,[1]Compétencesssss!$A$1:$B$15,2,FALSE),YEAR(TODAY())&gt;=F21),1,0)</f>
        <v>1</v>
      </c>
      <c r="M21">
        <f>VLOOKUP(D21,'[1]Théorique métier'!$C$1:$D10019,2,FALSE)</f>
        <v>1</v>
      </c>
    </row>
    <row r="22" spans="1:13" x14ac:dyDescent="0.25">
      <c r="A22" t="s">
        <v>30</v>
      </c>
      <c r="B22" t="s">
        <v>3</v>
      </c>
      <c r="C22" t="s">
        <v>10</v>
      </c>
      <c r="D22" t="str">
        <f t="shared" si="1"/>
        <v>Chef d'équipe Inventaire</v>
      </c>
      <c r="E22" t="str">
        <f t="shared" si="0"/>
        <v>InventaireEmploye B</v>
      </c>
      <c r="F22">
        <v>2015</v>
      </c>
      <c r="G22">
        <f ca="1">IF(AND(YEAR(TODAY())&lt;=F22+VLOOKUP(C22,[1]Compétencesssss!$A$1:$B$15,2,FALSE),YEAR(TODAY())&gt;=F22),1,0)</f>
        <v>1</v>
      </c>
      <c r="M22">
        <f>VLOOKUP(D22,'[1]Théorique métier'!$C$1:$D10020,2,FALSE)</f>
        <v>1</v>
      </c>
    </row>
    <row r="23" spans="1:13" x14ac:dyDescent="0.25">
      <c r="A23" t="s">
        <v>30</v>
      </c>
      <c r="B23" t="s">
        <v>3</v>
      </c>
      <c r="C23" t="s">
        <v>11</v>
      </c>
      <c r="D23" t="str">
        <f t="shared" si="1"/>
        <v>Chef d'équipe Geste et posture</v>
      </c>
      <c r="E23" t="str">
        <f t="shared" si="0"/>
        <v>Geste et postureEmploye B</v>
      </c>
      <c r="F23">
        <v>2015</v>
      </c>
      <c r="G23">
        <f ca="1">IF(AND(YEAR(TODAY())&lt;=F23+VLOOKUP(C23,[1]Compétencesssss!$A$1:$B$15,2,FALSE),YEAR(TODAY())&gt;=F23),1,0)</f>
        <v>1</v>
      </c>
      <c r="M23">
        <f>VLOOKUP(D23,'[1]Théorique métier'!$C$1:$D10021,2,FALSE)</f>
        <v>1</v>
      </c>
    </row>
    <row r="24" spans="1:13" x14ac:dyDescent="0.25">
      <c r="A24" t="s">
        <v>30</v>
      </c>
      <c r="B24" t="s">
        <v>3</v>
      </c>
      <c r="C24" t="s">
        <v>12</v>
      </c>
      <c r="D24" t="str">
        <f t="shared" si="1"/>
        <v>Chef d'équipe PDA</v>
      </c>
      <c r="E24" t="str">
        <f t="shared" si="0"/>
        <v>PDAEmploye B</v>
      </c>
      <c r="F24">
        <v>2015</v>
      </c>
      <c r="G24">
        <f ca="1">IF(AND(YEAR(TODAY())&lt;=F24+VLOOKUP(C24,[1]Compétencesssss!$A$1:$B$15,2,FALSE),YEAR(TODAY())&gt;=F24),1,0)</f>
        <v>1</v>
      </c>
      <c r="M24">
        <f>VLOOKUP(D24,'[1]Théorique métier'!$C$1:$D10022,2,FALSE)</f>
        <v>1</v>
      </c>
    </row>
    <row r="25" spans="1:13" x14ac:dyDescent="0.25">
      <c r="A25" t="s">
        <v>30</v>
      </c>
      <c r="B25" t="s">
        <v>3</v>
      </c>
      <c r="C25" t="s">
        <v>13</v>
      </c>
      <c r="D25" t="str">
        <f t="shared" si="1"/>
        <v>Chef d'équipe Caces 1/3/5</v>
      </c>
      <c r="E25" t="str">
        <f t="shared" si="0"/>
        <v>Caces 1/3/5Employe B</v>
      </c>
      <c r="F25">
        <v>2014</v>
      </c>
      <c r="G25">
        <f ca="1">IF(AND(YEAR(TODAY())&lt;=F25+VLOOKUP(C25,[1]Compétencesssss!$A$1:$B$15,2,FALSE),YEAR(TODAY())&gt;=F25),1,0)</f>
        <v>1</v>
      </c>
      <c r="M25">
        <f>VLOOKUP(D25,'[1]Théorique métier'!$C$1:$D10023,2,FALSE)</f>
        <v>1</v>
      </c>
    </row>
    <row r="26" spans="1:13" x14ac:dyDescent="0.25">
      <c r="A26" t="s">
        <v>30</v>
      </c>
      <c r="B26" t="s">
        <v>3</v>
      </c>
      <c r="C26" t="s">
        <v>14</v>
      </c>
      <c r="D26" t="str">
        <f t="shared" si="1"/>
        <v>Chef d'équipe Caces 1</v>
      </c>
      <c r="E26" t="str">
        <f t="shared" si="0"/>
        <v>Caces 1Employe B</v>
      </c>
      <c r="F26">
        <v>2014</v>
      </c>
      <c r="G26">
        <f ca="1">IF(AND(YEAR(TODAY())&lt;=F26+VLOOKUP(C26,[1]Compétencesssss!$A$1:$B$15,2,FALSE),YEAR(TODAY())&gt;=F26),1,0)</f>
        <v>1</v>
      </c>
      <c r="M26">
        <f>VLOOKUP(D26,'[1]Théorique métier'!$C$1:$D10024,2,FALSE)</f>
        <v>1</v>
      </c>
    </row>
    <row r="27" spans="1:13" x14ac:dyDescent="0.25">
      <c r="A27" t="s">
        <v>30</v>
      </c>
      <c r="B27" t="s">
        <v>3</v>
      </c>
      <c r="C27" t="s">
        <v>15</v>
      </c>
      <c r="D27" t="str">
        <f t="shared" si="1"/>
        <v>Chef d'équipe Management initiation</v>
      </c>
      <c r="E27" t="str">
        <f t="shared" si="0"/>
        <v>Management initiationEmploye B</v>
      </c>
      <c r="F27">
        <v>2015</v>
      </c>
      <c r="G27">
        <f ca="1">IF(AND(YEAR(TODAY())&lt;=F27+VLOOKUP(C27,[1]Compétencesssss!$A$1:$B$15,2,FALSE),YEAR(TODAY())&gt;=F27),1,0)</f>
        <v>1</v>
      </c>
      <c r="M27">
        <f>VLOOKUP(D27,'[1]Théorique métier'!$C$1:$D10025,2,FALSE)</f>
        <v>1</v>
      </c>
    </row>
    <row r="28" spans="1:13" x14ac:dyDescent="0.25">
      <c r="A28" t="s">
        <v>30</v>
      </c>
      <c r="B28" t="s">
        <v>3</v>
      </c>
      <c r="C28" t="s">
        <v>16</v>
      </c>
      <c r="D28" t="str">
        <f t="shared" si="1"/>
        <v>Chef d'équipe Chef de file</v>
      </c>
      <c r="E28" t="str">
        <f t="shared" si="0"/>
        <v>Chef de fileEmploye B</v>
      </c>
      <c r="F28">
        <v>2015</v>
      </c>
      <c r="G28">
        <f ca="1">IF(AND(YEAR(TODAY())&lt;=F28+VLOOKUP(C28,[1]Compétencesssss!$A$1:$B$15,2,FALSE),YEAR(TODAY())&gt;=F28),1,0)</f>
        <v>1</v>
      </c>
      <c r="M28">
        <f>VLOOKUP(D28,'[1]Théorique métier'!$C$1:$D10026,2,FALSE)</f>
        <v>1</v>
      </c>
    </row>
    <row r="29" spans="1:13" x14ac:dyDescent="0.25">
      <c r="A29" t="s">
        <v>30</v>
      </c>
      <c r="B29" t="s">
        <v>3</v>
      </c>
      <c r="C29" t="s">
        <v>17</v>
      </c>
      <c r="D29" t="str">
        <f t="shared" si="1"/>
        <v>Chef d'équipe Management perfectionnement</v>
      </c>
      <c r="E29" t="str">
        <f t="shared" si="0"/>
        <v>Management perfectionnementEmploye B</v>
      </c>
      <c r="M29">
        <f>VLOOKUP(D29,'[1]Théorique métier'!$C$1:$D10027,2,FALSE)</f>
        <v>1</v>
      </c>
    </row>
    <row r="30" spans="1:13" x14ac:dyDescent="0.25">
      <c r="A30" t="s">
        <v>31</v>
      </c>
      <c r="B30" t="s">
        <v>18</v>
      </c>
      <c r="C30" t="s">
        <v>4</v>
      </c>
      <c r="D30" t="str">
        <f t="shared" si="1"/>
        <v>AdministrativeIncendie</v>
      </c>
      <c r="E30" t="str">
        <f t="shared" si="0"/>
        <v>IncendieEmploye C</v>
      </c>
      <c r="F30">
        <v>2015</v>
      </c>
      <c r="G30">
        <f ca="1">IF(AND(YEAR(TODAY())&lt;=F30+VLOOKUP(C30,[1]Compétencesssss!$A$1:$B$15,2,FALSE),YEAR(TODAY())&gt;=F30),1,0)</f>
        <v>1</v>
      </c>
      <c r="M30">
        <f>VLOOKUP(D30,'[1]Théorique métier'!$C$1:$D10028,2,FALSE)</f>
        <v>0</v>
      </c>
    </row>
    <row r="31" spans="1:13" x14ac:dyDescent="0.25">
      <c r="A31" t="s">
        <v>31</v>
      </c>
      <c r="B31" t="s">
        <v>18</v>
      </c>
      <c r="C31" t="s">
        <v>5</v>
      </c>
      <c r="D31" t="str">
        <f t="shared" si="1"/>
        <v>AdministrativeInformatique niveau 1</v>
      </c>
      <c r="E31" t="str">
        <f t="shared" si="0"/>
        <v>Informatique niveau 1Employe C</v>
      </c>
      <c r="F31">
        <v>2015</v>
      </c>
      <c r="G31">
        <f ca="1">IF(AND(YEAR(TODAY())&lt;=F31+VLOOKUP(C31,[1]Compétencesssss!$A$1:$B$15,2,FALSE),YEAR(TODAY())&gt;=F31),1,0)</f>
        <v>1</v>
      </c>
      <c r="M31">
        <f>VLOOKUP(D31,'[1]Théorique métier'!$C$1:$D10029,2,FALSE)</f>
        <v>1</v>
      </c>
    </row>
    <row r="32" spans="1:13" x14ac:dyDescent="0.25">
      <c r="A32" t="s">
        <v>31</v>
      </c>
      <c r="B32" t="s">
        <v>18</v>
      </c>
      <c r="C32" t="s">
        <v>6</v>
      </c>
      <c r="D32" t="str">
        <f t="shared" si="1"/>
        <v>AdministrativeInformatique niveau 2</v>
      </c>
      <c r="E32" t="str">
        <f t="shared" si="0"/>
        <v>Informatique niveau 2Employe C</v>
      </c>
      <c r="F32">
        <v>2015</v>
      </c>
      <c r="G32">
        <f ca="1">IF(AND(YEAR(TODAY())&lt;=F32+VLOOKUP(C32,[1]Compétencesssss!$A$1:$B$15,2,FALSE),YEAR(TODAY())&gt;=F32),1,0)</f>
        <v>1</v>
      </c>
      <c r="M32">
        <f>VLOOKUP(D32,'[1]Théorique métier'!$C$1:$D10030,2,FALSE)</f>
        <v>1</v>
      </c>
    </row>
    <row r="33" spans="1:13" x14ac:dyDescent="0.25">
      <c r="A33" t="s">
        <v>31</v>
      </c>
      <c r="B33" t="s">
        <v>18</v>
      </c>
      <c r="C33" t="s">
        <v>7</v>
      </c>
      <c r="D33" t="str">
        <f t="shared" si="1"/>
        <v>AdministrativeSST</v>
      </c>
      <c r="E33" t="str">
        <f t="shared" si="0"/>
        <v>SSTEmploye C</v>
      </c>
      <c r="M33">
        <f>VLOOKUP(D33,'[1]Théorique métier'!$C$1:$D10031,2,FALSE)</f>
        <v>1</v>
      </c>
    </row>
    <row r="34" spans="1:13" x14ac:dyDescent="0.25">
      <c r="A34" t="s">
        <v>31</v>
      </c>
      <c r="B34" t="s">
        <v>18</v>
      </c>
      <c r="C34" t="s">
        <v>8</v>
      </c>
      <c r="D34" t="str">
        <f t="shared" si="1"/>
        <v>AdministrativeAdministratif  niveau 1</v>
      </c>
      <c r="E34" t="str">
        <f t="shared" si="0"/>
        <v>Administratif  niveau 1Employe C</v>
      </c>
      <c r="F34">
        <v>2015</v>
      </c>
      <c r="G34">
        <f ca="1">IF(AND(YEAR(TODAY())&lt;=F34+VLOOKUP(C34,[1]Compétencesssss!$A$1:$B$15,2,FALSE),YEAR(TODAY())&gt;=F34),1,0)</f>
        <v>1</v>
      </c>
      <c r="M34">
        <f>VLOOKUP(D34,'[1]Théorique métier'!$C$1:$D10032,2,FALSE)</f>
        <v>1</v>
      </c>
    </row>
    <row r="35" spans="1:13" x14ac:dyDescent="0.25">
      <c r="A35" t="s">
        <v>31</v>
      </c>
      <c r="B35" t="s">
        <v>18</v>
      </c>
      <c r="C35" t="s">
        <v>9</v>
      </c>
      <c r="D35" t="str">
        <f t="shared" si="1"/>
        <v>AdministrativeAdministratif niveau 2</v>
      </c>
      <c r="E35" t="str">
        <f t="shared" si="0"/>
        <v>Administratif niveau 2Employe C</v>
      </c>
      <c r="F35">
        <v>2015</v>
      </c>
      <c r="G35">
        <f ca="1">IF(AND(YEAR(TODAY())&lt;=F35+VLOOKUP(C35,[1]Compétencesssss!$A$1:$B$15,2,FALSE),YEAR(TODAY())&gt;=F35),1,0)</f>
        <v>1</v>
      </c>
      <c r="M35">
        <f>VLOOKUP(D35,'[1]Théorique métier'!$C$1:$D10033,2,FALSE)</f>
        <v>1</v>
      </c>
    </row>
    <row r="36" spans="1:13" x14ac:dyDescent="0.25">
      <c r="A36" t="s">
        <v>31</v>
      </c>
      <c r="B36" t="s">
        <v>18</v>
      </c>
      <c r="C36" t="s">
        <v>10</v>
      </c>
      <c r="D36" t="str">
        <f t="shared" si="1"/>
        <v>AdministrativeInventaire</v>
      </c>
      <c r="E36" t="str">
        <f t="shared" si="0"/>
        <v>InventaireEmploye C</v>
      </c>
      <c r="M36">
        <f>VLOOKUP(D36,'[1]Théorique métier'!$C$1:$D10034,2,FALSE)</f>
        <v>0</v>
      </c>
    </row>
    <row r="37" spans="1:13" x14ac:dyDescent="0.25">
      <c r="A37" t="s">
        <v>31</v>
      </c>
      <c r="B37" t="s">
        <v>18</v>
      </c>
      <c r="C37" t="s">
        <v>11</v>
      </c>
      <c r="D37" t="str">
        <f t="shared" si="1"/>
        <v>AdministrativeGeste et posture</v>
      </c>
      <c r="E37" t="str">
        <f t="shared" si="0"/>
        <v>Geste et postureEmploye C</v>
      </c>
      <c r="M37">
        <f>VLOOKUP(D37,'[1]Théorique métier'!$C$1:$D10035,2,FALSE)</f>
        <v>1</v>
      </c>
    </row>
    <row r="38" spans="1:13" x14ac:dyDescent="0.25">
      <c r="A38" t="s">
        <v>31</v>
      </c>
      <c r="B38" t="s">
        <v>18</v>
      </c>
      <c r="C38" t="s">
        <v>12</v>
      </c>
      <c r="D38" t="str">
        <f t="shared" si="1"/>
        <v>AdministrativePDA</v>
      </c>
      <c r="E38" t="str">
        <f t="shared" si="0"/>
        <v>PDAEmploye C</v>
      </c>
      <c r="M38">
        <f>VLOOKUP(D38,'[1]Théorique métier'!$C$1:$D10036,2,FALSE)</f>
        <v>0</v>
      </c>
    </row>
    <row r="39" spans="1:13" x14ac:dyDescent="0.25">
      <c r="A39" t="s">
        <v>31</v>
      </c>
      <c r="B39" t="s">
        <v>18</v>
      </c>
      <c r="C39" t="s">
        <v>13</v>
      </c>
      <c r="D39" t="str">
        <f t="shared" si="1"/>
        <v>AdministrativeCaces 1/3/5</v>
      </c>
      <c r="E39" t="str">
        <f t="shared" si="0"/>
        <v>Caces 1/3/5Employe C</v>
      </c>
      <c r="F39">
        <v>2014</v>
      </c>
      <c r="G39">
        <f ca="1">IF(AND(YEAR(TODAY())&lt;=F39+VLOOKUP(C39,[1]Compétencesssss!$A$1:$B$15,2,FALSE),YEAR(TODAY())&gt;=F39),1,0)</f>
        <v>1</v>
      </c>
      <c r="M39">
        <f>VLOOKUP(D39,'[1]Théorique métier'!$C$1:$D10037,2,FALSE)</f>
        <v>0</v>
      </c>
    </row>
    <row r="40" spans="1:13" x14ac:dyDescent="0.25">
      <c r="A40" t="s">
        <v>31</v>
      </c>
      <c r="B40" t="s">
        <v>18</v>
      </c>
      <c r="C40" t="s">
        <v>14</v>
      </c>
      <c r="D40" t="str">
        <f t="shared" si="1"/>
        <v>AdministrativeCaces 1</v>
      </c>
      <c r="E40" t="str">
        <f t="shared" si="0"/>
        <v>Caces 1Employe C</v>
      </c>
      <c r="M40">
        <f>VLOOKUP(D40,'[1]Théorique métier'!$C$1:$D10038,2,FALSE)</f>
        <v>0</v>
      </c>
    </row>
    <row r="41" spans="1:13" x14ac:dyDescent="0.25">
      <c r="A41" t="s">
        <v>31</v>
      </c>
      <c r="B41" t="s">
        <v>18</v>
      </c>
      <c r="C41" t="s">
        <v>15</v>
      </c>
      <c r="D41" t="str">
        <f t="shared" si="1"/>
        <v>AdministrativeManagement initiation</v>
      </c>
      <c r="E41" t="str">
        <f t="shared" si="0"/>
        <v>Management initiationEmploye C</v>
      </c>
      <c r="M41">
        <f>VLOOKUP(D41,'[1]Théorique métier'!$C$1:$D10039,2,FALSE)</f>
        <v>0</v>
      </c>
    </row>
    <row r="42" spans="1:13" x14ac:dyDescent="0.25">
      <c r="A42" t="s">
        <v>31</v>
      </c>
      <c r="B42" t="s">
        <v>18</v>
      </c>
      <c r="C42" t="s">
        <v>16</v>
      </c>
      <c r="D42" t="str">
        <f t="shared" si="1"/>
        <v>AdministrativeChef de file</v>
      </c>
      <c r="E42" t="str">
        <f t="shared" si="0"/>
        <v>Chef de fileEmploye C</v>
      </c>
      <c r="M42">
        <f>VLOOKUP(D42,'[1]Théorique métier'!$C$1:$D10040,2,FALSE)</f>
        <v>0</v>
      </c>
    </row>
    <row r="43" spans="1:13" x14ac:dyDescent="0.25">
      <c r="A43" t="s">
        <v>31</v>
      </c>
      <c r="B43" t="s">
        <v>18</v>
      </c>
      <c r="C43" t="s">
        <v>17</v>
      </c>
      <c r="D43" t="str">
        <f t="shared" si="1"/>
        <v>AdministrativeManagement perfectionnement</v>
      </c>
      <c r="E43" t="str">
        <f t="shared" si="0"/>
        <v>Management perfectionnementEmploye C</v>
      </c>
      <c r="M43">
        <f>VLOOKUP(D43,'[1]Théorique métier'!$C$1:$D10041,2,FALSE)</f>
        <v>0</v>
      </c>
    </row>
    <row r="44" spans="1:13" x14ac:dyDescent="0.25">
      <c r="A44" t="s">
        <v>32</v>
      </c>
      <c r="B44" t="s">
        <v>18</v>
      </c>
      <c r="C44" t="s">
        <v>4</v>
      </c>
      <c r="D44" t="str">
        <f t="shared" si="1"/>
        <v>AdministrativeIncendie</v>
      </c>
      <c r="E44" t="str">
        <f t="shared" si="0"/>
        <v>IncendieEmploye D</v>
      </c>
      <c r="M44">
        <f>VLOOKUP(D44,'[1]Théorique métier'!$C$1:$D10042,2,FALSE)</f>
        <v>0</v>
      </c>
    </row>
    <row r="45" spans="1:13" x14ac:dyDescent="0.25">
      <c r="A45" t="s">
        <v>32</v>
      </c>
      <c r="B45" t="s">
        <v>18</v>
      </c>
      <c r="C45" t="s">
        <v>5</v>
      </c>
      <c r="D45" t="str">
        <f t="shared" si="1"/>
        <v>AdministrativeInformatique niveau 1</v>
      </c>
      <c r="E45" t="str">
        <f t="shared" si="0"/>
        <v>Informatique niveau 1Employe D</v>
      </c>
      <c r="F45">
        <v>2015</v>
      </c>
      <c r="G45">
        <f ca="1">IF(AND(YEAR(TODAY())&lt;=F45+VLOOKUP(C45,[1]Compétencesssss!$A$1:$B$15,2,FALSE),YEAR(TODAY())&gt;=F45),1,0)</f>
        <v>1</v>
      </c>
      <c r="M45">
        <f>VLOOKUP(D45,'[1]Théorique métier'!$C$1:$D10043,2,FALSE)</f>
        <v>1</v>
      </c>
    </row>
    <row r="46" spans="1:13" x14ac:dyDescent="0.25">
      <c r="A46" t="s">
        <v>32</v>
      </c>
      <c r="B46" t="s">
        <v>18</v>
      </c>
      <c r="C46" t="s">
        <v>6</v>
      </c>
      <c r="D46" t="str">
        <f t="shared" si="1"/>
        <v>AdministrativeInformatique niveau 2</v>
      </c>
      <c r="E46" t="str">
        <f t="shared" si="0"/>
        <v>Informatique niveau 2Employe D</v>
      </c>
      <c r="F46">
        <v>2015</v>
      </c>
      <c r="G46">
        <f ca="1">IF(AND(YEAR(TODAY())&lt;=F46+VLOOKUP(C46,[1]Compétencesssss!$A$1:$B$15,2,FALSE),YEAR(TODAY())&gt;=F46),1,0)</f>
        <v>1</v>
      </c>
      <c r="M46">
        <f>VLOOKUP(D46,'[1]Théorique métier'!$C$1:$D10044,2,FALSE)</f>
        <v>1</v>
      </c>
    </row>
    <row r="47" spans="1:13" x14ac:dyDescent="0.25">
      <c r="A47" t="s">
        <v>32</v>
      </c>
      <c r="B47" t="s">
        <v>18</v>
      </c>
      <c r="C47" t="s">
        <v>7</v>
      </c>
      <c r="D47" t="str">
        <f t="shared" si="1"/>
        <v>AdministrativeSST</v>
      </c>
      <c r="E47" t="str">
        <f t="shared" si="0"/>
        <v>SSTEmploye D</v>
      </c>
      <c r="M47">
        <f>VLOOKUP(D47,'[1]Théorique métier'!$C$1:$D10045,2,FALSE)</f>
        <v>1</v>
      </c>
    </row>
    <row r="48" spans="1:13" x14ac:dyDescent="0.25">
      <c r="A48" t="s">
        <v>32</v>
      </c>
      <c r="B48" t="s">
        <v>18</v>
      </c>
      <c r="C48" t="s">
        <v>8</v>
      </c>
      <c r="D48" t="str">
        <f t="shared" si="1"/>
        <v>AdministrativeAdministratif  niveau 1</v>
      </c>
      <c r="E48" t="str">
        <f t="shared" si="0"/>
        <v>Administratif  niveau 1Employe D</v>
      </c>
      <c r="F48">
        <v>2015</v>
      </c>
      <c r="G48">
        <f ca="1">IF(AND(YEAR(TODAY())&lt;=F48+VLOOKUP(C48,[1]Compétencesssss!$A$1:$B$15,2,FALSE),YEAR(TODAY())&gt;=F48),1,0)</f>
        <v>1</v>
      </c>
      <c r="M48">
        <f>VLOOKUP(D48,'[1]Théorique métier'!$C$1:$D10046,2,FALSE)</f>
        <v>1</v>
      </c>
    </row>
    <row r="49" spans="1:13" x14ac:dyDescent="0.25">
      <c r="A49" t="s">
        <v>32</v>
      </c>
      <c r="B49" t="s">
        <v>18</v>
      </c>
      <c r="C49" t="s">
        <v>9</v>
      </c>
      <c r="D49" t="str">
        <f t="shared" si="1"/>
        <v>AdministrativeAdministratif niveau 2</v>
      </c>
      <c r="E49" t="str">
        <f t="shared" si="0"/>
        <v>Administratif niveau 2Employe D</v>
      </c>
      <c r="F49">
        <v>2015</v>
      </c>
      <c r="G49">
        <f ca="1">IF(AND(YEAR(TODAY())&lt;=F49+VLOOKUP(C49,[1]Compétencesssss!$A$1:$B$15,2,FALSE),YEAR(TODAY())&gt;=F49),1,0)</f>
        <v>1</v>
      </c>
      <c r="M49">
        <f>VLOOKUP(D49,'[1]Théorique métier'!$C$1:$D10047,2,FALSE)</f>
        <v>1</v>
      </c>
    </row>
    <row r="50" spans="1:13" x14ac:dyDescent="0.25">
      <c r="A50" t="s">
        <v>32</v>
      </c>
      <c r="B50" t="s">
        <v>18</v>
      </c>
      <c r="C50" t="s">
        <v>10</v>
      </c>
      <c r="D50" t="str">
        <f t="shared" si="1"/>
        <v>AdministrativeInventaire</v>
      </c>
      <c r="E50" t="str">
        <f t="shared" si="0"/>
        <v>InventaireEmploye D</v>
      </c>
      <c r="M50">
        <f>VLOOKUP(D50,'[1]Théorique métier'!$C$1:$D10048,2,FALSE)</f>
        <v>0</v>
      </c>
    </row>
    <row r="51" spans="1:13" x14ac:dyDescent="0.25">
      <c r="A51" t="s">
        <v>32</v>
      </c>
      <c r="B51" t="s">
        <v>18</v>
      </c>
      <c r="C51" t="s">
        <v>11</v>
      </c>
      <c r="D51" t="str">
        <f t="shared" si="1"/>
        <v>AdministrativeGeste et posture</v>
      </c>
      <c r="E51" t="str">
        <f t="shared" si="0"/>
        <v>Geste et postureEmploye D</v>
      </c>
      <c r="M51">
        <f>VLOOKUP(D51,'[1]Théorique métier'!$C$1:$D10049,2,FALSE)</f>
        <v>1</v>
      </c>
    </row>
    <row r="52" spans="1:13" x14ac:dyDescent="0.25">
      <c r="A52" t="s">
        <v>32</v>
      </c>
      <c r="B52" t="s">
        <v>18</v>
      </c>
      <c r="C52" t="s">
        <v>12</v>
      </c>
      <c r="D52" t="str">
        <f t="shared" si="1"/>
        <v>AdministrativePDA</v>
      </c>
      <c r="E52" t="str">
        <f t="shared" si="0"/>
        <v>PDAEmploye D</v>
      </c>
      <c r="F52">
        <v>2015</v>
      </c>
      <c r="G52">
        <f ca="1">IF(AND(YEAR(TODAY())&lt;=F52+VLOOKUP(C52,[1]Compétencesssss!$A$1:$B$15,2,FALSE),YEAR(TODAY())&gt;=F52),1,0)</f>
        <v>1</v>
      </c>
      <c r="M52">
        <f>VLOOKUP(D52,'[1]Théorique métier'!$C$1:$D10050,2,FALSE)</f>
        <v>0</v>
      </c>
    </row>
    <row r="53" spans="1:13" x14ac:dyDescent="0.25">
      <c r="A53" t="s">
        <v>32</v>
      </c>
      <c r="B53" t="s">
        <v>18</v>
      </c>
      <c r="C53" t="s">
        <v>13</v>
      </c>
      <c r="D53" t="str">
        <f t="shared" si="1"/>
        <v>AdministrativeCaces 1/3/5</v>
      </c>
      <c r="E53" t="str">
        <f t="shared" si="0"/>
        <v>Caces 1/3/5Employe D</v>
      </c>
      <c r="M53">
        <f>VLOOKUP(D53,'[1]Théorique métier'!$C$1:$D10051,2,FALSE)</f>
        <v>0</v>
      </c>
    </row>
    <row r="54" spans="1:13" x14ac:dyDescent="0.25">
      <c r="A54" t="s">
        <v>32</v>
      </c>
      <c r="B54" t="s">
        <v>18</v>
      </c>
      <c r="C54" t="s">
        <v>14</v>
      </c>
      <c r="D54" t="str">
        <f t="shared" si="1"/>
        <v>AdministrativeCaces 1</v>
      </c>
      <c r="E54" t="str">
        <f t="shared" si="0"/>
        <v>Caces 1Employe D</v>
      </c>
      <c r="M54">
        <f>VLOOKUP(D54,'[1]Théorique métier'!$C$1:$D10052,2,FALSE)</f>
        <v>0</v>
      </c>
    </row>
    <row r="55" spans="1:13" x14ac:dyDescent="0.25">
      <c r="A55" t="s">
        <v>32</v>
      </c>
      <c r="B55" t="s">
        <v>18</v>
      </c>
      <c r="C55" t="s">
        <v>15</v>
      </c>
      <c r="D55" t="str">
        <f t="shared" si="1"/>
        <v>AdministrativeManagement initiation</v>
      </c>
      <c r="E55" t="str">
        <f t="shared" si="0"/>
        <v>Management initiationEmploye D</v>
      </c>
      <c r="M55">
        <f>VLOOKUP(D55,'[1]Théorique métier'!$C$1:$D10053,2,FALSE)</f>
        <v>0</v>
      </c>
    </row>
    <row r="56" spans="1:13" x14ac:dyDescent="0.25">
      <c r="A56" t="s">
        <v>32</v>
      </c>
      <c r="B56" t="s">
        <v>18</v>
      </c>
      <c r="C56" t="s">
        <v>16</v>
      </c>
      <c r="D56" t="str">
        <f t="shared" si="1"/>
        <v>AdministrativeChef de file</v>
      </c>
      <c r="E56" t="str">
        <f t="shared" si="0"/>
        <v>Chef de fileEmploye D</v>
      </c>
      <c r="M56">
        <f>VLOOKUP(D56,'[1]Théorique métier'!$C$1:$D10054,2,FALSE)</f>
        <v>0</v>
      </c>
    </row>
    <row r="57" spans="1:13" x14ac:dyDescent="0.25">
      <c r="A57" t="s">
        <v>32</v>
      </c>
      <c r="B57" t="s">
        <v>18</v>
      </c>
      <c r="C57" t="s">
        <v>17</v>
      </c>
      <c r="D57" t="str">
        <f t="shared" si="1"/>
        <v>AdministrativeManagement perfectionnement</v>
      </c>
      <c r="E57" t="str">
        <f t="shared" si="0"/>
        <v>Management perfectionnementEmploye D</v>
      </c>
      <c r="M57">
        <f>VLOOKUP(D57,'[1]Théorique métier'!$C$1:$D10055,2,FALSE)</f>
        <v>0</v>
      </c>
    </row>
    <row r="58" spans="1:13" x14ac:dyDescent="0.25">
      <c r="A58" t="s">
        <v>33</v>
      </c>
      <c r="B58" t="s">
        <v>19</v>
      </c>
      <c r="C58" t="s">
        <v>4</v>
      </c>
      <c r="D58" t="str">
        <f t="shared" si="1"/>
        <v>PreparationIncendie</v>
      </c>
      <c r="E58" t="str">
        <f t="shared" si="0"/>
        <v>IncendieEmploye E</v>
      </c>
      <c r="F58">
        <v>2015</v>
      </c>
      <c r="G58">
        <f ca="1">IF(AND(YEAR(TODAY())&lt;=F58+VLOOKUP(C58,[1]Compétencesssss!$A$1:$B$15,2,FALSE),YEAR(TODAY())&gt;=F58),1,0)</f>
        <v>1</v>
      </c>
      <c r="M58">
        <f>VLOOKUP(D58,'[1]Théorique métier'!$C$1:$D10056,2,FALSE)</f>
        <v>0</v>
      </c>
    </row>
    <row r="59" spans="1:13" x14ac:dyDescent="0.25">
      <c r="A59" t="s">
        <v>33</v>
      </c>
      <c r="B59" t="s">
        <v>19</v>
      </c>
      <c r="C59" t="s">
        <v>5</v>
      </c>
      <c r="D59" t="str">
        <f t="shared" si="1"/>
        <v>PreparationInformatique niveau 1</v>
      </c>
      <c r="E59" t="str">
        <f t="shared" si="0"/>
        <v>Informatique niveau 1Employe E</v>
      </c>
      <c r="F59">
        <v>2015</v>
      </c>
      <c r="G59">
        <f ca="1">IF(AND(YEAR(TODAY())&lt;=F59+VLOOKUP(C59,[1]Compétencesssss!$A$1:$B$15,2,FALSE),YEAR(TODAY())&gt;=F59),1,0)</f>
        <v>1</v>
      </c>
      <c r="M59">
        <f>VLOOKUP(D59,'[1]Théorique métier'!$C$1:$D10057,2,FALSE)</f>
        <v>0</v>
      </c>
    </row>
    <row r="60" spans="1:13" x14ac:dyDescent="0.25">
      <c r="A60" t="s">
        <v>33</v>
      </c>
      <c r="B60" t="s">
        <v>19</v>
      </c>
      <c r="C60" t="s">
        <v>6</v>
      </c>
      <c r="D60" t="str">
        <f t="shared" si="1"/>
        <v>PreparationInformatique niveau 2</v>
      </c>
      <c r="E60" t="str">
        <f t="shared" si="0"/>
        <v>Informatique niveau 2Employe E</v>
      </c>
      <c r="F60">
        <v>2015</v>
      </c>
      <c r="G60">
        <f ca="1">IF(AND(YEAR(TODAY())&lt;=F60+VLOOKUP(C60,[1]Compétencesssss!$A$1:$B$15,2,FALSE),YEAR(TODAY())&gt;=F60),1,0)</f>
        <v>1</v>
      </c>
      <c r="M60">
        <f>VLOOKUP(D60,'[1]Théorique métier'!$C$1:$D10058,2,FALSE)</f>
        <v>0</v>
      </c>
    </row>
    <row r="61" spans="1:13" x14ac:dyDescent="0.25">
      <c r="A61" t="s">
        <v>33</v>
      </c>
      <c r="B61" t="s">
        <v>19</v>
      </c>
      <c r="C61" t="s">
        <v>7</v>
      </c>
      <c r="D61" t="str">
        <f t="shared" si="1"/>
        <v>PreparationSST</v>
      </c>
      <c r="E61" t="str">
        <f t="shared" si="0"/>
        <v>SSTEmploye E</v>
      </c>
      <c r="F61">
        <v>2015</v>
      </c>
      <c r="G61">
        <f ca="1">IF(AND(YEAR(TODAY())&lt;=F61+VLOOKUP(C61,[1]Compétencesssss!$A$1:$B$15,2,FALSE),YEAR(TODAY())&gt;=F61),1,0)</f>
        <v>1</v>
      </c>
      <c r="M61">
        <f>VLOOKUP(D61,'[1]Théorique métier'!$C$1:$D10059,2,FALSE)</f>
        <v>1</v>
      </c>
    </row>
    <row r="62" spans="1:13" x14ac:dyDescent="0.25">
      <c r="A62" t="s">
        <v>33</v>
      </c>
      <c r="B62" t="s">
        <v>19</v>
      </c>
      <c r="C62" t="s">
        <v>8</v>
      </c>
      <c r="D62" t="str">
        <f t="shared" si="1"/>
        <v>PreparationAdministratif  niveau 1</v>
      </c>
      <c r="E62" t="str">
        <f t="shared" si="0"/>
        <v>Administratif  niveau 1Employe E</v>
      </c>
      <c r="F62">
        <v>2015</v>
      </c>
      <c r="G62">
        <f ca="1">IF(AND(YEAR(TODAY())&lt;=F62+VLOOKUP(C62,[1]Compétencesssss!$A$1:$B$15,2,FALSE),YEAR(TODAY())&gt;=F62),1,0)</f>
        <v>1</v>
      </c>
      <c r="M62">
        <f>VLOOKUP(D62,'[1]Théorique métier'!$C$1:$D10060,2,FALSE)</f>
        <v>0</v>
      </c>
    </row>
    <row r="63" spans="1:13" x14ac:dyDescent="0.25">
      <c r="A63" t="s">
        <v>33</v>
      </c>
      <c r="B63" t="s">
        <v>19</v>
      </c>
      <c r="C63" t="s">
        <v>9</v>
      </c>
      <c r="D63" t="str">
        <f t="shared" si="1"/>
        <v>PreparationAdministratif niveau 2</v>
      </c>
      <c r="E63" t="str">
        <f t="shared" si="0"/>
        <v>Administratif niveau 2Employe E</v>
      </c>
      <c r="F63">
        <v>2015</v>
      </c>
      <c r="G63">
        <f ca="1">IF(AND(YEAR(TODAY())&lt;=F63+VLOOKUP(C63,[1]Compétencesssss!$A$1:$B$15,2,FALSE),YEAR(TODAY())&gt;=F63),1,0)</f>
        <v>1</v>
      </c>
      <c r="M63">
        <f>VLOOKUP(D63,'[1]Théorique métier'!$C$1:$D10061,2,FALSE)</f>
        <v>0</v>
      </c>
    </row>
    <row r="64" spans="1:13" x14ac:dyDescent="0.25">
      <c r="A64" t="s">
        <v>33</v>
      </c>
      <c r="B64" t="s">
        <v>19</v>
      </c>
      <c r="C64" t="s">
        <v>10</v>
      </c>
      <c r="D64" t="str">
        <f t="shared" si="1"/>
        <v>PreparationInventaire</v>
      </c>
      <c r="E64" t="str">
        <f t="shared" si="0"/>
        <v>InventaireEmploye E</v>
      </c>
      <c r="M64">
        <f>VLOOKUP(D64,'[1]Théorique métier'!$C$1:$D10062,2,FALSE)</f>
        <v>0</v>
      </c>
    </row>
    <row r="65" spans="1:13" x14ac:dyDescent="0.25">
      <c r="A65" t="s">
        <v>33</v>
      </c>
      <c r="B65" t="s">
        <v>19</v>
      </c>
      <c r="C65" t="s">
        <v>11</v>
      </c>
      <c r="D65" t="str">
        <f t="shared" si="1"/>
        <v>PreparationGeste et posture</v>
      </c>
      <c r="E65" t="str">
        <f t="shared" si="0"/>
        <v>Geste et postureEmploye E</v>
      </c>
      <c r="F65">
        <v>2015</v>
      </c>
      <c r="G65">
        <f ca="1">IF(AND(YEAR(TODAY())&lt;=F65+VLOOKUP(C65,[1]Compétencesssss!$A$1:$B$15,2,FALSE),YEAR(TODAY())&gt;=F65),1,0)</f>
        <v>1</v>
      </c>
      <c r="M65">
        <f>VLOOKUP(D65,'[1]Théorique métier'!$C$1:$D10063,2,FALSE)</f>
        <v>1</v>
      </c>
    </row>
    <row r="66" spans="1:13" x14ac:dyDescent="0.25">
      <c r="A66" t="s">
        <v>33</v>
      </c>
      <c r="B66" t="s">
        <v>19</v>
      </c>
      <c r="C66" t="s">
        <v>12</v>
      </c>
      <c r="D66" t="str">
        <f t="shared" si="1"/>
        <v>PreparationPDA</v>
      </c>
      <c r="E66" t="str">
        <f t="shared" ref="E66:E129" si="2">C66&amp;A66</f>
        <v>PDAEmploye E</v>
      </c>
      <c r="F66">
        <v>2015</v>
      </c>
      <c r="G66">
        <f ca="1">IF(AND(YEAR(TODAY())&lt;=F66+VLOOKUP(C66,[1]Compétencesssss!$A$1:$B$15,2,FALSE),YEAR(TODAY())&gt;=F66),1,0)</f>
        <v>1</v>
      </c>
      <c r="M66">
        <f>VLOOKUP(D66,'[1]Théorique métier'!$C$1:$D10064,2,FALSE)</f>
        <v>1</v>
      </c>
    </row>
    <row r="67" spans="1:13" x14ac:dyDescent="0.25">
      <c r="A67" t="s">
        <v>33</v>
      </c>
      <c r="B67" t="s">
        <v>19</v>
      </c>
      <c r="C67" t="s">
        <v>13</v>
      </c>
      <c r="D67" t="str">
        <f t="shared" ref="D67:D130" si="3">B67&amp;C67</f>
        <v>PreparationCaces 1/3/5</v>
      </c>
      <c r="E67" t="str">
        <f t="shared" si="2"/>
        <v>Caces 1/3/5Employe E</v>
      </c>
      <c r="F67">
        <v>2014</v>
      </c>
      <c r="G67">
        <f ca="1">IF(AND(YEAR(TODAY())&lt;=F67+VLOOKUP(C67,[1]Compétencesssss!$A$1:$B$15,2,FALSE),YEAR(TODAY())&gt;=F67),1,0)</f>
        <v>1</v>
      </c>
      <c r="M67">
        <f>VLOOKUP(D67,'[1]Théorique métier'!$C$1:$D10065,2,FALSE)</f>
        <v>0</v>
      </c>
    </row>
    <row r="68" spans="1:13" x14ac:dyDescent="0.25">
      <c r="A68" t="s">
        <v>33</v>
      </c>
      <c r="B68" t="s">
        <v>19</v>
      </c>
      <c r="C68" t="s">
        <v>14</v>
      </c>
      <c r="D68" t="str">
        <f t="shared" si="3"/>
        <v>PreparationCaces 1</v>
      </c>
      <c r="E68" t="str">
        <f t="shared" si="2"/>
        <v>Caces 1Employe E</v>
      </c>
      <c r="M68">
        <f>VLOOKUP(D68,'[1]Théorique métier'!$C$1:$D10066,2,FALSE)</f>
        <v>1</v>
      </c>
    </row>
    <row r="69" spans="1:13" x14ac:dyDescent="0.25">
      <c r="A69" t="s">
        <v>33</v>
      </c>
      <c r="B69" t="s">
        <v>19</v>
      </c>
      <c r="C69" t="s">
        <v>15</v>
      </c>
      <c r="D69" t="str">
        <f t="shared" si="3"/>
        <v>PreparationManagement initiation</v>
      </c>
      <c r="E69" t="str">
        <f t="shared" si="2"/>
        <v>Management initiationEmploye E</v>
      </c>
      <c r="M69">
        <f>VLOOKUP(D69,'[1]Théorique métier'!$C$1:$D10067,2,FALSE)</f>
        <v>0</v>
      </c>
    </row>
    <row r="70" spans="1:13" x14ac:dyDescent="0.25">
      <c r="A70" t="s">
        <v>33</v>
      </c>
      <c r="B70" t="s">
        <v>19</v>
      </c>
      <c r="C70" t="s">
        <v>16</v>
      </c>
      <c r="D70" t="str">
        <f t="shared" si="3"/>
        <v>PreparationChef de file</v>
      </c>
      <c r="E70" t="str">
        <f t="shared" si="2"/>
        <v>Chef de fileEmploye E</v>
      </c>
      <c r="F70">
        <v>2015</v>
      </c>
      <c r="G70">
        <f ca="1">IF(AND(YEAR(TODAY())&lt;=F70+VLOOKUP(C70,[1]Compétencesssss!$A$1:$B$15,2,FALSE),YEAR(TODAY())&gt;=F70),1,0)</f>
        <v>1</v>
      </c>
      <c r="M70">
        <f>VLOOKUP(D70,'[1]Théorique métier'!$C$1:$D10068,2,FALSE)</f>
        <v>0</v>
      </c>
    </row>
    <row r="71" spans="1:13" x14ac:dyDescent="0.25">
      <c r="A71" t="s">
        <v>33</v>
      </c>
      <c r="B71" t="s">
        <v>19</v>
      </c>
      <c r="C71" t="s">
        <v>17</v>
      </c>
      <c r="D71" t="str">
        <f t="shared" si="3"/>
        <v>PreparationManagement perfectionnement</v>
      </c>
      <c r="E71" t="str">
        <f t="shared" si="2"/>
        <v>Management perfectionnementEmploye E</v>
      </c>
      <c r="M71">
        <f>VLOOKUP(D71,'[1]Théorique métier'!$C$1:$D10069,2,FALSE)</f>
        <v>0</v>
      </c>
    </row>
    <row r="72" spans="1:13" x14ac:dyDescent="0.25">
      <c r="A72" t="s">
        <v>34</v>
      </c>
      <c r="B72" t="s">
        <v>19</v>
      </c>
      <c r="C72" t="s">
        <v>4</v>
      </c>
      <c r="D72" t="str">
        <f t="shared" si="3"/>
        <v>PreparationIncendie</v>
      </c>
      <c r="E72" t="str">
        <f t="shared" si="2"/>
        <v>IncendieEmploye F</v>
      </c>
      <c r="M72">
        <f>VLOOKUP(D72,'[1]Théorique métier'!$C$1:$D10070,2,FALSE)</f>
        <v>0</v>
      </c>
    </row>
    <row r="73" spans="1:13" x14ac:dyDescent="0.25">
      <c r="A73" t="s">
        <v>34</v>
      </c>
      <c r="B73" t="s">
        <v>19</v>
      </c>
      <c r="C73" t="s">
        <v>5</v>
      </c>
      <c r="D73" t="str">
        <f t="shared" si="3"/>
        <v>PreparationInformatique niveau 1</v>
      </c>
      <c r="E73" t="str">
        <f t="shared" si="2"/>
        <v>Informatique niveau 1Employe F</v>
      </c>
      <c r="M73">
        <f>VLOOKUP(D73,'[1]Théorique métier'!$C$1:$D10071,2,FALSE)</f>
        <v>0</v>
      </c>
    </row>
    <row r="74" spans="1:13" x14ac:dyDescent="0.25">
      <c r="A74" t="s">
        <v>34</v>
      </c>
      <c r="B74" t="s">
        <v>19</v>
      </c>
      <c r="C74" t="s">
        <v>6</v>
      </c>
      <c r="D74" t="str">
        <f t="shared" si="3"/>
        <v>PreparationInformatique niveau 2</v>
      </c>
      <c r="E74" t="str">
        <f t="shared" si="2"/>
        <v>Informatique niveau 2Employe F</v>
      </c>
      <c r="M74">
        <f>VLOOKUP(D74,'[1]Théorique métier'!$C$1:$D10072,2,FALSE)</f>
        <v>0</v>
      </c>
    </row>
    <row r="75" spans="1:13" x14ac:dyDescent="0.25">
      <c r="A75" t="s">
        <v>34</v>
      </c>
      <c r="B75" t="s">
        <v>19</v>
      </c>
      <c r="C75" t="s">
        <v>7</v>
      </c>
      <c r="D75" t="str">
        <f t="shared" si="3"/>
        <v>PreparationSST</v>
      </c>
      <c r="E75" t="str">
        <f t="shared" si="2"/>
        <v>SSTEmploye F</v>
      </c>
      <c r="M75">
        <f>VLOOKUP(D75,'[1]Théorique métier'!$C$1:$D10073,2,FALSE)</f>
        <v>1</v>
      </c>
    </row>
    <row r="76" spans="1:13" x14ac:dyDescent="0.25">
      <c r="A76" t="s">
        <v>34</v>
      </c>
      <c r="B76" t="s">
        <v>19</v>
      </c>
      <c r="C76" t="s">
        <v>8</v>
      </c>
      <c r="D76" t="str">
        <f t="shared" si="3"/>
        <v>PreparationAdministratif  niveau 1</v>
      </c>
      <c r="E76" t="str">
        <f t="shared" si="2"/>
        <v>Administratif  niveau 1Employe F</v>
      </c>
      <c r="M76">
        <f>VLOOKUP(D76,'[1]Théorique métier'!$C$1:$D10074,2,FALSE)</f>
        <v>0</v>
      </c>
    </row>
    <row r="77" spans="1:13" x14ac:dyDescent="0.25">
      <c r="A77" t="s">
        <v>34</v>
      </c>
      <c r="B77" t="s">
        <v>19</v>
      </c>
      <c r="C77" t="s">
        <v>9</v>
      </c>
      <c r="D77" t="str">
        <f t="shared" si="3"/>
        <v>PreparationAdministratif niveau 2</v>
      </c>
      <c r="E77" t="str">
        <f t="shared" si="2"/>
        <v>Administratif niveau 2Employe F</v>
      </c>
      <c r="M77">
        <f>VLOOKUP(D77,'[1]Théorique métier'!$C$1:$D10075,2,FALSE)</f>
        <v>0</v>
      </c>
    </row>
    <row r="78" spans="1:13" x14ac:dyDescent="0.25">
      <c r="A78" t="s">
        <v>34</v>
      </c>
      <c r="B78" t="s">
        <v>19</v>
      </c>
      <c r="C78" t="s">
        <v>10</v>
      </c>
      <c r="D78" t="str">
        <f t="shared" si="3"/>
        <v>PreparationInventaire</v>
      </c>
      <c r="E78" t="str">
        <f t="shared" si="2"/>
        <v>InventaireEmploye F</v>
      </c>
      <c r="M78">
        <f>VLOOKUP(D78,'[1]Théorique métier'!$C$1:$D10076,2,FALSE)</f>
        <v>0</v>
      </c>
    </row>
    <row r="79" spans="1:13" x14ac:dyDescent="0.25">
      <c r="A79" t="s">
        <v>34</v>
      </c>
      <c r="B79" t="s">
        <v>19</v>
      </c>
      <c r="C79" t="s">
        <v>11</v>
      </c>
      <c r="D79" t="str">
        <f t="shared" si="3"/>
        <v>PreparationGeste et posture</v>
      </c>
      <c r="E79" t="str">
        <f t="shared" si="2"/>
        <v>Geste et postureEmploye F</v>
      </c>
      <c r="M79">
        <f>VLOOKUP(D79,'[1]Théorique métier'!$C$1:$D10077,2,FALSE)</f>
        <v>1</v>
      </c>
    </row>
    <row r="80" spans="1:13" x14ac:dyDescent="0.25">
      <c r="A80" t="s">
        <v>34</v>
      </c>
      <c r="B80" t="s">
        <v>19</v>
      </c>
      <c r="C80" t="s">
        <v>12</v>
      </c>
      <c r="D80" t="str">
        <f t="shared" si="3"/>
        <v>PreparationPDA</v>
      </c>
      <c r="E80" t="str">
        <f t="shared" si="2"/>
        <v>PDAEmploye F</v>
      </c>
      <c r="F80">
        <v>2015</v>
      </c>
      <c r="G80">
        <f ca="1">IF(AND(YEAR(TODAY())&lt;=F80+VLOOKUP(C80,[1]Compétencesssss!$A$1:$B$15,2,FALSE),YEAR(TODAY())&gt;=F80),1,0)</f>
        <v>1</v>
      </c>
      <c r="M80">
        <f>VLOOKUP(D80,'[1]Théorique métier'!$C$1:$D10078,2,FALSE)</f>
        <v>1</v>
      </c>
    </row>
    <row r="81" spans="1:13" x14ac:dyDescent="0.25">
      <c r="A81" t="s">
        <v>34</v>
      </c>
      <c r="B81" t="s">
        <v>19</v>
      </c>
      <c r="C81" t="s">
        <v>13</v>
      </c>
      <c r="D81" t="str">
        <f t="shared" si="3"/>
        <v>PreparationCaces 1/3/5</v>
      </c>
      <c r="E81" t="str">
        <f t="shared" si="2"/>
        <v>Caces 1/3/5Employe F</v>
      </c>
      <c r="F81">
        <v>2015</v>
      </c>
      <c r="G81">
        <f ca="1">IF(AND(YEAR(TODAY())&lt;=F81+VLOOKUP(C81,[1]Compétencesssss!$A$1:$B$15,2,FALSE),YEAR(TODAY())&gt;=F81),1,0)</f>
        <v>1</v>
      </c>
      <c r="M81">
        <f>VLOOKUP(D81,'[1]Théorique métier'!$C$1:$D10079,2,FALSE)</f>
        <v>0</v>
      </c>
    </row>
    <row r="82" spans="1:13" x14ac:dyDescent="0.25">
      <c r="A82" t="s">
        <v>34</v>
      </c>
      <c r="B82" t="s">
        <v>19</v>
      </c>
      <c r="C82" t="s">
        <v>14</v>
      </c>
      <c r="D82" t="str">
        <f t="shared" si="3"/>
        <v>PreparationCaces 1</v>
      </c>
      <c r="E82" t="str">
        <f t="shared" si="2"/>
        <v>Caces 1Employe F</v>
      </c>
      <c r="M82">
        <f>VLOOKUP(D82,'[1]Théorique métier'!$C$1:$D10080,2,FALSE)</f>
        <v>1</v>
      </c>
    </row>
    <row r="83" spans="1:13" x14ac:dyDescent="0.25">
      <c r="A83" t="s">
        <v>34</v>
      </c>
      <c r="B83" t="s">
        <v>19</v>
      </c>
      <c r="C83" t="s">
        <v>15</v>
      </c>
      <c r="D83" t="str">
        <f t="shared" si="3"/>
        <v>PreparationManagement initiation</v>
      </c>
      <c r="E83" t="str">
        <f t="shared" si="2"/>
        <v>Management initiationEmploye F</v>
      </c>
      <c r="M83">
        <f>VLOOKUP(D83,'[1]Théorique métier'!$C$1:$D10081,2,FALSE)</f>
        <v>0</v>
      </c>
    </row>
    <row r="84" spans="1:13" x14ac:dyDescent="0.25">
      <c r="A84" t="s">
        <v>34</v>
      </c>
      <c r="B84" t="s">
        <v>19</v>
      </c>
      <c r="C84" t="s">
        <v>16</v>
      </c>
      <c r="D84" t="str">
        <f t="shared" si="3"/>
        <v>PreparationChef de file</v>
      </c>
      <c r="E84" t="str">
        <f t="shared" si="2"/>
        <v>Chef de fileEmploye F</v>
      </c>
      <c r="M84">
        <f>VLOOKUP(D84,'[1]Théorique métier'!$C$1:$D10082,2,FALSE)</f>
        <v>0</v>
      </c>
    </row>
    <row r="85" spans="1:13" x14ac:dyDescent="0.25">
      <c r="A85" t="s">
        <v>34</v>
      </c>
      <c r="B85" t="s">
        <v>19</v>
      </c>
      <c r="C85" t="s">
        <v>17</v>
      </c>
      <c r="D85" t="str">
        <f t="shared" si="3"/>
        <v>PreparationManagement perfectionnement</v>
      </c>
      <c r="E85" t="str">
        <f t="shared" si="2"/>
        <v>Management perfectionnementEmploye F</v>
      </c>
      <c r="M85">
        <f>VLOOKUP(D85,'[1]Théorique métier'!$C$1:$D10083,2,FALSE)</f>
        <v>0</v>
      </c>
    </row>
    <row r="86" spans="1:13" x14ac:dyDescent="0.25">
      <c r="A86" t="s">
        <v>35</v>
      </c>
      <c r="B86" t="s">
        <v>19</v>
      </c>
      <c r="C86" t="s">
        <v>4</v>
      </c>
      <c r="D86" t="str">
        <f t="shared" si="3"/>
        <v>PreparationIncendie</v>
      </c>
      <c r="E86" t="str">
        <f t="shared" si="2"/>
        <v>IncendieEmploye G</v>
      </c>
      <c r="M86">
        <f>VLOOKUP(D86,'[1]Théorique métier'!$C$1:$D10084,2,FALSE)</f>
        <v>0</v>
      </c>
    </row>
    <row r="87" spans="1:13" x14ac:dyDescent="0.25">
      <c r="A87" t="s">
        <v>35</v>
      </c>
      <c r="B87" t="s">
        <v>19</v>
      </c>
      <c r="C87" t="s">
        <v>5</v>
      </c>
      <c r="D87" t="str">
        <f t="shared" si="3"/>
        <v>PreparationInformatique niveau 1</v>
      </c>
      <c r="E87" t="str">
        <f t="shared" si="2"/>
        <v>Informatique niveau 1Employe G</v>
      </c>
      <c r="M87">
        <f>VLOOKUP(D87,'[1]Théorique métier'!$C$1:$D10085,2,FALSE)</f>
        <v>0</v>
      </c>
    </row>
    <row r="88" spans="1:13" x14ac:dyDescent="0.25">
      <c r="A88" t="s">
        <v>35</v>
      </c>
      <c r="B88" t="s">
        <v>19</v>
      </c>
      <c r="C88" t="s">
        <v>6</v>
      </c>
      <c r="D88" t="str">
        <f t="shared" si="3"/>
        <v>PreparationInformatique niveau 2</v>
      </c>
      <c r="E88" t="str">
        <f t="shared" si="2"/>
        <v>Informatique niveau 2Employe G</v>
      </c>
      <c r="M88">
        <f>VLOOKUP(D88,'[1]Théorique métier'!$C$1:$D10086,2,FALSE)</f>
        <v>0</v>
      </c>
    </row>
    <row r="89" spans="1:13" x14ac:dyDescent="0.25">
      <c r="A89" t="s">
        <v>35</v>
      </c>
      <c r="B89" t="s">
        <v>19</v>
      </c>
      <c r="C89" t="s">
        <v>7</v>
      </c>
      <c r="D89" t="str">
        <f t="shared" si="3"/>
        <v>PreparationSST</v>
      </c>
      <c r="E89" t="str">
        <f t="shared" si="2"/>
        <v>SSTEmploye G</v>
      </c>
      <c r="M89">
        <f>VLOOKUP(D89,'[1]Théorique métier'!$C$1:$D10087,2,FALSE)</f>
        <v>1</v>
      </c>
    </row>
    <row r="90" spans="1:13" x14ac:dyDescent="0.25">
      <c r="A90" t="s">
        <v>35</v>
      </c>
      <c r="B90" t="s">
        <v>19</v>
      </c>
      <c r="C90" t="s">
        <v>8</v>
      </c>
      <c r="D90" t="str">
        <f t="shared" si="3"/>
        <v>PreparationAdministratif  niveau 1</v>
      </c>
      <c r="E90" t="str">
        <f t="shared" si="2"/>
        <v>Administratif  niveau 1Employe G</v>
      </c>
      <c r="M90">
        <f>VLOOKUP(D90,'[1]Théorique métier'!$C$1:$D10088,2,FALSE)</f>
        <v>0</v>
      </c>
    </row>
    <row r="91" spans="1:13" x14ac:dyDescent="0.25">
      <c r="A91" t="s">
        <v>35</v>
      </c>
      <c r="B91" t="s">
        <v>19</v>
      </c>
      <c r="C91" t="s">
        <v>9</v>
      </c>
      <c r="D91" t="str">
        <f t="shared" si="3"/>
        <v>PreparationAdministratif niveau 2</v>
      </c>
      <c r="E91" t="str">
        <f t="shared" si="2"/>
        <v>Administratif niveau 2Employe G</v>
      </c>
      <c r="M91">
        <f>VLOOKUP(D91,'[1]Théorique métier'!$C$1:$D10089,2,FALSE)</f>
        <v>0</v>
      </c>
    </row>
    <row r="92" spans="1:13" x14ac:dyDescent="0.25">
      <c r="A92" t="s">
        <v>35</v>
      </c>
      <c r="B92" t="s">
        <v>19</v>
      </c>
      <c r="C92" t="s">
        <v>10</v>
      </c>
      <c r="D92" t="str">
        <f t="shared" si="3"/>
        <v>PreparationInventaire</v>
      </c>
      <c r="E92" t="str">
        <f t="shared" si="2"/>
        <v>InventaireEmploye G</v>
      </c>
      <c r="M92">
        <f>VLOOKUP(D92,'[1]Théorique métier'!$C$1:$D10090,2,FALSE)</f>
        <v>0</v>
      </c>
    </row>
    <row r="93" spans="1:13" x14ac:dyDescent="0.25">
      <c r="A93" t="s">
        <v>35</v>
      </c>
      <c r="B93" t="s">
        <v>19</v>
      </c>
      <c r="C93" t="s">
        <v>11</v>
      </c>
      <c r="D93" t="str">
        <f t="shared" si="3"/>
        <v>PreparationGeste et posture</v>
      </c>
      <c r="E93" t="str">
        <f t="shared" si="2"/>
        <v>Geste et postureEmploye G</v>
      </c>
      <c r="M93">
        <f>VLOOKUP(D93,'[1]Théorique métier'!$C$1:$D10091,2,FALSE)</f>
        <v>1</v>
      </c>
    </row>
    <row r="94" spans="1:13" x14ac:dyDescent="0.25">
      <c r="A94" t="s">
        <v>35</v>
      </c>
      <c r="B94" t="s">
        <v>19</v>
      </c>
      <c r="C94" t="s">
        <v>12</v>
      </c>
      <c r="D94" t="str">
        <f t="shared" si="3"/>
        <v>PreparationPDA</v>
      </c>
      <c r="E94" t="str">
        <f t="shared" si="2"/>
        <v>PDAEmploye G</v>
      </c>
      <c r="F94">
        <v>2015</v>
      </c>
      <c r="G94">
        <f ca="1">IF(AND(YEAR(TODAY())&lt;=F94+VLOOKUP(C94,[1]Compétencesssss!$A$1:$B$15,2,FALSE),YEAR(TODAY())&gt;=F94),1,0)</f>
        <v>1</v>
      </c>
      <c r="M94">
        <f>VLOOKUP(D94,'[1]Théorique métier'!$C$1:$D10092,2,FALSE)</f>
        <v>1</v>
      </c>
    </row>
    <row r="95" spans="1:13" x14ac:dyDescent="0.25">
      <c r="A95" t="s">
        <v>35</v>
      </c>
      <c r="B95" t="s">
        <v>19</v>
      </c>
      <c r="C95" t="s">
        <v>13</v>
      </c>
      <c r="D95" t="str">
        <f t="shared" si="3"/>
        <v>PreparationCaces 1/3/5</v>
      </c>
      <c r="E95" t="str">
        <f t="shared" si="2"/>
        <v>Caces 1/3/5Employe G</v>
      </c>
      <c r="M95">
        <f>VLOOKUP(D95,'[1]Théorique métier'!$C$1:$D10093,2,FALSE)</f>
        <v>0</v>
      </c>
    </row>
    <row r="96" spans="1:13" x14ac:dyDescent="0.25">
      <c r="A96" t="s">
        <v>35</v>
      </c>
      <c r="B96" t="s">
        <v>19</v>
      </c>
      <c r="C96" t="s">
        <v>14</v>
      </c>
      <c r="D96" t="str">
        <f t="shared" si="3"/>
        <v>PreparationCaces 1</v>
      </c>
      <c r="E96" t="str">
        <f t="shared" si="2"/>
        <v>Caces 1Employe G</v>
      </c>
      <c r="F96">
        <v>2014</v>
      </c>
      <c r="G96">
        <f ca="1">IF(AND(YEAR(TODAY())&lt;=F96+VLOOKUP(C96,[1]Compétencesssss!$A$1:$B$15,2,FALSE),YEAR(TODAY())&gt;=F96),1,0)</f>
        <v>1</v>
      </c>
      <c r="M96">
        <f>VLOOKUP(D96,'[1]Théorique métier'!$C$1:$D10094,2,FALSE)</f>
        <v>1</v>
      </c>
    </row>
    <row r="97" spans="1:13" x14ac:dyDescent="0.25">
      <c r="A97" t="s">
        <v>35</v>
      </c>
      <c r="B97" t="s">
        <v>19</v>
      </c>
      <c r="C97" t="s">
        <v>15</v>
      </c>
      <c r="D97" t="str">
        <f t="shared" si="3"/>
        <v>PreparationManagement initiation</v>
      </c>
      <c r="E97" t="str">
        <f t="shared" si="2"/>
        <v>Management initiationEmploye G</v>
      </c>
      <c r="M97">
        <f>VLOOKUP(D97,'[1]Théorique métier'!$C$1:$D10095,2,FALSE)</f>
        <v>0</v>
      </c>
    </row>
    <row r="98" spans="1:13" x14ac:dyDescent="0.25">
      <c r="A98" t="s">
        <v>35</v>
      </c>
      <c r="B98" t="s">
        <v>19</v>
      </c>
      <c r="C98" t="s">
        <v>16</v>
      </c>
      <c r="D98" t="str">
        <f t="shared" si="3"/>
        <v>PreparationChef de file</v>
      </c>
      <c r="E98" t="str">
        <f t="shared" si="2"/>
        <v>Chef de fileEmploye G</v>
      </c>
      <c r="M98">
        <f>VLOOKUP(D98,'[1]Théorique métier'!$C$1:$D10096,2,FALSE)</f>
        <v>0</v>
      </c>
    </row>
    <row r="99" spans="1:13" x14ac:dyDescent="0.25">
      <c r="A99" t="s">
        <v>35</v>
      </c>
      <c r="B99" t="s">
        <v>19</v>
      </c>
      <c r="C99" t="s">
        <v>17</v>
      </c>
      <c r="D99" t="str">
        <f t="shared" si="3"/>
        <v>PreparationManagement perfectionnement</v>
      </c>
      <c r="E99" t="str">
        <f t="shared" si="2"/>
        <v>Management perfectionnementEmploye G</v>
      </c>
      <c r="M99">
        <f>VLOOKUP(D99,'[1]Théorique métier'!$C$1:$D10097,2,FALSE)</f>
        <v>0</v>
      </c>
    </row>
    <row r="100" spans="1:13" x14ac:dyDescent="0.25">
      <c r="A100" t="s">
        <v>36</v>
      </c>
      <c r="B100" t="s">
        <v>19</v>
      </c>
      <c r="C100" t="s">
        <v>4</v>
      </c>
      <c r="D100" t="str">
        <f t="shared" si="3"/>
        <v>PreparationIncendie</v>
      </c>
      <c r="E100" t="str">
        <f t="shared" si="2"/>
        <v>IncendieEmploye H</v>
      </c>
      <c r="M100">
        <f>VLOOKUP(D100,'[1]Théorique métier'!$C$1:$D10098,2,FALSE)</f>
        <v>0</v>
      </c>
    </row>
    <row r="101" spans="1:13" x14ac:dyDescent="0.25">
      <c r="A101" t="s">
        <v>36</v>
      </c>
      <c r="B101" t="s">
        <v>19</v>
      </c>
      <c r="C101" t="s">
        <v>5</v>
      </c>
      <c r="D101" t="str">
        <f t="shared" si="3"/>
        <v>PreparationInformatique niveau 1</v>
      </c>
      <c r="E101" t="str">
        <f t="shared" si="2"/>
        <v>Informatique niveau 1Employe H</v>
      </c>
      <c r="M101">
        <f>VLOOKUP(D101,'[1]Théorique métier'!$C$1:$D10099,2,FALSE)</f>
        <v>0</v>
      </c>
    </row>
    <row r="102" spans="1:13" x14ac:dyDescent="0.25">
      <c r="A102" t="s">
        <v>36</v>
      </c>
      <c r="B102" t="s">
        <v>19</v>
      </c>
      <c r="C102" t="s">
        <v>6</v>
      </c>
      <c r="D102" t="str">
        <f t="shared" si="3"/>
        <v>PreparationInformatique niveau 2</v>
      </c>
      <c r="E102" t="str">
        <f t="shared" si="2"/>
        <v>Informatique niveau 2Employe H</v>
      </c>
      <c r="M102">
        <f>VLOOKUP(D102,'[1]Théorique métier'!$C$1:$D10100,2,FALSE)</f>
        <v>0</v>
      </c>
    </row>
    <row r="103" spans="1:13" x14ac:dyDescent="0.25">
      <c r="A103" t="s">
        <v>36</v>
      </c>
      <c r="B103" t="s">
        <v>19</v>
      </c>
      <c r="C103" t="s">
        <v>7</v>
      </c>
      <c r="D103" t="str">
        <f t="shared" si="3"/>
        <v>PreparationSST</v>
      </c>
      <c r="E103" t="str">
        <f t="shared" si="2"/>
        <v>SSTEmploye H</v>
      </c>
      <c r="M103">
        <f>VLOOKUP(D103,'[1]Théorique métier'!$C$1:$D10101,2,FALSE)</f>
        <v>1</v>
      </c>
    </row>
    <row r="104" spans="1:13" x14ac:dyDescent="0.25">
      <c r="A104" t="s">
        <v>36</v>
      </c>
      <c r="B104" t="s">
        <v>19</v>
      </c>
      <c r="C104" t="s">
        <v>8</v>
      </c>
      <c r="D104" t="str">
        <f t="shared" si="3"/>
        <v>PreparationAdministratif  niveau 1</v>
      </c>
      <c r="E104" t="str">
        <f t="shared" si="2"/>
        <v>Administratif  niveau 1Employe H</v>
      </c>
      <c r="M104">
        <f>VLOOKUP(D104,'[1]Théorique métier'!$C$1:$D10102,2,FALSE)</f>
        <v>0</v>
      </c>
    </row>
    <row r="105" spans="1:13" x14ac:dyDescent="0.25">
      <c r="A105" t="s">
        <v>36</v>
      </c>
      <c r="B105" t="s">
        <v>19</v>
      </c>
      <c r="C105" t="s">
        <v>9</v>
      </c>
      <c r="D105" t="str">
        <f t="shared" si="3"/>
        <v>PreparationAdministratif niveau 2</v>
      </c>
      <c r="E105" t="str">
        <f t="shared" si="2"/>
        <v>Administratif niveau 2Employe H</v>
      </c>
      <c r="M105">
        <f>VLOOKUP(D105,'[1]Théorique métier'!$C$1:$D10103,2,FALSE)</f>
        <v>0</v>
      </c>
    </row>
    <row r="106" spans="1:13" x14ac:dyDescent="0.25">
      <c r="A106" t="s">
        <v>36</v>
      </c>
      <c r="B106" t="s">
        <v>19</v>
      </c>
      <c r="C106" t="s">
        <v>10</v>
      </c>
      <c r="D106" t="str">
        <f t="shared" si="3"/>
        <v>PreparationInventaire</v>
      </c>
      <c r="E106" t="str">
        <f t="shared" si="2"/>
        <v>InventaireEmploye H</v>
      </c>
      <c r="M106">
        <f>VLOOKUP(D106,'[1]Théorique métier'!$C$1:$D10104,2,FALSE)</f>
        <v>0</v>
      </c>
    </row>
    <row r="107" spans="1:13" x14ac:dyDescent="0.25">
      <c r="A107" t="s">
        <v>36</v>
      </c>
      <c r="B107" t="s">
        <v>19</v>
      </c>
      <c r="C107" t="s">
        <v>11</v>
      </c>
      <c r="D107" t="str">
        <f t="shared" si="3"/>
        <v>PreparationGeste et posture</v>
      </c>
      <c r="E107" t="str">
        <f t="shared" si="2"/>
        <v>Geste et postureEmploye H</v>
      </c>
      <c r="M107">
        <f>VLOOKUP(D107,'[1]Théorique métier'!$C$1:$D10105,2,FALSE)</f>
        <v>1</v>
      </c>
    </row>
    <row r="108" spans="1:13" x14ac:dyDescent="0.25">
      <c r="A108" t="s">
        <v>36</v>
      </c>
      <c r="B108" t="s">
        <v>19</v>
      </c>
      <c r="C108" t="s">
        <v>12</v>
      </c>
      <c r="D108" t="str">
        <f t="shared" si="3"/>
        <v>PreparationPDA</v>
      </c>
      <c r="E108" t="str">
        <f t="shared" si="2"/>
        <v>PDAEmploye H</v>
      </c>
      <c r="F108">
        <v>2015</v>
      </c>
      <c r="G108">
        <f ca="1">IF(AND(YEAR(TODAY())&lt;=F108+VLOOKUP(C108,[1]Compétencesssss!$A$1:$B$15,2,FALSE),YEAR(TODAY())&gt;=F108),1,0)</f>
        <v>1</v>
      </c>
      <c r="M108">
        <f>VLOOKUP(D108,'[1]Théorique métier'!$C$1:$D10106,2,FALSE)</f>
        <v>1</v>
      </c>
    </row>
    <row r="109" spans="1:13" x14ac:dyDescent="0.25">
      <c r="A109" t="s">
        <v>36</v>
      </c>
      <c r="B109" t="s">
        <v>19</v>
      </c>
      <c r="C109" t="s">
        <v>13</v>
      </c>
      <c r="D109" t="str">
        <f t="shared" si="3"/>
        <v>PreparationCaces 1/3/5</v>
      </c>
      <c r="E109" t="str">
        <f t="shared" si="2"/>
        <v>Caces 1/3/5Employe H</v>
      </c>
      <c r="M109">
        <f>VLOOKUP(D109,'[1]Théorique métier'!$C$1:$D10107,2,FALSE)</f>
        <v>0</v>
      </c>
    </row>
    <row r="110" spans="1:13" x14ac:dyDescent="0.25">
      <c r="A110" t="s">
        <v>36</v>
      </c>
      <c r="B110" t="s">
        <v>19</v>
      </c>
      <c r="C110" t="s">
        <v>14</v>
      </c>
      <c r="D110" t="str">
        <f t="shared" si="3"/>
        <v>PreparationCaces 1</v>
      </c>
      <c r="E110" t="str">
        <f t="shared" si="2"/>
        <v>Caces 1Employe H</v>
      </c>
      <c r="F110">
        <v>2014</v>
      </c>
      <c r="G110">
        <f ca="1">IF(AND(YEAR(TODAY())&lt;=F110+VLOOKUP(C110,[1]Compétencesssss!$A$1:$B$15,2,FALSE),YEAR(TODAY())&gt;=F110),1,0)</f>
        <v>1</v>
      </c>
      <c r="M110">
        <f>VLOOKUP(D110,'[1]Théorique métier'!$C$1:$D10108,2,FALSE)</f>
        <v>1</v>
      </c>
    </row>
    <row r="111" spans="1:13" x14ac:dyDescent="0.25">
      <c r="A111" t="s">
        <v>36</v>
      </c>
      <c r="B111" t="s">
        <v>19</v>
      </c>
      <c r="C111" t="s">
        <v>15</v>
      </c>
      <c r="D111" t="str">
        <f t="shared" si="3"/>
        <v>PreparationManagement initiation</v>
      </c>
      <c r="E111" t="str">
        <f t="shared" si="2"/>
        <v>Management initiationEmploye H</v>
      </c>
      <c r="M111">
        <f>VLOOKUP(D111,'[1]Théorique métier'!$C$1:$D10109,2,FALSE)</f>
        <v>0</v>
      </c>
    </row>
    <row r="112" spans="1:13" x14ac:dyDescent="0.25">
      <c r="A112" t="s">
        <v>36</v>
      </c>
      <c r="B112" t="s">
        <v>19</v>
      </c>
      <c r="C112" t="s">
        <v>16</v>
      </c>
      <c r="D112" t="str">
        <f t="shared" si="3"/>
        <v>PreparationChef de file</v>
      </c>
      <c r="E112" t="str">
        <f t="shared" si="2"/>
        <v>Chef de fileEmploye H</v>
      </c>
      <c r="M112">
        <f>VLOOKUP(D112,'[1]Théorique métier'!$C$1:$D10110,2,FALSE)</f>
        <v>0</v>
      </c>
    </row>
    <row r="113" spans="1:13" x14ac:dyDescent="0.25">
      <c r="A113" t="s">
        <v>36</v>
      </c>
      <c r="B113" t="s">
        <v>19</v>
      </c>
      <c r="C113" t="s">
        <v>17</v>
      </c>
      <c r="D113" t="str">
        <f t="shared" si="3"/>
        <v>PreparationManagement perfectionnement</v>
      </c>
      <c r="E113" t="str">
        <f t="shared" si="2"/>
        <v>Management perfectionnementEmploye H</v>
      </c>
      <c r="M113">
        <f>VLOOKUP(D113,'[1]Théorique métier'!$C$1:$D10111,2,FALSE)</f>
        <v>0</v>
      </c>
    </row>
    <row r="114" spans="1:13" x14ac:dyDescent="0.25">
      <c r="A114" t="s">
        <v>37</v>
      </c>
      <c r="B114" t="s">
        <v>19</v>
      </c>
      <c r="C114" t="s">
        <v>4</v>
      </c>
      <c r="D114" t="str">
        <f t="shared" si="3"/>
        <v>PreparationIncendie</v>
      </c>
      <c r="E114" t="str">
        <f t="shared" si="2"/>
        <v>IncendieEmploye I</v>
      </c>
      <c r="M114">
        <f>VLOOKUP(D114,'[1]Théorique métier'!$C$1:$D10112,2,FALSE)</f>
        <v>0</v>
      </c>
    </row>
    <row r="115" spans="1:13" x14ac:dyDescent="0.25">
      <c r="A115" t="s">
        <v>37</v>
      </c>
      <c r="B115" t="s">
        <v>19</v>
      </c>
      <c r="C115" t="s">
        <v>5</v>
      </c>
      <c r="D115" t="str">
        <f t="shared" si="3"/>
        <v>PreparationInformatique niveau 1</v>
      </c>
      <c r="E115" t="str">
        <f t="shared" si="2"/>
        <v>Informatique niveau 1Employe I</v>
      </c>
      <c r="F115">
        <v>2015</v>
      </c>
      <c r="G115">
        <f ca="1">IF(AND(YEAR(TODAY())&lt;=F115+VLOOKUP(C115,[1]Compétencesssss!$A$1:$B$15,2,FALSE),YEAR(TODAY())&gt;=F115),1,0)</f>
        <v>1</v>
      </c>
      <c r="M115">
        <f>VLOOKUP(D115,'[1]Théorique métier'!$C$1:$D10113,2,FALSE)</f>
        <v>0</v>
      </c>
    </row>
    <row r="116" spans="1:13" x14ac:dyDescent="0.25">
      <c r="A116" t="s">
        <v>37</v>
      </c>
      <c r="B116" t="s">
        <v>19</v>
      </c>
      <c r="C116" t="s">
        <v>6</v>
      </c>
      <c r="D116" t="str">
        <f t="shared" si="3"/>
        <v>PreparationInformatique niveau 2</v>
      </c>
      <c r="E116" t="str">
        <f t="shared" si="2"/>
        <v>Informatique niveau 2Employe I</v>
      </c>
      <c r="F116">
        <v>2015</v>
      </c>
      <c r="G116">
        <f ca="1">IF(AND(YEAR(TODAY())&lt;=F116+VLOOKUP(C116,[1]Compétencesssss!$A$1:$B$15,2,FALSE),YEAR(TODAY())&gt;=F116),1,0)</f>
        <v>1</v>
      </c>
      <c r="M116">
        <f>VLOOKUP(D116,'[1]Théorique métier'!$C$1:$D10114,2,FALSE)</f>
        <v>0</v>
      </c>
    </row>
    <row r="117" spans="1:13" x14ac:dyDescent="0.25">
      <c r="A117" t="s">
        <v>37</v>
      </c>
      <c r="B117" t="s">
        <v>19</v>
      </c>
      <c r="C117" t="s">
        <v>7</v>
      </c>
      <c r="D117" t="str">
        <f t="shared" si="3"/>
        <v>PreparationSST</v>
      </c>
      <c r="E117" t="str">
        <f t="shared" si="2"/>
        <v>SSTEmploye I</v>
      </c>
      <c r="M117">
        <f>VLOOKUP(D117,'[1]Théorique métier'!$C$1:$D10115,2,FALSE)</f>
        <v>1</v>
      </c>
    </row>
    <row r="118" spans="1:13" x14ac:dyDescent="0.25">
      <c r="A118" t="s">
        <v>37</v>
      </c>
      <c r="B118" t="s">
        <v>19</v>
      </c>
      <c r="C118" t="s">
        <v>8</v>
      </c>
      <c r="D118" t="str">
        <f t="shared" si="3"/>
        <v>PreparationAdministratif  niveau 1</v>
      </c>
      <c r="E118" t="str">
        <f t="shared" si="2"/>
        <v>Administratif  niveau 1Employe I</v>
      </c>
      <c r="M118">
        <f>VLOOKUP(D118,'[1]Théorique métier'!$C$1:$D10116,2,FALSE)</f>
        <v>0</v>
      </c>
    </row>
    <row r="119" spans="1:13" x14ac:dyDescent="0.25">
      <c r="A119" t="s">
        <v>37</v>
      </c>
      <c r="B119" t="s">
        <v>19</v>
      </c>
      <c r="C119" t="s">
        <v>9</v>
      </c>
      <c r="D119" t="str">
        <f t="shared" si="3"/>
        <v>PreparationAdministratif niveau 2</v>
      </c>
      <c r="E119" t="str">
        <f t="shared" si="2"/>
        <v>Administratif niveau 2Employe I</v>
      </c>
      <c r="M119">
        <f>VLOOKUP(D119,'[1]Théorique métier'!$C$1:$D10117,2,FALSE)</f>
        <v>0</v>
      </c>
    </row>
    <row r="120" spans="1:13" x14ac:dyDescent="0.25">
      <c r="A120" t="s">
        <v>37</v>
      </c>
      <c r="B120" t="s">
        <v>19</v>
      </c>
      <c r="C120" t="s">
        <v>10</v>
      </c>
      <c r="D120" t="str">
        <f t="shared" si="3"/>
        <v>PreparationInventaire</v>
      </c>
      <c r="E120" t="str">
        <f t="shared" si="2"/>
        <v>InventaireEmploye I</v>
      </c>
      <c r="M120">
        <f>VLOOKUP(D120,'[1]Théorique métier'!$C$1:$D10118,2,FALSE)</f>
        <v>0</v>
      </c>
    </row>
    <row r="121" spans="1:13" x14ac:dyDescent="0.25">
      <c r="A121" t="s">
        <v>37</v>
      </c>
      <c r="B121" t="s">
        <v>19</v>
      </c>
      <c r="C121" t="s">
        <v>11</v>
      </c>
      <c r="D121" t="str">
        <f t="shared" si="3"/>
        <v>PreparationGeste et posture</v>
      </c>
      <c r="E121" t="str">
        <f t="shared" si="2"/>
        <v>Geste et postureEmploye I</v>
      </c>
      <c r="M121">
        <f>VLOOKUP(D121,'[1]Théorique métier'!$C$1:$D10119,2,FALSE)</f>
        <v>1</v>
      </c>
    </row>
    <row r="122" spans="1:13" x14ac:dyDescent="0.25">
      <c r="A122" t="s">
        <v>37</v>
      </c>
      <c r="B122" t="s">
        <v>19</v>
      </c>
      <c r="C122" t="s">
        <v>12</v>
      </c>
      <c r="D122" t="str">
        <f t="shared" si="3"/>
        <v>PreparationPDA</v>
      </c>
      <c r="E122" t="str">
        <f t="shared" si="2"/>
        <v>PDAEmploye I</v>
      </c>
      <c r="F122">
        <v>2015</v>
      </c>
      <c r="G122">
        <f ca="1">IF(AND(YEAR(TODAY())&lt;=F122+VLOOKUP(C122,[1]Compétencesssss!$A$1:$B$15,2,FALSE),YEAR(TODAY())&gt;=F122),1,0)</f>
        <v>1</v>
      </c>
      <c r="M122">
        <f>VLOOKUP(D122,'[1]Théorique métier'!$C$1:$D10120,2,FALSE)</f>
        <v>1</v>
      </c>
    </row>
    <row r="123" spans="1:13" x14ac:dyDescent="0.25">
      <c r="A123" t="s">
        <v>37</v>
      </c>
      <c r="B123" t="s">
        <v>19</v>
      </c>
      <c r="C123" t="s">
        <v>13</v>
      </c>
      <c r="D123" t="str">
        <f t="shared" si="3"/>
        <v>PreparationCaces 1/3/5</v>
      </c>
      <c r="E123" t="str">
        <f t="shared" si="2"/>
        <v>Caces 1/3/5Employe I</v>
      </c>
      <c r="M123">
        <f>VLOOKUP(D123,'[1]Théorique métier'!$C$1:$D10121,2,FALSE)</f>
        <v>0</v>
      </c>
    </row>
    <row r="124" spans="1:13" x14ac:dyDescent="0.25">
      <c r="A124" t="s">
        <v>37</v>
      </c>
      <c r="B124" t="s">
        <v>19</v>
      </c>
      <c r="C124" t="s">
        <v>14</v>
      </c>
      <c r="D124" t="str">
        <f t="shared" si="3"/>
        <v>PreparationCaces 1</v>
      </c>
      <c r="E124" t="str">
        <f t="shared" si="2"/>
        <v>Caces 1Employe I</v>
      </c>
      <c r="F124">
        <v>2014</v>
      </c>
      <c r="G124">
        <f ca="1">IF(AND(YEAR(TODAY())&lt;=F124+VLOOKUP(C124,[1]Compétencesssss!$A$1:$B$15,2,FALSE),YEAR(TODAY())&gt;=F124),1,0)</f>
        <v>1</v>
      </c>
      <c r="M124">
        <f>VLOOKUP(D124,'[1]Théorique métier'!$C$1:$D10122,2,FALSE)</f>
        <v>1</v>
      </c>
    </row>
    <row r="125" spans="1:13" x14ac:dyDescent="0.25">
      <c r="A125" t="s">
        <v>37</v>
      </c>
      <c r="B125" t="s">
        <v>19</v>
      </c>
      <c r="C125" t="s">
        <v>15</v>
      </c>
      <c r="D125" t="str">
        <f t="shared" si="3"/>
        <v>PreparationManagement initiation</v>
      </c>
      <c r="E125" t="str">
        <f t="shared" si="2"/>
        <v>Management initiationEmploye I</v>
      </c>
      <c r="M125">
        <f>VLOOKUP(D125,'[1]Théorique métier'!$C$1:$D10123,2,FALSE)</f>
        <v>0</v>
      </c>
    </row>
    <row r="126" spans="1:13" x14ac:dyDescent="0.25">
      <c r="A126" t="s">
        <v>37</v>
      </c>
      <c r="B126" t="s">
        <v>19</v>
      </c>
      <c r="C126" t="s">
        <v>16</v>
      </c>
      <c r="D126" t="str">
        <f t="shared" si="3"/>
        <v>PreparationChef de file</v>
      </c>
      <c r="E126" t="str">
        <f t="shared" si="2"/>
        <v>Chef de fileEmploye I</v>
      </c>
      <c r="M126">
        <f>VLOOKUP(D126,'[1]Théorique métier'!$C$1:$D10124,2,FALSE)</f>
        <v>0</v>
      </c>
    </row>
    <row r="127" spans="1:13" x14ac:dyDescent="0.25">
      <c r="A127" t="s">
        <v>37</v>
      </c>
      <c r="B127" t="s">
        <v>19</v>
      </c>
      <c r="C127" t="s">
        <v>17</v>
      </c>
      <c r="D127" t="str">
        <f t="shared" si="3"/>
        <v>PreparationManagement perfectionnement</v>
      </c>
      <c r="E127" t="str">
        <f t="shared" si="2"/>
        <v>Management perfectionnementEmploye I</v>
      </c>
      <c r="M127">
        <f>VLOOKUP(D127,'[1]Théorique métier'!$C$1:$D10125,2,FALSE)</f>
        <v>0</v>
      </c>
    </row>
    <row r="128" spans="1:13" x14ac:dyDescent="0.25">
      <c r="A128" t="s">
        <v>38</v>
      </c>
      <c r="B128" t="s">
        <v>19</v>
      </c>
      <c r="C128" t="s">
        <v>4</v>
      </c>
      <c r="D128" t="str">
        <f t="shared" si="3"/>
        <v>PreparationIncendie</v>
      </c>
      <c r="E128" t="str">
        <f t="shared" si="2"/>
        <v>IncendieEmploye J</v>
      </c>
      <c r="M128">
        <f>VLOOKUP(D128,'[1]Théorique métier'!$C$1:$D10126,2,FALSE)</f>
        <v>0</v>
      </c>
    </row>
    <row r="129" spans="1:13" x14ac:dyDescent="0.25">
      <c r="A129" t="s">
        <v>38</v>
      </c>
      <c r="B129" t="s">
        <v>19</v>
      </c>
      <c r="C129" t="s">
        <v>5</v>
      </c>
      <c r="D129" t="str">
        <f t="shared" si="3"/>
        <v>PreparationInformatique niveau 1</v>
      </c>
      <c r="E129" t="str">
        <f t="shared" si="2"/>
        <v>Informatique niveau 1Employe J</v>
      </c>
      <c r="M129">
        <f>VLOOKUP(D129,'[1]Théorique métier'!$C$1:$D10127,2,FALSE)</f>
        <v>0</v>
      </c>
    </row>
    <row r="130" spans="1:13" x14ac:dyDescent="0.25">
      <c r="A130" t="s">
        <v>38</v>
      </c>
      <c r="B130" t="s">
        <v>19</v>
      </c>
      <c r="C130" t="s">
        <v>6</v>
      </c>
      <c r="D130" t="str">
        <f t="shared" si="3"/>
        <v>PreparationInformatique niveau 2</v>
      </c>
      <c r="E130" t="str">
        <f t="shared" ref="E130:E193" si="4">C130&amp;A130</f>
        <v>Informatique niveau 2Employe J</v>
      </c>
      <c r="M130">
        <f>VLOOKUP(D130,'[1]Théorique métier'!$C$1:$D10128,2,FALSE)</f>
        <v>0</v>
      </c>
    </row>
    <row r="131" spans="1:13" x14ac:dyDescent="0.25">
      <c r="A131" t="s">
        <v>38</v>
      </c>
      <c r="B131" t="s">
        <v>19</v>
      </c>
      <c r="C131" t="s">
        <v>7</v>
      </c>
      <c r="D131" t="str">
        <f t="shared" ref="D131:D194" si="5">B131&amp;C131</f>
        <v>PreparationSST</v>
      </c>
      <c r="E131" t="str">
        <f t="shared" si="4"/>
        <v>SSTEmploye J</v>
      </c>
      <c r="M131">
        <f>VLOOKUP(D131,'[1]Théorique métier'!$C$1:$D10129,2,FALSE)</f>
        <v>1</v>
      </c>
    </row>
    <row r="132" spans="1:13" x14ac:dyDescent="0.25">
      <c r="A132" t="s">
        <v>38</v>
      </c>
      <c r="B132" t="s">
        <v>19</v>
      </c>
      <c r="C132" t="s">
        <v>8</v>
      </c>
      <c r="D132" t="str">
        <f t="shared" si="5"/>
        <v>PreparationAdministratif  niveau 1</v>
      </c>
      <c r="E132" t="str">
        <f t="shared" si="4"/>
        <v>Administratif  niveau 1Employe J</v>
      </c>
      <c r="M132">
        <f>VLOOKUP(D132,'[1]Théorique métier'!$C$1:$D10130,2,FALSE)</f>
        <v>0</v>
      </c>
    </row>
    <row r="133" spans="1:13" x14ac:dyDescent="0.25">
      <c r="A133" t="s">
        <v>38</v>
      </c>
      <c r="B133" t="s">
        <v>19</v>
      </c>
      <c r="C133" t="s">
        <v>9</v>
      </c>
      <c r="D133" t="str">
        <f t="shared" si="5"/>
        <v>PreparationAdministratif niveau 2</v>
      </c>
      <c r="E133" t="str">
        <f t="shared" si="4"/>
        <v>Administratif niveau 2Employe J</v>
      </c>
      <c r="M133">
        <f>VLOOKUP(D133,'[1]Théorique métier'!$C$1:$D10131,2,FALSE)</f>
        <v>0</v>
      </c>
    </row>
    <row r="134" spans="1:13" x14ac:dyDescent="0.25">
      <c r="A134" t="s">
        <v>38</v>
      </c>
      <c r="B134" t="s">
        <v>19</v>
      </c>
      <c r="C134" t="s">
        <v>10</v>
      </c>
      <c r="D134" t="str">
        <f t="shared" si="5"/>
        <v>PreparationInventaire</v>
      </c>
      <c r="E134" t="str">
        <f t="shared" si="4"/>
        <v>InventaireEmploye J</v>
      </c>
      <c r="M134">
        <f>VLOOKUP(D134,'[1]Théorique métier'!$C$1:$D10132,2,FALSE)</f>
        <v>0</v>
      </c>
    </row>
    <row r="135" spans="1:13" x14ac:dyDescent="0.25">
      <c r="A135" t="s">
        <v>38</v>
      </c>
      <c r="B135" t="s">
        <v>19</v>
      </c>
      <c r="C135" t="s">
        <v>11</v>
      </c>
      <c r="D135" t="str">
        <f t="shared" si="5"/>
        <v>PreparationGeste et posture</v>
      </c>
      <c r="E135" t="str">
        <f t="shared" si="4"/>
        <v>Geste et postureEmploye J</v>
      </c>
      <c r="M135">
        <f>VLOOKUP(D135,'[1]Théorique métier'!$C$1:$D10133,2,FALSE)</f>
        <v>1</v>
      </c>
    </row>
    <row r="136" spans="1:13" x14ac:dyDescent="0.25">
      <c r="A136" t="s">
        <v>38</v>
      </c>
      <c r="B136" t="s">
        <v>19</v>
      </c>
      <c r="C136" t="s">
        <v>12</v>
      </c>
      <c r="D136" t="str">
        <f t="shared" si="5"/>
        <v>PreparationPDA</v>
      </c>
      <c r="E136" t="str">
        <f t="shared" si="4"/>
        <v>PDAEmploye J</v>
      </c>
      <c r="F136">
        <v>2015</v>
      </c>
      <c r="G136">
        <f ca="1">IF(AND(YEAR(TODAY())&lt;=F136+VLOOKUP(C136,[1]Compétencesssss!$A$1:$B$15,2,FALSE),YEAR(TODAY())&gt;=F136),1,0)</f>
        <v>1</v>
      </c>
      <c r="M136">
        <f>VLOOKUP(D136,'[1]Théorique métier'!$C$1:$D10134,2,FALSE)</f>
        <v>1</v>
      </c>
    </row>
    <row r="137" spans="1:13" x14ac:dyDescent="0.25">
      <c r="A137" t="s">
        <v>38</v>
      </c>
      <c r="B137" t="s">
        <v>19</v>
      </c>
      <c r="C137" t="s">
        <v>13</v>
      </c>
      <c r="D137" t="str">
        <f t="shared" si="5"/>
        <v>PreparationCaces 1/3/5</v>
      </c>
      <c r="E137" t="str">
        <f t="shared" si="4"/>
        <v>Caces 1/3/5Employe J</v>
      </c>
      <c r="M137">
        <f>VLOOKUP(D137,'[1]Théorique métier'!$C$1:$D10135,2,FALSE)</f>
        <v>0</v>
      </c>
    </row>
    <row r="138" spans="1:13" x14ac:dyDescent="0.25">
      <c r="A138" t="s">
        <v>38</v>
      </c>
      <c r="B138" t="s">
        <v>19</v>
      </c>
      <c r="C138" t="s">
        <v>14</v>
      </c>
      <c r="D138" t="str">
        <f t="shared" si="5"/>
        <v>PreparationCaces 1</v>
      </c>
      <c r="E138" t="str">
        <f t="shared" si="4"/>
        <v>Caces 1Employe J</v>
      </c>
      <c r="F138">
        <v>2014</v>
      </c>
      <c r="G138">
        <f ca="1">IF(AND(YEAR(TODAY())&lt;=F138+VLOOKUP(C138,[1]Compétencesssss!$A$1:$B$15,2,FALSE),YEAR(TODAY())&gt;=F138),1,0)</f>
        <v>1</v>
      </c>
      <c r="M138">
        <f>VLOOKUP(D138,'[1]Théorique métier'!$C$1:$D10136,2,FALSE)</f>
        <v>1</v>
      </c>
    </row>
    <row r="139" spans="1:13" x14ac:dyDescent="0.25">
      <c r="A139" t="s">
        <v>38</v>
      </c>
      <c r="B139" t="s">
        <v>19</v>
      </c>
      <c r="C139" t="s">
        <v>15</v>
      </c>
      <c r="D139" t="str">
        <f t="shared" si="5"/>
        <v>PreparationManagement initiation</v>
      </c>
      <c r="E139" t="str">
        <f t="shared" si="4"/>
        <v>Management initiationEmploye J</v>
      </c>
      <c r="M139">
        <f>VLOOKUP(D139,'[1]Théorique métier'!$C$1:$D10137,2,FALSE)</f>
        <v>0</v>
      </c>
    </row>
    <row r="140" spans="1:13" x14ac:dyDescent="0.25">
      <c r="A140" t="s">
        <v>38</v>
      </c>
      <c r="B140" t="s">
        <v>19</v>
      </c>
      <c r="C140" t="s">
        <v>16</v>
      </c>
      <c r="D140" t="str">
        <f t="shared" si="5"/>
        <v>PreparationChef de file</v>
      </c>
      <c r="E140" t="str">
        <f t="shared" si="4"/>
        <v>Chef de fileEmploye J</v>
      </c>
      <c r="M140">
        <f>VLOOKUP(D140,'[1]Théorique métier'!$C$1:$D10138,2,FALSE)</f>
        <v>0</v>
      </c>
    </row>
    <row r="141" spans="1:13" x14ac:dyDescent="0.25">
      <c r="A141" t="s">
        <v>38</v>
      </c>
      <c r="B141" t="s">
        <v>19</v>
      </c>
      <c r="C141" t="s">
        <v>17</v>
      </c>
      <c r="D141" t="str">
        <f t="shared" si="5"/>
        <v>PreparationManagement perfectionnement</v>
      </c>
      <c r="E141" t="str">
        <f t="shared" si="4"/>
        <v>Management perfectionnementEmploye J</v>
      </c>
      <c r="M141">
        <f>VLOOKUP(D141,'[1]Théorique métier'!$C$1:$D10139,2,FALSE)</f>
        <v>0</v>
      </c>
    </row>
    <row r="142" spans="1:13" x14ac:dyDescent="0.25">
      <c r="A142" t="s">
        <v>39</v>
      </c>
      <c r="B142" t="s">
        <v>19</v>
      </c>
      <c r="C142" t="s">
        <v>4</v>
      </c>
      <c r="D142" t="str">
        <f t="shared" si="5"/>
        <v>PreparationIncendie</v>
      </c>
      <c r="E142" t="str">
        <f t="shared" si="4"/>
        <v>IncendieEmploye K</v>
      </c>
      <c r="M142">
        <f>VLOOKUP(D142,'[1]Théorique métier'!$C$1:$D10140,2,FALSE)</f>
        <v>0</v>
      </c>
    </row>
    <row r="143" spans="1:13" x14ac:dyDescent="0.25">
      <c r="A143" t="s">
        <v>39</v>
      </c>
      <c r="B143" t="s">
        <v>19</v>
      </c>
      <c r="C143" t="s">
        <v>5</v>
      </c>
      <c r="D143" t="str">
        <f t="shared" si="5"/>
        <v>PreparationInformatique niveau 1</v>
      </c>
      <c r="E143" t="str">
        <f t="shared" si="4"/>
        <v>Informatique niveau 1Employe K</v>
      </c>
      <c r="M143">
        <f>VLOOKUP(D143,'[1]Théorique métier'!$C$1:$D10141,2,FALSE)</f>
        <v>0</v>
      </c>
    </row>
    <row r="144" spans="1:13" x14ac:dyDescent="0.25">
      <c r="A144" t="s">
        <v>39</v>
      </c>
      <c r="B144" t="s">
        <v>19</v>
      </c>
      <c r="C144" t="s">
        <v>6</v>
      </c>
      <c r="D144" t="str">
        <f t="shared" si="5"/>
        <v>PreparationInformatique niveau 2</v>
      </c>
      <c r="E144" t="str">
        <f t="shared" si="4"/>
        <v>Informatique niveau 2Employe K</v>
      </c>
      <c r="M144">
        <f>VLOOKUP(D144,'[1]Théorique métier'!$C$1:$D10142,2,FALSE)</f>
        <v>0</v>
      </c>
    </row>
    <row r="145" spans="1:13" x14ac:dyDescent="0.25">
      <c r="A145" t="s">
        <v>39</v>
      </c>
      <c r="B145" t="s">
        <v>19</v>
      </c>
      <c r="C145" t="s">
        <v>7</v>
      </c>
      <c r="D145" t="str">
        <f t="shared" si="5"/>
        <v>PreparationSST</v>
      </c>
      <c r="E145" t="str">
        <f t="shared" si="4"/>
        <v>SSTEmploye K</v>
      </c>
      <c r="F145">
        <v>2015</v>
      </c>
      <c r="G145">
        <f ca="1">IF(AND(YEAR(TODAY())&lt;=F145+VLOOKUP(C145,[1]Compétencesssss!$A$1:$B$15,2,FALSE),YEAR(TODAY())&gt;=F145),1,0)</f>
        <v>1</v>
      </c>
      <c r="M145">
        <f>VLOOKUP(D145,'[1]Théorique métier'!$C$1:$D10143,2,FALSE)</f>
        <v>1</v>
      </c>
    </row>
    <row r="146" spans="1:13" x14ac:dyDescent="0.25">
      <c r="A146" t="s">
        <v>39</v>
      </c>
      <c r="B146" t="s">
        <v>19</v>
      </c>
      <c r="C146" t="s">
        <v>8</v>
      </c>
      <c r="D146" t="str">
        <f t="shared" si="5"/>
        <v>PreparationAdministratif  niveau 1</v>
      </c>
      <c r="E146" t="str">
        <f t="shared" si="4"/>
        <v>Administratif  niveau 1Employe K</v>
      </c>
      <c r="M146">
        <f>VLOOKUP(D146,'[1]Théorique métier'!$C$1:$D10144,2,FALSE)</f>
        <v>0</v>
      </c>
    </row>
    <row r="147" spans="1:13" x14ac:dyDescent="0.25">
      <c r="A147" t="s">
        <v>39</v>
      </c>
      <c r="B147" t="s">
        <v>19</v>
      </c>
      <c r="C147" t="s">
        <v>9</v>
      </c>
      <c r="D147" t="str">
        <f t="shared" si="5"/>
        <v>PreparationAdministratif niveau 2</v>
      </c>
      <c r="E147" t="str">
        <f t="shared" si="4"/>
        <v>Administratif niveau 2Employe K</v>
      </c>
      <c r="M147">
        <f>VLOOKUP(D147,'[1]Théorique métier'!$C$1:$D10145,2,FALSE)</f>
        <v>0</v>
      </c>
    </row>
    <row r="148" spans="1:13" x14ac:dyDescent="0.25">
      <c r="A148" t="s">
        <v>39</v>
      </c>
      <c r="B148" t="s">
        <v>19</v>
      </c>
      <c r="C148" t="s">
        <v>10</v>
      </c>
      <c r="D148" t="str">
        <f t="shared" si="5"/>
        <v>PreparationInventaire</v>
      </c>
      <c r="E148" t="str">
        <f t="shared" si="4"/>
        <v>InventaireEmploye K</v>
      </c>
      <c r="M148">
        <f>VLOOKUP(D148,'[1]Théorique métier'!$C$1:$D10146,2,FALSE)</f>
        <v>0</v>
      </c>
    </row>
    <row r="149" spans="1:13" x14ac:dyDescent="0.25">
      <c r="A149" t="s">
        <v>39</v>
      </c>
      <c r="B149" t="s">
        <v>19</v>
      </c>
      <c r="C149" t="s">
        <v>11</v>
      </c>
      <c r="D149" t="str">
        <f t="shared" si="5"/>
        <v>PreparationGeste et posture</v>
      </c>
      <c r="E149" t="str">
        <f t="shared" si="4"/>
        <v>Geste et postureEmploye K</v>
      </c>
      <c r="M149">
        <f>VLOOKUP(D149,'[1]Théorique métier'!$C$1:$D10147,2,FALSE)</f>
        <v>1</v>
      </c>
    </row>
    <row r="150" spans="1:13" x14ac:dyDescent="0.25">
      <c r="A150" t="s">
        <v>39</v>
      </c>
      <c r="B150" t="s">
        <v>19</v>
      </c>
      <c r="C150" t="s">
        <v>12</v>
      </c>
      <c r="D150" t="str">
        <f t="shared" si="5"/>
        <v>PreparationPDA</v>
      </c>
      <c r="E150" t="str">
        <f t="shared" si="4"/>
        <v>PDAEmploye K</v>
      </c>
      <c r="F150">
        <v>2015</v>
      </c>
      <c r="G150">
        <f ca="1">IF(AND(YEAR(TODAY())&lt;=F150+VLOOKUP(C150,[1]Compétencesssss!$A$1:$B$15,2,FALSE),YEAR(TODAY())&gt;=F150),1,0)</f>
        <v>1</v>
      </c>
      <c r="M150">
        <f>VLOOKUP(D150,'[1]Théorique métier'!$C$1:$D10148,2,FALSE)</f>
        <v>1</v>
      </c>
    </row>
    <row r="151" spans="1:13" x14ac:dyDescent="0.25">
      <c r="A151" t="s">
        <v>39</v>
      </c>
      <c r="B151" t="s">
        <v>19</v>
      </c>
      <c r="C151" t="s">
        <v>13</v>
      </c>
      <c r="D151" t="str">
        <f t="shared" si="5"/>
        <v>PreparationCaces 1/3/5</v>
      </c>
      <c r="E151" t="str">
        <f t="shared" si="4"/>
        <v>Caces 1/3/5Employe K</v>
      </c>
      <c r="M151">
        <f>VLOOKUP(D151,'[1]Théorique métier'!$C$1:$D10149,2,FALSE)</f>
        <v>0</v>
      </c>
    </row>
    <row r="152" spans="1:13" x14ac:dyDescent="0.25">
      <c r="A152" t="s">
        <v>39</v>
      </c>
      <c r="B152" t="s">
        <v>19</v>
      </c>
      <c r="C152" t="s">
        <v>14</v>
      </c>
      <c r="D152" t="str">
        <f t="shared" si="5"/>
        <v>PreparationCaces 1</v>
      </c>
      <c r="E152" t="str">
        <f t="shared" si="4"/>
        <v>Caces 1Employe K</v>
      </c>
      <c r="F152">
        <v>2014</v>
      </c>
      <c r="G152">
        <f ca="1">IF(AND(YEAR(TODAY())&lt;=F152+VLOOKUP(C152,[1]Compétencesssss!$A$1:$B$15,2,FALSE),YEAR(TODAY())&gt;=F152),1,0)</f>
        <v>1</v>
      </c>
      <c r="M152">
        <f>VLOOKUP(D152,'[1]Théorique métier'!$C$1:$D10150,2,FALSE)</f>
        <v>1</v>
      </c>
    </row>
    <row r="153" spans="1:13" x14ac:dyDescent="0.25">
      <c r="A153" t="s">
        <v>39</v>
      </c>
      <c r="B153" t="s">
        <v>19</v>
      </c>
      <c r="C153" t="s">
        <v>15</v>
      </c>
      <c r="D153" t="str">
        <f t="shared" si="5"/>
        <v>PreparationManagement initiation</v>
      </c>
      <c r="E153" t="str">
        <f t="shared" si="4"/>
        <v>Management initiationEmploye K</v>
      </c>
      <c r="M153">
        <f>VLOOKUP(D153,'[1]Théorique métier'!$C$1:$D10151,2,FALSE)</f>
        <v>0</v>
      </c>
    </row>
    <row r="154" spans="1:13" x14ac:dyDescent="0.25">
      <c r="A154" t="s">
        <v>39</v>
      </c>
      <c r="B154" t="s">
        <v>19</v>
      </c>
      <c r="C154" t="s">
        <v>16</v>
      </c>
      <c r="D154" t="str">
        <f t="shared" si="5"/>
        <v>PreparationChef de file</v>
      </c>
      <c r="E154" t="str">
        <f t="shared" si="4"/>
        <v>Chef de fileEmploye K</v>
      </c>
      <c r="F154">
        <v>2015</v>
      </c>
      <c r="G154">
        <f ca="1">IF(AND(YEAR(TODAY())&lt;=F154+VLOOKUP(C154,[1]Compétencesssss!$A$1:$B$15,2,FALSE),YEAR(TODAY())&gt;=F154),1,0)</f>
        <v>1</v>
      </c>
      <c r="M154">
        <f>VLOOKUP(D154,'[1]Théorique métier'!$C$1:$D10152,2,FALSE)</f>
        <v>0</v>
      </c>
    </row>
    <row r="155" spans="1:13" x14ac:dyDescent="0.25">
      <c r="A155" t="s">
        <v>39</v>
      </c>
      <c r="B155" t="s">
        <v>19</v>
      </c>
      <c r="C155" t="s">
        <v>17</v>
      </c>
      <c r="D155" t="str">
        <f t="shared" si="5"/>
        <v>PreparationManagement perfectionnement</v>
      </c>
      <c r="E155" t="str">
        <f t="shared" si="4"/>
        <v>Management perfectionnementEmploye K</v>
      </c>
      <c r="M155">
        <f>VLOOKUP(D155,'[1]Théorique métier'!$C$1:$D10153,2,FALSE)</f>
        <v>0</v>
      </c>
    </row>
    <row r="156" spans="1:13" x14ac:dyDescent="0.25">
      <c r="A156" t="s">
        <v>40</v>
      </c>
      <c r="B156" t="s">
        <v>19</v>
      </c>
      <c r="C156" t="s">
        <v>4</v>
      </c>
      <c r="D156" t="str">
        <f t="shared" si="5"/>
        <v>PreparationIncendie</v>
      </c>
      <c r="E156" t="str">
        <f t="shared" si="4"/>
        <v>IncendieEmploye L</v>
      </c>
      <c r="M156">
        <f>VLOOKUP(D156,'[1]Théorique métier'!$C$1:$D10154,2,FALSE)</f>
        <v>0</v>
      </c>
    </row>
    <row r="157" spans="1:13" x14ac:dyDescent="0.25">
      <c r="A157" t="s">
        <v>40</v>
      </c>
      <c r="B157" t="s">
        <v>19</v>
      </c>
      <c r="C157" t="s">
        <v>5</v>
      </c>
      <c r="D157" t="str">
        <f t="shared" si="5"/>
        <v>PreparationInformatique niveau 1</v>
      </c>
      <c r="E157" t="str">
        <f t="shared" si="4"/>
        <v>Informatique niveau 1Employe L</v>
      </c>
      <c r="F157">
        <v>2015</v>
      </c>
      <c r="G157">
        <f ca="1">IF(AND(YEAR(TODAY())&lt;=F157+VLOOKUP(C157,[1]Compétencesssss!$A$1:$B$15,2,FALSE),YEAR(TODAY())&gt;=F157),1,0)</f>
        <v>1</v>
      </c>
      <c r="M157">
        <f>VLOOKUP(D157,'[1]Théorique métier'!$C$1:$D10155,2,FALSE)</f>
        <v>0</v>
      </c>
    </row>
    <row r="158" spans="1:13" x14ac:dyDescent="0.25">
      <c r="A158" t="s">
        <v>40</v>
      </c>
      <c r="B158" t="s">
        <v>19</v>
      </c>
      <c r="C158" t="s">
        <v>6</v>
      </c>
      <c r="D158" t="str">
        <f t="shared" si="5"/>
        <v>PreparationInformatique niveau 2</v>
      </c>
      <c r="E158" t="str">
        <f t="shared" si="4"/>
        <v>Informatique niveau 2Employe L</v>
      </c>
      <c r="F158">
        <v>2015</v>
      </c>
      <c r="G158">
        <f ca="1">IF(AND(YEAR(TODAY())&lt;=F158+VLOOKUP(C158,[1]Compétencesssss!$A$1:$B$15,2,FALSE),YEAR(TODAY())&gt;=F158),1,0)</f>
        <v>1</v>
      </c>
      <c r="M158">
        <f>VLOOKUP(D158,'[1]Théorique métier'!$C$1:$D10156,2,FALSE)</f>
        <v>0</v>
      </c>
    </row>
    <row r="159" spans="1:13" x14ac:dyDescent="0.25">
      <c r="A159" t="s">
        <v>40</v>
      </c>
      <c r="B159" t="s">
        <v>19</v>
      </c>
      <c r="C159" t="s">
        <v>7</v>
      </c>
      <c r="D159" t="str">
        <f t="shared" si="5"/>
        <v>PreparationSST</v>
      </c>
      <c r="E159" t="str">
        <f t="shared" si="4"/>
        <v>SSTEmploye L</v>
      </c>
      <c r="M159">
        <f>VLOOKUP(D159,'[1]Théorique métier'!$C$1:$D10157,2,FALSE)</f>
        <v>1</v>
      </c>
    </row>
    <row r="160" spans="1:13" x14ac:dyDescent="0.25">
      <c r="A160" t="s">
        <v>40</v>
      </c>
      <c r="B160" t="s">
        <v>19</v>
      </c>
      <c r="C160" t="s">
        <v>8</v>
      </c>
      <c r="D160" t="str">
        <f t="shared" si="5"/>
        <v>PreparationAdministratif  niveau 1</v>
      </c>
      <c r="E160" t="str">
        <f t="shared" si="4"/>
        <v>Administratif  niveau 1Employe L</v>
      </c>
      <c r="M160">
        <f>VLOOKUP(D160,'[1]Théorique métier'!$C$1:$D10158,2,FALSE)</f>
        <v>0</v>
      </c>
    </row>
    <row r="161" spans="1:13" x14ac:dyDescent="0.25">
      <c r="A161" t="s">
        <v>40</v>
      </c>
      <c r="B161" t="s">
        <v>19</v>
      </c>
      <c r="C161" t="s">
        <v>9</v>
      </c>
      <c r="D161" t="str">
        <f t="shared" si="5"/>
        <v>PreparationAdministratif niveau 2</v>
      </c>
      <c r="E161" t="str">
        <f t="shared" si="4"/>
        <v>Administratif niveau 2Employe L</v>
      </c>
      <c r="M161">
        <f>VLOOKUP(D161,'[1]Théorique métier'!$C$1:$D10159,2,FALSE)</f>
        <v>0</v>
      </c>
    </row>
    <row r="162" spans="1:13" x14ac:dyDescent="0.25">
      <c r="A162" t="s">
        <v>40</v>
      </c>
      <c r="B162" t="s">
        <v>19</v>
      </c>
      <c r="C162" t="s">
        <v>10</v>
      </c>
      <c r="D162" t="str">
        <f t="shared" si="5"/>
        <v>PreparationInventaire</v>
      </c>
      <c r="E162" t="str">
        <f t="shared" si="4"/>
        <v>InventaireEmploye L</v>
      </c>
      <c r="M162">
        <f>VLOOKUP(D162,'[1]Théorique métier'!$C$1:$D10160,2,FALSE)</f>
        <v>0</v>
      </c>
    </row>
    <row r="163" spans="1:13" x14ac:dyDescent="0.25">
      <c r="A163" t="s">
        <v>40</v>
      </c>
      <c r="B163" t="s">
        <v>19</v>
      </c>
      <c r="C163" t="s">
        <v>11</v>
      </c>
      <c r="D163" t="str">
        <f t="shared" si="5"/>
        <v>PreparationGeste et posture</v>
      </c>
      <c r="E163" t="str">
        <f t="shared" si="4"/>
        <v>Geste et postureEmploye L</v>
      </c>
      <c r="M163">
        <f>VLOOKUP(D163,'[1]Théorique métier'!$C$1:$D10161,2,FALSE)</f>
        <v>1</v>
      </c>
    </row>
    <row r="164" spans="1:13" x14ac:dyDescent="0.25">
      <c r="A164" t="s">
        <v>40</v>
      </c>
      <c r="B164" t="s">
        <v>19</v>
      </c>
      <c r="C164" t="s">
        <v>12</v>
      </c>
      <c r="D164" t="str">
        <f t="shared" si="5"/>
        <v>PreparationPDA</v>
      </c>
      <c r="E164" t="str">
        <f t="shared" si="4"/>
        <v>PDAEmploye L</v>
      </c>
      <c r="F164">
        <v>2015</v>
      </c>
      <c r="G164">
        <f ca="1">IF(AND(YEAR(TODAY())&lt;=F164+VLOOKUP(C164,[1]Compétencesssss!$A$1:$B$15,2,FALSE),YEAR(TODAY())&gt;=F164),1,0)</f>
        <v>1</v>
      </c>
      <c r="M164">
        <f>VLOOKUP(D164,'[1]Théorique métier'!$C$1:$D10162,2,FALSE)</f>
        <v>1</v>
      </c>
    </row>
    <row r="165" spans="1:13" x14ac:dyDescent="0.25">
      <c r="A165" t="s">
        <v>40</v>
      </c>
      <c r="B165" t="s">
        <v>19</v>
      </c>
      <c r="C165" t="s">
        <v>13</v>
      </c>
      <c r="D165" t="str">
        <f t="shared" si="5"/>
        <v>PreparationCaces 1/3/5</v>
      </c>
      <c r="E165" t="str">
        <f t="shared" si="4"/>
        <v>Caces 1/3/5Employe L</v>
      </c>
      <c r="M165">
        <f>VLOOKUP(D165,'[1]Théorique métier'!$C$1:$D10163,2,FALSE)</f>
        <v>0</v>
      </c>
    </row>
    <row r="166" spans="1:13" x14ac:dyDescent="0.25">
      <c r="A166" t="s">
        <v>40</v>
      </c>
      <c r="B166" t="s">
        <v>19</v>
      </c>
      <c r="C166" t="s">
        <v>14</v>
      </c>
      <c r="D166" t="str">
        <f t="shared" si="5"/>
        <v>PreparationCaces 1</v>
      </c>
      <c r="E166" t="str">
        <f t="shared" si="4"/>
        <v>Caces 1Employe L</v>
      </c>
      <c r="F166">
        <v>2014</v>
      </c>
      <c r="G166">
        <f ca="1">IF(AND(YEAR(TODAY())&lt;=F166+VLOOKUP(C166,[1]Compétencesssss!$A$1:$B$15,2,FALSE),YEAR(TODAY())&gt;=F166),1,0)</f>
        <v>1</v>
      </c>
      <c r="M166">
        <f>VLOOKUP(D166,'[1]Théorique métier'!$C$1:$D10164,2,FALSE)</f>
        <v>1</v>
      </c>
    </row>
    <row r="167" spans="1:13" x14ac:dyDescent="0.25">
      <c r="A167" t="s">
        <v>40</v>
      </c>
      <c r="B167" t="s">
        <v>19</v>
      </c>
      <c r="C167" t="s">
        <v>15</v>
      </c>
      <c r="D167" t="str">
        <f t="shared" si="5"/>
        <v>PreparationManagement initiation</v>
      </c>
      <c r="E167" t="str">
        <f t="shared" si="4"/>
        <v>Management initiationEmploye L</v>
      </c>
      <c r="M167">
        <f>VLOOKUP(D167,'[1]Théorique métier'!$C$1:$D10165,2,FALSE)</f>
        <v>0</v>
      </c>
    </row>
    <row r="168" spans="1:13" x14ac:dyDescent="0.25">
      <c r="A168" t="s">
        <v>40</v>
      </c>
      <c r="B168" t="s">
        <v>19</v>
      </c>
      <c r="C168" t="s">
        <v>16</v>
      </c>
      <c r="D168" t="str">
        <f t="shared" si="5"/>
        <v>PreparationChef de file</v>
      </c>
      <c r="E168" t="str">
        <f t="shared" si="4"/>
        <v>Chef de fileEmploye L</v>
      </c>
      <c r="M168">
        <f>VLOOKUP(D168,'[1]Théorique métier'!$C$1:$D10166,2,FALSE)</f>
        <v>0</v>
      </c>
    </row>
    <row r="169" spans="1:13" x14ac:dyDescent="0.25">
      <c r="A169" t="s">
        <v>40</v>
      </c>
      <c r="B169" t="s">
        <v>19</v>
      </c>
      <c r="C169" t="s">
        <v>17</v>
      </c>
      <c r="D169" t="str">
        <f t="shared" si="5"/>
        <v>PreparationManagement perfectionnement</v>
      </c>
      <c r="E169" t="str">
        <f t="shared" si="4"/>
        <v>Management perfectionnementEmploye L</v>
      </c>
      <c r="M169">
        <f>VLOOKUP(D169,'[1]Théorique métier'!$C$1:$D10167,2,FALSE)</f>
        <v>0</v>
      </c>
    </row>
    <row r="170" spans="1:13" x14ac:dyDescent="0.25">
      <c r="A170" t="s">
        <v>41</v>
      </c>
      <c r="B170" t="s">
        <v>19</v>
      </c>
      <c r="C170" t="s">
        <v>4</v>
      </c>
      <c r="D170" t="str">
        <f t="shared" si="5"/>
        <v>PreparationIncendie</v>
      </c>
      <c r="E170" t="str">
        <f t="shared" si="4"/>
        <v>IncendieEmploye M</v>
      </c>
      <c r="M170">
        <f>VLOOKUP(D170,'[1]Théorique métier'!$C$1:$D10168,2,FALSE)</f>
        <v>0</v>
      </c>
    </row>
    <row r="171" spans="1:13" x14ac:dyDescent="0.25">
      <c r="A171" t="s">
        <v>41</v>
      </c>
      <c r="B171" t="s">
        <v>19</v>
      </c>
      <c r="C171" t="s">
        <v>5</v>
      </c>
      <c r="D171" t="str">
        <f t="shared" si="5"/>
        <v>PreparationInformatique niveau 1</v>
      </c>
      <c r="E171" t="str">
        <f t="shared" si="4"/>
        <v>Informatique niveau 1Employe M</v>
      </c>
      <c r="M171">
        <f>VLOOKUP(D171,'[1]Théorique métier'!$C$1:$D10169,2,FALSE)</f>
        <v>0</v>
      </c>
    </row>
    <row r="172" spans="1:13" x14ac:dyDescent="0.25">
      <c r="A172" t="s">
        <v>41</v>
      </c>
      <c r="B172" t="s">
        <v>19</v>
      </c>
      <c r="C172" t="s">
        <v>6</v>
      </c>
      <c r="D172" t="str">
        <f t="shared" si="5"/>
        <v>PreparationInformatique niveau 2</v>
      </c>
      <c r="E172" t="str">
        <f t="shared" si="4"/>
        <v>Informatique niveau 2Employe M</v>
      </c>
      <c r="M172">
        <f>VLOOKUP(D172,'[1]Théorique métier'!$C$1:$D10170,2,FALSE)</f>
        <v>0</v>
      </c>
    </row>
    <row r="173" spans="1:13" x14ac:dyDescent="0.25">
      <c r="A173" t="s">
        <v>41</v>
      </c>
      <c r="B173" t="s">
        <v>19</v>
      </c>
      <c r="C173" t="s">
        <v>7</v>
      </c>
      <c r="D173" t="str">
        <f t="shared" si="5"/>
        <v>PreparationSST</v>
      </c>
      <c r="E173" t="str">
        <f t="shared" si="4"/>
        <v>SSTEmploye M</v>
      </c>
      <c r="M173">
        <f>VLOOKUP(D173,'[1]Théorique métier'!$C$1:$D10171,2,FALSE)</f>
        <v>1</v>
      </c>
    </row>
    <row r="174" spans="1:13" x14ac:dyDescent="0.25">
      <c r="A174" t="s">
        <v>41</v>
      </c>
      <c r="B174" t="s">
        <v>19</v>
      </c>
      <c r="C174" t="s">
        <v>8</v>
      </c>
      <c r="D174" t="str">
        <f t="shared" si="5"/>
        <v>PreparationAdministratif  niveau 1</v>
      </c>
      <c r="E174" t="str">
        <f t="shared" si="4"/>
        <v>Administratif  niveau 1Employe M</v>
      </c>
      <c r="M174">
        <f>VLOOKUP(D174,'[1]Théorique métier'!$C$1:$D10172,2,FALSE)</f>
        <v>0</v>
      </c>
    </row>
    <row r="175" spans="1:13" x14ac:dyDescent="0.25">
      <c r="A175" t="s">
        <v>41</v>
      </c>
      <c r="B175" t="s">
        <v>19</v>
      </c>
      <c r="C175" t="s">
        <v>9</v>
      </c>
      <c r="D175" t="str">
        <f t="shared" si="5"/>
        <v>PreparationAdministratif niveau 2</v>
      </c>
      <c r="E175" t="str">
        <f t="shared" si="4"/>
        <v>Administratif niveau 2Employe M</v>
      </c>
      <c r="M175">
        <f>VLOOKUP(D175,'[1]Théorique métier'!$C$1:$D10173,2,FALSE)</f>
        <v>0</v>
      </c>
    </row>
    <row r="176" spans="1:13" x14ac:dyDescent="0.25">
      <c r="A176" t="s">
        <v>41</v>
      </c>
      <c r="B176" t="s">
        <v>19</v>
      </c>
      <c r="C176" t="s">
        <v>10</v>
      </c>
      <c r="D176" t="str">
        <f t="shared" si="5"/>
        <v>PreparationInventaire</v>
      </c>
      <c r="E176" t="str">
        <f t="shared" si="4"/>
        <v>InventaireEmploye M</v>
      </c>
      <c r="M176">
        <f>VLOOKUP(D176,'[1]Théorique métier'!$C$1:$D10174,2,FALSE)</f>
        <v>0</v>
      </c>
    </row>
    <row r="177" spans="1:13" x14ac:dyDescent="0.25">
      <c r="A177" t="s">
        <v>41</v>
      </c>
      <c r="B177" t="s">
        <v>19</v>
      </c>
      <c r="C177" t="s">
        <v>11</v>
      </c>
      <c r="D177" t="str">
        <f t="shared" si="5"/>
        <v>PreparationGeste et posture</v>
      </c>
      <c r="E177" t="str">
        <f t="shared" si="4"/>
        <v>Geste et postureEmploye M</v>
      </c>
      <c r="M177">
        <f>VLOOKUP(D177,'[1]Théorique métier'!$C$1:$D10175,2,FALSE)</f>
        <v>1</v>
      </c>
    </row>
    <row r="178" spans="1:13" x14ac:dyDescent="0.25">
      <c r="A178" t="s">
        <v>41</v>
      </c>
      <c r="B178" t="s">
        <v>19</v>
      </c>
      <c r="C178" t="s">
        <v>12</v>
      </c>
      <c r="D178" t="str">
        <f t="shared" si="5"/>
        <v>PreparationPDA</v>
      </c>
      <c r="E178" t="str">
        <f t="shared" si="4"/>
        <v>PDAEmploye M</v>
      </c>
      <c r="F178">
        <v>2015</v>
      </c>
      <c r="G178">
        <f ca="1">IF(AND(YEAR(TODAY())&lt;=F178+VLOOKUP(C178,[1]Compétencesssss!$A$1:$B$15,2,FALSE),YEAR(TODAY())&gt;=F178),1,0)</f>
        <v>1</v>
      </c>
      <c r="M178">
        <f>VLOOKUP(D178,'[1]Théorique métier'!$C$1:$D10176,2,FALSE)</f>
        <v>1</v>
      </c>
    </row>
    <row r="179" spans="1:13" x14ac:dyDescent="0.25">
      <c r="A179" t="s">
        <v>41</v>
      </c>
      <c r="B179" t="s">
        <v>19</v>
      </c>
      <c r="C179" t="s">
        <v>13</v>
      </c>
      <c r="D179" t="str">
        <f t="shared" si="5"/>
        <v>PreparationCaces 1/3/5</v>
      </c>
      <c r="E179" t="str">
        <f t="shared" si="4"/>
        <v>Caces 1/3/5Employe M</v>
      </c>
      <c r="M179">
        <f>VLOOKUP(D179,'[1]Théorique métier'!$C$1:$D10177,2,FALSE)</f>
        <v>0</v>
      </c>
    </row>
    <row r="180" spans="1:13" x14ac:dyDescent="0.25">
      <c r="A180" t="s">
        <v>41</v>
      </c>
      <c r="B180" t="s">
        <v>19</v>
      </c>
      <c r="C180" t="s">
        <v>14</v>
      </c>
      <c r="D180" t="str">
        <f t="shared" si="5"/>
        <v>PreparationCaces 1</v>
      </c>
      <c r="E180" t="str">
        <f t="shared" si="4"/>
        <v>Caces 1Employe M</v>
      </c>
      <c r="F180">
        <v>2014</v>
      </c>
      <c r="G180">
        <f ca="1">IF(AND(YEAR(TODAY())&lt;=F180+VLOOKUP(C180,[1]Compétencesssss!$A$1:$B$15,2,FALSE),YEAR(TODAY())&gt;=F180),1,0)</f>
        <v>1</v>
      </c>
      <c r="M180">
        <f>VLOOKUP(D180,'[1]Théorique métier'!$C$1:$D10178,2,FALSE)</f>
        <v>1</v>
      </c>
    </row>
    <row r="181" spans="1:13" x14ac:dyDescent="0.25">
      <c r="A181" t="s">
        <v>41</v>
      </c>
      <c r="B181" t="s">
        <v>19</v>
      </c>
      <c r="C181" t="s">
        <v>15</v>
      </c>
      <c r="D181" t="str">
        <f t="shared" si="5"/>
        <v>PreparationManagement initiation</v>
      </c>
      <c r="E181" t="str">
        <f t="shared" si="4"/>
        <v>Management initiationEmploye M</v>
      </c>
      <c r="M181">
        <f>VLOOKUP(D181,'[1]Théorique métier'!$C$1:$D10179,2,FALSE)</f>
        <v>0</v>
      </c>
    </row>
    <row r="182" spans="1:13" x14ac:dyDescent="0.25">
      <c r="A182" t="s">
        <v>41</v>
      </c>
      <c r="B182" t="s">
        <v>19</v>
      </c>
      <c r="C182" t="s">
        <v>16</v>
      </c>
      <c r="D182" t="str">
        <f t="shared" si="5"/>
        <v>PreparationChef de file</v>
      </c>
      <c r="E182" t="str">
        <f t="shared" si="4"/>
        <v>Chef de fileEmploye M</v>
      </c>
      <c r="M182">
        <f>VLOOKUP(D182,'[1]Théorique métier'!$C$1:$D10180,2,FALSE)</f>
        <v>0</v>
      </c>
    </row>
    <row r="183" spans="1:13" x14ac:dyDescent="0.25">
      <c r="A183" t="s">
        <v>41</v>
      </c>
      <c r="B183" t="s">
        <v>19</v>
      </c>
      <c r="C183" t="s">
        <v>17</v>
      </c>
      <c r="D183" t="str">
        <f t="shared" si="5"/>
        <v>PreparationManagement perfectionnement</v>
      </c>
      <c r="E183" t="str">
        <f t="shared" si="4"/>
        <v>Management perfectionnementEmploye M</v>
      </c>
      <c r="M183">
        <f>VLOOKUP(D183,'[1]Théorique métier'!$C$1:$D10181,2,FALSE)</f>
        <v>0</v>
      </c>
    </row>
    <row r="184" spans="1:13" x14ac:dyDescent="0.25">
      <c r="A184" t="s">
        <v>42</v>
      </c>
      <c r="B184" t="s">
        <v>19</v>
      </c>
      <c r="C184" t="s">
        <v>4</v>
      </c>
      <c r="D184" t="str">
        <f t="shared" si="5"/>
        <v>PreparationIncendie</v>
      </c>
      <c r="E184" t="str">
        <f t="shared" si="4"/>
        <v>IncendieEmploye N</v>
      </c>
      <c r="M184">
        <f>VLOOKUP(D184,'[1]Théorique métier'!$C$1:$D10182,2,FALSE)</f>
        <v>0</v>
      </c>
    </row>
    <row r="185" spans="1:13" x14ac:dyDescent="0.25">
      <c r="A185" t="s">
        <v>42</v>
      </c>
      <c r="B185" t="s">
        <v>19</v>
      </c>
      <c r="C185" t="s">
        <v>5</v>
      </c>
      <c r="D185" t="str">
        <f t="shared" si="5"/>
        <v>PreparationInformatique niveau 1</v>
      </c>
      <c r="E185" t="str">
        <f t="shared" si="4"/>
        <v>Informatique niveau 1Employe N</v>
      </c>
      <c r="M185">
        <f>VLOOKUP(D185,'[1]Théorique métier'!$C$1:$D10183,2,FALSE)</f>
        <v>0</v>
      </c>
    </row>
    <row r="186" spans="1:13" x14ac:dyDescent="0.25">
      <c r="A186" t="s">
        <v>42</v>
      </c>
      <c r="B186" t="s">
        <v>19</v>
      </c>
      <c r="C186" t="s">
        <v>6</v>
      </c>
      <c r="D186" t="str">
        <f t="shared" si="5"/>
        <v>PreparationInformatique niveau 2</v>
      </c>
      <c r="E186" t="str">
        <f t="shared" si="4"/>
        <v>Informatique niveau 2Employe N</v>
      </c>
      <c r="M186">
        <f>VLOOKUP(D186,'[1]Théorique métier'!$C$1:$D10184,2,FALSE)</f>
        <v>0</v>
      </c>
    </row>
    <row r="187" spans="1:13" x14ac:dyDescent="0.25">
      <c r="A187" t="s">
        <v>42</v>
      </c>
      <c r="B187" t="s">
        <v>19</v>
      </c>
      <c r="C187" t="s">
        <v>7</v>
      </c>
      <c r="D187" t="str">
        <f t="shared" si="5"/>
        <v>PreparationSST</v>
      </c>
      <c r="E187" t="str">
        <f t="shared" si="4"/>
        <v>SSTEmploye N</v>
      </c>
      <c r="M187">
        <f>VLOOKUP(D187,'[1]Théorique métier'!$C$1:$D10185,2,FALSE)</f>
        <v>1</v>
      </c>
    </row>
    <row r="188" spans="1:13" x14ac:dyDescent="0.25">
      <c r="A188" t="s">
        <v>42</v>
      </c>
      <c r="B188" t="s">
        <v>19</v>
      </c>
      <c r="C188" t="s">
        <v>8</v>
      </c>
      <c r="D188" t="str">
        <f t="shared" si="5"/>
        <v>PreparationAdministratif  niveau 1</v>
      </c>
      <c r="E188" t="str">
        <f t="shared" si="4"/>
        <v>Administratif  niveau 1Employe N</v>
      </c>
      <c r="M188">
        <f>VLOOKUP(D188,'[1]Théorique métier'!$C$1:$D10186,2,FALSE)</f>
        <v>0</v>
      </c>
    </row>
    <row r="189" spans="1:13" x14ac:dyDescent="0.25">
      <c r="A189" t="s">
        <v>42</v>
      </c>
      <c r="B189" t="s">
        <v>19</v>
      </c>
      <c r="C189" t="s">
        <v>9</v>
      </c>
      <c r="D189" t="str">
        <f t="shared" si="5"/>
        <v>PreparationAdministratif niveau 2</v>
      </c>
      <c r="E189" t="str">
        <f t="shared" si="4"/>
        <v>Administratif niveau 2Employe N</v>
      </c>
      <c r="M189">
        <f>VLOOKUP(D189,'[1]Théorique métier'!$C$1:$D10187,2,FALSE)</f>
        <v>0</v>
      </c>
    </row>
    <row r="190" spans="1:13" x14ac:dyDescent="0.25">
      <c r="A190" t="s">
        <v>42</v>
      </c>
      <c r="B190" t="s">
        <v>19</v>
      </c>
      <c r="C190" t="s">
        <v>10</v>
      </c>
      <c r="D190" t="str">
        <f t="shared" si="5"/>
        <v>PreparationInventaire</v>
      </c>
      <c r="E190" t="str">
        <f t="shared" si="4"/>
        <v>InventaireEmploye N</v>
      </c>
      <c r="M190">
        <f>VLOOKUP(D190,'[1]Théorique métier'!$C$1:$D10188,2,FALSE)</f>
        <v>0</v>
      </c>
    </row>
    <row r="191" spans="1:13" x14ac:dyDescent="0.25">
      <c r="A191" t="s">
        <v>42</v>
      </c>
      <c r="B191" t="s">
        <v>19</v>
      </c>
      <c r="C191" t="s">
        <v>11</v>
      </c>
      <c r="D191" t="str">
        <f t="shared" si="5"/>
        <v>PreparationGeste et posture</v>
      </c>
      <c r="E191" t="str">
        <f t="shared" si="4"/>
        <v>Geste et postureEmploye N</v>
      </c>
      <c r="M191">
        <f>VLOOKUP(D191,'[1]Théorique métier'!$C$1:$D10189,2,FALSE)</f>
        <v>1</v>
      </c>
    </row>
    <row r="192" spans="1:13" x14ac:dyDescent="0.25">
      <c r="A192" t="s">
        <v>42</v>
      </c>
      <c r="B192" t="s">
        <v>19</v>
      </c>
      <c r="C192" t="s">
        <v>12</v>
      </c>
      <c r="D192" t="str">
        <f t="shared" si="5"/>
        <v>PreparationPDA</v>
      </c>
      <c r="E192" t="str">
        <f t="shared" si="4"/>
        <v>PDAEmploye N</v>
      </c>
      <c r="F192">
        <v>2015</v>
      </c>
      <c r="G192">
        <f ca="1">IF(AND(YEAR(TODAY())&lt;=F192+VLOOKUP(C192,[1]Compétencesssss!$A$1:$B$15,2,FALSE),YEAR(TODAY())&gt;=F192),1,0)</f>
        <v>1</v>
      </c>
      <c r="M192">
        <f>VLOOKUP(D192,'[1]Théorique métier'!$C$1:$D10190,2,FALSE)</f>
        <v>1</v>
      </c>
    </row>
    <row r="193" spans="1:13" x14ac:dyDescent="0.25">
      <c r="A193" t="s">
        <v>42</v>
      </c>
      <c r="B193" t="s">
        <v>19</v>
      </c>
      <c r="C193" t="s">
        <v>13</v>
      </c>
      <c r="D193" t="str">
        <f t="shared" si="5"/>
        <v>PreparationCaces 1/3/5</v>
      </c>
      <c r="E193" t="str">
        <f t="shared" si="4"/>
        <v>Caces 1/3/5Employe N</v>
      </c>
      <c r="M193">
        <f>VLOOKUP(D193,'[1]Théorique métier'!$C$1:$D10191,2,FALSE)</f>
        <v>0</v>
      </c>
    </row>
    <row r="194" spans="1:13" x14ac:dyDescent="0.25">
      <c r="A194" t="s">
        <v>42</v>
      </c>
      <c r="B194" t="s">
        <v>19</v>
      </c>
      <c r="C194" t="s">
        <v>14</v>
      </c>
      <c r="D194" t="str">
        <f t="shared" si="5"/>
        <v>PreparationCaces 1</v>
      </c>
      <c r="E194" t="str">
        <f t="shared" ref="E194:E257" si="6">C194&amp;A194</f>
        <v>Caces 1Employe N</v>
      </c>
      <c r="F194">
        <v>2014</v>
      </c>
      <c r="G194">
        <f ca="1">IF(AND(YEAR(TODAY())&lt;=F194+VLOOKUP(C194,[1]Compétencesssss!$A$1:$B$15,2,FALSE),YEAR(TODAY())&gt;=F194),1,0)</f>
        <v>1</v>
      </c>
      <c r="M194">
        <f>VLOOKUP(D194,'[1]Théorique métier'!$C$1:$D10192,2,FALSE)</f>
        <v>1</v>
      </c>
    </row>
    <row r="195" spans="1:13" x14ac:dyDescent="0.25">
      <c r="A195" t="s">
        <v>42</v>
      </c>
      <c r="B195" t="s">
        <v>19</v>
      </c>
      <c r="C195" t="s">
        <v>15</v>
      </c>
      <c r="D195" t="str">
        <f t="shared" ref="D195:D258" si="7">B195&amp;C195</f>
        <v>PreparationManagement initiation</v>
      </c>
      <c r="E195" t="str">
        <f t="shared" si="6"/>
        <v>Management initiationEmploye N</v>
      </c>
      <c r="M195">
        <f>VLOOKUP(D195,'[1]Théorique métier'!$C$1:$D10193,2,FALSE)</f>
        <v>0</v>
      </c>
    </row>
    <row r="196" spans="1:13" x14ac:dyDescent="0.25">
      <c r="A196" t="s">
        <v>42</v>
      </c>
      <c r="B196" t="s">
        <v>19</v>
      </c>
      <c r="C196" t="s">
        <v>16</v>
      </c>
      <c r="D196" t="str">
        <f t="shared" si="7"/>
        <v>PreparationChef de file</v>
      </c>
      <c r="E196" t="str">
        <f t="shared" si="6"/>
        <v>Chef de fileEmploye N</v>
      </c>
      <c r="M196">
        <f>VLOOKUP(D196,'[1]Théorique métier'!$C$1:$D10194,2,FALSE)</f>
        <v>0</v>
      </c>
    </row>
    <row r="197" spans="1:13" x14ac:dyDescent="0.25">
      <c r="A197" t="s">
        <v>42</v>
      </c>
      <c r="B197" t="s">
        <v>19</v>
      </c>
      <c r="C197" t="s">
        <v>17</v>
      </c>
      <c r="D197" t="str">
        <f t="shared" si="7"/>
        <v>PreparationManagement perfectionnement</v>
      </c>
      <c r="E197" t="str">
        <f t="shared" si="6"/>
        <v>Management perfectionnementEmploye N</v>
      </c>
      <c r="M197">
        <f>VLOOKUP(D197,'[1]Théorique métier'!$C$1:$D10195,2,FALSE)</f>
        <v>0</v>
      </c>
    </row>
    <row r="198" spans="1:13" x14ac:dyDescent="0.25">
      <c r="A198" t="s">
        <v>43</v>
      </c>
      <c r="B198" t="s">
        <v>19</v>
      </c>
      <c r="C198" t="s">
        <v>4</v>
      </c>
      <c r="D198" t="str">
        <f t="shared" si="7"/>
        <v>PreparationIncendie</v>
      </c>
      <c r="E198" t="str">
        <f t="shared" si="6"/>
        <v>IncendieEmploye O</v>
      </c>
      <c r="F198">
        <v>2015</v>
      </c>
      <c r="G198">
        <f ca="1">IF(AND(YEAR(TODAY())&lt;=F198+VLOOKUP(C198,[1]Compétencesssss!$A$1:$B$15,2,FALSE),YEAR(TODAY())&gt;=F198),1,0)</f>
        <v>1</v>
      </c>
      <c r="M198">
        <f>VLOOKUP(D198,'[1]Théorique métier'!$C$1:$D10196,2,FALSE)</f>
        <v>0</v>
      </c>
    </row>
    <row r="199" spans="1:13" x14ac:dyDescent="0.25">
      <c r="A199" t="s">
        <v>43</v>
      </c>
      <c r="B199" t="s">
        <v>19</v>
      </c>
      <c r="C199" t="s">
        <v>5</v>
      </c>
      <c r="D199" t="str">
        <f t="shared" si="7"/>
        <v>PreparationInformatique niveau 1</v>
      </c>
      <c r="E199" t="str">
        <f t="shared" si="6"/>
        <v>Informatique niveau 1Employe O</v>
      </c>
      <c r="M199">
        <f>VLOOKUP(D199,'[1]Théorique métier'!$C$1:$D10197,2,FALSE)</f>
        <v>0</v>
      </c>
    </row>
    <row r="200" spans="1:13" x14ac:dyDescent="0.25">
      <c r="A200" t="s">
        <v>43</v>
      </c>
      <c r="B200" t="s">
        <v>19</v>
      </c>
      <c r="C200" t="s">
        <v>6</v>
      </c>
      <c r="D200" t="str">
        <f t="shared" si="7"/>
        <v>PreparationInformatique niveau 2</v>
      </c>
      <c r="E200" t="str">
        <f t="shared" si="6"/>
        <v>Informatique niveau 2Employe O</v>
      </c>
      <c r="M200">
        <f>VLOOKUP(D200,'[1]Théorique métier'!$C$1:$D10198,2,FALSE)</f>
        <v>0</v>
      </c>
    </row>
    <row r="201" spans="1:13" x14ac:dyDescent="0.25">
      <c r="A201" t="s">
        <v>43</v>
      </c>
      <c r="B201" t="s">
        <v>19</v>
      </c>
      <c r="C201" t="s">
        <v>7</v>
      </c>
      <c r="D201" t="str">
        <f t="shared" si="7"/>
        <v>PreparationSST</v>
      </c>
      <c r="E201" t="str">
        <f t="shared" si="6"/>
        <v>SSTEmploye O</v>
      </c>
      <c r="M201">
        <f>VLOOKUP(D201,'[1]Théorique métier'!$C$1:$D10199,2,FALSE)</f>
        <v>1</v>
      </c>
    </row>
    <row r="202" spans="1:13" x14ac:dyDescent="0.25">
      <c r="A202" t="s">
        <v>43</v>
      </c>
      <c r="B202" t="s">
        <v>19</v>
      </c>
      <c r="C202" t="s">
        <v>8</v>
      </c>
      <c r="D202" t="str">
        <f t="shared" si="7"/>
        <v>PreparationAdministratif  niveau 1</v>
      </c>
      <c r="E202" t="str">
        <f t="shared" si="6"/>
        <v>Administratif  niveau 1Employe O</v>
      </c>
      <c r="M202">
        <f>VLOOKUP(D202,'[1]Théorique métier'!$C$1:$D10200,2,FALSE)</f>
        <v>0</v>
      </c>
    </row>
    <row r="203" spans="1:13" x14ac:dyDescent="0.25">
      <c r="A203" t="s">
        <v>43</v>
      </c>
      <c r="B203" t="s">
        <v>19</v>
      </c>
      <c r="C203" t="s">
        <v>9</v>
      </c>
      <c r="D203" t="str">
        <f t="shared" si="7"/>
        <v>PreparationAdministratif niveau 2</v>
      </c>
      <c r="E203" t="str">
        <f t="shared" si="6"/>
        <v>Administratif niveau 2Employe O</v>
      </c>
      <c r="M203">
        <f>VLOOKUP(D203,'[1]Théorique métier'!$C$1:$D10201,2,FALSE)</f>
        <v>0</v>
      </c>
    </row>
    <row r="204" spans="1:13" x14ac:dyDescent="0.25">
      <c r="A204" t="s">
        <v>43</v>
      </c>
      <c r="B204" t="s">
        <v>19</v>
      </c>
      <c r="C204" t="s">
        <v>10</v>
      </c>
      <c r="D204" t="str">
        <f t="shared" si="7"/>
        <v>PreparationInventaire</v>
      </c>
      <c r="E204" t="str">
        <f t="shared" si="6"/>
        <v>InventaireEmploye O</v>
      </c>
      <c r="M204">
        <f>VLOOKUP(D204,'[1]Théorique métier'!$C$1:$D10202,2,FALSE)</f>
        <v>0</v>
      </c>
    </row>
    <row r="205" spans="1:13" x14ac:dyDescent="0.25">
      <c r="A205" t="s">
        <v>43</v>
      </c>
      <c r="B205" t="s">
        <v>19</v>
      </c>
      <c r="C205" t="s">
        <v>11</v>
      </c>
      <c r="D205" t="str">
        <f t="shared" si="7"/>
        <v>PreparationGeste et posture</v>
      </c>
      <c r="E205" t="str">
        <f t="shared" si="6"/>
        <v>Geste et postureEmploye O</v>
      </c>
      <c r="M205">
        <f>VLOOKUP(D205,'[1]Théorique métier'!$C$1:$D10203,2,FALSE)</f>
        <v>1</v>
      </c>
    </row>
    <row r="206" spans="1:13" x14ac:dyDescent="0.25">
      <c r="A206" t="s">
        <v>43</v>
      </c>
      <c r="B206" t="s">
        <v>19</v>
      </c>
      <c r="C206" t="s">
        <v>12</v>
      </c>
      <c r="D206" t="str">
        <f t="shared" si="7"/>
        <v>PreparationPDA</v>
      </c>
      <c r="E206" t="str">
        <f t="shared" si="6"/>
        <v>PDAEmploye O</v>
      </c>
      <c r="F206">
        <v>2015</v>
      </c>
      <c r="G206">
        <f ca="1">IF(AND(YEAR(TODAY())&lt;=F206+VLOOKUP(C206,[1]Compétencesssss!$A$1:$B$15,2,FALSE),YEAR(TODAY())&gt;=F206),1,0)</f>
        <v>1</v>
      </c>
      <c r="M206">
        <f>VLOOKUP(D206,'[1]Théorique métier'!$C$1:$D10204,2,FALSE)</f>
        <v>1</v>
      </c>
    </row>
    <row r="207" spans="1:13" x14ac:dyDescent="0.25">
      <c r="A207" t="s">
        <v>43</v>
      </c>
      <c r="B207" t="s">
        <v>19</v>
      </c>
      <c r="C207" t="s">
        <v>13</v>
      </c>
      <c r="D207" t="str">
        <f t="shared" si="7"/>
        <v>PreparationCaces 1/3/5</v>
      </c>
      <c r="E207" t="str">
        <f t="shared" si="6"/>
        <v>Caces 1/3/5Employe O</v>
      </c>
      <c r="M207">
        <f>VLOOKUP(D207,'[1]Théorique métier'!$C$1:$D10205,2,FALSE)</f>
        <v>0</v>
      </c>
    </row>
    <row r="208" spans="1:13" x14ac:dyDescent="0.25">
      <c r="A208" t="s">
        <v>43</v>
      </c>
      <c r="B208" t="s">
        <v>19</v>
      </c>
      <c r="C208" t="s">
        <v>14</v>
      </c>
      <c r="D208" t="str">
        <f t="shared" si="7"/>
        <v>PreparationCaces 1</v>
      </c>
      <c r="E208" t="str">
        <f t="shared" si="6"/>
        <v>Caces 1Employe O</v>
      </c>
      <c r="F208">
        <v>2014</v>
      </c>
      <c r="G208">
        <f ca="1">IF(AND(YEAR(TODAY())&lt;=F208+VLOOKUP(C208,[1]Compétencesssss!$A$1:$B$15,2,FALSE),YEAR(TODAY())&gt;=F208),1,0)</f>
        <v>1</v>
      </c>
      <c r="M208">
        <f>VLOOKUP(D208,'[1]Théorique métier'!$C$1:$D10206,2,FALSE)</f>
        <v>1</v>
      </c>
    </row>
    <row r="209" spans="1:13" x14ac:dyDescent="0.25">
      <c r="A209" t="s">
        <v>43</v>
      </c>
      <c r="B209" t="s">
        <v>19</v>
      </c>
      <c r="C209" t="s">
        <v>15</v>
      </c>
      <c r="D209" t="str">
        <f t="shared" si="7"/>
        <v>PreparationManagement initiation</v>
      </c>
      <c r="E209" t="str">
        <f t="shared" si="6"/>
        <v>Management initiationEmploye O</v>
      </c>
      <c r="M209">
        <f>VLOOKUP(D209,'[1]Théorique métier'!$C$1:$D10207,2,FALSE)</f>
        <v>0</v>
      </c>
    </row>
    <row r="210" spans="1:13" x14ac:dyDescent="0.25">
      <c r="A210" t="s">
        <v>43</v>
      </c>
      <c r="B210" t="s">
        <v>19</v>
      </c>
      <c r="C210" t="s">
        <v>16</v>
      </c>
      <c r="D210" t="str">
        <f t="shared" si="7"/>
        <v>PreparationChef de file</v>
      </c>
      <c r="E210" t="str">
        <f t="shared" si="6"/>
        <v>Chef de fileEmploye O</v>
      </c>
      <c r="M210">
        <f>VLOOKUP(D210,'[1]Théorique métier'!$C$1:$D10208,2,FALSE)</f>
        <v>0</v>
      </c>
    </row>
    <row r="211" spans="1:13" x14ac:dyDescent="0.25">
      <c r="A211" t="s">
        <v>43</v>
      </c>
      <c r="B211" t="s">
        <v>19</v>
      </c>
      <c r="C211" t="s">
        <v>17</v>
      </c>
      <c r="D211" t="str">
        <f t="shared" si="7"/>
        <v>PreparationManagement perfectionnement</v>
      </c>
      <c r="E211" t="str">
        <f t="shared" si="6"/>
        <v>Management perfectionnementEmploye O</v>
      </c>
      <c r="M211">
        <f>VLOOKUP(D211,'[1]Théorique métier'!$C$1:$D10209,2,FALSE)</f>
        <v>0</v>
      </c>
    </row>
    <row r="212" spans="1:13" x14ac:dyDescent="0.25">
      <c r="A212" t="s">
        <v>44</v>
      </c>
      <c r="B212" t="s">
        <v>19</v>
      </c>
      <c r="C212" t="s">
        <v>4</v>
      </c>
      <c r="D212" t="str">
        <f t="shared" si="7"/>
        <v>PreparationIncendie</v>
      </c>
      <c r="E212" t="str">
        <f t="shared" si="6"/>
        <v>IncendieEmploye P</v>
      </c>
      <c r="M212">
        <f>VLOOKUP(D212,'[1]Théorique métier'!$C$1:$D10210,2,FALSE)</f>
        <v>0</v>
      </c>
    </row>
    <row r="213" spans="1:13" x14ac:dyDescent="0.25">
      <c r="A213" t="s">
        <v>44</v>
      </c>
      <c r="B213" t="s">
        <v>19</v>
      </c>
      <c r="C213" t="s">
        <v>5</v>
      </c>
      <c r="D213" t="str">
        <f t="shared" si="7"/>
        <v>PreparationInformatique niveau 1</v>
      </c>
      <c r="E213" t="str">
        <f t="shared" si="6"/>
        <v>Informatique niveau 1Employe P</v>
      </c>
      <c r="M213">
        <f>VLOOKUP(D213,'[1]Théorique métier'!$C$1:$D10211,2,FALSE)</f>
        <v>0</v>
      </c>
    </row>
    <row r="214" spans="1:13" x14ac:dyDescent="0.25">
      <c r="A214" t="s">
        <v>44</v>
      </c>
      <c r="B214" t="s">
        <v>19</v>
      </c>
      <c r="C214" t="s">
        <v>6</v>
      </c>
      <c r="D214" t="str">
        <f t="shared" si="7"/>
        <v>PreparationInformatique niveau 2</v>
      </c>
      <c r="E214" t="str">
        <f t="shared" si="6"/>
        <v>Informatique niveau 2Employe P</v>
      </c>
      <c r="M214">
        <f>VLOOKUP(D214,'[1]Théorique métier'!$C$1:$D10212,2,FALSE)</f>
        <v>0</v>
      </c>
    </row>
    <row r="215" spans="1:13" x14ac:dyDescent="0.25">
      <c r="A215" t="s">
        <v>44</v>
      </c>
      <c r="B215" t="s">
        <v>19</v>
      </c>
      <c r="C215" t="s">
        <v>7</v>
      </c>
      <c r="D215" t="str">
        <f t="shared" si="7"/>
        <v>PreparationSST</v>
      </c>
      <c r="E215" t="str">
        <f t="shared" si="6"/>
        <v>SSTEmploye P</v>
      </c>
      <c r="M215">
        <f>VLOOKUP(D215,'[1]Théorique métier'!$C$1:$D10213,2,FALSE)</f>
        <v>1</v>
      </c>
    </row>
    <row r="216" spans="1:13" x14ac:dyDescent="0.25">
      <c r="A216" t="s">
        <v>44</v>
      </c>
      <c r="B216" t="s">
        <v>19</v>
      </c>
      <c r="C216" t="s">
        <v>8</v>
      </c>
      <c r="D216" t="str">
        <f t="shared" si="7"/>
        <v>PreparationAdministratif  niveau 1</v>
      </c>
      <c r="E216" t="str">
        <f t="shared" si="6"/>
        <v>Administratif  niveau 1Employe P</v>
      </c>
      <c r="M216">
        <f>VLOOKUP(D216,'[1]Théorique métier'!$C$1:$D10214,2,FALSE)</f>
        <v>0</v>
      </c>
    </row>
    <row r="217" spans="1:13" x14ac:dyDescent="0.25">
      <c r="A217" t="s">
        <v>44</v>
      </c>
      <c r="B217" t="s">
        <v>19</v>
      </c>
      <c r="C217" t="s">
        <v>9</v>
      </c>
      <c r="D217" t="str">
        <f t="shared" si="7"/>
        <v>PreparationAdministratif niveau 2</v>
      </c>
      <c r="E217" t="str">
        <f t="shared" si="6"/>
        <v>Administratif niveau 2Employe P</v>
      </c>
      <c r="M217">
        <f>VLOOKUP(D217,'[1]Théorique métier'!$C$1:$D10215,2,FALSE)</f>
        <v>0</v>
      </c>
    </row>
    <row r="218" spans="1:13" x14ac:dyDescent="0.25">
      <c r="A218" t="s">
        <v>44</v>
      </c>
      <c r="B218" t="s">
        <v>19</v>
      </c>
      <c r="C218" t="s">
        <v>10</v>
      </c>
      <c r="D218" t="str">
        <f t="shared" si="7"/>
        <v>PreparationInventaire</v>
      </c>
      <c r="E218" t="str">
        <f t="shared" si="6"/>
        <v>InventaireEmploye P</v>
      </c>
      <c r="M218">
        <f>VLOOKUP(D218,'[1]Théorique métier'!$C$1:$D10216,2,FALSE)</f>
        <v>0</v>
      </c>
    </row>
    <row r="219" spans="1:13" x14ac:dyDescent="0.25">
      <c r="A219" t="s">
        <v>44</v>
      </c>
      <c r="B219" t="s">
        <v>19</v>
      </c>
      <c r="C219" t="s">
        <v>11</v>
      </c>
      <c r="D219" t="str">
        <f t="shared" si="7"/>
        <v>PreparationGeste et posture</v>
      </c>
      <c r="E219" t="str">
        <f t="shared" si="6"/>
        <v>Geste et postureEmploye P</v>
      </c>
      <c r="M219">
        <f>VLOOKUP(D219,'[1]Théorique métier'!$C$1:$D10217,2,FALSE)</f>
        <v>1</v>
      </c>
    </row>
    <row r="220" spans="1:13" x14ac:dyDescent="0.25">
      <c r="A220" t="s">
        <v>44</v>
      </c>
      <c r="B220" t="s">
        <v>19</v>
      </c>
      <c r="C220" t="s">
        <v>12</v>
      </c>
      <c r="D220" t="str">
        <f t="shared" si="7"/>
        <v>PreparationPDA</v>
      </c>
      <c r="E220" t="str">
        <f t="shared" si="6"/>
        <v>PDAEmploye P</v>
      </c>
      <c r="F220">
        <v>2015</v>
      </c>
      <c r="G220">
        <f ca="1">IF(AND(YEAR(TODAY())&lt;=F220+VLOOKUP(C220,[1]Compétencesssss!$A$1:$B$15,2,FALSE),YEAR(TODAY())&gt;=F220),1,0)</f>
        <v>1</v>
      </c>
      <c r="M220">
        <f>VLOOKUP(D220,'[1]Théorique métier'!$C$1:$D10218,2,FALSE)</f>
        <v>1</v>
      </c>
    </row>
    <row r="221" spans="1:13" x14ac:dyDescent="0.25">
      <c r="A221" t="s">
        <v>44</v>
      </c>
      <c r="B221" t="s">
        <v>19</v>
      </c>
      <c r="C221" t="s">
        <v>13</v>
      </c>
      <c r="D221" t="str">
        <f t="shared" si="7"/>
        <v>PreparationCaces 1/3/5</v>
      </c>
      <c r="E221" t="str">
        <f t="shared" si="6"/>
        <v>Caces 1/3/5Employe P</v>
      </c>
      <c r="M221">
        <f>VLOOKUP(D221,'[1]Théorique métier'!$C$1:$D10219,2,FALSE)</f>
        <v>0</v>
      </c>
    </row>
    <row r="222" spans="1:13" x14ac:dyDescent="0.25">
      <c r="A222" t="s">
        <v>44</v>
      </c>
      <c r="B222" t="s">
        <v>19</v>
      </c>
      <c r="C222" t="s">
        <v>14</v>
      </c>
      <c r="D222" t="str">
        <f t="shared" si="7"/>
        <v>PreparationCaces 1</v>
      </c>
      <c r="E222" t="str">
        <f t="shared" si="6"/>
        <v>Caces 1Employe P</v>
      </c>
      <c r="F222">
        <v>2014</v>
      </c>
      <c r="G222">
        <f ca="1">IF(AND(YEAR(TODAY())&lt;=F222+VLOOKUP(C222,[1]Compétencesssss!$A$1:$B$15,2,FALSE),YEAR(TODAY())&gt;=F222),1,0)</f>
        <v>1</v>
      </c>
      <c r="M222">
        <f>VLOOKUP(D222,'[1]Théorique métier'!$C$1:$D10220,2,FALSE)</f>
        <v>1</v>
      </c>
    </row>
    <row r="223" spans="1:13" x14ac:dyDescent="0.25">
      <c r="A223" t="s">
        <v>44</v>
      </c>
      <c r="B223" t="s">
        <v>19</v>
      </c>
      <c r="C223" t="s">
        <v>15</v>
      </c>
      <c r="D223" t="str">
        <f t="shared" si="7"/>
        <v>PreparationManagement initiation</v>
      </c>
      <c r="E223" t="str">
        <f t="shared" si="6"/>
        <v>Management initiationEmploye P</v>
      </c>
      <c r="M223">
        <f>VLOOKUP(D223,'[1]Théorique métier'!$C$1:$D10221,2,FALSE)</f>
        <v>0</v>
      </c>
    </row>
    <row r="224" spans="1:13" x14ac:dyDescent="0.25">
      <c r="A224" t="s">
        <v>44</v>
      </c>
      <c r="B224" t="s">
        <v>19</v>
      </c>
      <c r="C224" t="s">
        <v>16</v>
      </c>
      <c r="D224" t="str">
        <f t="shared" si="7"/>
        <v>PreparationChef de file</v>
      </c>
      <c r="E224" t="str">
        <f t="shared" si="6"/>
        <v>Chef de fileEmploye P</v>
      </c>
      <c r="M224">
        <f>VLOOKUP(D224,'[1]Théorique métier'!$C$1:$D10222,2,FALSE)</f>
        <v>0</v>
      </c>
    </row>
    <row r="225" spans="1:13" x14ac:dyDescent="0.25">
      <c r="A225" t="s">
        <v>44</v>
      </c>
      <c r="B225" t="s">
        <v>19</v>
      </c>
      <c r="C225" t="s">
        <v>17</v>
      </c>
      <c r="D225" t="str">
        <f t="shared" si="7"/>
        <v>PreparationManagement perfectionnement</v>
      </c>
      <c r="E225" t="str">
        <f t="shared" si="6"/>
        <v>Management perfectionnementEmploye P</v>
      </c>
      <c r="M225">
        <f>VLOOKUP(D225,'[1]Théorique métier'!$C$1:$D10223,2,FALSE)</f>
        <v>0</v>
      </c>
    </row>
    <row r="226" spans="1:13" x14ac:dyDescent="0.25">
      <c r="A226" t="s">
        <v>45</v>
      </c>
      <c r="B226" t="s">
        <v>20</v>
      </c>
      <c r="C226" t="s">
        <v>4</v>
      </c>
      <c r="D226" t="str">
        <f t="shared" si="7"/>
        <v>Mise en stockIncendie</v>
      </c>
      <c r="E226" t="str">
        <f t="shared" si="6"/>
        <v>IncendieEmploye Q</v>
      </c>
      <c r="M226">
        <f>VLOOKUP(D226,'[1]Théorique métier'!$C$1:$D10224,2,FALSE)</f>
        <v>0</v>
      </c>
    </row>
    <row r="227" spans="1:13" x14ac:dyDescent="0.25">
      <c r="A227" t="s">
        <v>45</v>
      </c>
      <c r="B227" t="s">
        <v>20</v>
      </c>
      <c r="C227" t="s">
        <v>5</v>
      </c>
      <c r="D227" t="str">
        <f t="shared" si="7"/>
        <v>Mise en stockInformatique niveau 1</v>
      </c>
      <c r="E227" t="str">
        <f t="shared" si="6"/>
        <v>Informatique niveau 1Employe Q</v>
      </c>
      <c r="M227">
        <f>VLOOKUP(D227,'[1]Théorique métier'!$C$1:$D10225,2,FALSE)</f>
        <v>0</v>
      </c>
    </row>
    <row r="228" spans="1:13" x14ac:dyDescent="0.25">
      <c r="A228" t="s">
        <v>45</v>
      </c>
      <c r="B228" t="s">
        <v>20</v>
      </c>
      <c r="C228" t="s">
        <v>6</v>
      </c>
      <c r="D228" t="str">
        <f t="shared" si="7"/>
        <v>Mise en stockInformatique niveau 2</v>
      </c>
      <c r="E228" t="str">
        <f t="shared" si="6"/>
        <v>Informatique niveau 2Employe Q</v>
      </c>
      <c r="M228">
        <f>VLOOKUP(D228,'[1]Théorique métier'!$C$1:$D10226,2,FALSE)</f>
        <v>0</v>
      </c>
    </row>
    <row r="229" spans="1:13" x14ac:dyDescent="0.25">
      <c r="A229" t="s">
        <v>45</v>
      </c>
      <c r="B229" t="s">
        <v>20</v>
      </c>
      <c r="C229" t="s">
        <v>7</v>
      </c>
      <c r="D229" t="str">
        <f t="shared" si="7"/>
        <v>Mise en stockSST</v>
      </c>
      <c r="E229" t="str">
        <f t="shared" si="6"/>
        <v>SSTEmploye Q</v>
      </c>
      <c r="F229">
        <v>2015</v>
      </c>
      <c r="G229">
        <f ca="1">IF(AND(YEAR(TODAY())&lt;=F229+VLOOKUP(C229,[1]Compétencesssss!$A$1:$B$15,2,FALSE),YEAR(TODAY())&gt;=F229),1,0)</f>
        <v>1</v>
      </c>
      <c r="M229">
        <f>VLOOKUP(D229,'[1]Théorique métier'!$C$1:$D10227,2,FALSE)</f>
        <v>1</v>
      </c>
    </row>
    <row r="230" spans="1:13" x14ac:dyDescent="0.25">
      <c r="A230" t="s">
        <v>45</v>
      </c>
      <c r="B230" t="s">
        <v>20</v>
      </c>
      <c r="C230" t="s">
        <v>8</v>
      </c>
      <c r="D230" t="str">
        <f t="shared" si="7"/>
        <v>Mise en stockAdministratif  niveau 1</v>
      </c>
      <c r="E230" t="str">
        <f t="shared" si="6"/>
        <v>Administratif  niveau 1Employe Q</v>
      </c>
      <c r="M230">
        <f>VLOOKUP(D230,'[1]Théorique métier'!$C$1:$D10228,2,FALSE)</f>
        <v>0</v>
      </c>
    </row>
    <row r="231" spans="1:13" x14ac:dyDescent="0.25">
      <c r="A231" t="s">
        <v>45</v>
      </c>
      <c r="B231" t="s">
        <v>20</v>
      </c>
      <c r="C231" t="s">
        <v>9</v>
      </c>
      <c r="D231" t="str">
        <f t="shared" si="7"/>
        <v>Mise en stockAdministratif niveau 2</v>
      </c>
      <c r="E231" t="str">
        <f t="shared" si="6"/>
        <v>Administratif niveau 2Employe Q</v>
      </c>
      <c r="M231">
        <f>VLOOKUP(D231,'[1]Théorique métier'!$C$1:$D10229,2,FALSE)</f>
        <v>0</v>
      </c>
    </row>
    <row r="232" spans="1:13" x14ac:dyDescent="0.25">
      <c r="A232" t="s">
        <v>45</v>
      </c>
      <c r="B232" t="s">
        <v>20</v>
      </c>
      <c r="C232" t="s">
        <v>10</v>
      </c>
      <c r="D232" t="str">
        <f t="shared" si="7"/>
        <v>Mise en stockInventaire</v>
      </c>
      <c r="E232" t="str">
        <f t="shared" si="6"/>
        <v>InventaireEmploye Q</v>
      </c>
      <c r="M232">
        <f>VLOOKUP(D232,'[1]Théorique métier'!$C$1:$D10230,2,FALSE)</f>
        <v>1</v>
      </c>
    </row>
    <row r="233" spans="1:13" x14ac:dyDescent="0.25">
      <c r="A233" t="s">
        <v>45</v>
      </c>
      <c r="B233" t="s">
        <v>20</v>
      </c>
      <c r="C233" t="s">
        <v>11</v>
      </c>
      <c r="D233" t="str">
        <f t="shared" si="7"/>
        <v>Mise en stockGeste et posture</v>
      </c>
      <c r="E233" t="str">
        <f t="shared" si="6"/>
        <v>Geste et postureEmploye Q</v>
      </c>
      <c r="M233">
        <f>VLOOKUP(D233,'[1]Théorique métier'!$C$1:$D10231,2,FALSE)</f>
        <v>1</v>
      </c>
    </row>
    <row r="234" spans="1:13" x14ac:dyDescent="0.25">
      <c r="A234" t="s">
        <v>45</v>
      </c>
      <c r="B234" t="s">
        <v>20</v>
      </c>
      <c r="C234" t="s">
        <v>12</v>
      </c>
      <c r="D234" t="str">
        <f t="shared" si="7"/>
        <v>Mise en stockPDA</v>
      </c>
      <c r="E234" t="str">
        <f t="shared" si="6"/>
        <v>PDAEmploye Q</v>
      </c>
      <c r="F234">
        <v>2015</v>
      </c>
      <c r="G234">
        <f ca="1">IF(AND(YEAR(TODAY())&lt;=F234+VLOOKUP(C234,[1]Compétencesssss!$A$1:$B$15,2,FALSE),YEAR(TODAY())&gt;=F234),1,0)</f>
        <v>1</v>
      </c>
      <c r="M234">
        <f>VLOOKUP(D234,'[1]Théorique métier'!$C$1:$D10232,2,FALSE)</f>
        <v>1</v>
      </c>
    </row>
    <row r="235" spans="1:13" x14ac:dyDescent="0.25">
      <c r="A235" t="s">
        <v>45</v>
      </c>
      <c r="B235" t="s">
        <v>20</v>
      </c>
      <c r="C235" t="s">
        <v>13</v>
      </c>
      <c r="D235" t="str">
        <f t="shared" si="7"/>
        <v>Mise en stockCaces 1/3/5</v>
      </c>
      <c r="E235" t="str">
        <f t="shared" si="6"/>
        <v>Caces 1/3/5Employe Q</v>
      </c>
      <c r="F235">
        <v>2014</v>
      </c>
      <c r="G235">
        <f ca="1">IF(AND(YEAR(TODAY())&lt;=F235+VLOOKUP(C235,[1]Compétencesssss!$A$1:$B$15,2,FALSE),YEAR(TODAY())&gt;=F235),1,0)</f>
        <v>1</v>
      </c>
      <c r="M235">
        <f>VLOOKUP(D235,'[1]Théorique métier'!$C$1:$D10233,2,FALSE)</f>
        <v>1</v>
      </c>
    </row>
    <row r="236" spans="1:13" x14ac:dyDescent="0.25">
      <c r="A236" t="s">
        <v>45</v>
      </c>
      <c r="B236" t="s">
        <v>20</v>
      </c>
      <c r="C236" t="s">
        <v>14</v>
      </c>
      <c r="D236" t="str">
        <f t="shared" si="7"/>
        <v>Mise en stockCaces 1</v>
      </c>
      <c r="E236" t="str">
        <f t="shared" si="6"/>
        <v>Caces 1Employe Q</v>
      </c>
      <c r="M236">
        <f>VLOOKUP(D236,'[1]Théorique métier'!$C$1:$D10234,2,FALSE)</f>
        <v>0</v>
      </c>
    </row>
    <row r="237" spans="1:13" x14ac:dyDescent="0.25">
      <c r="A237" t="s">
        <v>45</v>
      </c>
      <c r="B237" t="s">
        <v>20</v>
      </c>
      <c r="C237" t="s">
        <v>15</v>
      </c>
      <c r="D237" t="str">
        <f t="shared" si="7"/>
        <v>Mise en stockManagement initiation</v>
      </c>
      <c r="E237" t="str">
        <f t="shared" si="6"/>
        <v>Management initiationEmploye Q</v>
      </c>
      <c r="M237">
        <f>VLOOKUP(D237,'[1]Théorique métier'!$C$1:$D10235,2,FALSE)</f>
        <v>0</v>
      </c>
    </row>
    <row r="238" spans="1:13" x14ac:dyDescent="0.25">
      <c r="A238" t="s">
        <v>45</v>
      </c>
      <c r="B238" t="s">
        <v>20</v>
      </c>
      <c r="C238" t="s">
        <v>16</v>
      </c>
      <c r="D238" t="str">
        <f t="shared" si="7"/>
        <v>Mise en stockChef de file</v>
      </c>
      <c r="E238" t="str">
        <f t="shared" si="6"/>
        <v>Chef de fileEmploye Q</v>
      </c>
      <c r="M238">
        <f>VLOOKUP(D238,'[1]Théorique métier'!$C$1:$D10236,2,FALSE)</f>
        <v>0</v>
      </c>
    </row>
    <row r="239" spans="1:13" x14ac:dyDescent="0.25">
      <c r="A239" t="s">
        <v>45</v>
      </c>
      <c r="B239" t="s">
        <v>20</v>
      </c>
      <c r="C239" t="s">
        <v>17</v>
      </c>
      <c r="D239" t="str">
        <f t="shared" si="7"/>
        <v>Mise en stockManagement perfectionnement</v>
      </c>
      <c r="E239" t="str">
        <f t="shared" si="6"/>
        <v>Management perfectionnementEmploye Q</v>
      </c>
      <c r="M239">
        <f>VLOOKUP(D239,'[1]Théorique métier'!$C$1:$D10237,2,FALSE)</f>
        <v>0</v>
      </c>
    </row>
    <row r="240" spans="1:13" x14ac:dyDescent="0.25">
      <c r="A240" t="s">
        <v>46</v>
      </c>
      <c r="B240" t="s">
        <v>20</v>
      </c>
      <c r="C240" t="s">
        <v>4</v>
      </c>
      <c r="D240" t="str">
        <f t="shared" si="7"/>
        <v>Mise en stockIncendie</v>
      </c>
      <c r="E240" t="str">
        <f t="shared" si="6"/>
        <v>IncendieEmploye R</v>
      </c>
      <c r="M240">
        <f>VLOOKUP(D240,'[1]Théorique métier'!$C$1:$D10238,2,FALSE)</f>
        <v>0</v>
      </c>
    </row>
    <row r="241" spans="1:13" x14ac:dyDescent="0.25">
      <c r="A241" t="s">
        <v>46</v>
      </c>
      <c r="B241" t="s">
        <v>20</v>
      </c>
      <c r="C241" t="s">
        <v>5</v>
      </c>
      <c r="D241" t="str">
        <f t="shared" si="7"/>
        <v>Mise en stockInformatique niveau 1</v>
      </c>
      <c r="E241" t="str">
        <f t="shared" si="6"/>
        <v>Informatique niveau 1Employe R</v>
      </c>
      <c r="M241">
        <f>VLOOKUP(D241,'[1]Théorique métier'!$C$1:$D10239,2,FALSE)</f>
        <v>0</v>
      </c>
    </row>
    <row r="242" spans="1:13" x14ac:dyDescent="0.25">
      <c r="A242" t="s">
        <v>46</v>
      </c>
      <c r="B242" t="s">
        <v>20</v>
      </c>
      <c r="C242" t="s">
        <v>6</v>
      </c>
      <c r="D242" t="str">
        <f t="shared" si="7"/>
        <v>Mise en stockInformatique niveau 2</v>
      </c>
      <c r="E242" t="str">
        <f t="shared" si="6"/>
        <v>Informatique niveau 2Employe R</v>
      </c>
      <c r="M242">
        <f>VLOOKUP(D242,'[1]Théorique métier'!$C$1:$D10240,2,FALSE)</f>
        <v>0</v>
      </c>
    </row>
    <row r="243" spans="1:13" x14ac:dyDescent="0.25">
      <c r="A243" t="s">
        <v>46</v>
      </c>
      <c r="B243" t="s">
        <v>20</v>
      </c>
      <c r="C243" t="s">
        <v>7</v>
      </c>
      <c r="D243" t="str">
        <f t="shared" si="7"/>
        <v>Mise en stockSST</v>
      </c>
      <c r="E243" t="str">
        <f t="shared" si="6"/>
        <v>SSTEmploye R</v>
      </c>
      <c r="F243">
        <v>2015</v>
      </c>
      <c r="G243">
        <f ca="1">IF(AND(YEAR(TODAY())&lt;=F243+VLOOKUP(C243,[1]Compétencesssss!$A$1:$B$15,2,FALSE),YEAR(TODAY())&gt;=F243),1,0)</f>
        <v>1</v>
      </c>
      <c r="M243">
        <f>VLOOKUP(D243,'[1]Théorique métier'!$C$1:$D10241,2,FALSE)</f>
        <v>1</v>
      </c>
    </row>
    <row r="244" spans="1:13" x14ac:dyDescent="0.25">
      <c r="A244" t="s">
        <v>46</v>
      </c>
      <c r="B244" t="s">
        <v>20</v>
      </c>
      <c r="C244" t="s">
        <v>8</v>
      </c>
      <c r="D244" t="str">
        <f t="shared" si="7"/>
        <v>Mise en stockAdministratif  niveau 1</v>
      </c>
      <c r="E244" t="str">
        <f t="shared" si="6"/>
        <v>Administratif  niveau 1Employe R</v>
      </c>
      <c r="M244">
        <f>VLOOKUP(D244,'[1]Théorique métier'!$C$1:$D10242,2,FALSE)</f>
        <v>0</v>
      </c>
    </row>
    <row r="245" spans="1:13" x14ac:dyDescent="0.25">
      <c r="A245" t="s">
        <v>46</v>
      </c>
      <c r="B245" t="s">
        <v>20</v>
      </c>
      <c r="C245" t="s">
        <v>9</v>
      </c>
      <c r="D245" t="str">
        <f t="shared" si="7"/>
        <v>Mise en stockAdministratif niveau 2</v>
      </c>
      <c r="E245" t="str">
        <f t="shared" si="6"/>
        <v>Administratif niveau 2Employe R</v>
      </c>
      <c r="M245">
        <f>VLOOKUP(D245,'[1]Théorique métier'!$C$1:$D10243,2,FALSE)</f>
        <v>0</v>
      </c>
    </row>
    <row r="246" spans="1:13" x14ac:dyDescent="0.25">
      <c r="A246" t="s">
        <v>46</v>
      </c>
      <c r="B246" t="s">
        <v>20</v>
      </c>
      <c r="C246" t="s">
        <v>10</v>
      </c>
      <c r="D246" t="str">
        <f t="shared" si="7"/>
        <v>Mise en stockInventaire</v>
      </c>
      <c r="E246" t="str">
        <f t="shared" si="6"/>
        <v>InventaireEmploye R</v>
      </c>
      <c r="M246">
        <f>VLOOKUP(D246,'[1]Théorique métier'!$C$1:$D10244,2,FALSE)</f>
        <v>1</v>
      </c>
    </row>
    <row r="247" spans="1:13" x14ac:dyDescent="0.25">
      <c r="A247" t="s">
        <v>46</v>
      </c>
      <c r="B247" t="s">
        <v>20</v>
      </c>
      <c r="C247" t="s">
        <v>11</v>
      </c>
      <c r="D247" t="str">
        <f t="shared" si="7"/>
        <v>Mise en stockGeste et posture</v>
      </c>
      <c r="E247" t="str">
        <f t="shared" si="6"/>
        <v>Geste et postureEmploye R</v>
      </c>
      <c r="F247">
        <v>2015</v>
      </c>
      <c r="G247">
        <f ca="1">IF(AND(YEAR(TODAY())&lt;=F247+VLOOKUP(C247,[1]Compétencesssss!$A$1:$B$15,2,FALSE),YEAR(TODAY())&gt;=F247),1,0)</f>
        <v>1</v>
      </c>
      <c r="M247">
        <f>VLOOKUP(D247,'[1]Théorique métier'!$C$1:$D10245,2,FALSE)</f>
        <v>1</v>
      </c>
    </row>
    <row r="248" spans="1:13" x14ac:dyDescent="0.25">
      <c r="A248" t="s">
        <v>46</v>
      </c>
      <c r="B248" t="s">
        <v>20</v>
      </c>
      <c r="C248" t="s">
        <v>12</v>
      </c>
      <c r="D248" t="str">
        <f t="shared" si="7"/>
        <v>Mise en stockPDA</v>
      </c>
      <c r="E248" t="str">
        <f t="shared" si="6"/>
        <v>PDAEmploye R</v>
      </c>
      <c r="F248">
        <v>2015</v>
      </c>
      <c r="G248">
        <f ca="1">IF(AND(YEAR(TODAY())&lt;=F248+VLOOKUP(C248,[1]Compétencesssss!$A$1:$B$15,2,FALSE),YEAR(TODAY())&gt;=F248),1,0)</f>
        <v>1</v>
      </c>
      <c r="M248">
        <f>VLOOKUP(D248,'[1]Théorique métier'!$C$1:$D10246,2,FALSE)</f>
        <v>1</v>
      </c>
    </row>
    <row r="249" spans="1:13" x14ac:dyDescent="0.25">
      <c r="A249" t="s">
        <v>46</v>
      </c>
      <c r="B249" t="s">
        <v>20</v>
      </c>
      <c r="C249" t="s">
        <v>13</v>
      </c>
      <c r="D249" t="str">
        <f t="shared" si="7"/>
        <v>Mise en stockCaces 1/3/5</v>
      </c>
      <c r="E249" t="str">
        <f t="shared" si="6"/>
        <v>Caces 1/3/5Employe R</v>
      </c>
      <c r="F249">
        <v>2014</v>
      </c>
      <c r="G249">
        <f ca="1">IF(AND(YEAR(TODAY())&lt;=F249+VLOOKUP(C249,[1]Compétencesssss!$A$1:$B$15,2,FALSE),YEAR(TODAY())&gt;=F249),1,0)</f>
        <v>1</v>
      </c>
      <c r="M249">
        <f>VLOOKUP(D249,'[1]Théorique métier'!$C$1:$D10247,2,FALSE)</f>
        <v>1</v>
      </c>
    </row>
    <row r="250" spans="1:13" x14ac:dyDescent="0.25">
      <c r="A250" t="s">
        <v>46</v>
      </c>
      <c r="B250" t="s">
        <v>20</v>
      </c>
      <c r="C250" t="s">
        <v>14</v>
      </c>
      <c r="D250" t="str">
        <f t="shared" si="7"/>
        <v>Mise en stockCaces 1</v>
      </c>
      <c r="E250" t="str">
        <f t="shared" si="6"/>
        <v>Caces 1Employe R</v>
      </c>
      <c r="M250">
        <f>VLOOKUP(D250,'[1]Théorique métier'!$C$1:$D10248,2,FALSE)</f>
        <v>0</v>
      </c>
    </row>
    <row r="251" spans="1:13" x14ac:dyDescent="0.25">
      <c r="A251" t="s">
        <v>46</v>
      </c>
      <c r="B251" t="s">
        <v>20</v>
      </c>
      <c r="C251" t="s">
        <v>15</v>
      </c>
      <c r="D251" t="str">
        <f t="shared" si="7"/>
        <v>Mise en stockManagement initiation</v>
      </c>
      <c r="E251" t="str">
        <f t="shared" si="6"/>
        <v>Management initiationEmploye R</v>
      </c>
      <c r="M251">
        <f>VLOOKUP(D251,'[1]Théorique métier'!$C$1:$D10249,2,FALSE)</f>
        <v>0</v>
      </c>
    </row>
    <row r="252" spans="1:13" x14ac:dyDescent="0.25">
      <c r="A252" t="s">
        <v>46</v>
      </c>
      <c r="B252" t="s">
        <v>20</v>
      </c>
      <c r="C252" t="s">
        <v>16</v>
      </c>
      <c r="D252" t="str">
        <f t="shared" si="7"/>
        <v>Mise en stockChef de file</v>
      </c>
      <c r="E252" t="str">
        <f t="shared" si="6"/>
        <v>Chef de fileEmploye R</v>
      </c>
      <c r="M252">
        <f>VLOOKUP(D252,'[1]Théorique métier'!$C$1:$D10250,2,FALSE)</f>
        <v>0</v>
      </c>
    </row>
    <row r="253" spans="1:13" x14ac:dyDescent="0.25">
      <c r="A253" t="s">
        <v>46</v>
      </c>
      <c r="B253" t="s">
        <v>20</v>
      </c>
      <c r="C253" t="s">
        <v>17</v>
      </c>
      <c r="D253" t="str">
        <f t="shared" si="7"/>
        <v>Mise en stockManagement perfectionnement</v>
      </c>
      <c r="E253" t="str">
        <f t="shared" si="6"/>
        <v>Management perfectionnementEmploye R</v>
      </c>
      <c r="M253">
        <f>VLOOKUP(D253,'[1]Théorique métier'!$C$1:$D10251,2,FALSE)</f>
        <v>0</v>
      </c>
    </row>
    <row r="254" spans="1:13" x14ac:dyDescent="0.25">
      <c r="A254" t="s">
        <v>47</v>
      </c>
      <c r="B254" t="s">
        <v>20</v>
      </c>
      <c r="C254" t="s">
        <v>4</v>
      </c>
      <c r="D254" t="str">
        <f t="shared" si="7"/>
        <v>Mise en stockIncendie</v>
      </c>
      <c r="E254" t="str">
        <f t="shared" si="6"/>
        <v>IncendieEmploye S</v>
      </c>
      <c r="M254">
        <f>VLOOKUP(D254,'[1]Théorique métier'!$C$1:$D10252,2,FALSE)</f>
        <v>0</v>
      </c>
    </row>
    <row r="255" spans="1:13" x14ac:dyDescent="0.25">
      <c r="A255" t="s">
        <v>47</v>
      </c>
      <c r="B255" t="s">
        <v>20</v>
      </c>
      <c r="C255" t="s">
        <v>5</v>
      </c>
      <c r="D255" t="str">
        <f t="shared" si="7"/>
        <v>Mise en stockInformatique niveau 1</v>
      </c>
      <c r="E255" t="str">
        <f t="shared" si="6"/>
        <v>Informatique niveau 1Employe S</v>
      </c>
      <c r="M255">
        <f>VLOOKUP(D255,'[1]Théorique métier'!$C$1:$D10253,2,FALSE)</f>
        <v>0</v>
      </c>
    </row>
    <row r="256" spans="1:13" x14ac:dyDescent="0.25">
      <c r="A256" t="s">
        <v>47</v>
      </c>
      <c r="B256" t="s">
        <v>20</v>
      </c>
      <c r="C256" t="s">
        <v>6</v>
      </c>
      <c r="D256" t="str">
        <f t="shared" si="7"/>
        <v>Mise en stockInformatique niveau 2</v>
      </c>
      <c r="E256" t="str">
        <f t="shared" si="6"/>
        <v>Informatique niveau 2Employe S</v>
      </c>
      <c r="M256">
        <f>VLOOKUP(D256,'[1]Théorique métier'!$C$1:$D10254,2,FALSE)</f>
        <v>0</v>
      </c>
    </row>
    <row r="257" spans="1:13" x14ac:dyDescent="0.25">
      <c r="A257" t="s">
        <v>47</v>
      </c>
      <c r="B257" t="s">
        <v>20</v>
      </c>
      <c r="C257" t="s">
        <v>7</v>
      </c>
      <c r="D257" t="str">
        <f t="shared" si="7"/>
        <v>Mise en stockSST</v>
      </c>
      <c r="E257" t="str">
        <f t="shared" si="6"/>
        <v>SSTEmploye S</v>
      </c>
      <c r="F257">
        <v>2015</v>
      </c>
      <c r="G257">
        <f ca="1">IF(AND(YEAR(TODAY())&lt;=F257+VLOOKUP(C257,[1]Compétencesssss!$A$1:$B$15,2,FALSE),YEAR(TODAY())&gt;=F257),1,0)</f>
        <v>1</v>
      </c>
      <c r="M257">
        <f>VLOOKUP(D257,'[1]Théorique métier'!$C$1:$D10255,2,FALSE)</f>
        <v>1</v>
      </c>
    </row>
    <row r="258" spans="1:13" x14ac:dyDescent="0.25">
      <c r="A258" t="s">
        <v>47</v>
      </c>
      <c r="B258" t="s">
        <v>20</v>
      </c>
      <c r="C258" t="s">
        <v>8</v>
      </c>
      <c r="D258" t="str">
        <f t="shared" si="7"/>
        <v>Mise en stockAdministratif  niveau 1</v>
      </c>
      <c r="E258" t="str">
        <f t="shared" ref="E258:E321" si="8">C258&amp;A258</f>
        <v>Administratif  niveau 1Employe S</v>
      </c>
      <c r="M258">
        <f>VLOOKUP(D258,'[1]Théorique métier'!$C$1:$D10256,2,FALSE)</f>
        <v>0</v>
      </c>
    </row>
    <row r="259" spans="1:13" x14ac:dyDescent="0.25">
      <c r="A259" t="s">
        <v>47</v>
      </c>
      <c r="B259" t="s">
        <v>20</v>
      </c>
      <c r="C259" t="s">
        <v>9</v>
      </c>
      <c r="D259" t="str">
        <f t="shared" ref="D259:D322" si="9">B259&amp;C259</f>
        <v>Mise en stockAdministratif niveau 2</v>
      </c>
      <c r="E259" t="str">
        <f t="shared" si="8"/>
        <v>Administratif niveau 2Employe S</v>
      </c>
      <c r="M259">
        <f>VLOOKUP(D259,'[1]Théorique métier'!$C$1:$D10257,2,FALSE)</f>
        <v>0</v>
      </c>
    </row>
    <row r="260" spans="1:13" x14ac:dyDescent="0.25">
      <c r="A260" t="s">
        <v>47</v>
      </c>
      <c r="B260" t="s">
        <v>20</v>
      </c>
      <c r="C260" t="s">
        <v>10</v>
      </c>
      <c r="D260" t="str">
        <f t="shared" si="9"/>
        <v>Mise en stockInventaire</v>
      </c>
      <c r="E260" t="str">
        <f t="shared" si="8"/>
        <v>InventaireEmploye S</v>
      </c>
      <c r="M260">
        <f>VLOOKUP(D260,'[1]Théorique métier'!$C$1:$D10258,2,FALSE)</f>
        <v>1</v>
      </c>
    </row>
    <row r="261" spans="1:13" x14ac:dyDescent="0.25">
      <c r="A261" t="s">
        <v>47</v>
      </c>
      <c r="B261" t="s">
        <v>20</v>
      </c>
      <c r="C261" t="s">
        <v>11</v>
      </c>
      <c r="D261" t="str">
        <f t="shared" si="9"/>
        <v>Mise en stockGeste et posture</v>
      </c>
      <c r="E261" t="str">
        <f t="shared" si="8"/>
        <v>Geste et postureEmploye S</v>
      </c>
      <c r="M261">
        <f>VLOOKUP(D261,'[1]Théorique métier'!$C$1:$D10259,2,FALSE)</f>
        <v>1</v>
      </c>
    </row>
    <row r="262" spans="1:13" x14ac:dyDescent="0.25">
      <c r="A262" t="s">
        <v>47</v>
      </c>
      <c r="B262" t="s">
        <v>20</v>
      </c>
      <c r="C262" t="s">
        <v>12</v>
      </c>
      <c r="D262" t="str">
        <f t="shared" si="9"/>
        <v>Mise en stockPDA</v>
      </c>
      <c r="E262" t="str">
        <f t="shared" si="8"/>
        <v>PDAEmploye S</v>
      </c>
      <c r="F262">
        <v>2015</v>
      </c>
      <c r="G262">
        <f ca="1">IF(AND(YEAR(TODAY())&lt;=F262+VLOOKUP(C262,[1]Compétencesssss!$A$1:$B$15,2,FALSE),YEAR(TODAY())&gt;=F262),1,0)</f>
        <v>1</v>
      </c>
      <c r="M262">
        <f>VLOOKUP(D262,'[1]Théorique métier'!$C$1:$D10260,2,FALSE)</f>
        <v>1</v>
      </c>
    </row>
    <row r="263" spans="1:13" x14ac:dyDescent="0.25">
      <c r="A263" t="s">
        <v>47</v>
      </c>
      <c r="B263" t="s">
        <v>20</v>
      </c>
      <c r="C263" t="s">
        <v>13</v>
      </c>
      <c r="D263" t="str">
        <f t="shared" si="9"/>
        <v>Mise en stockCaces 1/3/5</v>
      </c>
      <c r="E263" t="str">
        <f t="shared" si="8"/>
        <v>Caces 1/3/5Employe S</v>
      </c>
      <c r="F263">
        <v>2014</v>
      </c>
      <c r="G263">
        <f ca="1">IF(AND(YEAR(TODAY())&lt;=F263+VLOOKUP(C263,[1]Compétencesssss!$A$1:$B$15,2,FALSE),YEAR(TODAY())&gt;=F263),1,0)</f>
        <v>1</v>
      </c>
      <c r="M263">
        <f>VLOOKUP(D263,'[1]Théorique métier'!$C$1:$D10261,2,FALSE)</f>
        <v>1</v>
      </c>
    </row>
    <row r="264" spans="1:13" x14ac:dyDescent="0.25">
      <c r="A264" t="s">
        <v>47</v>
      </c>
      <c r="B264" t="s">
        <v>20</v>
      </c>
      <c r="C264" t="s">
        <v>14</v>
      </c>
      <c r="D264" t="str">
        <f t="shared" si="9"/>
        <v>Mise en stockCaces 1</v>
      </c>
      <c r="E264" t="str">
        <f t="shared" si="8"/>
        <v>Caces 1Employe S</v>
      </c>
      <c r="M264">
        <f>VLOOKUP(D264,'[1]Théorique métier'!$C$1:$D10262,2,FALSE)</f>
        <v>0</v>
      </c>
    </row>
    <row r="265" spans="1:13" x14ac:dyDescent="0.25">
      <c r="A265" t="s">
        <v>47</v>
      </c>
      <c r="B265" t="s">
        <v>20</v>
      </c>
      <c r="C265" t="s">
        <v>15</v>
      </c>
      <c r="D265" t="str">
        <f t="shared" si="9"/>
        <v>Mise en stockManagement initiation</v>
      </c>
      <c r="E265" t="str">
        <f t="shared" si="8"/>
        <v>Management initiationEmploye S</v>
      </c>
      <c r="M265">
        <f>VLOOKUP(D265,'[1]Théorique métier'!$C$1:$D10263,2,FALSE)</f>
        <v>0</v>
      </c>
    </row>
    <row r="266" spans="1:13" x14ac:dyDescent="0.25">
      <c r="A266" t="s">
        <v>47</v>
      </c>
      <c r="B266" t="s">
        <v>20</v>
      </c>
      <c r="C266" t="s">
        <v>16</v>
      </c>
      <c r="D266" t="str">
        <f t="shared" si="9"/>
        <v>Mise en stockChef de file</v>
      </c>
      <c r="E266" t="str">
        <f t="shared" si="8"/>
        <v>Chef de fileEmploye S</v>
      </c>
      <c r="M266">
        <f>VLOOKUP(D266,'[1]Théorique métier'!$C$1:$D10264,2,FALSE)</f>
        <v>0</v>
      </c>
    </row>
    <row r="267" spans="1:13" x14ac:dyDescent="0.25">
      <c r="A267" t="s">
        <v>47</v>
      </c>
      <c r="B267" t="s">
        <v>20</v>
      </c>
      <c r="C267" t="s">
        <v>17</v>
      </c>
      <c r="D267" t="str">
        <f t="shared" si="9"/>
        <v>Mise en stockManagement perfectionnement</v>
      </c>
      <c r="E267" t="str">
        <f t="shared" si="8"/>
        <v>Management perfectionnementEmploye S</v>
      </c>
      <c r="M267">
        <f>VLOOKUP(D267,'[1]Théorique métier'!$C$1:$D10265,2,FALSE)</f>
        <v>0</v>
      </c>
    </row>
    <row r="268" spans="1:13" x14ac:dyDescent="0.25">
      <c r="A268" t="s">
        <v>48</v>
      </c>
      <c r="B268" t="s">
        <v>20</v>
      </c>
      <c r="C268" t="s">
        <v>4</v>
      </c>
      <c r="D268" t="str">
        <f t="shared" si="9"/>
        <v>Mise en stockIncendie</v>
      </c>
      <c r="E268" t="str">
        <f t="shared" si="8"/>
        <v>IncendieEmploye T</v>
      </c>
      <c r="M268">
        <f>VLOOKUP(D268,'[1]Théorique métier'!$C$1:$D10266,2,FALSE)</f>
        <v>0</v>
      </c>
    </row>
    <row r="269" spans="1:13" x14ac:dyDescent="0.25">
      <c r="A269" t="s">
        <v>48</v>
      </c>
      <c r="B269" t="s">
        <v>20</v>
      </c>
      <c r="C269" t="s">
        <v>5</v>
      </c>
      <c r="D269" t="str">
        <f t="shared" si="9"/>
        <v>Mise en stockInformatique niveau 1</v>
      </c>
      <c r="E269" t="str">
        <f t="shared" si="8"/>
        <v>Informatique niveau 1Employe T</v>
      </c>
      <c r="F269">
        <v>2015</v>
      </c>
      <c r="G269">
        <f ca="1">IF(AND(YEAR(TODAY())&lt;=F269+VLOOKUP(C269,[1]Compétencesssss!$A$1:$B$15,2,FALSE),YEAR(TODAY())&gt;=F269),1,0)</f>
        <v>1</v>
      </c>
      <c r="M269">
        <f>VLOOKUP(D269,'[1]Théorique métier'!$C$1:$D10267,2,FALSE)</f>
        <v>0</v>
      </c>
    </row>
    <row r="270" spans="1:13" x14ac:dyDescent="0.25">
      <c r="A270" t="s">
        <v>48</v>
      </c>
      <c r="B270" t="s">
        <v>20</v>
      </c>
      <c r="C270" t="s">
        <v>6</v>
      </c>
      <c r="D270" t="str">
        <f t="shared" si="9"/>
        <v>Mise en stockInformatique niveau 2</v>
      </c>
      <c r="E270" t="str">
        <f t="shared" si="8"/>
        <v>Informatique niveau 2Employe T</v>
      </c>
      <c r="M270">
        <f>VLOOKUP(D270,'[1]Théorique métier'!$C$1:$D10268,2,FALSE)</f>
        <v>0</v>
      </c>
    </row>
    <row r="271" spans="1:13" x14ac:dyDescent="0.25">
      <c r="A271" t="s">
        <v>48</v>
      </c>
      <c r="B271" t="s">
        <v>20</v>
      </c>
      <c r="C271" t="s">
        <v>7</v>
      </c>
      <c r="D271" t="str">
        <f t="shared" si="9"/>
        <v>Mise en stockSST</v>
      </c>
      <c r="E271" t="str">
        <f t="shared" si="8"/>
        <v>SSTEmploye T</v>
      </c>
      <c r="F271">
        <v>2015</v>
      </c>
      <c r="G271">
        <f ca="1">IF(AND(YEAR(TODAY())&lt;=F271+VLOOKUP(C271,[1]Compétencesssss!$A$1:$B$15,2,FALSE),YEAR(TODAY())&gt;=F271),1,0)</f>
        <v>1</v>
      </c>
      <c r="M271">
        <f>VLOOKUP(D271,'[1]Théorique métier'!$C$1:$D10269,2,FALSE)</f>
        <v>1</v>
      </c>
    </row>
    <row r="272" spans="1:13" x14ac:dyDescent="0.25">
      <c r="A272" t="s">
        <v>48</v>
      </c>
      <c r="B272" t="s">
        <v>20</v>
      </c>
      <c r="C272" t="s">
        <v>8</v>
      </c>
      <c r="D272" t="str">
        <f t="shared" si="9"/>
        <v>Mise en stockAdministratif  niveau 1</v>
      </c>
      <c r="E272" t="str">
        <f t="shared" si="8"/>
        <v>Administratif  niveau 1Employe T</v>
      </c>
      <c r="F272">
        <v>2015</v>
      </c>
      <c r="G272">
        <f ca="1">IF(AND(YEAR(TODAY())&lt;=F272+VLOOKUP(C272,[1]Compétencesssss!$A$1:$B$15,2,FALSE),YEAR(TODAY())&gt;=F272),1,0)</f>
        <v>1</v>
      </c>
      <c r="M272">
        <f>VLOOKUP(D272,'[1]Théorique métier'!$C$1:$D10270,2,FALSE)</f>
        <v>0</v>
      </c>
    </row>
    <row r="273" spans="1:13" x14ac:dyDescent="0.25">
      <c r="A273" t="s">
        <v>48</v>
      </c>
      <c r="B273" t="s">
        <v>20</v>
      </c>
      <c r="C273" t="s">
        <v>9</v>
      </c>
      <c r="D273" t="str">
        <f t="shared" si="9"/>
        <v>Mise en stockAdministratif niveau 2</v>
      </c>
      <c r="E273" t="str">
        <f t="shared" si="8"/>
        <v>Administratif niveau 2Employe T</v>
      </c>
      <c r="M273">
        <f>VLOOKUP(D273,'[1]Théorique métier'!$C$1:$D10271,2,FALSE)</f>
        <v>0</v>
      </c>
    </row>
    <row r="274" spans="1:13" x14ac:dyDescent="0.25">
      <c r="A274" t="s">
        <v>48</v>
      </c>
      <c r="B274" t="s">
        <v>20</v>
      </c>
      <c r="C274" t="s">
        <v>10</v>
      </c>
      <c r="D274" t="str">
        <f t="shared" si="9"/>
        <v>Mise en stockInventaire</v>
      </c>
      <c r="E274" t="str">
        <f t="shared" si="8"/>
        <v>InventaireEmploye T</v>
      </c>
      <c r="M274">
        <f>VLOOKUP(D274,'[1]Théorique métier'!$C$1:$D10272,2,FALSE)</f>
        <v>1</v>
      </c>
    </row>
    <row r="275" spans="1:13" x14ac:dyDescent="0.25">
      <c r="A275" t="s">
        <v>48</v>
      </c>
      <c r="B275" t="s">
        <v>20</v>
      </c>
      <c r="C275" t="s">
        <v>11</v>
      </c>
      <c r="D275" t="str">
        <f t="shared" si="9"/>
        <v>Mise en stockGeste et posture</v>
      </c>
      <c r="E275" t="str">
        <f t="shared" si="8"/>
        <v>Geste et postureEmploye T</v>
      </c>
      <c r="M275">
        <f>VLOOKUP(D275,'[1]Théorique métier'!$C$1:$D10273,2,FALSE)</f>
        <v>1</v>
      </c>
    </row>
    <row r="276" spans="1:13" x14ac:dyDescent="0.25">
      <c r="A276" t="s">
        <v>48</v>
      </c>
      <c r="B276" t="s">
        <v>20</v>
      </c>
      <c r="C276" t="s">
        <v>12</v>
      </c>
      <c r="D276" t="str">
        <f t="shared" si="9"/>
        <v>Mise en stockPDA</v>
      </c>
      <c r="E276" t="str">
        <f t="shared" si="8"/>
        <v>PDAEmploye T</v>
      </c>
      <c r="F276">
        <v>2015</v>
      </c>
      <c r="G276">
        <f ca="1">IF(AND(YEAR(TODAY())&lt;=F276+VLOOKUP(C276,[1]Compétencesssss!$A$1:$B$15,2,FALSE),YEAR(TODAY())&gt;=F276),1,0)</f>
        <v>1</v>
      </c>
      <c r="M276">
        <f>VLOOKUP(D276,'[1]Théorique métier'!$C$1:$D10274,2,FALSE)</f>
        <v>1</v>
      </c>
    </row>
    <row r="277" spans="1:13" x14ac:dyDescent="0.25">
      <c r="A277" t="s">
        <v>48</v>
      </c>
      <c r="B277" t="s">
        <v>20</v>
      </c>
      <c r="C277" t="s">
        <v>13</v>
      </c>
      <c r="D277" t="str">
        <f t="shared" si="9"/>
        <v>Mise en stockCaces 1/3/5</v>
      </c>
      <c r="E277" t="str">
        <f t="shared" si="8"/>
        <v>Caces 1/3/5Employe T</v>
      </c>
      <c r="F277">
        <v>2014</v>
      </c>
      <c r="G277">
        <f ca="1">IF(AND(YEAR(TODAY())&lt;=F277+VLOOKUP(C277,[1]Compétencesssss!$A$1:$B$15,2,FALSE),YEAR(TODAY())&gt;=F277),1,0)</f>
        <v>1</v>
      </c>
      <c r="M277">
        <f>VLOOKUP(D277,'[1]Théorique métier'!$C$1:$D10275,2,FALSE)</f>
        <v>1</v>
      </c>
    </row>
    <row r="278" spans="1:13" x14ac:dyDescent="0.25">
      <c r="A278" t="s">
        <v>48</v>
      </c>
      <c r="B278" t="s">
        <v>20</v>
      </c>
      <c r="C278" t="s">
        <v>14</v>
      </c>
      <c r="D278" t="str">
        <f t="shared" si="9"/>
        <v>Mise en stockCaces 1</v>
      </c>
      <c r="E278" t="str">
        <f t="shared" si="8"/>
        <v>Caces 1Employe T</v>
      </c>
      <c r="M278">
        <f>VLOOKUP(D278,'[1]Théorique métier'!$C$1:$D10276,2,FALSE)</f>
        <v>0</v>
      </c>
    </row>
    <row r="279" spans="1:13" x14ac:dyDescent="0.25">
      <c r="A279" t="s">
        <v>48</v>
      </c>
      <c r="B279" t="s">
        <v>20</v>
      </c>
      <c r="C279" t="s">
        <v>15</v>
      </c>
      <c r="D279" t="str">
        <f t="shared" si="9"/>
        <v>Mise en stockManagement initiation</v>
      </c>
      <c r="E279" t="str">
        <f t="shared" si="8"/>
        <v>Management initiationEmploye T</v>
      </c>
      <c r="M279">
        <f>VLOOKUP(D279,'[1]Théorique métier'!$C$1:$D10277,2,FALSE)</f>
        <v>0</v>
      </c>
    </row>
    <row r="280" spans="1:13" x14ac:dyDescent="0.25">
      <c r="A280" t="s">
        <v>48</v>
      </c>
      <c r="B280" t="s">
        <v>20</v>
      </c>
      <c r="C280" t="s">
        <v>16</v>
      </c>
      <c r="D280" t="str">
        <f t="shared" si="9"/>
        <v>Mise en stockChef de file</v>
      </c>
      <c r="E280" t="str">
        <f t="shared" si="8"/>
        <v>Chef de fileEmploye T</v>
      </c>
      <c r="M280">
        <f>VLOOKUP(D280,'[1]Théorique métier'!$C$1:$D10278,2,FALSE)</f>
        <v>0</v>
      </c>
    </row>
    <row r="281" spans="1:13" x14ac:dyDescent="0.25">
      <c r="A281" t="s">
        <v>48</v>
      </c>
      <c r="B281" t="s">
        <v>20</v>
      </c>
      <c r="C281" t="s">
        <v>17</v>
      </c>
      <c r="D281" t="str">
        <f t="shared" si="9"/>
        <v>Mise en stockManagement perfectionnement</v>
      </c>
      <c r="E281" t="str">
        <f t="shared" si="8"/>
        <v>Management perfectionnementEmploye T</v>
      </c>
      <c r="M281">
        <f>VLOOKUP(D281,'[1]Théorique métier'!$C$1:$D10279,2,FALSE)</f>
        <v>0</v>
      </c>
    </row>
    <row r="282" spans="1:13" x14ac:dyDescent="0.25">
      <c r="A282" t="s">
        <v>49</v>
      </c>
      <c r="B282" t="s">
        <v>20</v>
      </c>
      <c r="C282" t="s">
        <v>4</v>
      </c>
      <c r="D282" t="str">
        <f t="shared" si="9"/>
        <v>Mise en stockIncendie</v>
      </c>
      <c r="E282" t="str">
        <f t="shared" si="8"/>
        <v>IncendieEmploye U</v>
      </c>
      <c r="M282">
        <f>VLOOKUP(D282,'[1]Théorique métier'!$C$1:$D10280,2,FALSE)</f>
        <v>0</v>
      </c>
    </row>
    <row r="283" spans="1:13" x14ac:dyDescent="0.25">
      <c r="A283" t="s">
        <v>49</v>
      </c>
      <c r="B283" t="s">
        <v>20</v>
      </c>
      <c r="C283" t="s">
        <v>5</v>
      </c>
      <c r="D283" t="str">
        <f t="shared" si="9"/>
        <v>Mise en stockInformatique niveau 1</v>
      </c>
      <c r="E283" t="str">
        <f t="shared" si="8"/>
        <v>Informatique niveau 1Employe U</v>
      </c>
      <c r="M283">
        <f>VLOOKUP(D283,'[1]Théorique métier'!$C$1:$D10281,2,FALSE)</f>
        <v>0</v>
      </c>
    </row>
    <row r="284" spans="1:13" x14ac:dyDescent="0.25">
      <c r="A284" t="s">
        <v>49</v>
      </c>
      <c r="B284" t="s">
        <v>20</v>
      </c>
      <c r="C284" t="s">
        <v>6</v>
      </c>
      <c r="D284" t="str">
        <f t="shared" si="9"/>
        <v>Mise en stockInformatique niveau 2</v>
      </c>
      <c r="E284" t="str">
        <f t="shared" si="8"/>
        <v>Informatique niveau 2Employe U</v>
      </c>
      <c r="M284">
        <f>VLOOKUP(D284,'[1]Théorique métier'!$C$1:$D10282,2,FALSE)</f>
        <v>0</v>
      </c>
    </row>
    <row r="285" spans="1:13" x14ac:dyDescent="0.25">
      <c r="A285" t="s">
        <v>49</v>
      </c>
      <c r="B285" t="s">
        <v>20</v>
      </c>
      <c r="C285" t="s">
        <v>7</v>
      </c>
      <c r="D285" t="str">
        <f t="shared" si="9"/>
        <v>Mise en stockSST</v>
      </c>
      <c r="E285" t="str">
        <f t="shared" si="8"/>
        <v>SSTEmploye U</v>
      </c>
      <c r="F285">
        <v>2015</v>
      </c>
      <c r="G285">
        <f ca="1">IF(AND(YEAR(TODAY())&lt;=F285+VLOOKUP(C285,[1]Compétencesssss!$A$1:$B$15,2,FALSE),YEAR(TODAY())&gt;=F285),1,0)</f>
        <v>1</v>
      </c>
      <c r="M285">
        <f>VLOOKUP(D285,'[1]Théorique métier'!$C$1:$D10283,2,FALSE)</f>
        <v>1</v>
      </c>
    </row>
    <row r="286" spans="1:13" x14ac:dyDescent="0.25">
      <c r="A286" t="s">
        <v>49</v>
      </c>
      <c r="B286" t="s">
        <v>20</v>
      </c>
      <c r="C286" t="s">
        <v>8</v>
      </c>
      <c r="D286" t="str">
        <f t="shared" si="9"/>
        <v>Mise en stockAdministratif  niveau 1</v>
      </c>
      <c r="E286" t="str">
        <f t="shared" si="8"/>
        <v>Administratif  niveau 1Employe U</v>
      </c>
      <c r="M286">
        <f>VLOOKUP(D286,'[1]Théorique métier'!$C$1:$D10284,2,FALSE)</f>
        <v>0</v>
      </c>
    </row>
    <row r="287" spans="1:13" x14ac:dyDescent="0.25">
      <c r="A287" t="s">
        <v>49</v>
      </c>
      <c r="B287" t="s">
        <v>20</v>
      </c>
      <c r="C287" t="s">
        <v>9</v>
      </c>
      <c r="D287" t="str">
        <f t="shared" si="9"/>
        <v>Mise en stockAdministratif niveau 2</v>
      </c>
      <c r="E287" t="str">
        <f t="shared" si="8"/>
        <v>Administratif niveau 2Employe U</v>
      </c>
      <c r="M287">
        <f>VLOOKUP(D287,'[1]Théorique métier'!$C$1:$D10285,2,FALSE)</f>
        <v>0</v>
      </c>
    </row>
    <row r="288" spans="1:13" x14ac:dyDescent="0.25">
      <c r="A288" t="s">
        <v>49</v>
      </c>
      <c r="B288" t="s">
        <v>20</v>
      </c>
      <c r="C288" t="s">
        <v>10</v>
      </c>
      <c r="D288" t="str">
        <f t="shared" si="9"/>
        <v>Mise en stockInventaire</v>
      </c>
      <c r="E288" t="str">
        <f t="shared" si="8"/>
        <v>InventaireEmploye U</v>
      </c>
      <c r="M288">
        <f>VLOOKUP(D288,'[1]Théorique métier'!$C$1:$D10286,2,FALSE)</f>
        <v>1</v>
      </c>
    </row>
    <row r="289" spans="1:13" x14ac:dyDescent="0.25">
      <c r="A289" t="s">
        <v>49</v>
      </c>
      <c r="B289" t="s">
        <v>20</v>
      </c>
      <c r="C289" t="s">
        <v>11</v>
      </c>
      <c r="D289" t="str">
        <f t="shared" si="9"/>
        <v>Mise en stockGeste et posture</v>
      </c>
      <c r="E289" t="str">
        <f t="shared" si="8"/>
        <v>Geste et postureEmploye U</v>
      </c>
      <c r="M289">
        <f>VLOOKUP(D289,'[1]Théorique métier'!$C$1:$D10287,2,FALSE)</f>
        <v>1</v>
      </c>
    </row>
    <row r="290" spans="1:13" x14ac:dyDescent="0.25">
      <c r="A290" t="s">
        <v>49</v>
      </c>
      <c r="B290" t="s">
        <v>20</v>
      </c>
      <c r="C290" t="s">
        <v>12</v>
      </c>
      <c r="D290" t="str">
        <f t="shared" si="9"/>
        <v>Mise en stockPDA</v>
      </c>
      <c r="E290" t="str">
        <f t="shared" si="8"/>
        <v>PDAEmploye U</v>
      </c>
      <c r="F290">
        <v>2015</v>
      </c>
      <c r="G290">
        <f ca="1">IF(AND(YEAR(TODAY())&lt;=F290+VLOOKUP(C290,[1]Compétencesssss!$A$1:$B$15,2,FALSE),YEAR(TODAY())&gt;=F290),1,0)</f>
        <v>1</v>
      </c>
      <c r="M290">
        <f>VLOOKUP(D290,'[1]Théorique métier'!$C$1:$D10288,2,FALSE)</f>
        <v>1</v>
      </c>
    </row>
    <row r="291" spans="1:13" x14ac:dyDescent="0.25">
      <c r="A291" t="s">
        <v>49</v>
      </c>
      <c r="B291" t="s">
        <v>20</v>
      </c>
      <c r="C291" t="s">
        <v>13</v>
      </c>
      <c r="D291" t="str">
        <f t="shared" si="9"/>
        <v>Mise en stockCaces 1/3/5</v>
      </c>
      <c r="E291" t="str">
        <f t="shared" si="8"/>
        <v>Caces 1/3/5Employe U</v>
      </c>
      <c r="F291">
        <v>2014</v>
      </c>
      <c r="G291">
        <f ca="1">IF(AND(YEAR(TODAY())&lt;=F291+VLOOKUP(C291,[1]Compétencesssss!$A$1:$B$15,2,FALSE),YEAR(TODAY())&gt;=F291),1,0)</f>
        <v>1</v>
      </c>
      <c r="M291">
        <f>VLOOKUP(D291,'[1]Théorique métier'!$C$1:$D10289,2,FALSE)</f>
        <v>1</v>
      </c>
    </row>
    <row r="292" spans="1:13" x14ac:dyDescent="0.25">
      <c r="A292" t="s">
        <v>49</v>
      </c>
      <c r="B292" t="s">
        <v>20</v>
      </c>
      <c r="C292" t="s">
        <v>14</v>
      </c>
      <c r="D292" t="str">
        <f t="shared" si="9"/>
        <v>Mise en stockCaces 1</v>
      </c>
      <c r="E292" t="str">
        <f t="shared" si="8"/>
        <v>Caces 1Employe U</v>
      </c>
      <c r="M292">
        <f>VLOOKUP(D292,'[1]Théorique métier'!$C$1:$D10290,2,FALSE)</f>
        <v>0</v>
      </c>
    </row>
    <row r="293" spans="1:13" x14ac:dyDescent="0.25">
      <c r="A293" t="s">
        <v>49</v>
      </c>
      <c r="B293" t="s">
        <v>20</v>
      </c>
      <c r="C293" t="s">
        <v>15</v>
      </c>
      <c r="D293" t="str">
        <f t="shared" si="9"/>
        <v>Mise en stockManagement initiation</v>
      </c>
      <c r="E293" t="str">
        <f t="shared" si="8"/>
        <v>Management initiationEmploye U</v>
      </c>
      <c r="M293">
        <f>VLOOKUP(D293,'[1]Théorique métier'!$C$1:$D10291,2,FALSE)</f>
        <v>0</v>
      </c>
    </row>
    <row r="294" spans="1:13" x14ac:dyDescent="0.25">
      <c r="A294" t="s">
        <v>49</v>
      </c>
      <c r="B294" t="s">
        <v>20</v>
      </c>
      <c r="C294" t="s">
        <v>16</v>
      </c>
      <c r="D294" t="str">
        <f t="shared" si="9"/>
        <v>Mise en stockChef de file</v>
      </c>
      <c r="E294" t="str">
        <f t="shared" si="8"/>
        <v>Chef de fileEmploye U</v>
      </c>
      <c r="M294">
        <f>VLOOKUP(D294,'[1]Théorique métier'!$C$1:$D10292,2,FALSE)</f>
        <v>0</v>
      </c>
    </row>
    <row r="295" spans="1:13" x14ac:dyDescent="0.25">
      <c r="A295" t="s">
        <v>49</v>
      </c>
      <c r="B295" t="s">
        <v>20</v>
      </c>
      <c r="C295" t="s">
        <v>17</v>
      </c>
      <c r="D295" t="str">
        <f t="shared" si="9"/>
        <v>Mise en stockManagement perfectionnement</v>
      </c>
      <c r="E295" t="str">
        <f t="shared" si="8"/>
        <v>Management perfectionnementEmploye U</v>
      </c>
      <c r="M295">
        <f>VLOOKUP(D295,'[1]Théorique métier'!$C$1:$D10293,2,FALSE)</f>
        <v>0</v>
      </c>
    </row>
    <row r="296" spans="1:13" x14ac:dyDescent="0.25">
      <c r="A296" t="s">
        <v>50</v>
      </c>
      <c r="B296" t="s">
        <v>21</v>
      </c>
      <c r="C296" t="s">
        <v>4</v>
      </c>
      <c r="D296" t="str">
        <f t="shared" si="9"/>
        <v>ExpeditionIncendie</v>
      </c>
      <c r="E296" t="str">
        <f t="shared" si="8"/>
        <v>IncendieEmploye V</v>
      </c>
      <c r="F296">
        <v>2015</v>
      </c>
      <c r="G296">
        <f ca="1">IF(AND(YEAR(TODAY())&lt;=F296+VLOOKUP(C296,[1]Compétencesssss!$A$1:$B$15,2,FALSE),YEAR(TODAY())&gt;=F296),1,0)</f>
        <v>1</v>
      </c>
      <c r="M296">
        <f>VLOOKUP(D296,'[1]Théorique métier'!$C$1:$D10294,2,FALSE)</f>
        <v>0</v>
      </c>
    </row>
    <row r="297" spans="1:13" x14ac:dyDescent="0.25">
      <c r="A297" t="s">
        <v>50</v>
      </c>
      <c r="B297" t="s">
        <v>21</v>
      </c>
      <c r="C297" t="s">
        <v>5</v>
      </c>
      <c r="D297" t="str">
        <f t="shared" si="9"/>
        <v>ExpeditionInformatique niveau 1</v>
      </c>
      <c r="E297" t="str">
        <f t="shared" si="8"/>
        <v>Informatique niveau 1Employe V</v>
      </c>
      <c r="M297">
        <f>VLOOKUP(D297,'[1]Théorique métier'!$C$1:$D10295,2,FALSE)</f>
        <v>0</v>
      </c>
    </row>
    <row r="298" spans="1:13" x14ac:dyDescent="0.25">
      <c r="A298" t="s">
        <v>50</v>
      </c>
      <c r="B298" t="s">
        <v>21</v>
      </c>
      <c r="C298" t="s">
        <v>6</v>
      </c>
      <c r="D298" t="str">
        <f t="shared" si="9"/>
        <v>ExpeditionInformatique niveau 2</v>
      </c>
      <c r="E298" t="str">
        <f t="shared" si="8"/>
        <v>Informatique niveau 2Employe V</v>
      </c>
      <c r="M298">
        <f>VLOOKUP(D298,'[1]Théorique métier'!$C$1:$D10296,2,FALSE)</f>
        <v>0</v>
      </c>
    </row>
    <row r="299" spans="1:13" x14ac:dyDescent="0.25">
      <c r="A299" t="s">
        <v>50</v>
      </c>
      <c r="B299" t="s">
        <v>21</v>
      </c>
      <c r="C299" t="s">
        <v>7</v>
      </c>
      <c r="D299" t="str">
        <f t="shared" si="9"/>
        <v>ExpeditionSST</v>
      </c>
      <c r="E299" t="str">
        <f t="shared" si="8"/>
        <v>SSTEmploye V</v>
      </c>
      <c r="F299">
        <v>2015</v>
      </c>
      <c r="G299">
        <f ca="1">IF(AND(YEAR(TODAY())&lt;=F299+VLOOKUP(C299,[1]Compétencesssss!$A$1:$B$15,2,FALSE),YEAR(TODAY())&gt;=F299),1,0)</f>
        <v>1</v>
      </c>
      <c r="M299">
        <f>VLOOKUP(D299,'[1]Théorique métier'!$C$1:$D10297,2,FALSE)</f>
        <v>1</v>
      </c>
    </row>
    <row r="300" spans="1:13" x14ac:dyDescent="0.25">
      <c r="A300" t="s">
        <v>50</v>
      </c>
      <c r="B300" t="s">
        <v>21</v>
      </c>
      <c r="C300" t="s">
        <v>8</v>
      </c>
      <c r="D300" t="str">
        <f t="shared" si="9"/>
        <v>ExpeditionAdministratif  niveau 1</v>
      </c>
      <c r="E300" t="str">
        <f t="shared" si="8"/>
        <v>Administratif  niveau 1Employe V</v>
      </c>
      <c r="M300">
        <f>VLOOKUP(D300,'[1]Théorique métier'!$C$1:$D10298,2,FALSE)</f>
        <v>0</v>
      </c>
    </row>
    <row r="301" spans="1:13" x14ac:dyDescent="0.25">
      <c r="A301" t="s">
        <v>50</v>
      </c>
      <c r="B301" t="s">
        <v>21</v>
      </c>
      <c r="C301" t="s">
        <v>9</v>
      </c>
      <c r="D301" t="str">
        <f t="shared" si="9"/>
        <v>ExpeditionAdministratif niveau 2</v>
      </c>
      <c r="E301" t="str">
        <f t="shared" si="8"/>
        <v>Administratif niveau 2Employe V</v>
      </c>
      <c r="M301">
        <f>VLOOKUP(D301,'[1]Théorique métier'!$C$1:$D10299,2,FALSE)</f>
        <v>0</v>
      </c>
    </row>
    <row r="302" spans="1:13" x14ac:dyDescent="0.25">
      <c r="A302" t="s">
        <v>50</v>
      </c>
      <c r="B302" t="s">
        <v>21</v>
      </c>
      <c r="C302" t="s">
        <v>10</v>
      </c>
      <c r="D302" t="str">
        <f t="shared" si="9"/>
        <v>ExpeditionInventaire</v>
      </c>
      <c r="E302" t="str">
        <f t="shared" si="8"/>
        <v>InventaireEmploye V</v>
      </c>
      <c r="M302">
        <f>VLOOKUP(D302,'[1]Théorique métier'!$C$1:$D10300,2,FALSE)</f>
        <v>0</v>
      </c>
    </row>
    <row r="303" spans="1:13" x14ac:dyDescent="0.25">
      <c r="A303" t="s">
        <v>50</v>
      </c>
      <c r="B303" t="s">
        <v>21</v>
      </c>
      <c r="C303" t="s">
        <v>11</v>
      </c>
      <c r="D303" t="str">
        <f t="shared" si="9"/>
        <v>ExpeditionGeste et posture</v>
      </c>
      <c r="E303" t="str">
        <f t="shared" si="8"/>
        <v>Geste et postureEmploye V</v>
      </c>
      <c r="M303">
        <f>VLOOKUP(D303,'[1]Théorique métier'!$C$1:$D10301,2,FALSE)</f>
        <v>1</v>
      </c>
    </row>
    <row r="304" spans="1:13" x14ac:dyDescent="0.25">
      <c r="A304" t="s">
        <v>50</v>
      </c>
      <c r="B304" t="s">
        <v>21</v>
      </c>
      <c r="C304" t="s">
        <v>12</v>
      </c>
      <c r="D304" t="str">
        <f t="shared" si="9"/>
        <v>ExpeditionPDA</v>
      </c>
      <c r="E304" t="str">
        <f t="shared" si="8"/>
        <v>PDAEmploye V</v>
      </c>
      <c r="M304">
        <f>VLOOKUP(D304,'[1]Théorique métier'!$C$1:$D10302,2,FALSE)</f>
        <v>1</v>
      </c>
    </row>
    <row r="305" spans="1:13" x14ac:dyDescent="0.25">
      <c r="A305" t="s">
        <v>50</v>
      </c>
      <c r="B305" t="s">
        <v>21</v>
      </c>
      <c r="C305" t="s">
        <v>13</v>
      </c>
      <c r="D305" t="str">
        <f t="shared" si="9"/>
        <v>ExpeditionCaces 1/3/5</v>
      </c>
      <c r="E305" t="str">
        <f t="shared" si="8"/>
        <v>Caces 1/3/5Employe V</v>
      </c>
      <c r="M305">
        <f>VLOOKUP(D305,'[1]Théorique métier'!$C$1:$D10303,2,FALSE)</f>
        <v>0</v>
      </c>
    </row>
    <row r="306" spans="1:13" x14ac:dyDescent="0.25">
      <c r="A306" t="s">
        <v>50</v>
      </c>
      <c r="B306" t="s">
        <v>21</v>
      </c>
      <c r="C306" t="s">
        <v>14</v>
      </c>
      <c r="D306" t="str">
        <f t="shared" si="9"/>
        <v>ExpeditionCaces 1</v>
      </c>
      <c r="E306" t="str">
        <f t="shared" si="8"/>
        <v>Caces 1Employe V</v>
      </c>
      <c r="M306">
        <f>VLOOKUP(D306,'[1]Théorique métier'!$C$1:$D10304,2,FALSE)</f>
        <v>1</v>
      </c>
    </row>
    <row r="307" spans="1:13" x14ac:dyDescent="0.25">
      <c r="A307" t="s">
        <v>50</v>
      </c>
      <c r="B307" t="s">
        <v>21</v>
      </c>
      <c r="C307" t="s">
        <v>15</v>
      </c>
      <c r="D307" t="str">
        <f t="shared" si="9"/>
        <v>ExpeditionManagement initiation</v>
      </c>
      <c r="E307" t="str">
        <f t="shared" si="8"/>
        <v>Management initiationEmploye V</v>
      </c>
      <c r="M307">
        <f>VLOOKUP(D307,'[1]Théorique métier'!$C$1:$D10305,2,FALSE)</f>
        <v>0</v>
      </c>
    </row>
    <row r="308" spans="1:13" x14ac:dyDescent="0.25">
      <c r="A308" t="s">
        <v>50</v>
      </c>
      <c r="B308" t="s">
        <v>21</v>
      </c>
      <c r="C308" t="s">
        <v>16</v>
      </c>
      <c r="D308" t="str">
        <f t="shared" si="9"/>
        <v>ExpeditionChef de file</v>
      </c>
      <c r="E308" t="str">
        <f t="shared" si="8"/>
        <v>Chef de fileEmploye V</v>
      </c>
      <c r="F308">
        <v>2015</v>
      </c>
      <c r="G308">
        <f ca="1">IF(AND(YEAR(TODAY())&lt;=F308+VLOOKUP(C308,[1]Compétencesssss!$A$1:$B$15,2,FALSE),YEAR(TODAY())&gt;=F308),1,0)</f>
        <v>1</v>
      </c>
      <c r="M308">
        <f>VLOOKUP(D308,'[1]Théorique métier'!$C$1:$D10306,2,FALSE)</f>
        <v>0</v>
      </c>
    </row>
    <row r="309" spans="1:13" x14ac:dyDescent="0.25">
      <c r="A309" t="s">
        <v>50</v>
      </c>
      <c r="B309" t="s">
        <v>21</v>
      </c>
      <c r="C309" t="s">
        <v>17</v>
      </c>
      <c r="D309" t="str">
        <f t="shared" si="9"/>
        <v>ExpeditionManagement perfectionnement</v>
      </c>
      <c r="E309" t="str">
        <f t="shared" si="8"/>
        <v>Management perfectionnementEmploye V</v>
      </c>
      <c r="M309">
        <f>VLOOKUP(D309,'[1]Théorique métier'!$C$1:$D10307,2,FALSE)</f>
        <v>0</v>
      </c>
    </row>
    <row r="310" spans="1:13" x14ac:dyDescent="0.25">
      <c r="A310" t="s">
        <v>51</v>
      </c>
      <c r="B310" t="s">
        <v>21</v>
      </c>
      <c r="C310" t="s">
        <v>4</v>
      </c>
      <c r="D310" t="str">
        <f t="shared" si="9"/>
        <v>ExpeditionIncendie</v>
      </c>
      <c r="E310" t="str">
        <f t="shared" si="8"/>
        <v>IncendieEmploye W</v>
      </c>
      <c r="M310">
        <f>VLOOKUP(D310,'[1]Théorique métier'!$C$1:$D10308,2,FALSE)</f>
        <v>0</v>
      </c>
    </row>
    <row r="311" spans="1:13" x14ac:dyDescent="0.25">
      <c r="A311" t="s">
        <v>51</v>
      </c>
      <c r="B311" t="s">
        <v>21</v>
      </c>
      <c r="C311" t="s">
        <v>5</v>
      </c>
      <c r="D311" t="str">
        <f t="shared" si="9"/>
        <v>ExpeditionInformatique niveau 1</v>
      </c>
      <c r="E311" t="str">
        <f t="shared" si="8"/>
        <v>Informatique niveau 1Employe W</v>
      </c>
      <c r="M311">
        <f>VLOOKUP(D311,'[1]Théorique métier'!$C$1:$D10309,2,FALSE)</f>
        <v>0</v>
      </c>
    </row>
    <row r="312" spans="1:13" x14ac:dyDescent="0.25">
      <c r="A312" t="s">
        <v>51</v>
      </c>
      <c r="B312" t="s">
        <v>21</v>
      </c>
      <c r="C312" t="s">
        <v>6</v>
      </c>
      <c r="D312" t="str">
        <f t="shared" si="9"/>
        <v>ExpeditionInformatique niveau 2</v>
      </c>
      <c r="E312" t="str">
        <f t="shared" si="8"/>
        <v>Informatique niveau 2Employe W</v>
      </c>
      <c r="M312">
        <f>VLOOKUP(D312,'[1]Théorique métier'!$C$1:$D10310,2,FALSE)</f>
        <v>0</v>
      </c>
    </row>
    <row r="313" spans="1:13" x14ac:dyDescent="0.25">
      <c r="A313" t="s">
        <v>51</v>
      </c>
      <c r="B313" t="s">
        <v>21</v>
      </c>
      <c r="C313" t="s">
        <v>7</v>
      </c>
      <c r="D313" t="str">
        <f t="shared" si="9"/>
        <v>ExpeditionSST</v>
      </c>
      <c r="E313" t="str">
        <f t="shared" si="8"/>
        <v>SSTEmploye W</v>
      </c>
      <c r="M313">
        <f>VLOOKUP(D313,'[1]Théorique métier'!$C$1:$D10311,2,FALSE)</f>
        <v>1</v>
      </c>
    </row>
    <row r="314" spans="1:13" x14ac:dyDescent="0.25">
      <c r="A314" t="s">
        <v>51</v>
      </c>
      <c r="B314" t="s">
        <v>21</v>
      </c>
      <c r="C314" t="s">
        <v>8</v>
      </c>
      <c r="D314" t="str">
        <f t="shared" si="9"/>
        <v>ExpeditionAdministratif  niveau 1</v>
      </c>
      <c r="E314" t="str">
        <f t="shared" si="8"/>
        <v>Administratif  niveau 1Employe W</v>
      </c>
      <c r="M314">
        <f>VLOOKUP(D314,'[1]Théorique métier'!$C$1:$D10312,2,FALSE)</f>
        <v>0</v>
      </c>
    </row>
    <row r="315" spans="1:13" x14ac:dyDescent="0.25">
      <c r="A315" t="s">
        <v>51</v>
      </c>
      <c r="B315" t="s">
        <v>21</v>
      </c>
      <c r="C315" t="s">
        <v>9</v>
      </c>
      <c r="D315" t="str">
        <f t="shared" si="9"/>
        <v>ExpeditionAdministratif niveau 2</v>
      </c>
      <c r="E315" t="str">
        <f t="shared" si="8"/>
        <v>Administratif niveau 2Employe W</v>
      </c>
      <c r="M315">
        <f>VLOOKUP(D315,'[1]Théorique métier'!$C$1:$D10313,2,FALSE)</f>
        <v>0</v>
      </c>
    </row>
    <row r="316" spans="1:13" x14ac:dyDescent="0.25">
      <c r="A316" t="s">
        <v>51</v>
      </c>
      <c r="B316" t="s">
        <v>21</v>
      </c>
      <c r="C316" t="s">
        <v>10</v>
      </c>
      <c r="D316" t="str">
        <f t="shared" si="9"/>
        <v>ExpeditionInventaire</v>
      </c>
      <c r="E316" t="str">
        <f t="shared" si="8"/>
        <v>InventaireEmploye W</v>
      </c>
      <c r="M316">
        <f>VLOOKUP(D316,'[1]Théorique métier'!$C$1:$D10314,2,FALSE)</f>
        <v>0</v>
      </c>
    </row>
    <row r="317" spans="1:13" x14ac:dyDescent="0.25">
      <c r="A317" t="s">
        <v>51</v>
      </c>
      <c r="B317" t="s">
        <v>21</v>
      </c>
      <c r="C317" t="s">
        <v>11</v>
      </c>
      <c r="D317" t="str">
        <f t="shared" si="9"/>
        <v>ExpeditionGeste et posture</v>
      </c>
      <c r="E317" t="str">
        <f t="shared" si="8"/>
        <v>Geste et postureEmploye W</v>
      </c>
      <c r="M317">
        <f>VLOOKUP(D317,'[1]Théorique métier'!$C$1:$D10315,2,FALSE)</f>
        <v>1</v>
      </c>
    </row>
    <row r="318" spans="1:13" x14ac:dyDescent="0.25">
      <c r="A318" t="s">
        <v>51</v>
      </c>
      <c r="B318" t="s">
        <v>21</v>
      </c>
      <c r="C318" t="s">
        <v>12</v>
      </c>
      <c r="D318" t="str">
        <f t="shared" si="9"/>
        <v>ExpeditionPDA</v>
      </c>
      <c r="E318" t="str">
        <f t="shared" si="8"/>
        <v>PDAEmploye W</v>
      </c>
      <c r="M318">
        <f>VLOOKUP(D318,'[1]Théorique métier'!$C$1:$D10316,2,FALSE)</f>
        <v>1</v>
      </c>
    </row>
    <row r="319" spans="1:13" x14ac:dyDescent="0.25">
      <c r="A319" t="s">
        <v>51</v>
      </c>
      <c r="B319" t="s">
        <v>21</v>
      </c>
      <c r="C319" t="s">
        <v>13</v>
      </c>
      <c r="D319" t="str">
        <f t="shared" si="9"/>
        <v>ExpeditionCaces 1/3/5</v>
      </c>
      <c r="E319" t="str">
        <f t="shared" si="8"/>
        <v>Caces 1/3/5Employe W</v>
      </c>
      <c r="M319">
        <f>VLOOKUP(D319,'[1]Théorique métier'!$C$1:$D10317,2,FALSE)</f>
        <v>0</v>
      </c>
    </row>
    <row r="320" spans="1:13" x14ac:dyDescent="0.25">
      <c r="A320" t="s">
        <v>51</v>
      </c>
      <c r="B320" t="s">
        <v>21</v>
      </c>
      <c r="C320" t="s">
        <v>14</v>
      </c>
      <c r="D320" t="str">
        <f t="shared" si="9"/>
        <v>ExpeditionCaces 1</v>
      </c>
      <c r="E320" t="str">
        <f t="shared" si="8"/>
        <v>Caces 1Employe W</v>
      </c>
      <c r="M320">
        <f>VLOOKUP(D320,'[1]Théorique métier'!$C$1:$D10318,2,FALSE)</f>
        <v>1</v>
      </c>
    </row>
    <row r="321" spans="1:13" x14ac:dyDescent="0.25">
      <c r="A321" t="s">
        <v>51</v>
      </c>
      <c r="B321" t="s">
        <v>21</v>
      </c>
      <c r="C321" t="s">
        <v>15</v>
      </c>
      <c r="D321" t="str">
        <f t="shared" si="9"/>
        <v>ExpeditionManagement initiation</v>
      </c>
      <c r="E321" t="str">
        <f t="shared" si="8"/>
        <v>Management initiationEmploye W</v>
      </c>
      <c r="M321">
        <f>VLOOKUP(D321,'[1]Théorique métier'!$C$1:$D10319,2,FALSE)</f>
        <v>0</v>
      </c>
    </row>
    <row r="322" spans="1:13" x14ac:dyDescent="0.25">
      <c r="A322" t="s">
        <v>51</v>
      </c>
      <c r="B322" t="s">
        <v>21</v>
      </c>
      <c r="C322" t="s">
        <v>16</v>
      </c>
      <c r="D322" t="str">
        <f t="shared" si="9"/>
        <v>ExpeditionChef de file</v>
      </c>
      <c r="E322" t="str">
        <f t="shared" ref="E322:E385" si="10">C322&amp;A322</f>
        <v>Chef de fileEmploye W</v>
      </c>
      <c r="M322">
        <f>VLOOKUP(D322,'[1]Théorique métier'!$C$1:$D10320,2,FALSE)</f>
        <v>0</v>
      </c>
    </row>
    <row r="323" spans="1:13" x14ac:dyDescent="0.25">
      <c r="A323" t="s">
        <v>51</v>
      </c>
      <c r="B323" t="s">
        <v>21</v>
      </c>
      <c r="C323" t="s">
        <v>17</v>
      </c>
      <c r="D323" t="str">
        <f t="shared" ref="D323:D386" si="11">B323&amp;C323</f>
        <v>ExpeditionManagement perfectionnement</v>
      </c>
      <c r="E323" t="str">
        <f t="shared" si="10"/>
        <v>Management perfectionnementEmploye W</v>
      </c>
      <c r="M323">
        <f>VLOOKUP(D323,'[1]Théorique métier'!$C$1:$D10321,2,FALSE)</f>
        <v>0</v>
      </c>
    </row>
    <row r="324" spans="1:13" x14ac:dyDescent="0.25">
      <c r="A324" t="s">
        <v>52</v>
      </c>
      <c r="B324" t="s">
        <v>21</v>
      </c>
      <c r="C324" t="s">
        <v>4</v>
      </c>
      <c r="D324" t="str">
        <f t="shared" si="11"/>
        <v>ExpeditionIncendie</v>
      </c>
      <c r="E324" t="str">
        <f t="shared" si="10"/>
        <v>IncendieEmploye X</v>
      </c>
      <c r="M324">
        <f>VLOOKUP(D324,'[1]Théorique métier'!$C$1:$D10322,2,FALSE)</f>
        <v>0</v>
      </c>
    </row>
    <row r="325" spans="1:13" x14ac:dyDescent="0.25">
      <c r="A325" t="s">
        <v>52</v>
      </c>
      <c r="B325" t="s">
        <v>21</v>
      </c>
      <c r="C325" t="s">
        <v>5</v>
      </c>
      <c r="D325" t="str">
        <f t="shared" si="11"/>
        <v>ExpeditionInformatique niveau 1</v>
      </c>
      <c r="E325" t="str">
        <f t="shared" si="10"/>
        <v>Informatique niveau 1Employe X</v>
      </c>
      <c r="M325">
        <f>VLOOKUP(D325,'[1]Théorique métier'!$C$1:$D10323,2,FALSE)</f>
        <v>0</v>
      </c>
    </row>
    <row r="326" spans="1:13" x14ac:dyDescent="0.25">
      <c r="A326" t="s">
        <v>52</v>
      </c>
      <c r="B326" t="s">
        <v>21</v>
      </c>
      <c r="C326" t="s">
        <v>6</v>
      </c>
      <c r="D326" t="str">
        <f t="shared" si="11"/>
        <v>ExpeditionInformatique niveau 2</v>
      </c>
      <c r="E326" t="str">
        <f t="shared" si="10"/>
        <v>Informatique niveau 2Employe X</v>
      </c>
      <c r="M326">
        <f>VLOOKUP(D326,'[1]Théorique métier'!$C$1:$D10324,2,FALSE)</f>
        <v>0</v>
      </c>
    </row>
    <row r="327" spans="1:13" x14ac:dyDescent="0.25">
      <c r="A327" t="s">
        <v>52</v>
      </c>
      <c r="B327" t="s">
        <v>21</v>
      </c>
      <c r="C327" t="s">
        <v>7</v>
      </c>
      <c r="D327" t="str">
        <f t="shared" si="11"/>
        <v>ExpeditionSST</v>
      </c>
      <c r="E327" t="str">
        <f t="shared" si="10"/>
        <v>SSTEmploye X</v>
      </c>
      <c r="M327">
        <f>VLOOKUP(D327,'[1]Théorique métier'!$C$1:$D10325,2,FALSE)</f>
        <v>1</v>
      </c>
    </row>
    <row r="328" spans="1:13" x14ac:dyDescent="0.25">
      <c r="A328" t="s">
        <v>52</v>
      </c>
      <c r="B328" t="s">
        <v>21</v>
      </c>
      <c r="C328" t="s">
        <v>8</v>
      </c>
      <c r="D328" t="str">
        <f t="shared" si="11"/>
        <v>ExpeditionAdministratif  niveau 1</v>
      </c>
      <c r="E328" t="str">
        <f t="shared" si="10"/>
        <v>Administratif  niveau 1Employe X</v>
      </c>
      <c r="F328">
        <v>2015</v>
      </c>
      <c r="G328">
        <f ca="1">IF(AND(YEAR(TODAY())&lt;=F328+VLOOKUP(C328,[1]Compétencesssss!$A$1:$B$15,2,FALSE),YEAR(TODAY())&gt;=F328),1,0)</f>
        <v>1</v>
      </c>
      <c r="M328">
        <f>VLOOKUP(D328,'[1]Théorique métier'!$C$1:$D10326,2,FALSE)</f>
        <v>0</v>
      </c>
    </row>
    <row r="329" spans="1:13" x14ac:dyDescent="0.25">
      <c r="A329" t="s">
        <v>52</v>
      </c>
      <c r="B329" t="s">
        <v>21</v>
      </c>
      <c r="C329" t="s">
        <v>9</v>
      </c>
      <c r="D329" t="str">
        <f t="shared" si="11"/>
        <v>ExpeditionAdministratif niveau 2</v>
      </c>
      <c r="E329" t="str">
        <f t="shared" si="10"/>
        <v>Administratif niveau 2Employe X</v>
      </c>
      <c r="M329">
        <f>VLOOKUP(D329,'[1]Théorique métier'!$C$1:$D10327,2,FALSE)</f>
        <v>0</v>
      </c>
    </row>
    <row r="330" spans="1:13" x14ac:dyDescent="0.25">
      <c r="A330" t="s">
        <v>52</v>
      </c>
      <c r="B330" t="s">
        <v>21</v>
      </c>
      <c r="C330" t="s">
        <v>10</v>
      </c>
      <c r="D330" t="str">
        <f t="shared" si="11"/>
        <v>ExpeditionInventaire</v>
      </c>
      <c r="E330" t="str">
        <f t="shared" si="10"/>
        <v>InventaireEmploye X</v>
      </c>
      <c r="M330">
        <f>VLOOKUP(D330,'[1]Théorique métier'!$C$1:$D10328,2,FALSE)</f>
        <v>0</v>
      </c>
    </row>
    <row r="331" spans="1:13" x14ac:dyDescent="0.25">
      <c r="A331" t="s">
        <v>52</v>
      </c>
      <c r="B331" t="s">
        <v>21</v>
      </c>
      <c r="C331" t="s">
        <v>11</v>
      </c>
      <c r="D331" t="str">
        <f t="shared" si="11"/>
        <v>ExpeditionGeste et posture</v>
      </c>
      <c r="E331" t="str">
        <f t="shared" si="10"/>
        <v>Geste et postureEmploye X</v>
      </c>
      <c r="M331">
        <f>VLOOKUP(D331,'[1]Théorique métier'!$C$1:$D10329,2,FALSE)</f>
        <v>1</v>
      </c>
    </row>
    <row r="332" spans="1:13" x14ac:dyDescent="0.25">
      <c r="A332" t="s">
        <v>52</v>
      </c>
      <c r="B332" t="s">
        <v>21</v>
      </c>
      <c r="C332" t="s">
        <v>12</v>
      </c>
      <c r="D332" t="str">
        <f t="shared" si="11"/>
        <v>ExpeditionPDA</v>
      </c>
      <c r="E332" t="str">
        <f t="shared" si="10"/>
        <v>PDAEmploye X</v>
      </c>
      <c r="M332">
        <f>VLOOKUP(D332,'[1]Théorique métier'!$C$1:$D10330,2,FALSE)</f>
        <v>1</v>
      </c>
    </row>
    <row r="333" spans="1:13" x14ac:dyDescent="0.25">
      <c r="A333" t="s">
        <v>52</v>
      </c>
      <c r="B333" t="s">
        <v>21</v>
      </c>
      <c r="C333" t="s">
        <v>13</v>
      </c>
      <c r="D333" t="str">
        <f t="shared" si="11"/>
        <v>ExpeditionCaces 1/3/5</v>
      </c>
      <c r="E333" t="str">
        <f t="shared" si="10"/>
        <v>Caces 1/3/5Employe X</v>
      </c>
      <c r="M333">
        <f>VLOOKUP(D333,'[1]Théorique métier'!$C$1:$D10331,2,FALSE)</f>
        <v>0</v>
      </c>
    </row>
    <row r="334" spans="1:13" x14ac:dyDescent="0.25">
      <c r="A334" t="s">
        <v>52</v>
      </c>
      <c r="B334" t="s">
        <v>21</v>
      </c>
      <c r="C334" t="s">
        <v>14</v>
      </c>
      <c r="D334" t="str">
        <f t="shared" si="11"/>
        <v>ExpeditionCaces 1</v>
      </c>
      <c r="E334" t="str">
        <f t="shared" si="10"/>
        <v>Caces 1Employe X</v>
      </c>
      <c r="M334">
        <f>VLOOKUP(D334,'[1]Théorique métier'!$C$1:$D10332,2,FALSE)</f>
        <v>1</v>
      </c>
    </row>
    <row r="335" spans="1:13" x14ac:dyDescent="0.25">
      <c r="A335" t="s">
        <v>52</v>
      </c>
      <c r="B335" t="s">
        <v>21</v>
      </c>
      <c r="C335" t="s">
        <v>15</v>
      </c>
      <c r="D335" t="str">
        <f t="shared" si="11"/>
        <v>ExpeditionManagement initiation</v>
      </c>
      <c r="E335" t="str">
        <f t="shared" si="10"/>
        <v>Management initiationEmploye X</v>
      </c>
      <c r="F335">
        <v>2015</v>
      </c>
      <c r="G335">
        <f ca="1">IF(AND(YEAR(TODAY())&lt;=F335+VLOOKUP(C335,[1]Compétencesssss!$A$1:$B$15,2,FALSE),YEAR(TODAY())&gt;=F335),1,0)</f>
        <v>1</v>
      </c>
      <c r="M335">
        <f>VLOOKUP(D335,'[1]Théorique métier'!$C$1:$D10333,2,FALSE)</f>
        <v>0</v>
      </c>
    </row>
    <row r="336" spans="1:13" x14ac:dyDescent="0.25">
      <c r="A336" t="s">
        <v>52</v>
      </c>
      <c r="B336" t="s">
        <v>21</v>
      </c>
      <c r="C336" t="s">
        <v>16</v>
      </c>
      <c r="D336" t="str">
        <f t="shared" si="11"/>
        <v>ExpeditionChef de file</v>
      </c>
      <c r="E336" t="str">
        <f t="shared" si="10"/>
        <v>Chef de fileEmploye X</v>
      </c>
      <c r="M336">
        <f>VLOOKUP(D336,'[1]Théorique métier'!$C$1:$D10334,2,FALSE)</f>
        <v>0</v>
      </c>
    </row>
    <row r="337" spans="1:13" x14ac:dyDescent="0.25">
      <c r="A337" t="s">
        <v>52</v>
      </c>
      <c r="B337" t="s">
        <v>21</v>
      </c>
      <c r="C337" t="s">
        <v>17</v>
      </c>
      <c r="D337" t="str">
        <f t="shared" si="11"/>
        <v>ExpeditionManagement perfectionnement</v>
      </c>
      <c r="E337" t="str">
        <f t="shared" si="10"/>
        <v>Management perfectionnementEmploye X</v>
      </c>
      <c r="M337">
        <f>VLOOKUP(D337,'[1]Théorique métier'!$C$1:$D10335,2,FALSE)</f>
        <v>0</v>
      </c>
    </row>
    <row r="338" spans="1:13" x14ac:dyDescent="0.25">
      <c r="A338" t="s">
        <v>53</v>
      </c>
      <c r="B338" t="s">
        <v>22</v>
      </c>
      <c r="C338" t="s">
        <v>4</v>
      </c>
      <c r="D338" t="str">
        <f t="shared" si="11"/>
        <v>ReceptionIncendie</v>
      </c>
      <c r="E338" t="str">
        <f t="shared" si="10"/>
        <v>IncendieEmploye Y</v>
      </c>
      <c r="M338">
        <f>VLOOKUP(D338,'[1]Théorique métier'!$C$1:$D10336,2,FALSE)</f>
        <v>0</v>
      </c>
    </row>
    <row r="339" spans="1:13" x14ac:dyDescent="0.25">
      <c r="A339" t="s">
        <v>53</v>
      </c>
      <c r="B339" t="s">
        <v>22</v>
      </c>
      <c r="C339" t="s">
        <v>5</v>
      </c>
      <c r="D339" t="str">
        <f t="shared" si="11"/>
        <v>ReceptionInformatique niveau 1</v>
      </c>
      <c r="E339" t="str">
        <f t="shared" si="10"/>
        <v>Informatique niveau 1Employe Y</v>
      </c>
      <c r="M339">
        <f>VLOOKUP(D339,'[1]Théorique métier'!$C$1:$D10337,2,FALSE)</f>
        <v>0</v>
      </c>
    </row>
    <row r="340" spans="1:13" x14ac:dyDescent="0.25">
      <c r="A340" t="s">
        <v>53</v>
      </c>
      <c r="B340" t="s">
        <v>22</v>
      </c>
      <c r="C340" t="s">
        <v>6</v>
      </c>
      <c r="D340" t="str">
        <f t="shared" si="11"/>
        <v>ReceptionInformatique niveau 2</v>
      </c>
      <c r="E340" t="str">
        <f t="shared" si="10"/>
        <v>Informatique niveau 2Employe Y</v>
      </c>
      <c r="M340">
        <f>VLOOKUP(D340,'[1]Théorique métier'!$C$1:$D10338,2,FALSE)</f>
        <v>0</v>
      </c>
    </row>
    <row r="341" spans="1:13" x14ac:dyDescent="0.25">
      <c r="A341" t="s">
        <v>53</v>
      </c>
      <c r="B341" t="s">
        <v>22</v>
      </c>
      <c r="C341" t="s">
        <v>7</v>
      </c>
      <c r="D341" t="str">
        <f t="shared" si="11"/>
        <v>ReceptionSST</v>
      </c>
      <c r="E341" t="str">
        <f t="shared" si="10"/>
        <v>SSTEmploye Y</v>
      </c>
      <c r="M341">
        <f>VLOOKUP(D341,'[1]Théorique métier'!$C$1:$D10339,2,FALSE)</f>
        <v>1</v>
      </c>
    </row>
    <row r="342" spans="1:13" x14ac:dyDescent="0.25">
      <c r="A342" t="s">
        <v>53</v>
      </c>
      <c r="B342" t="s">
        <v>22</v>
      </c>
      <c r="C342" t="s">
        <v>8</v>
      </c>
      <c r="D342" t="str">
        <f t="shared" si="11"/>
        <v>ReceptionAdministratif  niveau 1</v>
      </c>
      <c r="E342" t="str">
        <f t="shared" si="10"/>
        <v>Administratif  niveau 1Employe Y</v>
      </c>
      <c r="M342">
        <f>VLOOKUP(D342,'[1]Théorique métier'!$C$1:$D10340,2,FALSE)</f>
        <v>1</v>
      </c>
    </row>
    <row r="343" spans="1:13" x14ac:dyDescent="0.25">
      <c r="A343" t="s">
        <v>53</v>
      </c>
      <c r="B343" t="s">
        <v>22</v>
      </c>
      <c r="C343" t="s">
        <v>9</v>
      </c>
      <c r="D343" t="str">
        <f t="shared" si="11"/>
        <v>ReceptionAdministratif niveau 2</v>
      </c>
      <c r="E343" t="str">
        <f t="shared" si="10"/>
        <v>Administratif niveau 2Employe Y</v>
      </c>
      <c r="M343">
        <f>VLOOKUP(D343,'[1]Théorique métier'!$C$1:$D10341,2,FALSE)</f>
        <v>0</v>
      </c>
    </row>
    <row r="344" spans="1:13" x14ac:dyDescent="0.25">
      <c r="A344" t="s">
        <v>53</v>
      </c>
      <c r="B344" t="s">
        <v>22</v>
      </c>
      <c r="C344" t="s">
        <v>10</v>
      </c>
      <c r="D344" t="str">
        <f t="shared" si="11"/>
        <v>ReceptionInventaire</v>
      </c>
      <c r="E344" t="str">
        <f t="shared" si="10"/>
        <v>InventaireEmploye Y</v>
      </c>
      <c r="M344">
        <f>VLOOKUP(D344,'[1]Théorique métier'!$C$1:$D10342,2,FALSE)</f>
        <v>0</v>
      </c>
    </row>
    <row r="345" spans="1:13" x14ac:dyDescent="0.25">
      <c r="A345" t="s">
        <v>53</v>
      </c>
      <c r="B345" t="s">
        <v>22</v>
      </c>
      <c r="C345" t="s">
        <v>11</v>
      </c>
      <c r="D345" t="str">
        <f t="shared" si="11"/>
        <v>ReceptionGeste et posture</v>
      </c>
      <c r="E345" t="str">
        <f t="shared" si="10"/>
        <v>Geste et postureEmploye Y</v>
      </c>
      <c r="M345">
        <f>VLOOKUP(D345,'[1]Théorique métier'!$C$1:$D10343,2,FALSE)</f>
        <v>1</v>
      </c>
    </row>
    <row r="346" spans="1:13" x14ac:dyDescent="0.25">
      <c r="A346" t="s">
        <v>53</v>
      </c>
      <c r="B346" t="s">
        <v>22</v>
      </c>
      <c r="C346" t="s">
        <v>12</v>
      </c>
      <c r="D346" t="str">
        <f t="shared" si="11"/>
        <v>ReceptionPDA</v>
      </c>
      <c r="E346" t="str">
        <f t="shared" si="10"/>
        <v>PDAEmploye Y</v>
      </c>
      <c r="M346">
        <f>VLOOKUP(D346,'[1]Théorique métier'!$C$1:$D10344,2,FALSE)</f>
        <v>1</v>
      </c>
    </row>
    <row r="347" spans="1:13" x14ac:dyDescent="0.25">
      <c r="A347" t="s">
        <v>53</v>
      </c>
      <c r="B347" t="s">
        <v>22</v>
      </c>
      <c r="C347" t="s">
        <v>13</v>
      </c>
      <c r="D347" t="str">
        <f t="shared" si="11"/>
        <v>ReceptionCaces 1/3/5</v>
      </c>
      <c r="E347" t="str">
        <f t="shared" si="10"/>
        <v>Caces 1/3/5Employe Y</v>
      </c>
      <c r="M347">
        <f>VLOOKUP(D347,'[1]Théorique métier'!$C$1:$D10345,2,FALSE)</f>
        <v>0</v>
      </c>
    </row>
    <row r="348" spans="1:13" x14ac:dyDescent="0.25">
      <c r="A348" t="s">
        <v>53</v>
      </c>
      <c r="B348" t="s">
        <v>22</v>
      </c>
      <c r="C348" t="s">
        <v>14</v>
      </c>
      <c r="D348" t="str">
        <f t="shared" si="11"/>
        <v>ReceptionCaces 1</v>
      </c>
      <c r="E348" t="str">
        <f t="shared" si="10"/>
        <v>Caces 1Employe Y</v>
      </c>
      <c r="M348">
        <f>VLOOKUP(D348,'[1]Théorique métier'!$C$1:$D10346,2,FALSE)</f>
        <v>1</v>
      </c>
    </row>
    <row r="349" spans="1:13" x14ac:dyDescent="0.25">
      <c r="A349" t="s">
        <v>53</v>
      </c>
      <c r="B349" t="s">
        <v>22</v>
      </c>
      <c r="C349" t="s">
        <v>15</v>
      </c>
      <c r="D349" t="str">
        <f t="shared" si="11"/>
        <v>ReceptionManagement initiation</v>
      </c>
      <c r="E349" t="str">
        <f t="shared" si="10"/>
        <v>Management initiationEmploye Y</v>
      </c>
      <c r="M349">
        <f>VLOOKUP(D349,'[1]Théorique métier'!$C$1:$D10347,2,FALSE)</f>
        <v>0</v>
      </c>
    </row>
    <row r="350" spans="1:13" x14ac:dyDescent="0.25">
      <c r="A350" t="s">
        <v>53</v>
      </c>
      <c r="B350" t="s">
        <v>22</v>
      </c>
      <c r="C350" t="s">
        <v>16</v>
      </c>
      <c r="D350" t="str">
        <f t="shared" si="11"/>
        <v>ReceptionChef de file</v>
      </c>
      <c r="E350" t="str">
        <f t="shared" si="10"/>
        <v>Chef de fileEmploye Y</v>
      </c>
      <c r="M350">
        <f>VLOOKUP(D350,'[1]Théorique métier'!$C$1:$D10348,2,FALSE)</f>
        <v>0</v>
      </c>
    </row>
    <row r="351" spans="1:13" x14ac:dyDescent="0.25">
      <c r="A351" t="s">
        <v>53</v>
      </c>
      <c r="B351" t="s">
        <v>22</v>
      </c>
      <c r="C351" t="s">
        <v>17</v>
      </c>
      <c r="D351" t="str">
        <f t="shared" si="11"/>
        <v>ReceptionManagement perfectionnement</v>
      </c>
      <c r="E351" t="str">
        <f t="shared" si="10"/>
        <v>Management perfectionnementEmploye Y</v>
      </c>
      <c r="M351">
        <f>VLOOKUP(D351,'[1]Théorique métier'!$C$1:$D10349,2,FALSE)</f>
        <v>0</v>
      </c>
    </row>
    <row r="352" spans="1:13" x14ac:dyDescent="0.25">
      <c r="A352" t="s">
        <v>54</v>
      </c>
      <c r="B352" t="s">
        <v>22</v>
      </c>
      <c r="C352" t="s">
        <v>4</v>
      </c>
      <c r="D352" t="str">
        <f t="shared" si="11"/>
        <v>ReceptionIncendie</v>
      </c>
      <c r="E352" t="str">
        <f t="shared" si="10"/>
        <v>IncendieEmploye Z</v>
      </c>
      <c r="M352">
        <f>VLOOKUP(D352,'[1]Théorique métier'!$C$1:$D10350,2,FALSE)</f>
        <v>0</v>
      </c>
    </row>
    <row r="353" spans="1:13" x14ac:dyDescent="0.25">
      <c r="A353" t="s">
        <v>54</v>
      </c>
      <c r="B353" t="s">
        <v>22</v>
      </c>
      <c r="C353" t="s">
        <v>5</v>
      </c>
      <c r="D353" t="str">
        <f t="shared" si="11"/>
        <v>ReceptionInformatique niveau 1</v>
      </c>
      <c r="E353" t="str">
        <f t="shared" si="10"/>
        <v>Informatique niveau 1Employe Z</v>
      </c>
      <c r="M353">
        <f>VLOOKUP(D353,'[1]Théorique métier'!$C$1:$D10351,2,FALSE)</f>
        <v>0</v>
      </c>
    </row>
    <row r="354" spans="1:13" x14ac:dyDescent="0.25">
      <c r="A354" t="s">
        <v>54</v>
      </c>
      <c r="B354" t="s">
        <v>22</v>
      </c>
      <c r="C354" t="s">
        <v>6</v>
      </c>
      <c r="D354" t="str">
        <f t="shared" si="11"/>
        <v>ReceptionInformatique niveau 2</v>
      </c>
      <c r="E354" t="str">
        <f t="shared" si="10"/>
        <v>Informatique niveau 2Employe Z</v>
      </c>
      <c r="M354">
        <f>VLOOKUP(D354,'[1]Théorique métier'!$C$1:$D10352,2,FALSE)</f>
        <v>0</v>
      </c>
    </row>
    <row r="355" spans="1:13" x14ac:dyDescent="0.25">
      <c r="A355" t="s">
        <v>54</v>
      </c>
      <c r="B355" t="s">
        <v>22</v>
      </c>
      <c r="C355" t="s">
        <v>7</v>
      </c>
      <c r="D355" t="str">
        <f t="shared" si="11"/>
        <v>ReceptionSST</v>
      </c>
      <c r="E355" t="str">
        <f t="shared" si="10"/>
        <v>SSTEmploye Z</v>
      </c>
      <c r="M355">
        <f>VLOOKUP(D355,'[1]Théorique métier'!$C$1:$D10353,2,FALSE)</f>
        <v>1</v>
      </c>
    </row>
    <row r="356" spans="1:13" x14ac:dyDescent="0.25">
      <c r="A356" t="s">
        <v>54</v>
      </c>
      <c r="B356" t="s">
        <v>22</v>
      </c>
      <c r="C356" t="s">
        <v>8</v>
      </c>
      <c r="D356" t="str">
        <f t="shared" si="11"/>
        <v>ReceptionAdministratif  niveau 1</v>
      </c>
      <c r="E356" t="str">
        <f t="shared" si="10"/>
        <v>Administratif  niveau 1Employe Z</v>
      </c>
      <c r="F356">
        <v>2015</v>
      </c>
      <c r="G356">
        <f ca="1">IF(AND(YEAR(TODAY())&lt;=F356+VLOOKUP(C356,[1]Compétencesssss!$A$1:$B$15,2,FALSE),YEAR(TODAY())&gt;=F356),1,0)</f>
        <v>1</v>
      </c>
      <c r="M356">
        <f>VLOOKUP(D356,'[1]Théorique métier'!$C$1:$D10354,2,FALSE)</f>
        <v>1</v>
      </c>
    </row>
    <row r="357" spans="1:13" x14ac:dyDescent="0.25">
      <c r="A357" t="s">
        <v>54</v>
      </c>
      <c r="B357" t="s">
        <v>22</v>
      </c>
      <c r="C357" t="s">
        <v>9</v>
      </c>
      <c r="D357" t="str">
        <f t="shared" si="11"/>
        <v>ReceptionAdministratif niveau 2</v>
      </c>
      <c r="E357" t="str">
        <f t="shared" si="10"/>
        <v>Administratif niveau 2Employe Z</v>
      </c>
      <c r="M357">
        <f>VLOOKUP(D357,'[1]Théorique métier'!$C$1:$D10355,2,FALSE)</f>
        <v>0</v>
      </c>
    </row>
    <row r="358" spans="1:13" x14ac:dyDescent="0.25">
      <c r="A358" t="s">
        <v>54</v>
      </c>
      <c r="B358" t="s">
        <v>22</v>
      </c>
      <c r="C358" t="s">
        <v>10</v>
      </c>
      <c r="D358" t="str">
        <f t="shared" si="11"/>
        <v>ReceptionInventaire</v>
      </c>
      <c r="E358" t="str">
        <f t="shared" si="10"/>
        <v>InventaireEmploye Z</v>
      </c>
      <c r="F358">
        <v>2015</v>
      </c>
      <c r="G358">
        <f ca="1">IF(AND(YEAR(TODAY())&lt;=F358+VLOOKUP(C358,[1]Compétencesssss!$A$1:$B$15,2,FALSE),YEAR(TODAY())&gt;=F358),1,0)</f>
        <v>1</v>
      </c>
      <c r="M358">
        <f>VLOOKUP(D358,'[1]Théorique métier'!$C$1:$D10356,2,FALSE)</f>
        <v>0</v>
      </c>
    </row>
    <row r="359" spans="1:13" x14ac:dyDescent="0.25">
      <c r="A359" t="s">
        <v>54</v>
      </c>
      <c r="B359" t="s">
        <v>22</v>
      </c>
      <c r="C359" t="s">
        <v>11</v>
      </c>
      <c r="D359" t="str">
        <f t="shared" si="11"/>
        <v>ReceptionGeste et posture</v>
      </c>
      <c r="E359" t="str">
        <f t="shared" si="10"/>
        <v>Geste et postureEmploye Z</v>
      </c>
      <c r="M359">
        <f>VLOOKUP(D359,'[1]Théorique métier'!$C$1:$D10357,2,FALSE)</f>
        <v>1</v>
      </c>
    </row>
    <row r="360" spans="1:13" x14ac:dyDescent="0.25">
      <c r="A360" t="s">
        <v>54</v>
      </c>
      <c r="B360" t="s">
        <v>22</v>
      </c>
      <c r="C360" t="s">
        <v>12</v>
      </c>
      <c r="D360" t="str">
        <f t="shared" si="11"/>
        <v>ReceptionPDA</v>
      </c>
      <c r="E360" t="str">
        <f t="shared" si="10"/>
        <v>PDAEmploye Z</v>
      </c>
      <c r="M360">
        <f>VLOOKUP(D360,'[1]Théorique métier'!$C$1:$D10358,2,FALSE)</f>
        <v>1</v>
      </c>
    </row>
    <row r="361" spans="1:13" x14ac:dyDescent="0.25">
      <c r="A361" t="s">
        <v>54</v>
      </c>
      <c r="B361" t="s">
        <v>22</v>
      </c>
      <c r="C361" t="s">
        <v>13</v>
      </c>
      <c r="D361" t="str">
        <f t="shared" si="11"/>
        <v>ReceptionCaces 1/3/5</v>
      </c>
      <c r="E361" t="str">
        <f t="shared" si="10"/>
        <v>Caces 1/3/5Employe Z</v>
      </c>
      <c r="M361">
        <f>VLOOKUP(D361,'[1]Théorique métier'!$C$1:$D10359,2,FALSE)</f>
        <v>0</v>
      </c>
    </row>
    <row r="362" spans="1:13" x14ac:dyDescent="0.25">
      <c r="A362" t="s">
        <v>54</v>
      </c>
      <c r="B362" t="s">
        <v>22</v>
      </c>
      <c r="C362" t="s">
        <v>14</v>
      </c>
      <c r="D362" t="str">
        <f t="shared" si="11"/>
        <v>ReceptionCaces 1</v>
      </c>
      <c r="E362" t="str">
        <f t="shared" si="10"/>
        <v>Caces 1Employe Z</v>
      </c>
      <c r="M362">
        <f>VLOOKUP(D362,'[1]Théorique métier'!$C$1:$D10360,2,FALSE)</f>
        <v>1</v>
      </c>
    </row>
    <row r="363" spans="1:13" x14ac:dyDescent="0.25">
      <c r="A363" t="s">
        <v>54</v>
      </c>
      <c r="B363" t="s">
        <v>22</v>
      </c>
      <c r="C363" t="s">
        <v>15</v>
      </c>
      <c r="D363" t="str">
        <f t="shared" si="11"/>
        <v>ReceptionManagement initiation</v>
      </c>
      <c r="E363" t="str">
        <f t="shared" si="10"/>
        <v>Management initiationEmploye Z</v>
      </c>
      <c r="M363">
        <f>VLOOKUP(D363,'[1]Théorique métier'!$C$1:$D10361,2,FALSE)</f>
        <v>0</v>
      </c>
    </row>
    <row r="364" spans="1:13" x14ac:dyDescent="0.25">
      <c r="A364" t="s">
        <v>54</v>
      </c>
      <c r="B364" t="s">
        <v>22</v>
      </c>
      <c r="C364" t="s">
        <v>16</v>
      </c>
      <c r="D364" t="str">
        <f t="shared" si="11"/>
        <v>ReceptionChef de file</v>
      </c>
      <c r="E364" t="str">
        <f t="shared" si="10"/>
        <v>Chef de fileEmploye Z</v>
      </c>
      <c r="M364">
        <f>VLOOKUP(D364,'[1]Théorique métier'!$C$1:$D10362,2,FALSE)</f>
        <v>0</v>
      </c>
    </row>
    <row r="365" spans="1:13" x14ac:dyDescent="0.25">
      <c r="A365" t="s">
        <v>54</v>
      </c>
      <c r="B365" t="s">
        <v>22</v>
      </c>
      <c r="C365" t="s">
        <v>17</v>
      </c>
      <c r="D365" t="str">
        <f t="shared" si="11"/>
        <v>ReceptionManagement perfectionnement</v>
      </c>
      <c r="E365" t="str">
        <f t="shared" si="10"/>
        <v>Management perfectionnementEmploye Z</v>
      </c>
      <c r="M365">
        <f>VLOOKUP(D365,'[1]Théorique métier'!$C$1:$D10363,2,FALSE)</f>
        <v>0</v>
      </c>
    </row>
    <row r="366" spans="1:13" x14ac:dyDescent="0.25">
      <c r="A366" t="s">
        <v>55</v>
      </c>
      <c r="B366" t="s">
        <v>22</v>
      </c>
      <c r="C366" t="s">
        <v>4</v>
      </c>
      <c r="D366" t="str">
        <f t="shared" si="11"/>
        <v>ReceptionIncendie</v>
      </c>
      <c r="E366" t="str">
        <f t="shared" si="10"/>
        <v>IncendieEmploye AB</v>
      </c>
      <c r="M366">
        <f>VLOOKUP(D366,'[1]Théorique métier'!$C$1:$D10364,2,FALSE)</f>
        <v>0</v>
      </c>
    </row>
    <row r="367" spans="1:13" x14ac:dyDescent="0.25">
      <c r="A367" t="s">
        <v>55</v>
      </c>
      <c r="B367" t="s">
        <v>22</v>
      </c>
      <c r="C367" t="s">
        <v>5</v>
      </c>
      <c r="D367" t="str">
        <f t="shared" si="11"/>
        <v>ReceptionInformatique niveau 1</v>
      </c>
      <c r="E367" t="str">
        <f t="shared" si="10"/>
        <v>Informatique niveau 1Employe AB</v>
      </c>
      <c r="M367">
        <f>VLOOKUP(D367,'[1]Théorique métier'!$C$1:$D10365,2,FALSE)</f>
        <v>0</v>
      </c>
    </row>
    <row r="368" spans="1:13" x14ac:dyDescent="0.25">
      <c r="A368" t="s">
        <v>55</v>
      </c>
      <c r="B368" t="s">
        <v>22</v>
      </c>
      <c r="C368" t="s">
        <v>6</v>
      </c>
      <c r="D368" t="str">
        <f t="shared" si="11"/>
        <v>ReceptionInformatique niveau 2</v>
      </c>
      <c r="E368" t="str">
        <f t="shared" si="10"/>
        <v>Informatique niveau 2Employe AB</v>
      </c>
      <c r="M368">
        <f>VLOOKUP(D368,'[1]Théorique métier'!$C$1:$D10366,2,FALSE)</f>
        <v>0</v>
      </c>
    </row>
    <row r="369" spans="1:13" x14ac:dyDescent="0.25">
      <c r="A369" t="s">
        <v>55</v>
      </c>
      <c r="B369" t="s">
        <v>22</v>
      </c>
      <c r="C369" t="s">
        <v>7</v>
      </c>
      <c r="D369" t="str">
        <f t="shared" si="11"/>
        <v>ReceptionSST</v>
      </c>
      <c r="E369" t="str">
        <f t="shared" si="10"/>
        <v>SSTEmploye AB</v>
      </c>
      <c r="M369">
        <f>VLOOKUP(D369,'[1]Théorique métier'!$C$1:$D10367,2,FALSE)</f>
        <v>1</v>
      </c>
    </row>
    <row r="370" spans="1:13" x14ac:dyDescent="0.25">
      <c r="A370" t="s">
        <v>55</v>
      </c>
      <c r="B370" t="s">
        <v>22</v>
      </c>
      <c r="C370" t="s">
        <v>8</v>
      </c>
      <c r="D370" t="str">
        <f t="shared" si="11"/>
        <v>ReceptionAdministratif  niveau 1</v>
      </c>
      <c r="E370" t="str">
        <f t="shared" si="10"/>
        <v>Administratif  niveau 1Employe AB</v>
      </c>
      <c r="F370">
        <v>2015</v>
      </c>
      <c r="G370">
        <f ca="1">IF(AND(YEAR(TODAY())&lt;=F370+VLOOKUP(C370,[1]Compétencesssss!$A$1:$B$15,2,FALSE),YEAR(TODAY())&gt;=F370),1,0)</f>
        <v>1</v>
      </c>
      <c r="M370">
        <f>VLOOKUP(D370,'[1]Théorique métier'!$C$1:$D10368,2,FALSE)</f>
        <v>1</v>
      </c>
    </row>
    <row r="371" spans="1:13" x14ac:dyDescent="0.25">
      <c r="A371" t="s">
        <v>55</v>
      </c>
      <c r="B371" t="s">
        <v>22</v>
      </c>
      <c r="C371" t="s">
        <v>9</v>
      </c>
      <c r="D371" t="str">
        <f t="shared" si="11"/>
        <v>ReceptionAdministratif niveau 2</v>
      </c>
      <c r="E371" t="str">
        <f t="shared" si="10"/>
        <v>Administratif niveau 2Employe AB</v>
      </c>
      <c r="F371">
        <v>2015</v>
      </c>
      <c r="G371">
        <f ca="1">IF(AND(YEAR(TODAY())&lt;=F371+VLOOKUP(C371,[1]Compétencesssss!$A$1:$B$15,2,FALSE),YEAR(TODAY())&gt;=F371),1,0)</f>
        <v>1</v>
      </c>
      <c r="M371">
        <f>VLOOKUP(D371,'[1]Théorique métier'!$C$1:$D10369,2,FALSE)</f>
        <v>0</v>
      </c>
    </row>
    <row r="372" spans="1:13" x14ac:dyDescent="0.25">
      <c r="A372" t="s">
        <v>55</v>
      </c>
      <c r="B372" t="s">
        <v>22</v>
      </c>
      <c r="C372" t="s">
        <v>10</v>
      </c>
      <c r="D372" t="str">
        <f t="shared" si="11"/>
        <v>ReceptionInventaire</v>
      </c>
      <c r="E372" t="str">
        <f t="shared" si="10"/>
        <v>InventaireEmploye AB</v>
      </c>
      <c r="M372">
        <f>VLOOKUP(D372,'[1]Théorique métier'!$C$1:$D10370,2,FALSE)</f>
        <v>0</v>
      </c>
    </row>
    <row r="373" spans="1:13" x14ac:dyDescent="0.25">
      <c r="A373" t="s">
        <v>55</v>
      </c>
      <c r="B373" t="s">
        <v>22</v>
      </c>
      <c r="C373" t="s">
        <v>11</v>
      </c>
      <c r="D373" t="str">
        <f t="shared" si="11"/>
        <v>ReceptionGeste et posture</v>
      </c>
      <c r="E373" t="str">
        <f t="shared" si="10"/>
        <v>Geste et postureEmploye AB</v>
      </c>
      <c r="M373">
        <f>VLOOKUP(D373,'[1]Théorique métier'!$C$1:$D10371,2,FALSE)</f>
        <v>1</v>
      </c>
    </row>
    <row r="374" spans="1:13" x14ac:dyDescent="0.25">
      <c r="A374" t="s">
        <v>55</v>
      </c>
      <c r="B374" t="s">
        <v>22</v>
      </c>
      <c r="C374" t="s">
        <v>12</v>
      </c>
      <c r="D374" t="str">
        <f t="shared" si="11"/>
        <v>ReceptionPDA</v>
      </c>
      <c r="E374" t="str">
        <f t="shared" si="10"/>
        <v>PDAEmploye AB</v>
      </c>
      <c r="M374">
        <f>VLOOKUP(D374,'[1]Théorique métier'!$C$1:$D10372,2,FALSE)</f>
        <v>1</v>
      </c>
    </row>
    <row r="375" spans="1:13" x14ac:dyDescent="0.25">
      <c r="A375" t="s">
        <v>55</v>
      </c>
      <c r="B375" t="s">
        <v>22</v>
      </c>
      <c r="C375" t="s">
        <v>13</v>
      </c>
      <c r="D375" t="str">
        <f t="shared" si="11"/>
        <v>ReceptionCaces 1/3/5</v>
      </c>
      <c r="E375" t="str">
        <f t="shared" si="10"/>
        <v>Caces 1/3/5Employe AB</v>
      </c>
      <c r="M375">
        <f>VLOOKUP(D375,'[1]Théorique métier'!$C$1:$D10373,2,FALSE)</f>
        <v>0</v>
      </c>
    </row>
    <row r="376" spans="1:13" x14ac:dyDescent="0.25">
      <c r="A376" t="s">
        <v>55</v>
      </c>
      <c r="B376" t="s">
        <v>22</v>
      </c>
      <c r="C376" t="s">
        <v>14</v>
      </c>
      <c r="D376" t="str">
        <f t="shared" si="11"/>
        <v>ReceptionCaces 1</v>
      </c>
      <c r="E376" t="str">
        <f t="shared" si="10"/>
        <v>Caces 1Employe AB</v>
      </c>
      <c r="M376">
        <f>VLOOKUP(D376,'[1]Théorique métier'!$C$1:$D10374,2,FALSE)</f>
        <v>1</v>
      </c>
    </row>
    <row r="377" spans="1:13" x14ac:dyDescent="0.25">
      <c r="A377" t="s">
        <v>55</v>
      </c>
      <c r="B377" t="s">
        <v>22</v>
      </c>
      <c r="C377" t="s">
        <v>15</v>
      </c>
      <c r="D377" t="str">
        <f t="shared" si="11"/>
        <v>ReceptionManagement initiation</v>
      </c>
      <c r="E377" t="str">
        <f t="shared" si="10"/>
        <v>Management initiationEmploye AB</v>
      </c>
      <c r="M377">
        <f>VLOOKUP(D377,'[1]Théorique métier'!$C$1:$D10375,2,FALSE)</f>
        <v>0</v>
      </c>
    </row>
    <row r="378" spans="1:13" x14ac:dyDescent="0.25">
      <c r="A378" t="s">
        <v>55</v>
      </c>
      <c r="B378" t="s">
        <v>22</v>
      </c>
      <c r="C378" t="s">
        <v>16</v>
      </c>
      <c r="D378" t="str">
        <f t="shared" si="11"/>
        <v>ReceptionChef de file</v>
      </c>
      <c r="E378" t="str">
        <f t="shared" si="10"/>
        <v>Chef de fileEmploye AB</v>
      </c>
      <c r="M378">
        <f>VLOOKUP(D378,'[1]Théorique métier'!$C$1:$D10376,2,FALSE)</f>
        <v>0</v>
      </c>
    </row>
    <row r="379" spans="1:13" x14ac:dyDescent="0.25">
      <c r="A379" t="s">
        <v>55</v>
      </c>
      <c r="B379" t="s">
        <v>22</v>
      </c>
      <c r="C379" t="s">
        <v>17</v>
      </c>
      <c r="D379" t="str">
        <f t="shared" si="11"/>
        <v>ReceptionManagement perfectionnement</v>
      </c>
      <c r="E379" t="str">
        <f t="shared" si="10"/>
        <v>Management perfectionnementEmploye AB</v>
      </c>
      <c r="M379">
        <f>VLOOKUP(D379,'[1]Théorique métier'!$C$1:$D10377,2,FALSE)</f>
        <v>0</v>
      </c>
    </row>
    <row r="380" spans="1:13" x14ac:dyDescent="0.25">
      <c r="A380" t="s">
        <v>56</v>
      </c>
      <c r="B380" t="s">
        <v>23</v>
      </c>
      <c r="C380" t="s">
        <v>4</v>
      </c>
      <c r="D380" t="str">
        <f t="shared" si="11"/>
        <v>EmballageIncendie</v>
      </c>
      <c r="E380" t="str">
        <f t="shared" si="10"/>
        <v>IncendieEmploye AC</v>
      </c>
      <c r="M380">
        <f>VLOOKUP(D380,'[1]Théorique métier'!$C$1:$D10378,2,FALSE)</f>
        <v>0</v>
      </c>
    </row>
    <row r="381" spans="1:13" x14ac:dyDescent="0.25">
      <c r="A381" t="s">
        <v>56</v>
      </c>
      <c r="B381" t="s">
        <v>23</v>
      </c>
      <c r="C381" t="s">
        <v>5</v>
      </c>
      <c r="D381" t="str">
        <f t="shared" si="11"/>
        <v>EmballageInformatique niveau 1</v>
      </c>
      <c r="E381" t="str">
        <f t="shared" si="10"/>
        <v>Informatique niveau 1Employe AC</v>
      </c>
      <c r="M381">
        <f>VLOOKUP(D381,'[1]Théorique métier'!$C$1:$D10379,2,FALSE)</f>
        <v>0</v>
      </c>
    </row>
    <row r="382" spans="1:13" x14ac:dyDescent="0.25">
      <c r="A382" t="s">
        <v>56</v>
      </c>
      <c r="B382" t="s">
        <v>23</v>
      </c>
      <c r="C382" t="s">
        <v>6</v>
      </c>
      <c r="D382" t="str">
        <f t="shared" si="11"/>
        <v>EmballageInformatique niveau 2</v>
      </c>
      <c r="E382" t="str">
        <f t="shared" si="10"/>
        <v>Informatique niveau 2Employe AC</v>
      </c>
      <c r="M382">
        <f>VLOOKUP(D382,'[1]Théorique métier'!$C$1:$D10380,2,FALSE)</f>
        <v>0</v>
      </c>
    </row>
    <row r="383" spans="1:13" x14ac:dyDescent="0.25">
      <c r="A383" t="s">
        <v>56</v>
      </c>
      <c r="B383" t="s">
        <v>23</v>
      </c>
      <c r="C383" t="s">
        <v>7</v>
      </c>
      <c r="D383" t="str">
        <f t="shared" si="11"/>
        <v>EmballageSST</v>
      </c>
      <c r="E383" t="str">
        <f t="shared" si="10"/>
        <v>SSTEmploye AC</v>
      </c>
      <c r="M383">
        <f>VLOOKUP(D383,'[1]Théorique métier'!$C$1:$D10381,2,FALSE)</f>
        <v>1</v>
      </c>
    </row>
    <row r="384" spans="1:13" x14ac:dyDescent="0.25">
      <c r="A384" t="s">
        <v>56</v>
      </c>
      <c r="B384" t="s">
        <v>23</v>
      </c>
      <c r="C384" t="s">
        <v>8</v>
      </c>
      <c r="D384" t="str">
        <f t="shared" si="11"/>
        <v>EmballageAdministratif  niveau 1</v>
      </c>
      <c r="E384" t="str">
        <f t="shared" si="10"/>
        <v>Administratif  niveau 1Employe AC</v>
      </c>
      <c r="M384">
        <f>VLOOKUP(D384,'[1]Théorique métier'!$C$1:$D10382,2,FALSE)</f>
        <v>0</v>
      </c>
    </row>
    <row r="385" spans="1:13" x14ac:dyDescent="0.25">
      <c r="A385" t="s">
        <v>56</v>
      </c>
      <c r="B385" t="s">
        <v>23</v>
      </c>
      <c r="C385" t="s">
        <v>9</v>
      </c>
      <c r="D385" t="str">
        <f t="shared" si="11"/>
        <v>EmballageAdministratif niveau 2</v>
      </c>
      <c r="E385" t="str">
        <f t="shared" si="10"/>
        <v>Administratif niveau 2Employe AC</v>
      </c>
      <c r="M385">
        <f>VLOOKUP(D385,'[1]Théorique métier'!$C$1:$D10383,2,FALSE)</f>
        <v>0</v>
      </c>
    </row>
    <row r="386" spans="1:13" x14ac:dyDescent="0.25">
      <c r="A386" t="s">
        <v>56</v>
      </c>
      <c r="B386" t="s">
        <v>23</v>
      </c>
      <c r="C386" t="s">
        <v>10</v>
      </c>
      <c r="D386" t="str">
        <f t="shared" si="11"/>
        <v>EmballageInventaire</v>
      </c>
      <c r="E386" t="str">
        <f t="shared" ref="E386:E407" si="12">C386&amp;A386</f>
        <v>InventaireEmploye AC</v>
      </c>
      <c r="M386">
        <f>VLOOKUP(D386,'[1]Théorique métier'!$C$1:$D10384,2,FALSE)</f>
        <v>0</v>
      </c>
    </row>
    <row r="387" spans="1:13" x14ac:dyDescent="0.25">
      <c r="A387" t="s">
        <v>56</v>
      </c>
      <c r="B387" t="s">
        <v>23</v>
      </c>
      <c r="C387" t="s">
        <v>11</v>
      </c>
      <c r="D387" t="str">
        <f t="shared" ref="D387:D407" si="13">B387&amp;C387</f>
        <v>EmballageGeste et posture</v>
      </c>
      <c r="E387" t="str">
        <f t="shared" si="12"/>
        <v>Geste et postureEmploye AC</v>
      </c>
      <c r="M387">
        <f>VLOOKUP(D387,'[1]Théorique métier'!$C$1:$D10385,2,FALSE)</f>
        <v>1</v>
      </c>
    </row>
    <row r="388" spans="1:13" x14ac:dyDescent="0.25">
      <c r="A388" t="s">
        <v>56</v>
      </c>
      <c r="B388" t="s">
        <v>23</v>
      </c>
      <c r="C388" t="s">
        <v>12</v>
      </c>
      <c r="D388" t="str">
        <f t="shared" si="13"/>
        <v>EmballagePDA</v>
      </c>
      <c r="E388" t="str">
        <f t="shared" si="12"/>
        <v>PDAEmploye AC</v>
      </c>
      <c r="M388">
        <f>VLOOKUP(D388,'[1]Théorique métier'!$C$1:$D10386,2,FALSE)</f>
        <v>1</v>
      </c>
    </row>
    <row r="389" spans="1:13" x14ac:dyDescent="0.25">
      <c r="A389" t="s">
        <v>56</v>
      </c>
      <c r="B389" t="s">
        <v>23</v>
      </c>
      <c r="C389" t="s">
        <v>13</v>
      </c>
      <c r="D389" t="str">
        <f t="shared" si="13"/>
        <v>EmballageCaces 1/3/5</v>
      </c>
      <c r="E389" t="str">
        <f t="shared" si="12"/>
        <v>Caces 1/3/5Employe AC</v>
      </c>
      <c r="M389">
        <f>VLOOKUP(D389,'[1]Théorique métier'!$C$1:$D10387,2,FALSE)</f>
        <v>0</v>
      </c>
    </row>
    <row r="390" spans="1:13" x14ac:dyDescent="0.25">
      <c r="A390" t="s">
        <v>56</v>
      </c>
      <c r="B390" t="s">
        <v>23</v>
      </c>
      <c r="C390" t="s">
        <v>14</v>
      </c>
      <c r="D390" t="str">
        <f t="shared" si="13"/>
        <v>EmballageCaces 1</v>
      </c>
      <c r="E390" t="str">
        <f t="shared" si="12"/>
        <v>Caces 1Employe AC</v>
      </c>
      <c r="M390">
        <f>VLOOKUP(D390,'[1]Théorique métier'!$C$1:$D10388,2,FALSE)</f>
        <v>1</v>
      </c>
    </row>
    <row r="391" spans="1:13" x14ac:dyDescent="0.25">
      <c r="A391" t="s">
        <v>56</v>
      </c>
      <c r="B391" t="s">
        <v>23</v>
      </c>
      <c r="C391" t="s">
        <v>15</v>
      </c>
      <c r="D391" t="str">
        <f t="shared" si="13"/>
        <v>EmballageManagement initiation</v>
      </c>
      <c r="E391" t="str">
        <f t="shared" si="12"/>
        <v>Management initiationEmploye AC</v>
      </c>
      <c r="M391">
        <f>VLOOKUP(D391,'[1]Théorique métier'!$C$1:$D10389,2,FALSE)</f>
        <v>0</v>
      </c>
    </row>
    <row r="392" spans="1:13" x14ac:dyDescent="0.25">
      <c r="A392" t="s">
        <v>56</v>
      </c>
      <c r="B392" t="s">
        <v>23</v>
      </c>
      <c r="C392" t="s">
        <v>16</v>
      </c>
      <c r="D392" t="str">
        <f t="shared" si="13"/>
        <v>EmballageChef de file</v>
      </c>
      <c r="E392" t="str">
        <f t="shared" si="12"/>
        <v>Chef de fileEmploye AC</v>
      </c>
      <c r="M392">
        <f>VLOOKUP(D392,'[1]Théorique métier'!$C$1:$D10390,2,FALSE)</f>
        <v>0</v>
      </c>
    </row>
    <row r="393" spans="1:13" x14ac:dyDescent="0.25">
      <c r="A393" t="s">
        <v>56</v>
      </c>
      <c r="B393" t="s">
        <v>23</v>
      </c>
      <c r="C393" t="s">
        <v>17</v>
      </c>
      <c r="D393" t="str">
        <f t="shared" si="13"/>
        <v>EmballageManagement perfectionnement</v>
      </c>
      <c r="E393" t="str">
        <f t="shared" si="12"/>
        <v>Management perfectionnementEmploye AC</v>
      </c>
      <c r="M393">
        <f>VLOOKUP(D393,'[1]Théorique métier'!$C$1:$D10391,2,FALSE)</f>
        <v>0</v>
      </c>
    </row>
    <row r="394" spans="1:13" x14ac:dyDescent="0.25">
      <c r="A394" t="s">
        <v>57</v>
      </c>
      <c r="B394" t="s">
        <v>23</v>
      </c>
      <c r="C394" t="s">
        <v>4</v>
      </c>
      <c r="D394" t="str">
        <f t="shared" si="13"/>
        <v>EmballageIncendie</v>
      </c>
      <c r="E394" t="str">
        <f t="shared" si="12"/>
        <v>IncendieEmploye AD</v>
      </c>
      <c r="M394">
        <f>VLOOKUP(D394,'[1]Théorique métier'!$C$1:$D10392,2,FALSE)</f>
        <v>0</v>
      </c>
    </row>
    <row r="395" spans="1:13" x14ac:dyDescent="0.25">
      <c r="A395" t="s">
        <v>57</v>
      </c>
      <c r="B395" t="s">
        <v>23</v>
      </c>
      <c r="C395" t="s">
        <v>5</v>
      </c>
      <c r="D395" t="str">
        <f t="shared" si="13"/>
        <v>EmballageInformatique niveau 1</v>
      </c>
      <c r="E395" t="str">
        <f t="shared" si="12"/>
        <v>Informatique niveau 1Employe AD</v>
      </c>
      <c r="M395">
        <f>VLOOKUP(D395,'[1]Théorique métier'!$C$1:$D10393,2,FALSE)</f>
        <v>0</v>
      </c>
    </row>
    <row r="396" spans="1:13" x14ac:dyDescent="0.25">
      <c r="A396" t="s">
        <v>57</v>
      </c>
      <c r="B396" t="s">
        <v>23</v>
      </c>
      <c r="C396" t="s">
        <v>6</v>
      </c>
      <c r="D396" t="str">
        <f t="shared" si="13"/>
        <v>EmballageInformatique niveau 2</v>
      </c>
      <c r="E396" t="str">
        <f t="shared" si="12"/>
        <v>Informatique niveau 2Employe AD</v>
      </c>
      <c r="M396">
        <f>VLOOKUP(D396,'[1]Théorique métier'!$C$1:$D10394,2,FALSE)</f>
        <v>0</v>
      </c>
    </row>
    <row r="397" spans="1:13" x14ac:dyDescent="0.25">
      <c r="A397" t="s">
        <v>57</v>
      </c>
      <c r="B397" t="s">
        <v>23</v>
      </c>
      <c r="C397" t="s">
        <v>7</v>
      </c>
      <c r="D397" t="str">
        <f t="shared" si="13"/>
        <v>EmballageSST</v>
      </c>
      <c r="E397" t="str">
        <f t="shared" si="12"/>
        <v>SSTEmploye AD</v>
      </c>
      <c r="M397">
        <f>VLOOKUP(D397,'[1]Théorique métier'!$C$1:$D10395,2,FALSE)</f>
        <v>1</v>
      </c>
    </row>
    <row r="398" spans="1:13" x14ac:dyDescent="0.25">
      <c r="A398" t="s">
        <v>57</v>
      </c>
      <c r="B398" t="s">
        <v>23</v>
      </c>
      <c r="C398" t="s">
        <v>8</v>
      </c>
      <c r="D398" t="str">
        <f t="shared" si="13"/>
        <v>EmballageAdministratif  niveau 1</v>
      </c>
      <c r="E398" t="str">
        <f t="shared" si="12"/>
        <v>Administratif  niveau 1Employe AD</v>
      </c>
      <c r="M398">
        <f>VLOOKUP(D398,'[1]Théorique métier'!$C$1:$D10396,2,FALSE)</f>
        <v>0</v>
      </c>
    </row>
    <row r="399" spans="1:13" x14ac:dyDescent="0.25">
      <c r="A399" t="s">
        <v>57</v>
      </c>
      <c r="B399" t="s">
        <v>23</v>
      </c>
      <c r="C399" t="s">
        <v>9</v>
      </c>
      <c r="D399" t="str">
        <f t="shared" si="13"/>
        <v>EmballageAdministratif niveau 2</v>
      </c>
      <c r="E399" t="str">
        <f t="shared" si="12"/>
        <v>Administratif niveau 2Employe AD</v>
      </c>
      <c r="M399">
        <f>VLOOKUP(D399,'[1]Théorique métier'!$C$1:$D10397,2,FALSE)</f>
        <v>0</v>
      </c>
    </row>
    <row r="400" spans="1:13" x14ac:dyDescent="0.25">
      <c r="A400" t="s">
        <v>57</v>
      </c>
      <c r="B400" t="s">
        <v>23</v>
      </c>
      <c r="C400" t="s">
        <v>10</v>
      </c>
      <c r="D400" t="str">
        <f t="shared" si="13"/>
        <v>EmballageInventaire</v>
      </c>
      <c r="E400" t="str">
        <f t="shared" si="12"/>
        <v>InventaireEmploye AD</v>
      </c>
      <c r="M400">
        <f>VLOOKUP(D400,'[1]Théorique métier'!$C$1:$D10398,2,FALSE)</f>
        <v>0</v>
      </c>
    </row>
    <row r="401" spans="1:13" x14ac:dyDescent="0.25">
      <c r="A401" t="s">
        <v>57</v>
      </c>
      <c r="B401" t="s">
        <v>23</v>
      </c>
      <c r="C401" t="s">
        <v>11</v>
      </c>
      <c r="D401" t="str">
        <f t="shared" si="13"/>
        <v>EmballageGeste et posture</v>
      </c>
      <c r="E401" t="str">
        <f t="shared" si="12"/>
        <v>Geste et postureEmploye AD</v>
      </c>
      <c r="M401">
        <f>VLOOKUP(D401,'[1]Théorique métier'!$C$1:$D10399,2,FALSE)</f>
        <v>1</v>
      </c>
    </row>
    <row r="402" spans="1:13" x14ac:dyDescent="0.25">
      <c r="A402" t="s">
        <v>57</v>
      </c>
      <c r="B402" t="s">
        <v>23</v>
      </c>
      <c r="C402" t="s">
        <v>12</v>
      </c>
      <c r="D402" t="str">
        <f t="shared" si="13"/>
        <v>EmballagePDA</v>
      </c>
      <c r="E402" t="str">
        <f t="shared" si="12"/>
        <v>PDAEmploye AD</v>
      </c>
      <c r="M402">
        <f>VLOOKUP(D402,'[1]Théorique métier'!$C$1:$D10400,2,FALSE)</f>
        <v>1</v>
      </c>
    </row>
    <row r="403" spans="1:13" x14ac:dyDescent="0.25">
      <c r="A403" t="s">
        <v>57</v>
      </c>
      <c r="B403" t="s">
        <v>23</v>
      </c>
      <c r="C403" t="s">
        <v>13</v>
      </c>
      <c r="D403" t="str">
        <f t="shared" si="13"/>
        <v>EmballageCaces 1/3/5</v>
      </c>
      <c r="E403" t="str">
        <f t="shared" si="12"/>
        <v>Caces 1/3/5Employe AD</v>
      </c>
      <c r="M403">
        <f>VLOOKUP(D403,'[1]Théorique métier'!$C$1:$D10401,2,FALSE)</f>
        <v>0</v>
      </c>
    </row>
    <row r="404" spans="1:13" x14ac:dyDescent="0.25">
      <c r="A404" t="s">
        <v>57</v>
      </c>
      <c r="B404" t="s">
        <v>23</v>
      </c>
      <c r="C404" t="s">
        <v>14</v>
      </c>
      <c r="D404" t="str">
        <f t="shared" si="13"/>
        <v>EmballageCaces 1</v>
      </c>
      <c r="E404" t="str">
        <f t="shared" si="12"/>
        <v>Caces 1Employe AD</v>
      </c>
      <c r="M404">
        <f>VLOOKUP(D404,'[1]Théorique métier'!$C$1:$D10402,2,FALSE)</f>
        <v>1</v>
      </c>
    </row>
    <row r="405" spans="1:13" x14ac:dyDescent="0.25">
      <c r="A405" t="s">
        <v>57</v>
      </c>
      <c r="B405" t="s">
        <v>23</v>
      </c>
      <c r="C405" t="s">
        <v>15</v>
      </c>
      <c r="D405" t="str">
        <f t="shared" si="13"/>
        <v>EmballageManagement initiation</v>
      </c>
      <c r="E405" t="str">
        <f t="shared" si="12"/>
        <v>Management initiationEmploye AD</v>
      </c>
      <c r="M405">
        <f>VLOOKUP(D405,'[1]Théorique métier'!$C$1:$D10403,2,FALSE)</f>
        <v>0</v>
      </c>
    </row>
    <row r="406" spans="1:13" x14ac:dyDescent="0.25">
      <c r="A406" t="s">
        <v>57</v>
      </c>
      <c r="B406" t="s">
        <v>23</v>
      </c>
      <c r="C406" t="s">
        <v>16</v>
      </c>
      <c r="D406" t="str">
        <f t="shared" si="13"/>
        <v>EmballageChef de file</v>
      </c>
      <c r="E406" t="str">
        <f t="shared" si="12"/>
        <v>Chef de fileEmploye AD</v>
      </c>
      <c r="M406">
        <f>VLOOKUP(D406,'[1]Théorique métier'!$C$1:$D10404,2,FALSE)</f>
        <v>0</v>
      </c>
    </row>
    <row r="407" spans="1:13" x14ac:dyDescent="0.25">
      <c r="A407" t="s">
        <v>57</v>
      </c>
      <c r="B407" t="s">
        <v>23</v>
      </c>
      <c r="C407" t="s">
        <v>17</v>
      </c>
      <c r="D407" t="str">
        <f t="shared" si="13"/>
        <v>EmballageManagement perfectionnement</v>
      </c>
      <c r="E407" t="str">
        <f t="shared" si="12"/>
        <v>Management perfectionnementEmploye AD</v>
      </c>
      <c r="M407">
        <f>VLOOKUP(D407,'[1]Théorique métier'!$C$1:$D10405,2,FALSE)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H10" sqref="H10"/>
    </sheetView>
  </sheetViews>
  <sheetFormatPr baseColWidth="10" defaultRowHeight="15" x14ac:dyDescent="0.25"/>
  <cols>
    <col min="2" max="2" width="29.85546875" bestFit="1" customWidth="1"/>
    <col min="5" max="5" width="5.7109375" customWidth="1"/>
    <col min="6" max="6" width="22.5703125" customWidth="1"/>
    <col min="7" max="7" width="16.5703125" customWidth="1"/>
  </cols>
  <sheetData>
    <row r="1" spans="1:9" x14ac:dyDescent="0.25">
      <c r="A1" t="s">
        <v>0</v>
      </c>
      <c r="B1" t="s">
        <v>1</v>
      </c>
    </row>
    <row r="2" spans="1:9" x14ac:dyDescent="0.25">
      <c r="A2" t="s">
        <v>3</v>
      </c>
      <c r="B2" t="s">
        <v>4</v>
      </c>
    </row>
    <row r="3" spans="1:9" x14ac:dyDescent="0.25">
      <c r="A3" t="s">
        <v>18</v>
      </c>
      <c r="B3" t="s">
        <v>5</v>
      </c>
    </row>
    <row r="4" spans="1:9" x14ac:dyDescent="0.25">
      <c r="A4" t="s">
        <v>19</v>
      </c>
      <c r="B4" t="s">
        <v>6</v>
      </c>
      <c r="F4" t="s">
        <v>58</v>
      </c>
      <c r="G4" t="s">
        <v>59</v>
      </c>
      <c r="I4" t="s">
        <v>60</v>
      </c>
    </row>
    <row r="5" spans="1:9" x14ac:dyDescent="0.25">
      <c r="A5" t="s">
        <v>20</v>
      </c>
      <c r="B5" t="s">
        <v>7</v>
      </c>
      <c r="F5" s="1" t="s">
        <v>3</v>
      </c>
      <c r="G5" s="1" t="s">
        <v>4</v>
      </c>
      <c r="I5" s="2" t="str">
        <f t="array" aca="1" ref="I5" ca="1">IFERROR(INDEX(employés,SMALL(IF(((Métier=$F$5)*(Compétence=$G$5)*(validité=1))&lt;&gt;0,ROW(employés)),ROWS($1:1))),"")</f>
        <v>Employe A</v>
      </c>
    </row>
    <row r="6" spans="1:9" x14ac:dyDescent="0.25">
      <c r="A6" t="s">
        <v>21</v>
      </c>
      <c r="B6" t="s">
        <v>8</v>
      </c>
      <c r="I6" s="2" t="str">
        <f t="array" aca="1" ref="I6" ca="1">IFERROR(INDEX(employés,SMALL(IF(((Métier=$F$5)*(Compétence=$G$5)*(validité=1))&lt;&gt;0,ROW(employés)),ROWS($1:2))),"")</f>
        <v>Employe B</v>
      </c>
    </row>
    <row r="7" spans="1:9" x14ac:dyDescent="0.25">
      <c r="A7" t="s">
        <v>22</v>
      </c>
      <c r="B7" t="s">
        <v>9</v>
      </c>
      <c r="I7" s="2" t="str">
        <f t="array" aca="1" ref="I7" ca="1">IFERROR(INDEX(employés,SMALL(IF(((Métier=$F$5)*(Compétence=$G$5)*(validité=1))&lt;&gt;0,ROW(employés)),ROWS($1:3))),"")</f>
        <v/>
      </c>
    </row>
    <row r="8" spans="1:9" x14ac:dyDescent="0.25">
      <c r="A8" t="s">
        <v>23</v>
      </c>
      <c r="B8" t="s">
        <v>10</v>
      </c>
      <c r="I8" s="2" t="str">
        <f t="array" aca="1" ref="I8" ca="1">IFERROR(INDEX(employés,SMALL(IF(((Métier=$F$5)*(Compétence=$G$5)*(validité=1))&lt;&gt;0,ROW(employés)),ROWS($1:4))),"")</f>
        <v/>
      </c>
    </row>
    <row r="9" spans="1:9" x14ac:dyDescent="0.25">
      <c r="B9" t="s">
        <v>11</v>
      </c>
      <c r="I9" s="2" t="str">
        <f t="array" aca="1" ref="I9" ca="1">IFERROR(INDEX(employés,SMALL(IF(((Métier=$F$5)*(Compétence=$G$5)*(validité=1))&lt;&gt;0,ROW(employés)),ROWS($1:5))),"")</f>
        <v/>
      </c>
    </row>
    <row r="10" spans="1:9" x14ac:dyDescent="0.25">
      <c r="B10" t="s">
        <v>12</v>
      </c>
      <c r="I10" s="2" t="str">
        <f t="array" aca="1" ref="I10" ca="1">IFERROR(INDEX(employés,SMALL(IF(((Métier=$F$5)*(Compétence=$G$5)*(validité=1))&lt;&gt;0,ROW(employés)),ROWS($1:6))),"")</f>
        <v/>
      </c>
    </row>
    <row r="11" spans="1:9" x14ac:dyDescent="0.25">
      <c r="B11" t="s">
        <v>13</v>
      </c>
      <c r="I11" s="2" t="str">
        <f t="array" aca="1" ref="I11" ca="1">IFERROR(INDEX(employés,SMALL(IF(((Métier=$F$5)*(Compétence=$G$5)*(validité=1))&lt;&gt;0,ROW(employés)),ROWS($1:7))),"")</f>
        <v/>
      </c>
    </row>
    <row r="12" spans="1:9" x14ac:dyDescent="0.25">
      <c r="B12" t="s">
        <v>14</v>
      </c>
      <c r="I12" s="2" t="str">
        <f t="array" aca="1" ref="I12" ca="1">IFERROR(INDEX(employés,SMALL(IF(((Métier=$F$5)*(Compétence=$G$5)*(validité=1))&lt;&gt;0,ROW(employés)),ROWS($1:8))),"")</f>
        <v/>
      </c>
    </row>
    <row r="13" spans="1:9" x14ac:dyDescent="0.25">
      <c r="B13" t="s">
        <v>15</v>
      </c>
      <c r="I13" s="2" t="str">
        <f t="array" aca="1" ref="I13" ca="1">IFERROR(INDEX(employés,SMALL(IF(((Métier=$F$5)*(Compétence=$G$5)*(validité=1))&lt;&gt;0,ROW(employés)),ROWS($1:9))),"")</f>
        <v/>
      </c>
    </row>
    <row r="14" spans="1:9" x14ac:dyDescent="0.25">
      <c r="B14" t="s">
        <v>16</v>
      </c>
      <c r="I14" s="2" t="str">
        <f t="array" aca="1" ref="I14" ca="1">IFERROR(INDEX(employés,SMALL(IF(((Métier=$F$5)*(Compétence=$G$5)*(validité=1))&lt;&gt;0,ROW(employés)),ROWS($1:10))),"")</f>
        <v/>
      </c>
    </row>
    <row r="15" spans="1:9" x14ac:dyDescent="0.25">
      <c r="B15" t="s">
        <v>17</v>
      </c>
      <c r="I15" s="2" t="str">
        <f t="array" aca="1" ref="I15" ca="1">IFERROR(INDEX(employés,SMALL(IF(((Métier=$F$5)*(Compétence=$G$5)*(validité=1))&lt;&gt;0,ROW(employés)),ROWS($1:11))),"")</f>
        <v/>
      </c>
    </row>
    <row r="16" spans="1:9" x14ac:dyDescent="0.25">
      <c r="I16" s="2" t="str">
        <f t="array" aca="1" ref="I16" ca="1">IFERROR(INDEX(employés,SMALL(IF(((Métier=$F$5)*(Compétence=$G$5)*(validité=1))&lt;&gt;0,ROW(employés)),ROWS($1:12))),"")</f>
        <v/>
      </c>
    </row>
  </sheetData>
  <dataValidations count="2">
    <dataValidation type="list" allowBlank="1" showInputMessage="1" showErrorMessage="1" sqref="F5">
      <formula1>$A$2:$A$8</formula1>
    </dataValidation>
    <dataValidation type="list" allowBlank="1" showInputMessage="1" showErrorMessage="1" sqref="G5">
      <formula1>$B$2:$B$15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Compétence</vt:lpstr>
      <vt:lpstr>employés</vt:lpstr>
      <vt:lpstr>Métier</vt:lpstr>
      <vt:lpstr>validité</vt:lpstr>
    </vt:vector>
  </TitlesOfParts>
  <Company>AUCHAN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BESNARD</dc:creator>
  <cp:lastModifiedBy>J-Paul</cp:lastModifiedBy>
  <dcterms:created xsi:type="dcterms:W3CDTF">2016-06-23T12:19:14Z</dcterms:created>
  <dcterms:modified xsi:type="dcterms:W3CDTF">2016-06-28T14:57:44Z</dcterms:modified>
</cp:coreProperties>
</file>