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6312" xr2:uid="{00000000-000D-0000-FFFF-FFFF00000000}"/>
  </bookViews>
  <sheets>
    <sheet name="2. Actions" sheetId="3" r:id="rId1"/>
    <sheet name="Admin (Salaire)" sheetId="5" r:id="rId2"/>
    <sheet name="Admin (Listes)" sheetId="6" r:id="rId3"/>
  </sheets>
  <functionGroups builtInGroupCount="19"/>
  <definedNames>
    <definedName name="gr">'Admin (Salaire)'!$A:$A</definedName>
    <definedName name="holiday">#REF!</definedName>
    <definedName name="_xlnm.Print_Titles" localSheetId="0">'2. Actions'!#REF!</definedName>
    <definedName name="Salaires">'Admin (Listes)'!$C$3:$C$3</definedName>
    <definedName name="_xlnm.Print_Area" localSheetId="0">'2. Actions'!$B$2:$D$8</definedName>
  </definedNames>
  <calcPr calcId="171027"/>
</workbook>
</file>

<file path=xl/calcChain.xml><?xml version="1.0" encoding="utf-8"?>
<calcChain xmlns="http://schemas.openxmlformats.org/spreadsheetml/2006/main">
  <c r="C9" i="3" l="1"/>
  <c r="B9" i="3"/>
  <c r="A1" i="5" l="1"/>
  <c r="A2" i="5"/>
  <c r="C1" i="3" l="1"/>
  <c r="B1" i="3"/>
  <c r="I1" i="5"/>
  <c r="I2" i="5"/>
  <c r="H1" i="5"/>
  <c r="H2" i="5"/>
  <c r="D8" i="3"/>
  <c r="D7" i="3"/>
  <c r="D6" i="3"/>
  <c r="C10" i="3" l="1"/>
  <c r="B10" i="3"/>
</calcChain>
</file>

<file path=xl/sharedStrings.xml><?xml version="1.0" encoding="utf-8"?>
<sst xmlns="http://schemas.openxmlformats.org/spreadsheetml/2006/main" count="16" uniqueCount="11">
  <si>
    <t>Cliquez ici</t>
  </si>
  <si>
    <t>Total</t>
  </si>
  <si>
    <t>01-</t>
  </si>
  <si>
    <t>Oui/Non</t>
  </si>
  <si>
    <t>alain</t>
  </si>
  <si>
    <t>jean</t>
  </si>
  <si>
    <t>Choix de l'année de la grille salariale</t>
  </si>
  <si>
    <t>AP-</t>
  </si>
  <si>
    <t>AP-01-1</t>
  </si>
  <si>
    <t>Total heures</t>
  </si>
  <si>
    <t>Total salaire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</si>
</sst>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 * #,##0.00_)\ &quot;$&quot;_ ;_ * \(#,##0.00\)\ &quot;$&quot;_ ;_ * &quot;-&quot;??_)\ &quot;$&quot;_ ;_ @_ "/>
    <numFmt numFmtId="165" formatCode="[$-F800]dddd\,\ mmmm\ dd\,\ yyyy"/>
    <numFmt numFmtId="166" formatCode="&quot;$&quot;#,##0.00"/>
    <numFmt numFmtId="167" formatCode="dd/mm/yy;@"/>
    <numFmt numFmtId="168" formatCode="#,##0\ &quot;$&quot;"/>
    <numFmt numFmtId="169" formatCode="#,##0.00\ &quot;$&quot;"/>
    <numFmt numFmtId="170" formatCode="yyyy/mm/dd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1"/>
      <color indexed="9"/>
      <name val="Times New Roman"/>
      <family val="1"/>
    </font>
    <font>
      <sz val="10"/>
      <color theme="1"/>
      <name val="Tahoma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9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9">
    <xf numFmtId="0" fontId="0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4" fontId="1" fillId="0" borderId="0" applyFont="0" applyFill="0" applyBorder="0" applyAlignment="0" applyProtection="0"/>
    <xf numFmtId="165" fontId="4" fillId="4" borderId="16" applyBorder="0">
      <alignment horizontal="center" vertical="center"/>
      <protection hidden="1"/>
    </xf>
    <xf numFmtId="165" fontId="1" fillId="0" borderId="0"/>
    <xf numFmtId="165" fontId="1" fillId="0" borderId="0"/>
    <xf numFmtId="165" fontId="1" fillId="0" borderId="0"/>
    <xf numFmtId="165" fontId="1" fillId="0" borderId="0"/>
    <xf numFmtId="0" fontId="5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2" fillId="0" borderId="0" xfId="0" applyFont="1" applyBorder="1" applyAlignment="1" applyProtection="1">
      <alignment horizontal="center" vertical="center" wrapText="1"/>
      <protection locked="0"/>
    </xf>
    <xf numFmtId="165" fontId="2" fillId="0" borderId="0" xfId="1" applyFont="1" applyFill="1" applyAlignment="1" applyProtection="1">
      <alignment horizontal="center" vertical="center"/>
      <protection locked="0" hidden="1"/>
    </xf>
    <xf numFmtId="166" fontId="0" fillId="2" borderId="11" xfId="0" applyNumberFormat="1" applyFill="1" applyBorder="1" applyAlignment="1" applyProtection="1">
      <alignment horizontal="center" vertical="center" wrapText="1"/>
    </xf>
    <xf numFmtId="0" fontId="0" fillId="3" borderId="9" xfId="0" applyFill="1" applyBorder="1" applyAlignment="1" applyProtection="1">
      <alignment horizontal="center" vertical="center" wrapText="1"/>
      <protection locked="0"/>
    </xf>
    <xf numFmtId="0" fontId="0" fillId="3" borderId="8" xfId="0" applyFill="1" applyBorder="1" applyAlignment="1" applyProtection="1">
      <alignment horizontal="center" vertical="center" wrapText="1"/>
      <protection locked="0"/>
    </xf>
    <xf numFmtId="2" fontId="0" fillId="0" borderId="2" xfId="0" applyNumberFormat="1" applyFill="1" applyBorder="1" applyAlignment="1" applyProtection="1">
      <alignment horizontal="center" vertical="center" wrapText="1"/>
      <protection locked="0"/>
    </xf>
    <xf numFmtId="2" fontId="0" fillId="0" borderId="12" xfId="0" applyNumberFormat="1" applyFill="1" applyBorder="1" applyAlignment="1" applyProtection="1">
      <alignment horizontal="center" vertical="center" wrapText="1"/>
      <protection locked="0"/>
    </xf>
    <xf numFmtId="2" fontId="0" fillId="0" borderId="13" xfId="0" applyNumberFormat="1" applyFill="1" applyBorder="1" applyAlignment="1" applyProtection="1">
      <alignment horizontal="center" vertical="center" wrapText="1"/>
      <protection locked="0"/>
    </xf>
    <xf numFmtId="2" fontId="0" fillId="5" borderId="12" xfId="0" applyNumberFormat="1" applyFill="1" applyBorder="1" applyAlignment="1" applyProtection="1">
      <alignment horizontal="center" vertical="center" wrapText="1"/>
      <protection locked="0"/>
    </xf>
    <xf numFmtId="0" fontId="0" fillId="0" borderId="3" xfId="0" applyFont="1" applyFill="1" applyBorder="1" applyProtection="1">
      <protection locked="0"/>
    </xf>
    <xf numFmtId="49" fontId="0" fillId="0" borderId="0" xfId="0" applyNumberFormat="1" applyFont="1" applyFill="1" applyBorder="1" applyAlignment="1" applyProtection="1">
      <alignment horizontal="center"/>
      <protection locked="0"/>
    </xf>
    <xf numFmtId="167" fontId="0" fillId="0" borderId="0" xfId="0" applyNumberFormat="1" applyFont="1" applyFill="1" applyBorder="1" applyAlignment="1" applyProtection="1">
      <alignment horizontal="center"/>
      <protection locked="0"/>
    </xf>
    <xf numFmtId="1" fontId="3" fillId="0" borderId="0" xfId="0" applyNumberFormat="1" applyFont="1" applyFill="1" applyBorder="1" applyAlignment="1" applyProtection="1">
      <alignment horizontal="center"/>
      <protection locked="0"/>
    </xf>
    <xf numFmtId="168" fontId="0" fillId="0" borderId="0" xfId="0" applyNumberFormat="1" applyFont="1" applyFill="1" applyBorder="1" applyAlignment="1" applyProtection="1">
      <alignment horizontal="center"/>
      <protection locked="0"/>
    </xf>
    <xf numFmtId="169" fontId="0" fillId="0" borderId="0" xfId="0" applyNumberFormat="1" applyFont="1" applyFill="1" applyBorder="1" applyAlignment="1" applyProtection="1">
      <alignment horizontal="center"/>
      <protection locked="0"/>
    </xf>
    <xf numFmtId="169" fontId="0" fillId="0" borderId="4" xfId="0" applyNumberFormat="1" applyFont="1" applyFill="1" applyBorder="1" applyAlignment="1" applyProtection="1">
      <alignment horizontal="center"/>
      <protection locked="0"/>
    </xf>
    <xf numFmtId="170" fontId="2" fillId="0" borderId="0" xfId="1" applyNumberFormat="1" applyFont="1" applyFill="1" applyBorder="1" applyAlignment="1" applyProtection="1">
      <alignment horizontal="center" vertical="center"/>
      <protection locked="0" hidden="1"/>
    </xf>
    <xf numFmtId="167" fontId="0" fillId="0" borderId="1" xfId="0" applyNumberFormat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left" vertical="top"/>
    </xf>
    <xf numFmtId="2" fontId="0" fillId="4" borderId="10" xfId="0" applyNumberFormat="1" applyFill="1" applyBorder="1" applyAlignment="1" applyProtection="1">
      <alignment horizontal="center" vertical="center" wrapText="1"/>
      <protection locked="0"/>
    </xf>
    <xf numFmtId="2" fontId="0" fillId="0" borderId="0" xfId="0" applyNumberForma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</cellXfs>
  <cellStyles count="29">
    <cellStyle name="flash" xfId="17" xr:uid="{00000000-0005-0000-0000-000000000000}"/>
    <cellStyle name="Monétaire 2" xfId="16" xr:uid="{00000000-0005-0000-0000-000001000000}"/>
    <cellStyle name="Normal" xfId="0" builtinId="0"/>
    <cellStyle name="Normal 10" xfId="18" xr:uid="{00000000-0005-0000-0000-000003000000}"/>
    <cellStyle name="Normal 11" xfId="12" xr:uid="{00000000-0005-0000-0000-000004000000}"/>
    <cellStyle name="Normal 12" xfId="19" xr:uid="{00000000-0005-0000-0000-000005000000}"/>
    <cellStyle name="Normal 13" xfId="9" xr:uid="{00000000-0005-0000-0000-000006000000}"/>
    <cellStyle name="Normal 14" xfId="10" xr:uid="{00000000-0005-0000-0000-000007000000}"/>
    <cellStyle name="Normal 15" xfId="11" xr:uid="{00000000-0005-0000-0000-000008000000}"/>
    <cellStyle name="Normal 16" xfId="14" xr:uid="{00000000-0005-0000-0000-000009000000}"/>
    <cellStyle name="Normal 17" xfId="13" xr:uid="{00000000-0005-0000-0000-00000A000000}"/>
    <cellStyle name="Normal 18" xfId="2" xr:uid="{00000000-0005-0000-0000-00000B000000}"/>
    <cellStyle name="Normal 19" xfId="3" xr:uid="{00000000-0005-0000-0000-00000C000000}"/>
    <cellStyle name="Normal 2" xfId="1" xr:uid="{00000000-0005-0000-0000-00000D000000}"/>
    <cellStyle name="Normal 20" xfId="20" xr:uid="{00000000-0005-0000-0000-00000E000000}"/>
    <cellStyle name="Normal 21" xfId="4" xr:uid="{00000000-0005-0000-0000-00000F000000}"/>
    <cellStyle name="Normal 22" xfId="6" xr:uid="{00000000-0005-0000-0000-000010000000}"/>
    <cellStyle name="Normal 23" xfId="5" xr:uid="{00000000-0005-0000-0000-000011000000}"/>
    <cellStyle name="Normal 24" xfId="8" xr:uid="{00000000-0005-0000-0000-000012000000}"/>
    <cellStyle name="Normal 25" xfId="7" xr:uid="{00000000-0005-0000-0000-000013000000}"/>
    <cellStyle name="Normal 26" xfId="21" xr:uid="{00000000-0005-0000-0000-000014000000}"/>
    <cellStyle name="Normal 27" xfId="22" xr:uid="{00000000-0005-0000-0000-000015000000}"/>
    <cellStyle name="Normal 3" xfId="15" xr:uid="{00000000-0005-0000-0000-000016000000}"/>
    <cellStyle name="Normal 4" xfId="23" xr:uid="{00000000-0005-0000-0000-000017000000}"/>
    <cellStyle name="Normal 5" xfId="24" xr:uid="{00000000-0005-0000-0000-000018000000}"/>
    <cellStyle name="Normal 6" xfId="25" xr:uid="{00000000-0005-0000-0000-000019000000}"/>
    <cellStyle name="Normal 7" xfId="26" xr:uid="{00000000-0005-0000-0000-00001A000000}"/>
    <cellStyle name="Normal 8" xfId="27" xr:uid="{00000000-0005-0000-0000-00001B000000}"/>
    <cellStyle name="Normal 9" xfId="28" xr:uid="{00000000-0005-0000-0000-00001C000000}"/>
  </cellStyles>
  <dxfs count="0"/>
  <tableStyles count="0" defaultTableStyle="TableStyleMedium2" defaultPivotStyle="PivotStyleLight16"/>
  <colors>
    <mruColors>
      <color rgb="FFCC99FF"/>
      <color rgb="FFC0C0C0"/>
      <color rgb="FFFFCC00"/>
      <color rgb="FFFFFFCC"/>
      <color rgb="FFE4EFAB"/>
      <color rgb="FFCCF4E2"/>
      <color rgb="FFF2F2F2"/>
      <color rgb="FFE4DFEC"/>
      <color rgb="FFF2DCDB"/>
      <color rgb="FFE4DB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149679</xdr:colOff>
      <xdr:row>0</xdr:row>
      <xdr:rowOff>190501</xdr:rowOff>
    </xdr:from>
    <xdr:to>
      <xdr:col>4</xdr:col>
      <xdr:colOff>680358</xdr:colOff>
      <xdr:row>1</xdr:row>
      <xdr:rowOff>190500</xdr:rowOff>
    </xdr:to>
    <xdr:sp macro="" textlink="">
      <xdr:nvSpPr>
        <xdr:cNvPr id="4" name="Flèche gau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5431750" y="190501"/>
          <a:ext cx="530679" cy="20410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theme="6" tint="0.59999389629810485"/>
    <pageSetUpPr fitToPage="1"/>
  </sheetPr>
  <dimension ref="A1:F10"/>
  <sheetViews>
    <sheetView showGridLines="0" tabSelected="1" zoomScaleNormal="100" workbookViewId="0">
      <selection activeCell="D3" sqref="D3"/>
    </sheetView>
  </sheetViews>
  <sheetFormatPr baseColWidth="10" defaultColWidth="11.44140625" defaultRowHeight="14.4" x14ac:dyDescent="0.3"/>
  <cols>
    <col min="1" max="1" width="27" style="1" customWidth="1"/>
    <col min="2" max="3" width="8.6640625" style="2" customWidth="1"/>
    <col min="4" max="4" width="15.6640625" style="2" customWidth="1"/>
    <col min="5" max="16384" width="11.44140625" style="1"/>
  </cols>
  <sheetData>
    <row r="1" spans="1:6" ht="15" thickBot="1" x14ac:dyDescent="0.35">
      <c r="B1" s="26">
        <f>IFERROR(INDEX('Admin (Salaire)'!$I:$I,MATCH(B$5,'Admin (Salaire)'!$A:$A,0)),0)</f>
        <v>5.6219973423285294</v>
      </c>
      <c r="C1" s="26">
        <f>IFERROR(INDEX('Admin (Salaire)'!$I:$I,MATCH(C$5,'Admin (Salaire)'!$A:$A,0)),0)</f>
        <v>5.6219973423285294</v>
      </c>
      <c r="D1" s="26"/>
    </row>
    <row r="2" spans="1:6" ht="15" thickBot="1" x14ac:dyDescent="0.35">
      <c r="B2" s="27" t="s">
        <v>4</v>
      </c>
      <c r="C2" s="30" t="s">
        <v>5</v>
      </c>
      <c r="D2" s="22">
        <v>42907</v>
      </c>
      <c r="F2" s="23" t="s">
        <v>6</v>
      </c>
    </row>
    <row r="3" spans="1:6" x14ac:dyDescent="0.3">
      <c r="B3" s="28"/>
      <c r="C3" s="31"/>
    </row>
    <row r="4" spans="1:6" ht="15" thickBot="1" x14ac:dyDescent="0.35">
      <c r="B4" s="29"/>
      <c r="C4" s="32"/>
      <c r="D4" s="1"/>
    </row>
    <row r="5" spans="1:6" ht="54.75" customHeight="1" thickBot="1" x14ac:dyDescent="0.35">
      <c r="B5" s="9" t="s">
        <v>8</v>
      </c>
      <c r="C5" s="8" t="s">
        <v>8</v>
      </c>
      <c r="D5" s="3" t="s">
        <v>1</v>
      </c>
    </row>
    <row r="6" spans="1:6" ht="12.9" customHeight="1" x14ac:dyDescent="0.3">
      <c r="B6" s="10"/>
      <c r="C6" s="24">
        <v>1</v>
      </c>
      <c r="D6" s="7">
        <f>Pond($B$1:$C$1,$B6:$C6)</f>
        <v>9.8384953490749272</v>
      </c>
    </row>
    <row r="7" spans="1:6" ht="12.9" customHeight="1" x14ac:dyDescent="0.3">
      <c r="B7" s="11"/>
      <c r="C7" s="12">
        <v>1</v>
      </c>
      <c r="D7" s="7">
        <f t="shared" ref="D7:D8" si="0">Pond($B$1:$C$1,$B7:$C7)</f>
        <v>5.6219973423285294</v>
      </c>
    </row>
    <row r="8" spans="1:6" ht="12.9" customHeight="1" x14ac:dyDescent="0.3">
      <c r="B8" s="13">
        <v>1</v>
      </c>
      <c r="C8" s="12"/>
      <c r="D8" s="7">
        <f t="shared" si="0"/>
        <v>8.4329960134927937</v>
      </c>
    </row>
    <row r="9" spans="1:6" x14ac:dyDescent="0.3">
      <c r="A9" s="1" t="s">
        <v>9</v>
      </c>
      <c r="B9" s="25">
        <f>SUM(B6:B8)</f>
        <v>1</v>
      </c>
      <c r="C9" s="25">
        <f>SUM(C6:C8)</f>
        <v>2</v>
      </c>
    </row>
    <row r="10" spans="1:6" x14ac:dyDescent="0.3">
      <c r="A10" s="1" t="s">
        <v>10</v>
      </c>
      <c r="B10" s="2">
        <f>SUMPRODUCT((B6:B8)*($D$6:$D$8))</f>
        <v>8.4329960134927937</v>
      </c>
      <c r="C10" s="2">
        <f>SUMPRODUCT((C6:C8)*($D$6:$D$8))</f>
        <v>15.460492691403456</v>
      </c>
    </row>
  </sheetData>
  <sheetProtection selectLockedCells="1"/>
  <mergeCells count="2">
    <mergeCell ref="B2:B4"/>
    <mergeCell ref="C2:C4"/>
  </mergeCells>
  <dataValidations count="1">
    <dataValidation type="decimal" operator="greaterThan" allowBlank="1" showInputMessage="1" showErrorMessage="1" errorTitle="Erreur de format" error="Merci de ne saisir que des nombres  supérieurs à 0." sqref="B6:C8" xr:uid="{00000000-0002-0000-0000-000000000000}">
      <formula1>0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17" scale="48" orientation="landscape" r:id="rId1"/>
  <customProperties>
    <customPr name="_pios_id" r:id="rId2"/>
  </customProperties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'Admin (Listes)'!$D$2:$D$3</xm:f>
          </x14:formula1>
          <xm:sqref>D2</xm:sqref>
        </x14:dataValidation>
        <x14:dataValidation type="list" allowBlank="1" showInputMessage="1" showErrorMessage="1" xr:uid="{00000000-0002-0000-0000-000002000000}">
          <x14:formula1>
            <xm:f>'Admin (Listes)'!$C$2:$C$3</xm:f>
          </x14:formula1>
          <xm:sqref>B5:C5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theme="8" tint="0.79998168889431442"/>
  </sheetPr>
  <dimension ref="A1:I2"/>
  <sheetViews>
    <sheetView showGridLines="0" zoomScale="90" zoomScaleNormal="90" workbookViewId="0">
      <selection activeCell="H16" sqref="H16"/>
    </sheetView>
  </sheetViews>
  <sheetFormatPr baseColWidth="10" defaultRowHeight="14.4" x14ac:dyDescent="0.3"/>
  <cols>
    <col min="1" max="1" width="8.5546875" customWidth="1"/>
    <col min="2" max="2" width="13.88671875" customWidth="1"/>
    <col min="3" max="3" width="14.33203125" customWidth="1"/>
    <col min="4" max="4" width="9.5546875" customWidth="1"/>
    <col min="5" max="5" width="10.5546875" customWidth="1"/>
    <col min="6" max="6" width="10.109375" customWidth="1"/>
    <col min="7" max="7" width="19.109375" customWidth="1"/>
    <col min="8" max="8" width="19" customWidth="1"/>
    <col min="9" max="9" width="17.44140625" customWidth="1"/>
    <col min="10" max="10" width="10.88671875" customWidth="1"/>
    <col min="11" max="11" width="14.44140625" customWidth="1"/>
    <col min="12" max="12" width="7.88671875" customWidth="1"/>
    <col min="13" max="13" width="16.33203125" customWidth="1"/>
  </cols>
  <sheetData>
    <row r="1" spans="1:9" x14ac:dyDescent="0.3">
      <c r="A1" s="14" t="str">
        <f>IF('2. Actions'!$D$2=B1,CONCATENATE(D1,E1,F1),"")</f>
        <v/>
      </c>
      <c r="B1" s="16">
        <v>42542</v>
      </c>
      <c r="C1" s="16"/>
      <c r="D1" s="15" t="s">
        <v>7</v>
      </c>
      <c r="E1" s="15" t="s">
        <v>2</v>
      </c>
      <c r="F1" s="17">
        <v>1</v>
      </c>
      <c r="G1" s="18">
        <v>10000</v>
      </c>
      <c r="H1" s="19">
        <f t="shared" ref="H1:H2" si="0">(G1/1956.6)*1950</f>
        <v>9966.2680159460288</v>
      </c>
      <c r="I1" s="20">
        <f t="shared" ref="I1:I2" si="1">G1/1956.6</f>
        <v>5.1109066748441174</v>
      </c>
    </row>
    <row r="2" spans="1:9" x14ac:dyDescent="0.3">
      <c r="A2" s="14" t="str">
        <f>IF('2. Actions'!$D$2=B2,CONCATENATE(D2,E2,F2),"")</f>
        <v>AP-01-1</v>
      </c>
      <c r="B2" s="16">
        <v>42907</v>
      </c>
      <c r="C2" s="16"/>
      <c r="D2" s="15" t="s">
        <v>7</v>
      </c>
      <c r="E2" s="15" t="s">
        <v>2</v>
      </c>
      <c r="F2" s="17">
        <v>1</v>
      </c>
      <c r="G2" s="18">
        <v>11000</v>
      </c>
      <c r="H2" s="19">
        <f t="shared" si="0"/>
        <v>10962.894817540633</v>
      </c>
      <c r="I2" s="20">
        <f t="shared" si="1"/>
        <v>5.6219973423285294</v>
      </c>
    </row>
  </sheetData>
  <sheetProtection selectLockedCells="1"/>
  <pageMargins left="0.7" right="0.7" top="0.75" bottom="0.75" header="0.3" footer="0.3"/>
  <pageSetup orientation="portrait" r:id="rId1"/>
  <customProperties>
    <customPr name="_pios_id" r:id="rId2"/>
  </customProperties>
  <ignoredErrors>
    <ignoredError sqref="I1 I2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>
    <tabColor theme="9" tint="0.79998168889431442"/>
  </sheetPr>
  <dimension ref="B1:D3"/>
  <sheetViews>
    <sheetView showGridLines="0" topLeftCell="C1" workbookViewId="0">
      <selection activeCell="C2" sqref="C2"/>
    </sheetView>
  </sheetViews>
  <sheetFormatPr baseColWidth="10" defaultRowHeight="14.4" x14ac:dyDescent="0.3"/>
  <cols>
    <col min="4" max="4" width="15.5546875" customWidth="1"/>
  </cols>
  <sheetData>
    <row r="1" spans="2:4" ht="15" thickBot="1" x14ac:dyDescent="0.35"/>
    <row r="2" spans="2:4" ht="50.25" customHeight="1" thickTop="1" thickBot="1" x14ac:dyDescent="0.35">
      <c r="B2" s="4" t="s">
        <v>3</v>
      </c>
      <c r="C2" s="5" t="s">
        <v>0</v>
      </c>
      <c r="D2" s="21">
        <v>42542</v>
      </c>
    </row>
    <row r="3" spans="2:4" ht="13.5" customHeight="1" thickTop="1" x14ac:dyDescent="0.3">
      <c r="B3" s="5" t="s">
        <v>0</v>
      </c>
      <c r="C3" s="6" t="s">
        <v>8</v>
      </c>
      <c r="D3" s="21">
        <v>42907</v>
      </c>
    </row>
  </sheetData>
  <sheetProtection selectLockedCells="1"/>
  <pageMargins left="0.7" right="0.7" top="0.75" bottom="0.75" header="0.3" footer="0.3"/>
  <pageSetup orientation="portrait" horizontalDpi="90" verticalDpi="90" r:id="rId1"/>
  <customProperties>
    <customPr name="_pios_id" r:id="rId2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33D11CD792F1428EE15C50AC461335" ma:contentTypeVersion="4" ma:contentTypeDescription="Crée un document." ma:contentTypeScope="" ma:versionID="06e81deb9bc2b271382aa093fdad89cf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611A1D6-4393-41FC-B2BC-DD33AC3F6A6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4B886DC7-982B-4727-85A3-5E1644797C2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935F40B-4E41-46A1-A521-748D161CFAC3}">
  <ds:schemaRefs>
    <ds:schemaRef ds:uri="http://www.w3.org/XML/1998/namespace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microsoft.com/office/2006/metadata/propertie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2. Actions</vt:lpstr>
      <vt:lpstr>Admin (Salaire)</vt:lpstr>
      <vt:lpstr>Admin (Listes)</vt:lpstr>
      <vt:lpstr>gr</vt:lpstr>
      <vt:lpstr>Salaires</vt:lpstr>
      <vt:lpstr>'2. Actions'!Zone_d_impression</vt:lpstr>
    </vt:vector>
  </TitlesOfParts>
  <Company>GoC / GdC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Lelard, Fabien [QC]</dc:creator>
  <cp:lastModifiedBy>Jean-Paul</cp:lastModifiedBy>
  <cp:lastPrinted>2016-12-22T19:34:28Z</cp:lastPrinted>
  <dcterms:created xsi:type="dcterms:W3CDTF">2016-08-30T20:52:56Z</dcterms:created>
  <dcterms:modified xsi:type="dcterms:W3CDTF">2017-11-16T15:40:56Z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0x0101002E33D11CD792F1428EE15C50AC461335</vt:lpwstr>
  </property>
  <property fmtid="{D5CDD505-2E9C-101B-9397-08002B2CF9AE}" pid="3" name="TemplateUrl">
    <vt:lpwstr/>
  </property>
  <property fmtid="{D5CDD505-2E9C-101B-9397-08002B2CF9AE}" pid="4" name="Order">
    <vt:r8>9500</vt:r8>
  </property>
  <property fmtid="{D5CDD505-2E9C-101B-9397-08002B2CF9AE}" pid="5" name="xd_Signature">
    <vt:bool>false</vt:bool>
  </property>
  <property fmtid="{D5CDD505-2E9C-101B-9397-08002B2CF9AE}" pid="6" name="xd_ProgID">
    <vt:lpwstr/>
  </property>
  <property fmtid="{D5CDD505-2E9C-101B-9397-08002B2CF9AE}" pid="7" name="PFName">
    <vt:lpwstr>Processus0.xlsm</vt:lpwstr>
  </property>
</Properties>
</file>