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8FD0934-C5E1-4AC3-8432-9E438AEAC4B3}" xr6:coauthVersionLast="45" xr6:coauthVersionMax="45" xr10:uidLastSave="{00000000-0000-0000-0000-000000000000}"/>
  <bookViews>
    <workbookView xWindow="-120" yWindow="-120" windowWidth="19440" windowHeight="15000" activeTab="1" xr2:uid="{B81F0D9E-3147-5741-90FD-2CC0F8602F59}"/>
  </bookViews>
  <sheets>
    <sheet name="Feuil1" sheetId="1" r:id="rId1"/>
    <sheet name="bon" sheetId="2" r:id="rId2"/>
  </sheets>
  <definedNames>
    <definedName name="des">Tableau1[Désignation]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2" l="1"/>
  <c r="H5" i="2"/>
  <c r="H6" i="2"/>
  <c r="H7" i="2"/>
  <c r="H8" i="2"/>
  <c r="H9" i="2"/>
  <c r="H10" i="2"/>
  <c r="H11" i="2"/>
  <c r="H12" i="2"/>
  <c r="H13" i="2"/>
  <c r="H3" i="2"/>
  <c r="F3" i="2"/>
  <c r="F4" i="2"/>
  <c r="F5" i="2"/>
  <c r="F6" i="2"/>
  <c r="F7" i="2"/>
  <c r="F8" i="2"/>
  <c r="F9" i="2"/>
  <c r="F10" i="2"/>
  <c r="F11" i="2"/>
  <c r="F12" i="2"/>
  <c r="F13" i="2"/>
  <c r="E4" i="2"/>
  <c r="E5" i="2"/>
  <c r="E6" i="2"/>
  <c r="E7" i="2"/>
  <c r="E8" i="2"/>
  <c r="E9" i="2"/>
  <c r="E10" i="2"/>
  <c r="E11" i="2"/>
  <c r="E12" i="2"/>
  <c r="E13" i="2"/>
  <c r="E3" i="2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3" i="1"/>
</calcChain>
</file>

<file path=xl/sharedStrings.xml><?xml version="1.0" encoding="utf-8"?>
<sst xmlns="http://schemas.openxmlformats.org/spreadsheetml/2006/main" count="43" uniqueCount="39">
  <si>
    <t>Réf</t>
  </si>
  <si>
    <t>Désignation</t>
  </si>
  <si>
    <t>PU HT</t>
  </si>
  <si>
    <t>PU TTC</t>
  </si>
  <si>
    <t>40.4861.00</t>
  </si>
  <si>
    <t>Joint coupelle d'étrier</t>
  </si>
  <si>
    <t>10.11019.00</t>
  </si>
  <si>
    <t>Plaquette 56x15 Birel</t>
  </si>
  <si>
    <t>Mitas Pneu SRH dur pour location 10 x 4,50 - 5 ⌀ 264mm</t>
  </si>
  <si>
    <t>Mitas Pneu SRH dur pour location 11 x 7,10 - 5 ⌀ 265mm</t>
  </si>
  <si>
    <t>LOC426306</t>
  </si>
  <si>
    <t>Courroie MR 30 x 680 Silver</t>
  </si>
  <si>
    <t>Câble pour accélérateur</t>
  </si>
  <si>
    <t>Serre câble avec vis à la tête pour câble d'accélérateur</t>
  </si>
  <si>
    <t>Roulement pour axe arrière 40</t>
  </si>
  <si>
    <t>Moyeu arbre arrière 40 x 95 Noir</t>
  </si>
  <si>
    <t>26,,10</t>
  </si>
  <si>
    <t>L210B312</t>
  </si>
  <si>
    <t>Bielette Ertalon AK35</t>
  </si>
  <si>
    <t>Pignon pour moteur 4T</t>
  </si>
  <si>
    <t>MOYEU AM</t>
  </si>
  <si>
    <t>Moyeux amovible pignon 1108/22</t>
  </si>
  <si>
    <t>40.10098.0</t>
  </si>
  <si>
    <t>Siège N35</t>
  </si>
  <si>
    <t>20.12659.0</t>
  </si>
  <si>
    <t>Embout Fusée 89</t>
  </si>
  <si>
    <t>BR9EG</t>
  </si>
  <si>
    <t>Bougie NGK BR9EG</t>
  </si>
  <si>
    <t xml:space="preserve">40.13136.0 </t>
  </si>
  <si>
    <t>Volant</t>
  </si>
  <si>
    <t>Roulement</t>
  </si>
  <si>
    <t>Roulement roue avant 6203zz</t>
  </si>
  <si>
    <t>L256AN12</t>
  </si>
  <si>
    <t>Pare Choc arrière noir AK35</t>
  </si>
  <si>
    <t>Embrayage</t>
  </si>
  <si>
    <t>DM270, 271, 272</t>
  </si>
  <si>
    <t>Index</t>
  </si>
  <si>
    <t>Nb</t>
  </si>
  <si>
    <t>total tcc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</si>
</sst>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border outline="0">
        <top style="thin">
          <color theme="1"/>
        </top>
      </border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</xdr:rowOff>
    </xdr:from>
    <xdr:to>
      <xdr:col>11</xdr:col>
      <xdr:colOff>409575</xdr:colOff>
      <xdr:row>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AF90CF2-D735-4F61-8179-C688F9BCF8AB}"/>
            </a:ext>
          </a:extLst>
        </xdr:cNvPr>
        <xdr:cNvSpPr txBox="1"/>
      </xdr:nvSpPr>
      <xdr:spPr>
        <a:xfrm>
          <a:off x="8467725" y="209550"/>
          <a:ext cx="2019300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tableau structuré</a:t>
          </a:r>
        </a:p>
      </xdr:txBody>
    </xdr:sp>
    <xdr:clientData/>
  </xdr:twoCellAnchor>
  <xdr:twoCellAnchor>
    <xdr:from>
      <xdr:col>8</xdr:col>
      <xdr:colOff>200025</xdr:colOff>
      <xdr:row>2</xdr:row>
      <xdr:rowOff>4763</xdr:rowOff>
    </xdr:from>
    <xdr:to>
      <xdr:col>9</xdr:col>
      <xdr:colOff>66675</xdr:colOff>
      <xdr:row>2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33A994E-626A-4B95-ABAA-B568F9762EAA}"/>
            </a:ext>
          </a:extLst>
        </xdr:cNvPr>
        <xdr:cNvCxnSpPr>
          <a:stCxn id="2" idx="1"/>
        </xdr:cNvCxnSpPr>
      </xdr:nvCxnSpPr>
      <xdr:spPr>
        <a:xfrm flipH="1">
          <a:off x="7762875" y="404813"/>
          <a:ext cx="704850" cy="142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16</xdr:row>
      <xdr:rowOff>19051</xdr:rowOff>
    </xdr:from>
    <xdr:to>
      <xdr:col>7</xdr:col>
      <xdr:colOff>762000</xdr:colOff>
      <xdr:row>18</xdr:row>
      <xdr:rowOff>19051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E307F83-7533-4F6D-8375-8B9407D0505D}"/>
            </a:ext>
          </a:extLst>
        </xdr:cNvPr>
        <xdr:cNvSpPr txBox="1"/>
      </xdr:nvSpPr>
      <xdr:spPr>
        <a:xfrm>
          <a:off x="3200400" y="3219451"/>
          <a:ext cx="4286250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gardes le tableau comme noyau et tu l'habilles comme tu veux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769E2B-8770-A74F-94C4-38F1491BF007}" name="Tableau1" displayName="Tableau1" ref="A1:E20" totalsRowShown="0">
  <autoFilter ref="A1:E20" xr:uid="{54FF8B4B-C793-CB49-8239-CC0B04D6776D}"/>
  <sortState ref="A2:E20">
    <sortCondition ref="B1:B20"/>
  </sortState>
  <tableColumns count="5">
    <tableColumn id="1" xr3:uid="{03975359-8C7B-284E-8592-E414BB951EFF}" name="Index" dataDxfId="8"/>
    <tableColumn id="2" xr3:uid="{45A896FA-9B2B-C44B-91E5-AD7C254F3598}" name="Réf" dataDxfId="7"/>
    <tableColumn id="3" xr3:uid="{22CFAC13-AC7E-8640-8F12-C8160B6640CE}" name="Désignation" dataDxfId="6"/>
    <tableColumn id="4" xr3:uid="{53ED8E26-34E5-6441-91E1-90478F234A06}" name="PU HT" dataDxfId="5"/>
    <tableColumn id="5" xr3:uid="{00C4CFB4-5F9E-4643-B7FB-62D80F281F28}" name="PU TTC" dataDxfId="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84C58E-046B-4D39-9CA5-1A500FD6538F}" name="Tableau2" displayName="Tableau2" ref="D2:H13" totalsRowShown="0" headerRowDxfId="2" tableBorderDxfId="3">
  <autoFilter ref="D2:H13" xr:uid="{A6C557AE-16DF-4179-9ACA-77E2BE7B5E41}"/>
  <tableColumns count="5">
    <tableColumn id="1" xr3:uid="{B065B4B9-59DF-4C0F-A994-5746C5700506}" name="Désignation"/>
    <tableColumn id="2" xr3:uid="{C2B6AF70-9860-45B1-B3B2-8B9F90055EBB}" name="PU HT" dataDxfId="1">
      <calculatedColumnFormula>IFERROR(VLOOKUP(bon!$D3,Tableau1[[Désignation]:[PU TTC]],COLUMNS($A:B),0),"")</calculatedColumnFormula>
    </tableColumn>
    <tableColumn id="3" xr3:uid="{AC4A619F-C2A8-4882-920D-6B627EFFDA8F}" name="PU TTC">
      <calculatedColumnFormula>IFERROR(VLOOKUP(bon!$D3,Tableau1[[Désignation]:[PU TTC]],COLUMNS($A:C),0),"")</calculatedColumnFormula>
    </tableColumn>
    <tableColumn id="4" xr3:uid="{F5E6EEC9-AF36-4448-A72A-B681777F1107}" name="Nb"/>
    <tableColumn id="5" xr3:uid="{9F90EA60-373C-4B54-9BA1-A507587D1FC1}" name="total tcc" dataDxfId="0">
      <calculatedColumnFormula>IFERROR(F3*G3,"")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FAAA0-AFF2-F74E-9E6D-C28347D167D1}">
  <dimension ref="A1:E20"/>
  <sheetViews>
    <sheetView workbookViewId="0">
      <selection activeCell="C3" sqref="C3"/>
    </sheetView>
  </sheetViews>
  <sheetFormatPr baseColWidth="10" defaultRowHeight="15.75" x14ac:dyDescent="0.25"/>
  <cols>
    <col min="1" max="1" width="10.875" style="1"/>
    <col min="2" max="2" width="16.625" style="1" customWidth="1"/>
    <col min="3" max="3" width="48.5" style="6" customWidth="1"/>
    <col min="4" max="5" width="10.875" style="4"/>
  </cols>
  <sheetData>
    <row r="1" spans="1:5" x14ac:dyDescent="0.25">
      <c r="A1" s="2" t="s">
        <v>36</v>
      </c>
      <c r="B1" s="2" t="s">
        <v>0</v>
      </c>
      <c r="C1" s="5" t="s">
        <v>1</v>
      </c>
      <c r="D1" s="3" t="s">
        <v>2</v>
      </c>
      <c r="E1" s="3" t="s">
        <v>3</v>
      </c>
    </row>
    <row r="2" spans="1:5" x14ac:dyDescent="0.25">
      <c r="A2" s="1">
        <v>1</v>
      </c>
      <c r="B2" s="1">
        <v>5051</v>
      </c>
      <c r="C2" s="6" t="s">
        <v>19</v>
      </c>
      <c r="D2" s="4">
        <v>12.5</v>
      </c>
      <c r="E2" s="4">
        <v>15</v>
      </c>
    </row>
    <row r="3" spans="1:5" x14ac:dyDescent="0.25">
      <c r="A3" s="1">
        <f>A2+1</f>
        <v>2</v>
      </c>
      <c r="B3" s="1">
        <v>501401</v>
      </c>
      <c r="C3" s="6" t="s">
        <v>13</v>
      </c>
      <c r="D3" s="4">
        <v>0.63</v>
      </c>
      <c r="E3" s="4">
        <v>0.75</v>
      </c>
    </row>
    <row r="4" spans="1:5" x14ac:dyDescent="0.25">
      <c r="A4" s="1">
        <f t="shared" ref="A4:A20" si="0">A3+1</f>
        <v>3</v>
      </c>
      <c r="B4" s="1">
        <v>502001</v>
      </c>
      <c r="C4" s="6" t="s">
        <v>12</v>
      </c>
      <c r="D4" s="4">
        <v>1.25</v>
      </c>
      <c r="E4" s="4">
        <v>1.5</v>
      </c>
    </row>
    <row r="5" spans="1:5" x14ac:dyDescent="0.25">
      <c r="A5" s="1">
        <f t="shared" si="0"/>
        <v>4</v>
      </c>
      <c r="B5" s="1">
        <v>504133</v>
      </c>
      <c r="C5" s="6" t="s">
        <v>15</v>
      </c>
      <c r="D5" s="4">
        <v>21.75</v>
      </c>
      <c r="E5" s="4" t="s">
        <v>16</v>
      </c>
    </row>
    <row r="6" spans="1:5" x14ac:dyDescent="0.25">
      <c r="A6" s="1">
        <f t="shared" si="0"/>
        <v>5</v>
      </c>
      <c r="B6" s="1">
        <v>507105</v>
      </c>
      <c r="C6" s="6" t="s">
        <v>14</v>
      </c>
      <c r="D6" s="4">
        <v>12.42</v>
      </c>
      <c r="E6" s="4">
        <v>14.9</v>
      </c>
    </row>
    <row r="7" spans="1:5" x14ac:dyDescent="0.25">
      <c r="A7" s="1">
        <f t="shared" si="0"/>
        <v>6</v>
      </c>
      <c r="B7" s="1">
        <v>603615</v>
      </c>
      <c r="C7" s="6" t="s">
        <v>8</v>
      </c>
      <c r="D7" s="4">
        <v>19.989999999999998</v>
      </c>
      <c r="E7" s="4">
        <v>23.99</v>
      </c>
    </row>
    <row r="8" spans="1:5" x14ac:dyDescent="0.25">
      <c r="A8" s="1">
        <f t="shared" si="0"/>
        <v>7</v>
      </c>
      <c r="B8" s="1">
        <v>603616</v>
      </c>
      <c r="C8" s="6" t="s">
        <v>9</v>
      </c>
      <c r="D8" s="4">
        <v>23.33</v>
      </c>
      <c r="E8" s="4">
        <v>28</v>
      </c>
    </row>
    <row r="9" spans="1:5" x14ac:dyDescent="0.25">
      <c r="A9" s="1">
        <f t="shared" si="0"/>
        <v>8</v>
      </c>
      <c r="B9" s="1" t="s">
        <v>6</v>
      </c>
      <c r="C9" s="6" t="s">
        <v>7</v>
      </c>
      <c r="D9" s="4">
        <v>11.25</v>
      </c>
      <c r="E9" s="4">
        <v>13.5</v>
      </c>
    </row>
    <row r="10" spans="1:5" x14ac:dyDescent="0.25">
      <c r="A10" s="1">
        <f t="shared" si="0"/>
        <v>9</v>
      </c>
      <c r="B10" s="1" t="s">
        <v>24</v>
      </c>
      <c r="C10" s="6" t="s">
        <v>25</v>
      </c>
      <c r="D10" s="4">
        <v>13</v>
      </c>
      <c r="E10" s="4">
        <v>15.6</v>
      </c>
    </row>
    <row r="11" spans="1:5" x14ac:dyDescent="0.25">
      <c r="A11" s="1">
        <f t="shared" si="0"/>
        <v>10</v>
      </c>
      <c r="B11" s="1" t="s">
        <v>22</v>
      </c>
      <c r="C11" s="6" t="s">
        <v>23</v>
      </c>
      <c r="D11" s="4">
        <v>133.33000000000001</v>
      </c>
      <c r="E11" s="4">
        <v>160</v>
      </c>
    </row>
    <row r="12" spans="1:5" x14ac:dyDescent="0.25">
      <c r="A12" s="1">
        <f t="shared" si="0"/>
        <v>11</v>
      </c>
      <c r="B12" s="1" t="s">
        <v>28</v>
      </c>
      <c r="C12" s="6" t="s">
        <v>29</v>
      </c>
      <c r="D12" s="4">
        <v>95</v>
      </c>
      <c r="E12" s="4">
        <v>114</v>
      </c>
    </row>
    <row r="13" spans="1:5" x14ac:dyDescent="0.25">
      <c r="A13" s="1">
        <f t="shared" si="0"/>
        <v>12</v>
      </c>
      <c r="B13" s="1" t="s">
        <v>4</v>
      </c>
      <c r="C13" s="6" t="s">
        <v>5</v>
      </c>
      <c r="D13" s="4">
        <v>1</v>
      </c>
      <c r="E13" s="4">
        <v>1.2</v>
      </c>
    </row>
    <row r="14" spans="1:5" x14ac:dyDescent="0.25">
      <c r="A14" s="1">
        <f t="shared" si="0"/>
        <v>13</v>
      </c>
      <c r="B14" s="1" t="s">
        <v>26</v>
      </c>
      <c r="C14" s="6" t="s">
        <v>27</v>
      </c>
      <c r="D14" s="4">
        <v>6</v>
      </c>
      <c r="E14" s="4">
        <v>7.2</v>
      </c>
    </row>
    <row r="15" spans="1:5" x14ac:dyDescent="0.25">
      <c r="A15" s="1">
        <f t="shared" si="0"/>
        <v>14</v>
      </c>
      <c r="B15" s="1" t="s">
        <v>35</v>
      </c>
      <c r="C15" s="6" t="s">
        <v>34</v>
      </c>
      <c r="D15" s="4">
        <v>31</v>
      </c>
      <c r="E15" s="4">
        <v>37.200000000000003</v>
      </c>
    </row>
    <row r="16" spans="1:5" x14ac:dyDescent="0.25">
      <c r="A16" s="1">
        <f t="shared" si="0"/>
        <v>15</v>
      </c>
      <c r="B16" s="1" t="s">
        <v>17</v>
      </c>
      <c r="C16" s="6" t="s">
        <v>18</v>
      </c>
      <c r="D16" s="4">
        <v>6.08</v>
      </c>
      <c r="E16" s="4">
        <v>7.3</v>
      </c>
    </row>
    <row r="17" spans="1:5" x14ac:dyDescent="0.25">
      <c r="A17" s="1">
        <f t="shared" si="0"/>
        <v>16</v>
      </c>
      <c r="B17" s="1" t="s">
        <v>32</v>
      </c>
      <c r="C17" s="6" t="s">
        <v>33</v>
      </c>
      <c r="D17" s="4">
        <v>137.5</v>
      </c>
      <c r="E17" s="4">
        <v>165</v>
      </c>
    </row>
    <row r="18" spans="1:5" x14ac:dyDescent="0.25">
      <c r="A18" s="1">
        <f t="shared" si="0"/>
        <v>17</v>
      </c>
      <c r="B18" s="1" t="s">
        <v>10</v>
      </c>
      <c r="C18" s="6" t="s">
        <v>11</v>
      </c>
      <c r="D18" s="4">
        <v>24.9</v>
      </c>
      <c r="E18" s="4">
        <v>29.98</v>
      </c>
    </row>
    <row r="19" spans="1:5" x14ac:dyDescent="0.25">
      <c r="A19" s="1">
        <f t="shared" si="0"/>
        <v>18</v>
      </c>
      <c r="B19" s="1" t="s">
        <v>20</v>
      </c>
      <c r="C19" s="6" t="s">
        <v>21</v>
      </c>
      <c r="D19" s="4">
        <v>3.5</v>
      </c>
      <c r="E19" s="4">
        <v>4.2</v>
      </c>
    </row>
    <row r="20" spans="1:5" x14ac:dyDescent="0.25">
      <c r="A20" s="1">
        <f t="shared" si="0"/>
        <v>19</v>
      </c>
      <c r="B20" s="1" t="s">
        <v>30</v>
      </c>
      <c r="C20" s="6" t="s">
        <v>31</v>
      </c>
      <c r="D20" s="4">
        <v>1.95</v>
      </c>
      <c r="E20" s="4">
        <v>2.34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A2E2-F16A-464F-A306-135FA389BAFE}">
  <dimension ref="C2:H13"/>
  <sheetViews>
    <sheetView tabSelected="1" workbookViewId="0">
      <selection activeCell="J11" sqref="J11"/>
    </sheetView>
  </sheetViews>
  <sheetFormatPr baseColWidth="10" defaultRowHeight="15.75" x14ac:dyDescent="0.25"/>
  <cols>
    <col min="4" max="4" width="21.125" customWidth="1"/>
    <col min="5" max="5" width="9.875" customWidth="1"/>
    <col min="6" max="6" width="13.25" customWidth="1"/>
  </cols>
  <sheetData>
    <row r="2" spans="3:8" x14ac:dyDescent="0.25">
      <c r="C2" s="7"/>
      <c r="D2" s="8" t="s">
        <v>1</v>
      </c>
      <c r="E2" s="8" t="s">
        <v>2</v>
      </c>
      <c r="F2" s="9" t="s">
        <v>3</v>
      </c>
      <c r="G2" s="9" t="s">
        <v>37</v>
      </c>
      <c r="H2" s="9" t="s">
        <v>38</v>
      </c>
    </row>
    <row r="3" spans="3:8" x14ac:dyDescent="0.25">
      <c r="D3" t="s">
        <v>19</v>
      </c>
      <c r="E3">
        <f>IFERROR(VLOOKUP(bon!$D3,Tableau1[[Désignation]:[PU TTC]],COLUMNS($A:B),0),"")</f>
        <v>12.5</v>
      </c>
      <c r="F3">
        <f>IFERROR(VLOOKUP(bon!$D3,Tableau1[[Désignation]:[PU TTC]],COLUMNS($A:C),0),"")</f>
        <v>15</v>
      </c>
      <c r="G3">
        <v>5</v>
      </c>
      <c r="H3">
        <f t="shared" ref="H3:H13" si="0">IFERROR(F3*G3,"")</f>
        <v>75</v>
      </c>
    </row>
    <row r="4" spans="3:8" x14ac:dyDescent="0.25">
      <c r="E4" t="str">
        <f>IFERROR(VLOOKUP(bon!$D4,Tableau1[[Désignation]:[PU TTC]],COLUMNS($A:B),0),"")</f>
        <v/>
      </c>
      <c r="F4" t="str">
        <f>IFERROR(VLOOKUP(bon!$D4,Tableau1[[Désignation]:[PU TTC]],COLUMNS($A:C),0),"")</f>
        <v/>
      </c>
      <c r="H4" t="str">
        <f t="shared" si="0"/>
        <v/>
      </c>
    </row>
    <row r="5" spans="3:8" x14ac:dyDescent="0.25">
      <c r="E5" t="str">
        <f>IFERROR(VLOOKUP(bon!$D5,Tableau1[[Désignation]:[PU TTC]],COLUMNS($A:B),0),"")</f>
        <v/>
      </c>
      <c r="F5" t="str">
        <f>IFERROR(VLOOKUP(bon!$D5,Tableau1[[Désignation]:[PU TTC]],COLUMNS($A:C),0),"")</f>
        <v/>
      </c>
      <c r="H5" t="str">
        <f t="shared" si="0"/>
        <v/>
      </c>
    </row>
    <row r="6" spans="3:8" x14ac:dyDescent="0.25">
      <c r="E6" t="str">
        <f>IFERROR(VLOOKUP(bon!$D6,Tableau1[[Désignation]:[PU TTC]],COLUMNS($A:B),0),"")</f>
        <v/>
      </c>
      <c r="F6" t="str">
        <f>IFERROR(VLOOKUP(bon!$D6,Tableau1[[Désignation]:[PU TTC]],COLUMNS($A:C),0),"")</f>
        <v/>
      </c>
      <c r="H6" t="str">
        <f t="shared" si="0"/>
        <v/>
      </c>
    </row>
    <row r="7" spans="3:8" x14ac:dyDescent="0.25">
      <c r="E7" t="str">
        <f>IFERROR(VLOOKUP(bon!$D7,Tableau1[[Désignation]:[PU TTC]],COLUMNS($A:B),0),"")</f>
        <v/>
      </c>
      <c r="F7" t="str">
        <f>IFERROR(VLOOKUP(bon!$D7,Tableau1[[Désignation]:[PU TTC]],COLUMNS($A:C),0),"")</f>
        <v/>
      </c>
      <c r="H7" t="str">
        <f t="shared" si="0"/>
        <v/>
      </c>
    </row>
    <row r="8" spans="3:8" x14ac:dyDescent="0.25">
      <c r="E8" t="str">
        <f>IFERROR(VLOOKUP(bon!$D8,Tableau1[[Désignation]:[PU TTC]],COLUMNS($A:B),0),"")</f>
        <v/>
      </c>
      <c r="F8" t="str">
        <f>IFERROR(VLOOKUP(bon!$D8,Tableau1[[Désignation]:[PU TTC]],COLUMNS($A:C),0),"")</f>
        <v/>
      </c>
      <c r="H8" t="str">
        <f t="shared" si="0"/>
        <v/>
      </c>
    </row>
    <row r="9" spans="3:8" x14ac:dyDescent="0.25">
      <c r="E9" t="str">
        <f>IFERROR(VLOOKUP(bon!$D9,Tableau1[[Désignation]:[PU TTC]],COLUMNS($A:B),0),"")</f>
        <v/>
      </c>
      <c r="F9" t="str">
        <f>IFERROR(VLOOKUP(bon!$D9,Tableau1[[Désignation]:[PU TTC]],COLUMNS($A:C),0),"")</f>
        <v/>
      </c>
      <c r="H9" t="str">
        <f t="shared" si="0"/>
        <v/>
      </c>
    </row>
    <row r="10" spans="3:8" x14ac:dyDescent="0.25">
      <c r="E10" t="str">
        <f>IFERROR(VLOOKUP(bon!$D10,Tableau1[[Désignation]:[PU TTC]],COLUMNS($A:B),0),"")</f>
        <v/>
      </c>
      <c r="F10" t="str">
        <f>IFERROR(VLOOKUP(bon!$D10,Tableau1[[Désignation]:[PU TTC]],COLUMNS($A:C),0),"")</f>
        <v/>
      </c>
      <c r="H10" t="str">
        <f t="shared" si="0"/>
        <v/>
      </c>
    </row>
    <row r="11" spans="3:8" x14ac:dyDescent="0.25">
      <c r="E11" t="str">
        <f>IFERROR(VLOOKUP(bon!$D11,Tableau1[[Désignation]:[PU TTC]],COLUMNS($A:B),0),"")</f>
        <v/>
      </c>
      <c r="F11" t="str">
        <f>IFERROR(VLOOKUP(bon!$D11,Tableau1[[Désignation]:[PU TTC]],COLUMNS($A:C),0),"")</f>
        <v/>
      </c>
      <c r="H11" t="str">
        <f t="shared" si="0"/>
        <v/>
      </c>
    </row>
    <row r="12" spans="3:8" x14ac:dyDescent="0.25">
      <c r="E12" t="str">
        <f>IFERROR(VLOOKUP(bon!$D12,Tableau1[[Désignation]:[PU TTC]],COLUMNS($A:B),0),"")</f>
        <v/>
      </c>
      <c r="F12" t="str">
        <f>IFERROR(VLOOKUP(bon!$D12,Tableau1[[Désignation]:[PU TTC]],COLUMNS($A:C),0),"")</f>
        <v/>
      </c>
      <c r="H12" t="str">
        <f t="shared" si="0"/>
        <v/>
      </c>
    </row>
    <row r="13" spans="3:8" x14ac:dyDescent="0.25">
      <c r="E13" t="str">
        <f>IFERROR(VLOOKUP(bon!$D13,Tableau1[[Désignation]:[PU TTC]],COLUMNS($A:B),0),"")</f>
        <v/>
      </c>
      <c r="F13" t="str">
        <f>IFERROR(VLOOKUP(bon!$D13,Tableau1[[Désignation]:[PU TTC]],COLUMNS($A:C),0),"")</f>
        <v/>
      </c>
      <c r="H13" t="str">
        <f t="shared" si="0"/>
        <v/>
      </c>
    </row>
  </sheetData>
  <dataValidations count="1">
    <dataValidation type="list" allowBlank="1" showInputMessage="1" showErrorMessage="1" sqref="D3:D13" xr:uid="{4BB3C6A3-0514-4FB3-BF64-CDDACDE48209}">
      <formula1>des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bon</vt:lpstr>
      <vt:lpstr>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2019-11-07T15:23:26Z</dcterms:created>
  <dcterms:modified xsi:type="dcterms:W3CDTF">2019-11-09T14:35:21Z</dcterms:modified>
</cp:coreProperties>
</file>