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5" rupBuild="18431" codeName="{B1203076-2D4D-A25B-A398-973B695A806A}"/>
  <workbookPr filterPrivacy="1" codeName="ThisWorkbook" defaultThemeVersion="124226"/>
  <bookViews>
    <workbookView xWindow="0" yWindow="0" windowWidth="19200" windowHeight="5940" xr2:uid="{00000000-000D-0000-FFFF-FFFF00000000}"/>
  </bookViews>
  <sheets>
    <sheet name="recap" sheetId="7" r:id="rId1"/>
  </sheets>
  <calcPr calcId="171027"/>
</workbook>
</file>

<file path=xl/calcChain.xml><?xml version="1.0" encoding="utf-8"?>
<calcChain xmlns="http://schemas.openxmlformats.org/spreadsheetml/2006/main">
  <c r="N7" i="7" l="1"/>
  <c r="O7" i="7"/>
  <c r="P7" i="7"/>
  <c r="Q7" i="7"/>
  <c r="R7" i="7"/>
  <c r="S7" i="7"/>
  <c r="T7" i="7"/>
  <c r="U7" i="7"/>
  <c r="V7" i="7"/>
  <c r="W7" i="7"/>
  <c r="X7" i="7"/>
  <c r="Y7" i="7"/>
  <c r="Z7" i="7"/>
  <c r="AA7" i="7"/>
  <c r="AB7" i="7"/>
  <c r="AC7" i="7"/>
  <c r="AD7" i="7"/>
  <c r="AE7" i="7"/>
  <c r="AF7" i="7"/>
  <c r="AG7" i="7"/>
  <c r="AH7" i="7"/>
  <c r="AI7" i="7"/>
  <c r="AJ7" i="7"/>
  <c r="AK7" i="7"/>
  <c r="AL7" i="7"/>
  <c r="AM7" i="7"/>
  <c r="AN7" i="7"/>
  <c r="AO7" i="7"/>
  <c r="AP7" i="7"/>
  <c r="AQ7" i="7"/>
  <c r="AR7" i="7"/>
  <c r="AS7" i="7"/>
  <c r="AT7" i="7"/>
  <c r="AU7" i="7"/>
  <c r="AV7" i="7"/>
  <c r="AW7" i="7"/>
  <c r="N8" i="7"/>
  <c r="O8" i="7"/>
  <c r="P8" i="7"/>
  <c r="Q8" i="7"/>
  <c r="R8" i="7"/>
  <c r="S8" i="7"/>
  <c r="T8" i="7"/>
  <c r="U8" i="7"/>
  <c r="V8" i="7"/>
  <c r="W8" i="7"/>
  <c r="X8" i="7"/>
  <c r="Y8" i="7"/>
  <c r="Z8" i="7"/>
  <c r="AA8" i="7"/>
  <c r="AB8" i="7"/>
  <c r="AC8" i="7"/>
  <c r="AD8" i="7"/>
  <c r="AE8" i="7"/>
  <c r="AF8" i="7"/>
  <c r="AG8" i="7"/>
  <c r="AH8" i="7"/>
  <c r="AI8" i="7"/>
  <c r="AJ8" i="7"/>
  <c r="AK8" i="7"/>
  <c r="AL8" i="7"/>
  <c r="AM8" i="7"/>
  <c r="AN8" i="7"/>
  <c r="AO8" i="7"/>
  <c r="AP8" i="7"/>
  <c r="AQ8" i="7"/>
  <c r="AR8" i="7"/>
  <c r="AS8" i="7"/>
  <c r="AT8" i="7"/>
  <c r="AU8" i="7"/>
  <c r="AV8" i="7"/>
  <c r="AW8" i="7"/>
  <c r="N9" i="7"/>
  <c r="O9" i="7"/>
  <c r="P9" i="7"/>
  <c r="Q9" i="7"/>
  <c r="R9" i="7"/>
  <c r="S9" i="7"/>
  <c r="T9" i="7"/>
  <c r="U9" i="7"/>
  <c r="V9" i="7"/>
  <c r="W9" i="7"/>
  <c r="X9" i="7"/>
  <c r="Y9" i="7"/>
  <c r="Z9" i="7"/>
  <c r="AA9" i="7"/>
  <c r="AB9" i="7"/>
  <c r="AC9" i="7"/>
  <c r="AD9" i="7"/>
  <c r="AE9" i="7"/>
  <c r="AF9" i="7"/>
  <c r="AG9" i="7"/>
  <c r="AH9" i="7"/>
  <c r="AI9" i="7"/>
  <c r="AJ9" i="7"/>
  <c r="AK9" i="7"/>
  <c r="AL9" i="7"/>
  <c r="AM9" i="7"/>
  <c r="AN9" i="7"/>
  <c r="AO9" i="7"/>
  <c r="AP9" i="7"/>
  <c r="AQ9" i="7"/>
  <c r="AR9" i="7"/>
  <c r="AS9" i="7"/>
  <c r="AT9" i="7"/>
  <c r="AU9" i="7"/>
  <c r="AV9" i="7"/>
  <c r="AW9" i="7"/>
  <c r="P6" i="7"/>
  <c r="Q6" i="7"/>
  <c r="R6" i="7"/>
  <c r="S6" i="7"/>
  <c r="T6" i="7"/>
  <c r="U6" i="7"/>
  <c r="V6" i="7"/>
  <c r="W6" i="7"/>
  <c r="X6" i="7"/>
  <c r="Y6" i="7"/>
  <c r="Z6" i="7"/>
  <c r="AA6" i="7"/>
  <c r="AB6" i="7"/>
  <c r="AC6" i="7"/>
  <c r="AD6" i="7"/>
  <c r="AE6" i="7"/>
  <c r="AF6" i="7"/>
  <c r="AG6" i="7"/>
  <c r="AH6" i="7"/>
  <c r="AI6" i="7"/>
  <c r="AJ6" i="7"/>
  <c r="AK6" i="7"/>
  <c r="AL6" i="7"/>
  <c r="AM6" i="7"/>
  <c r="AN6" i="7"/>
  <c r="AO6" i="7"/>
  <c r="AP6" i="7"/>
  <c r="AQ6" i="7"/>
  <c r="AR6" i="7"/>
  <c r="AS6" i="7"/>
  <c r="AT6" i="7"/>
  <c r="AU6" i="7"/>
  <c r="AV6" i="7"/>
  <c r="AW6" i="7"/>
  <c r="O6" i="7"/>
  <c r="N6" i="7"/>
  <c r="AL4" i="7"/>
  <c r="Z4" i="7"/>
  <c r="O5" i="7"/>
  <c r="P5" i="7"/>
  <c r="Q5" i="7"/>
  <c r="R5" i="7"/>
  <c r="S5" i="7"/>
  <c r="T5" i="7"/>
  <c r="U5" i="7"/>
  <c r="V5" i="7"/>
  <c r="W5" i="7"/>
  <c r="X5" i="7"/>
  <c r="Y5" i="7"/>
  <c r="Z5" i="7"/>
  <c r="AA5" i="7"/>
  <c r="AB5" i="7"/>
  <c r="AC5" i="7"/>
  <c r="AD5" i="7"/>
  <c r="AE5" i="7"/>
  <c r="AF5" i="7"/>
  <c r="AG5" i="7"/>
  <c r="AH5" i="7"/>
  <c r="AI5" i="7"/>
  <c r="AJ5" i="7"/>
  <c r="AK5" i="7"/>
  <c r="AL5" i="7"/>
  <c r="AM5" i="7"/>
  <c r="AN5" i="7"/>
  <c r="AO5" i="7"/>
  <c r="AP5" i="7"/>
  <c r="AQ5" i="7"/>
  <c r="AR5" i="7"/>
  <c r="AS5" i="7"/>
  <c r="AT5" i="7"/>
  <c r="AU5" i="7"/>
  <c r="AV5" i="7"/>
  <c r="AW5" i="7"/>
  <c r="N5" i="7"/>
  <c r="N4" i="7"/>
  <c r="M7" i="7" l="1"/>
  <c r="M8" i="7"/>
  <c r="M9" i="7"/>
  <c r="M6" i="7"/>
  <c r="L7" i="7"/>
  <c r="L8" i="7"/>
  <c r="L9" i="7"/>
  <c r="L6" i="7"/>
  <c r="K7" i="7"/>
  <c r="K8" i="7"/>
  <c r="K9" i="7"/>
  <c r="K6" i="7"/>
  <c r="J7" i="7"/>
  <c r="J8" i="7"/>
  <c r="J9" i="7"/>
  <c r="J6" i="7"/>
  <c r="I7" i="7"/>
  <c r="I8" i="7"/>
  <c r="I9" i="7"/>
  <c r="I6" i="7"/>
</calcChain>
</file>

<file path=xl/sharedStrings.xml><?xml version="1.0" encoding="utf-8"?>
<sst xmlns="http://schemas.openxmlformats.org/spreadsheetml/2006/main" count="18" uniqueCount="18">
  <si>
    <t>Commentaire</t>
  </si>
  <si>
    <t>Météo</t>
  </si>
  <si>
    <t>Date début</t>
  </si>
  <si>
    <t>Date fin prévue</t>
  </si>
  <si>
    <t>Date fin réelle</t>
  </si>
  <si>
    <t>Nb jours prévus</t>
  </si>
  <si>
    <t>Nb jours réalisés</t>
  </si>
  <si>
    <t>Retard</t>
  </si>
  <si>
    <t>mois</t>
  </si>
  <si>
    <t>état</t>
  </si>
  <si>
    <t>commande</t>
  </si>
  <si>
    <t>description</t>
  </si>
  <si>
    <t xml:space="preserve">%
</t>
  </si>
  <si>
    <t>ballon</t>
  </si>
  <si>
    <t>tshirt</t>
  </si>
  <si>
    <t>jeans</t>
  </si>
  <si>
    <t>chemise</t>
  </si>
  <si>
    <t>Planning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</si>
</sst>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mmm"/>
  </numFmts>
  <fonts count="4" x14ac:knownFonts="1">
    <font>
      <sz val="11"/>
      <color theme="1"/>
      <name val="Calibri"/>
      <family val="2"/>
      <scheme val="minor"/>
    </font>
    <font>
      <sz val="11"/>
      <color rgb="FF000000"/>
      <name val="Calibri"/>
      <family val="2"/>
    </font>
    <font>
      <sz val="11"/>
      <name val="Calibri"/>
      <family val="2"/>
      <scheme val="minor"/>
    </font>
    <font>
      <b/>
      <sz val="11"/>
      <color theme="1"/>
      <name val="Calibri"/>
      <family val="2"/>
      <scheme val="minor"/>
    </font>
  </fonts>
  <fills count="5">
    <fill>
      <patternFill patternType="none"/>
    </fill>
    <fill>
      <patternFill patternType="gray125"/>
    </fill>
    <fill>
      <patternFill patternType="solid">
        <fgColor theme="0"/>
        <bgColor indexed="64"/>
      </patternFill>
    </fill>
    <fill>
      <patternFill patternType="solid">
        <fgColor theme="7" tint="0.39997558519241921"/>
        <bgColor indexed="64"/>
      </patternFill>
    </fill>
    <fill>
      <patternFill patternType="solid">
        <fgColor theme="0" tint="-0.34998626667073579"/>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2">
    <xf numFmtId="0" fontId="0" fillId="0" borderId="0"/>
    <xf numFmtId="0" fontId="1" fillId="0" borderId="0"/>
  </cellStyleXfs>
  <cellXfs count="14">
    <xf numFmtId="0" fontId="0" fillId="0" borderId="0" xfId="0"/>
    <xf numFmtId="0" fontId="3" fillId="2" borderId="1" xfId="0" applyFont="1" applyFill="1" applyBorder="1"/>
    <xf numFmtId="9" fontId="3" fillId="2" borderId="1" xfId="0" applyNumberFormat="1" applyFont="1" applyFill="1" applyBorder="1" applyAlignment="1">
      <alignment wrapText="1"/>
    </xf>
    <xf numFmtId="0" fontId="3" fillId="2" borderId="1" xfId="0" applyNumberFormat="1" applyFont="1" applyFill="1" applyBorder="1"/>
    <xf numFmtId="0" fontId="0" fillId="0" borderId="1" xfId="0" applyBorder="1"/>
    <xf numFmtId="14" fontId="0" fillId="0" borderId="1" xfId="0" applyNumberFormat="1" applyBorder="1"/>
    <xf numFmtId="9" fontId="0" fillId="0" borderId="1" xfId="0" applyNumberFormat="1" applyBorder="1"/>
    <xf numFmtId="0" fontId="2" fillId="0" borderId="1" xfId="0" applyFont="1" applyBorder="1"/>
    <xf numFmtId="14" fontId="0" fillId="0" borderId="1" xfId="0" applyNumberFormat="1" applyBorder="1" applyAlignment="1">
      <alignment textRotation="180"/>
    </xf>
    <xf numFmtId="0" fontId="0" fillId="4" borderId="0" xfId="0" applyFill="1" applyAlignment="1">
      <alignment horizontal="center"/>
    </xf>
    <xf numFmtId="165" fontId="0" fillId="0" borderId="1" xfId="0" applyNumberFormat="1" applyBorder="1"/>
    <xf numFmtId="0" fontId="0" fillId="3" borderId="2" xfId="0" applyFill="1" applyBorder="1" applyAlignment="1">
      <alignment horizontal="center"/>
    </xf>
    <xf numFmtId="0" fontId="0" fillId="3" borderId="3" xfId="0" applyFill="1" applyBorder="1" applyAlignment="1">
      <alignment horizontal="center"/>
    </xf>
    <xf numFmtId="0" fontId="0" fillId="3" borderId="4" xfId="0" applyFill="1" applyBorder="1" applyAlignment="1">
      <alignment horizontal="center"/>
    </xf>
  </cellXfs>
  <cellStyles count="2">
    <cellStyle name="Normal" xfId="0" builtinId="0"/>
    <cellStyle name="Normal 2" xfId="1" xr:uid="{00000000-0005-0000-0000-000001000000}"/>
  </cellStyles>
  <dxfs count="1">
    <dxf>
      <fill>
        <patternFill>
          <bgColor theme="3" tint="0.39994506668294322"/>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2</xdr:col>
      <xdr:colOff>533400</xdr:colOff>
      <xdr:row>10</xdr:row>
      <xdr:rowOff>68580</xdr:rowOff>
    </xdr:from>
    <xdr:to>
      <xdr:col>9</xdr:col>
      <xdr:colOff>403860</xdr:colOff>
      <xdr:row>13</xdr:row>
      <xdr:rowOff>152400</xdr:rowOff>
    </xdr:to>
    <xdr:sp macro="" textlink="">
      <xdr:nvSpPr>
        <xdr:cNvPr id="2" name="ZoneTexte 1">
          <a:extLst>
            <a:ext uri="{FF2B5EF4-FFF2-40B4-BE49-F238E27FC236}">
              <a16:creationId xmlns:a16="http://schemas.microsoft.com/office/drawing/2014/main" id="{6B58655D-62F1-4E7A-80CA-1300469E11CE}"/>
            </a:ext>
          </a:extLst>
        </xdr:cNvPr>
        <xdr:cNvSpPr txBox="1"/>
      </xdr:nvSpPr>
      <xdr:spPr>
        <a:xfrm>
          <a:off x="1844040" y="2674620"/>
          <a:ext cx="4701540" cy="63246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Une couleur doit se positionner sur le planning en fonction d'une date de début et d'une date de fin reel et le nombre de jour total doit apparaître sur la cellule. Je précise que je suis débutant excel.</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W9"/>
  <sheetViews>
    <sheetView tabSelected="1" topLeftCell="G1" workbookViewId="0">
      <selection activeCell="T11" sqref="T11"/>
    </sheetView>
  </sheetViews>
  <sheetFormatPr baseColWidth="10" defaultRowHeight="14.4" x14ac:dyDescent="0.3"/>
  <cols>
    <col min="1" max="3" width="9.5546875" customWidth="1"/>
    <col min="4" max="4" width="7.109375" customWidth="1"/>
    <col min="5" max="5" width="11.88671875" customWidth="1"/>
    <col min="6" max="6" width="11.109375" customWidth="1"/>
    <col min="7" max="7" width="11.6640625" customWidth="1"/>
    <col min="8" max="8" width="9.5546875" customWidth="1"/>
    <col min="9" max="9" width="14.21875" customWidth="1"/>
    <col min="10" max="10" width="14.33203125" customWidth="1"/>
    <col min="11" max="13" width="9.5546875" customWidth="1"/>
    <col min="14" max="14" width="5.6640625" customWidth="1"/>
    <col min="15" max="49" width="6" customWidth="1"/>
  </cols>
  <sheetData>
    <row r="1" spans="1:49" ht="61.5" customHeight="1" x14ac:dyDescent="0.3">
      <c r="A1" s="9" t="s">
        <v>17</v>
      </c>
      <c r="B1" s="9"/>
      <c r="C1" s="9"/>
      <c r="D1" s="9"/>
      <c r="E1" s="9"/>
      <c r="F1" s="9"/>
      <c r="G1" s="9"/>
      <c r="H1" s="9"/>
      <c r="I1" s="9"/>
      <c r="J1" s="9"/>
      <c r="K1" s="9"/>
      <c r="L1" s="9"/>
      <c r="N1" s="8">
        <v>42736</v>
      </c>
      <c r="O1" s="8">
        <v>42767</v>
      </c>
      <c r="P1" s="8">
        <v>42795</v>
      </c>
      <c r="Q1" s="8">
        <v>42826</v>
      </c>
      <c r="R1" s="8">
        <v>42856</v>
      </c>
      <c r="S1" s="8">
        <v>42887</v>
      </c>
      <c r="T1" s="8">
        <v>42917</v>
      </c>
      <c r="U1" s="8">
        <v>42948</v>
      </c>
      <c r="V1" s="8">
        <v>42979</v>
      </c>
      <c r="W1" s="8">
        <v>43009</v>
      </c>
      <c r="X1" s="8">
        <v>43040</v>
      </c>
      <c r="Y1" s="8">
        <v>43070</v>
      </c>
      <c r="Z1" s="8">
        <v>43101</v>
      </c>
      <c r="AA1" s="8">
        <v>43132</v>
      </c>
      <c r="AB1" s="8">
        <v>43160</v>
      </c>
      <c r="AC1" s="8">
        <v>43191</v>
      </c>
      <c r="AD1" s="8">
        <v>43221</v>
      </c>
      <c r="AE1" s="8">
        <v>43252</v>
      </c>
      <c r="AF1" s="8">
        <v>43282</v>
      </c>
      <c r="AG1" s="8">
        <v>43313</v>
      </c>
      <c r="AH1" s="8">
        <v>43344</v>
      </c>
      <c r="AI1" s="8">
        <v>43374</v>
      </c>
      <c r="AJ1" s="8">
        <v>43405</v>
      </c>
      <c r="AK1" s="8">
        <v>43435</v>
      </c>
      <c r="AL1" s="8">
        <v>43466</v>
      </c>
      <c r="AM1" s="8">
        <v>43497</v>
      </c>
      <c r="AN1" s="8">
        <v>43525</v>
      </c>
      <c r="AO1" s="8">
        <v>43556</v>
      </c>
      <c r="AP1" s="8">
        <v>43586</v>
      </c>
      <c r="AQ1" s="8">
        <v>43617</v>
      </c>
      <c r="AR1" s="8">
        <v>43647</v>
      </c>
      <c r="AS1" s="8">
        <v>43678</v>
      </c>
      <c r="AT1" s="8">
        <v>43709</v>
      </c>
      <c r="AU1" s="8">
        <v>43739</v>
      </c>
      <c r="AV1" s="8">
        <v>43770</v>
      </c>
      <c r="AW1" s="8">
        <v>43800</v>
      </c>
    </row>
    <row r="4" spans="1:49" x14ac:dyDescent="0.3">
      <c r="N4" s="11">
        <f>YEAR(N1)</f>
        <v>2017</v>
      </c>
      <c r="O4" s="12"/>
      <c r="P4" s="12"/>
      <c r="Q4" s="12"/>
      <c r="R4" s="12"/>
      <c r="S4" s="12"/>
      <c r="T4" s="12"/>
      <c r="U4" s="12"/>
      <c r="V4" s="12"/>
      <c r="W4" s="12"/>
      <c r="X4" s="12"/>
      <c r="Y4" s="13"/>
      <c r="Z4" s="11">
        <f>YEAR(Z1)</f>
        <v>2018</v>
      </c>
      <c r="AA4" s="12"/>
      <c r="AB4" s="12"/>
      <c r="AC4" s="12"/>
      <c r="AD4" s="12"/>
      <c r="AE4" s="12"/>
      <c r="AF4" s="12"/>
      <c r="AG4" s="12"/>
      <c r="AH4" s="12"/>
      <c r="AI4" s="12"/>
      <c r="AJ4" s="12"/>
      <c r="AK4" s="13"/>
      <c r="AL4" s="11">
        <f>YEAR(AL1)</f>
        <v>2019</v>
      </c>
      <c r="AM4" s="12"/>
      <c r="AN4" s="12"/>
      <c r="AO4" s="12"/>
      <c r="AP4" s="12"/>
      <c r="AQ4" s="12"/>
      <c r="AR4" s="12"/>
      <c r="AS4" s="12"/>
      <c r="AT4" s="12"/>
      <c r="AU4" s="12"/>
      <c r="AV4" s="12"/>
      <c r="AW4" s="13"/>
    </row>
    <row r="5" spans="1:49" ht="28.8" x14ac:dyDescent="0.3">
      <c r="A5" s="1" t="s">
        <v>10</v>
      </c>
      <c r="B5" s="1" t="s">
        <v>11</v>
      </c>
      <c r="C5" s="2" t="s">
        <v>12</v>
      </c>
      <c r="D5" s="1" t="s">
        <v>1</v>
      </c>
      <c r="E5" s="1" t="s">
        <v>2</v>
      </c>
      <c r="F5" s="1" t="s">
        <v>3</v>
      </c>
      <c r="G5" s="1" t="s">
        <v>4</v>
      </c>
      <c r="H5" s="1" t="s">
        <v>0</v>
      </c>
      <c r="I5" s="3" t="s">
        <v>5</v>
      </c>
      <c r="J5" s="3" t="s">
        <v>6</v>
      </c>
      <c r="K5" s="1" t="s">
        <v>7</v>
      </c>
      <c r="L5" s="1" t="s">
        <v>8</v>
      </c>
      <c r="M5" s="1" t="s">
        <v>9</v>
      </c>
      <c r="N5" s="10">
        <f>N1</f>
        <v>42736</v>
      </c>
      <c r="O5" s="10">
        <f t="shared" ref="O5:AW5" si="0">O1</f>
        <v>42767</v>
      </c>
      <c r="P5" s="10">
        <f t="shared" si="0"/>
        <v>42795</v>
      </c>
      <c r="Q5" s="10">
        <f t="shared" si="0"/>
        <v>42826</v>
      </c>
      <c r="R5" s="10">
        <f t="shared" si="0"/>
        <v>42856</v>
      </c>
      <c r="S5" s="10">
        <f t="shared" si="0"/>
        <v>42887</v>
      </c>
      <c r="T5" s="10">
        <f t="shared" si="0"/>
        <v>42917</v>
      </c>
      <c r="U5" s="10">
        <f t="shared" si="0"/>
        <v>42948</v>
      </c>
      <c r="V5" s="10">
        <f t="shared" si="0"/>
        <v>42979</v>
      </c>
      <c r="W5" s="10">
        <f t="shared" si="0"/>
        <v>43009</v>
      </c>
      <c r="X5" s="10">
        <f t="shared" si="0"/>
        <v>43040</v>
      </c>
      <c r="Y5" s="10">
        <f t="shared" si="0"/>
        <v>43070</v>
      </c>
      <c r="Z5" s="10">
        <f t="shared" si="0"/>
        <v>43101</v>
      </c>
      <c r="AA5" s="10">
        <f t="shared" si="0"/>
        <v>43132</v>
      </c>
      <c r="AB5" s="10">
        <f t="shared" si="0"/>
        <v>43160</v>
      </c>
      <c r="AC5" s="10">
        <f t="shared" si="0"/>
        <v>43191</v>
      </c>
      <c r="AD5" s="10">
        <f t="shared" si="0"/>
        <v>43221</v>
      </c>
      <c r="AE5" s="10">
        <f t="shared" si="0"/>
        <v>43252</v>
      </c>
      <c r="AF5" s="10">
        <f t="shared" si="0"/>
        <v>43282</v>
      </c>
      <c r="AG5" s="10">
        <f t="shared" si="0"/>
        <v>43313</v>
      </c>
      <c r="AH5" s="10">
        <f t="shared" si="0"/>
        <v>43344</v>
      </c>
      <c r="AI5" s="10">
        <f t="shared" si="0"/>
        <v>43374</v>
      </c>
      <c r="AJ5" s="10">
        <f t="shared" si="0"/>
        <v>43405</v>
      </c>
      <c r="AK5" s="10">
        <f t="shared" si="0"/>
        <v>43435</v>
      </c>
      <c r="AL5" s="10">
        <f t="shared" si="0"/>
        <v>43466</v>
      </c>
      <c r="AM5" s="10">
        <f t="shared" si="0"/>
        <v>43497</v>
      </c>
      <c r="AN5" s="10">
        <f t="shared" si="0"/>
        <v>43525</v>
      </c>
      <c r="AO5" s="10">
        <f t="shared" si="0"/>
        <v>43556</v>
      </c>
      <c r="AP5" s="10">
        <f t="shared" si="0"/>
        <v>43586</v>
      </c>
      <c r="AQ5" s="10">
        <f t="shared" si="0"/>
        <v>43617</v>
      </c>
      <c r="AR5" s="10">
        <f t="shared" si="0"/>
        <v>43647</v>
      </c>
      <c r="AS5" s="10">
        <f t="shared" si="0"/>
        <v>43678</v>
      </c>
      <c r="AT5" s="10">
        <f t="shared" si="0"/>
        <v>43709</v>
      </c>
      <c r="AU5" s="10">
        <f t="shared" si="0"/>
        <v>43739</v>
      </c>
      <c r="AV5" s="10">
        <f t="shared" si="0"/>
        <v>43770</v>
      </c>
      <c r="AW5" s="10">
        <f t="shared" si="0"/>
        <v>43800</v>
      </c>
    </row>
    <row r="6" spans="1:49" x14ac:dyDescent="0.3">
      <c r="A6" s="4">
        <v>94000153</v>
      </c>
      <c r="B6" s="4" t="s">
        <v>13</v>
      </c>
      <c r="C6" s="6">
        <v>1</v>
      </c>
      <c r="D6" s="4"/>
      <c r="E6" s="5">
        <v>42750</v>
      </c>
      <c r="F6" s="5">
        <v>42781</v>
      </c>
      <c r="G6" s="5">
        <v>42781</v>
      </c>
      <c r="H6" s="4"/>
      <c r="I6" s="4">
        <f>DATEDIF(E6,F6,"d")</f>
        <v>31</v>
      </c>
      <c r="J6" s="4">
        <f>DATEDIF(E6,G6,"d")</f>
        <v>31</v>
      </c>
      <c r="K6" s="4">
        <f>DATEDIF(F6,G6,"d")</f>
        <v>0</v>
      </c>
      <c r="L6" s="4" t="str">
        <f>TEXT(E6,"mmm")</f>
        <v>janv</v>
      </c>
      <c r="M6" s="4" t="str">
        <f>IF(C6=100%,"Terminé",IF(C6=0%,"A venir","En cours"))</f>
        <v>Terminé</v>
      </c>
      <c r="N6" s="7" t="str">
        <f>IF(AND(MONTH(N$1)=MONTH($G6),YEAR(N$1)=YEAR($G6)),$K6,"")</f>
        <v/>
      </c>
      <c r="O6" s="7">
        <f>IF(AND(MONTH(O$1)=MONTH($G6),YEAR(O$1)=YEAR($G6)),$K6,"")</f>
        <v>0</v>
      </c>
      <c r="P6" s="7" t="str">
        <f t="shared" ref="P6:AW9" si="1">IF(AND(MONTH(P$1)=MONTH($G6),YEAR(P$1)=YEAR($G6)),$K6,"")</f>
        <v/>
      </c>
      <c r="Q6" s="7" t="str">
        <f t="shared" si="1"/>
        <v/>
      </c>
      <c r="R6" s="7" t="str">
        <f t="shared" si="1"/>
        <v/>
      </c>
      <c r="S6" s="7" t="str">
        <f t="shared" si="1"/>
        <v/>
      </c>
      <c r="T6" s="7" t="str">
        <f t="shared" si="1"/>
        <v/>
      </c>
      <c r="U6" s="7" t="str">
        <f t="shared" si="1"/>
        <v/>
      </c>
      <c r="V6" s="7" t="str">
        <f t="shared" si="1"/>
        <v/>
      </c>
      <c r="W6" s="7" t="str">
        <f t="shared" si="1"/>
        <v/>
      </c>
      <c r="X6" s="7" t="str">
        <f t="shared" si="1"/>
        <v/>
      </c>
      <c r="Y6" s="7" t="str">
        <f t="shared" si="1"/>
        <v/>
      </c>
      <c r="Z6" s="7" t="str">
        <f t="shared" si="1"/>
        <v/>
      </c>
      <c r="AA6" s="7" t="str">
        <f t="shared" si="1"/>
        <v/>
      </c>
      <c r="AB6" s="7" t="str">
        <f t="shared" si="1"/>
        <v/>
      </c>
      <c r="AC6" s="7" t="str">
        <f t="shared" si="1"/>
        <v/>
      </c>
      <c r="AD6" s="7" t="str">
        <f t="shared" si="1"/>
        <v/>
      </c>
      <c r="AE6" s="7" t="str">
        <f t="shared" si="1"/>
        <v/>
      </c>
      <c r="AF6" s="7" t="str">
        <f t="shared" si="1"/>
        <v/>
      </c>
      <c r="AG6" s="7" t="str">
        <f t="shared" si="1"/>
        <v/>
      </c>
      <c r="AH6" s="7" t="str">
        <f t="shared" si="1"/>
        <v/>
      </c>
      <c r="AI6" s="7" t="str">
        <f t="shared" si="1"/>
        <v/>
      </c>
      <c r="AJ6" s="7" t="str">
        <f t="shared" si="1"/>
        <v/>
      </c>
      <c r="AK6" s="7" t="str">
        <f t="shared" si="1"/>
        <v/>
      </c>
      <c r="AL6" s="7" t="str">
        <f t="shared" si="1"/>
        <v/>
      </c>
      <c r="AM6" s="7" t="str">
        <f t="shared" si="1"/>
        <v/>
      </c>
      <c r="AN6" s="7" t="str">
        <f t="shared" si="1"/>
        <v/>
      </c>
      <c r="AO6" s="7" t="str">
        <f t="shared" si="1"/>
        <v/>
      </c>
      <c r="AP6" s="7" t="str">
        <f t="shared" si="1"/>
        <v/>
      </c>
      <c r="AQ6" s="7" t="str">
        <f t="shared" si="1"/>
        <v/>
      </c>
      <c r="AR6" s="7" t="str">
        <f t="shared" si="1"/>
        <v/>
      </c>
      <c r="AS6" s="7" t="str">
        <f t="shared" si="1"/>
        <v/>
      </c>
      <c r="AT6" s="7" t="str">
        <f t="shared" si="1"/>
        <v/>
      </c>
      <c r="AU6" s="7" t="str">
        <f t="shared" si="1"/>
        <v/>
      </c>
      <c r="AV6" s="7" t="str">
        <f t="shared" si="1"/>
        <v/>
      </c>
      <c r="AW6" s="7" t="str">
        <f t="shared" si="1"/>
        <v/>
      </c>
    </row>
    <row r="7" spans="1:49" x14ac:dyDescent="0.3">
      <c r="A7" s="4">
        <v>94000154</v>
      </c>
      <c r="B7" s="4" t="s">
        <v>14</v>
      </c>
      <c r="C7" s="6">
        <v>0.75</v>
      </c>
      <c r="D7" s="4"/>
      <c r="E7" s="5">
        <v>42786</v>
      </c>
      <c r="F7" s="5">
        <v>42814</v>
      </c>
      <c r="G7" s="5">
        <v>43210</v>
      </c>
      <c r="H7" s="4"/>
      <c r="I7" s="4">
        <f t="shared" ref="I7:I9" si="2">DATEDIF(E7,F7,"d")</f>
        <v>28</v>
      </c>
      <c r="J7" s="4">
        <f t="shared" ref="J7:J9" si="3">DATEDIF(E7,G7,"d")</f>
        <v>424</v>
      </c>
      <c r="K7" s="4">
        <f t="shared" ref="K7:K9" si="4">DATEDIF(F7,G7,"d")</f>
        <v>396</v>
      </c>
      <c r="L7" s="4" t="str">
        <f t="shared" ref="L7:L9" si="5">TEXT(E7,"mmm")</f>
        <v>févr</v>
      </c>
      <c r="M7" s="4" t="str">
        <f t="shared" ref="M7:M9" si="6">IF(C7=100%,"Terminé",IF(C7=0%,"A venir","En cours"))</f>
        <v>En cours</v>
      </c>
      <c r="N7" s="7" t="str">
        <f t="shared" ref="N7:O9" si="7">IF(AND(MONTH(N$1)=MONTH($G7),YEAR(N$1)=YEAR($G7)),$K7,"")</f>
        <v/>
      </c>
      <c r="O7" s="7" t="str">
        <f t="shared" si="7"/>
        <v/>
      </c>
      <c r="P7" s="7" t="str">
        <f t="shared" si="1"/>
        <v/>
      </c>
      <c r="Q7" s="7" t="str">
        <f t="shared" si="1"/>
        <v/>
      </c>
      <c r="R7" s="7" t="str">
        <f t="shared" si="1"/>
        <v/>
      </c>
      <c r="S7" s="7" t="str">
        <f t="shared" si="1"/>
        <v/>
      </c>
      <c r="T7" s="7" t="str">
        <f t="shared" si="1"/>
        <v/>
      </c>
      <c r="U7" s="7" t="str">
        <f t="shared" si="1"/>
        <v/>
      </c>
      <c r="V7" s="7" t="str">
        <f t="shared" si="1"/>
        <v/>
      </c>
      <c r="W7" s="7" t="str">
        <f t="shared" si="1"/>
        <v/>
      </c>
      <c r="X7" s="7" t="str">
        <f t="shared" si="1"/>
        <v/>
      </c>
      <c r="Y7" s="7" t="str">
        <f t="shared" si="1"/>
        <v/>
      </c>
      <c r="Z7" s="7" t="str">
        <f t="shared" si="1"/>
        <v/>
      </c>
      <c r="AA7" s="7" t="str">
        <f t="shared" si="1"/>
        <v/>
      </c>
      <c r="AB7" s="7" t="str">
        <f t="shared" si="1"/>
        <v/>
      </c>
      <c r="AC7" s="7">
        <f t="shared" si="1"/>
        <v>396</v>
      </c>
      <c r="AD7" s="7" t="str">
        <f t="shared" si="1"/>
        <v/>
      </c>
      <c r="AE7" s="7" t="str">
        <f t="shared" si="1"/>
        <v/>
      </c>
      <c r="AF7" s="7" t="str">
        <f t="shared" si="1"/>
        <v/>
      </c>
      <c r="AG7" s="7" t="str">
        <f t="shared" si="1"/>
        <v/>
      </c>
      <c r="AH7" s="7" t="str">
        <f t="shared" si="1"/>
        <v/>
      </c>
      <c r="AI7" s="7" t="str">
        <f t="shared" si="1"/>
        <v/>
      </c>
      <c r="AJ7" s="7" t="str">
        <f t="shared" si="1"/>
        <v/>
      </c>
      <c r="AK7" s="7" t="str">
        <f t="shared" si="1"/>
        <v/>
      </c>
      <c r="AL7" s="7" t="str">
        <f t="shared" si="1"/>
        <v/>
      </c>
      <c r="AM7" s="7" t="str">
        <f t="shared" si="1"/>
        <v/>
      </c>
      <c r="AN7" s="7" t="str">
        <f t="shared" si="1"/>
        <v/>
      </c>
      <c r="AO7" s="7" t="str">
        <f t="shared" si="1"/>
        <v/>
      </c>
      <c r="AP7" s="7" t="str">
        <f t="shared" si="1"/>
        <v/>
      </c>
      <c r="AQ7" s="7" t="str">
        <f t="shared" si="1"/>
        <v/>
      </c>
      <c r="AR7" s="7" t="str">
        <f t="shared" si="1"/>
        <v/>
      </c>
      <c r="AS7" s="7" t="str">
        <f t="shared" si="1"/>
        <v/>
      </c>
      <c r="AT7" s="7" t="str">
        <f t="shared" si="1"/>
        <v/>
      </c>
      <c r="AU7" s="7" t="str">
        <f t="shared" si="1"/>
        <v/>
      </c>
      <c r="AV7" s="7" t="str">
        <f t="shared" si="1"/>
        <v/>
      </c>
      <c r="AW7" s="7" t="str">
        <f t="shared" si="1"/>
        <v/>
      </c>
    </row>
    <row r="8" spans="1:49" x14ac:dyDescent="0.3">
      <c r="A8" s="4">
        <v>94000155</v>
      </c>
      <c r="B8" s="4" t="s">
        <v>15</v>
      </c>
      <c r="C8" s="6">
        <v>1</v>
      </c>
      <c r="D8" s="4"/>
      <c r="E8" s="5">
        <v>42861</v>
      </c>
      <c r="F8" s="5">
        <v>42954</v>
      </c>
      <c r="G8" s="5">
        <v>42985</v>
      </c>
      <c r="H8" s="4"/>
      <c r="I8" s="4">
        <f t="shared" si="2"/>
        <v>93</v>
      </c>
      <c r="J8" s="4">
        <f t="shared" si="3"/>
        <v>124</v>
      </c>
      <c r="K8" s="4">
        <f t="shared" si="4"/>
        <v>31</v>
      </c>
      <c r="L8" s="4" t="str">
        <f t="shared" si="5"/>
        <v>mai</v>
      </c>
      <c r="M8" s="4" t="str">
        <f t="shared" si="6"/>
        <v>Terminé</v>
      </c>
      <c r="N8" s="7" t="str">
        <f t="shared" si="7"/>
        <v/>
      </c>
      <c r="O8" s="7" t="str">
        <f t="shared" si="7"/>
        <v/>
      </c>
      <c r="P8" s="7" t="str">
        <f t="shared" si="1"/>
        <v/>
      </c>
      <c r="Q8" s="7" t="str">
        <f t="shared" si="1"/>
        <v/>
      </c>
      <c r="R8" s="7" t="str">
        <f t="shared" si="1"/>
        <v/>
      </c>
      <c r="S8" s="7" t="str">
        <f t="shared" si="1"/>
        <v/>
      </c>
      <c r="T8" s="7" t="str">
        <f t="shared" si="1"/>
        <v/>
      </c>
      <c r="U8" s="7" t="str">
        <f t="shared" si="1"/>
        <v/>
      </c>
      <c r="V8" s="7">
        <f t="shared" si="1"/>
        <v>31</v>
      </c>
      <c r="W8" s="7" t="str">
        <f t="shared" si="1"/>
        <v/>
      </c>
      <c r="X8" s="7" t="str">
        <f t="shared" si="1"/>
        <v/>
      </c>
      <c r="Y8" s="7" t="str">
        <f t="shared" si="1"/>
        <v/>
      </c>
      <c r="Z8" s="7" t="str">
        <f t="shared" si="1"/>
        <v/>
      </c>
      <c r="AA8" s="7" t="str">
        <f t="shared" si="1"/>
        <v/>
      </c>
      <c r="AB8" s="7" t="str">
        <f t="shared" si="1"/>
        <v/>
      </c>
      <c r="AC8" s="7" t="str">
        <f t="shared" si="1"/>
        <v/>
      </c>
      <c r="AD8" s="7" t="str">
        <f t="shared" si="1"/>
        <v/>
      </c>
      <c r="AE8" s="7" t="str">
        <f t="shared" si="1"/>
        <v/>
      </c>
      <c r="AF8" s="7" t="str">
        <f t="shared" si="1"/>
        <v/>
      </c>
      <c r="AG8" s="7" t="str">
        <f t="shared" si="1"/>
        <v/>
      </c>
      <c r="AH8" s="7" t="str">
        <f t="shared" si="1"/>
        <v/>
      </c>
      <c r="AI8" s="7" t="str">
        <f t="shared" si="1"/>
        <v/>
      </c>
      <c r="AJ8" s="7" t="str">
        <f t="shared" si="1"/>
        <v/>
      </c>
      <c r="AK8" s="7" t="str">
        <f t="shared" si="1"/>
        <v/>
      </c>
      <c r="AL8" s="7" t="str">
        <f t="shared" si="1"/>
        <v/>
      </c>
      <c r="AM8" s="7" t="str">
        <f t="shared" si="1"/>
        <v/>
      </c>
      <c r="AN8" s="7" t="str">
        <f t="shared" si="1"/>
        <v/>
      </c>
      <c r="AO8" s="7" t="str">
        <f t="shared" si="1"/>
        <v/>
      </c>
      <c r="AP8" s="7" t="str">
        <f t="shared" si="1"/>
        <v/>
      </c>
      <c r="AQ8" s="7" t="str">
        <f t="shared" si="1"/>
        <v/>
      </c>
      <c r="AR8" s="7" t="str">
        <f t="shared" si="1"/>
        <v/>
      </c>
      <c r="AS8" s="7" t="str">
        <f t="shared" si="1"/>
        <v/>
      </c>
      <c r="AT8" s="7" t="str">
        <f t="shared" si="1"/>
        <v/>
      </c>
      <c r="AU8" s="7" t="str">
        <f t="shared" si="1"/>
        <v/>
      </c>
      <c r="AV8" s="7" t="str">
        <f t="shared" si="1"/>
        <v/>
      </c>
      <c r="AW8" s="7" t="str">
        <f t="shared" si="1"/>
        <v/>
      </c>
    </row>
    <row r="9" spans="1:49" x14ac:dyDescent="0.3">
      <c r="A9" s="4">
        <v>94000156</v>
      </c>
      <c r="B9" s="4" t="s">
        <v>16</v>
      </c>
      <c r="C9" s="6">
        <v>0.9</v>
      </c>
      <c r="D9" s="4"/>
      <c r="E9" s="5">
        <v>42923</v>
      </c>
      <c r="F9" s="5">
        <v>42941</v>
      </c>
      <c r="G9" s="5">
        <v>42955</v>
      </c>
      <c r="H9" s="4"/>
      <c r="I9" s="4">
        <f t="shared" si="2"/>
        <v>18</v>
      </c>
      <c r="J9" s="4">
        <f t="shared" si="3"/>
        <v>32</v>
      </c>
      <c r="K9" s="4">
        <f t="shared" si="4"/>
        <v>14</v>
      </c>
      <c r="L9" s="4" t="str">
        <f t="shared" si="5"/>
        <v>juil</v>
      </c>
      <c r="M9" s="4" t="str">
        <f t="shared" si="6"/>
        <v>En cours</v>
      </c>
      <c r="N9" s="7" t="str">
        <f t="shared" si="7"/>
        <v/>
      </c>
      <c r="O9" s="7" t="str">
        <f t="shared" si="7"/>
        <v/>
      </c>
      <c r="P9" s="7" t="str">
        <f t="shared" si="1"/>
        <v/>
      </c>
      <c r="Q9" s="7" t="str">
        <f t="shared" si="1"/>
        <v/>
      </c>
      <c r="R9" s="7" t="str">
        <f t="shared" si="1"/>
        <v/>
      </c>
      <c r="S9" s="7" t="str">
        <f t="shared" si="1"/>
        <v/>
      </c>
      <c r="T9" s="7" t="str">
        <f t="shared" si="1"/>
        <v/>
      </c>
      <c r="U9" s="7">
        <f t="shared" si="1"/>
        <v>14</v>
      </c>
      <c r="V9" s="7" t="str">
        <f t="shared" si="1"/>
        <v/>
      </c>
      <c r="W9" s="7" t="str">
        <f t="shared" si="1"/>
        <v/>
      </c>
      <c r="X9" s="7" t="str">
        <f t="shared" si="1"/>
        <v/>
      </c>
      <c r="Y9" s="7" t="str">
        <f t="shared" si="1"/>
        <v/>
      </c>
      <c r="Z9" s="7" t="str">
        <f t="shared" si="1"/>
        <v/>
      </c>
      <c r="AA9" s="7" t="str">
        <f t="shared" si="1"/>
        <v/>
      </c>
      <c r="AB9" s="7" t="str">
        <f t="shared" si="1"/>
        <v/>
      </c>
      <c r="AC9" s="7" t="str">
        <f t="shared" si="1"/>
        <v/>
      </c>
      <c r="AD9" s="7" t="str">
        <f t="shared" si="1"/>
        <v/>
      </c>
      <c r="AE9" s="7" t="str">
        <f t="shared" si="1"/>
        <v/>
      </c>
      <c r="AF9" s="7" t="str">
        <f t="shared" si="1"/>
        <v/>
      </c>
      <c r="AG9" s="7" t="str">
        <f t="shared" si="1"/>
        <v/>
      </c>
      <c r="AH9" s="7" t="str">
        <f t="shared" si="1"/>
        <v/>
      </c>
      <c r="AI9" s="7" t="str">
        <f t="shared" si="1"/>
        <v/>
      </c>
      <c r="AJ9" s="7" t="str">
        <f t="shared" si="1"/>
        <v/>
      </c>
      <c r="AK9" s="7" t="str">
        <f t="shared" si="1"/>
        <v/>
      </c>
      <c r="AL9" s="7" t="str">
        <f t="shared" si="1"/>
        <v/>
      </c>
      <c r="AM9" s="7" t="str">
        <f t="shared" si="1"/>
        <v/>
      </c>
      <c r="AN9" s="7" t="str">
        <f t="shared" si="1"/>
        <v/>
      </c>
      <c r="AO9" s="7" t="str">
        <f t="shared" si="1"/>
        <v/>
      </c>
      <c r="AP9" s="7" t="str">
        <f t="shared" si="1"/>
        <v/>
      </c>
      <c r="AQ9" s="7" t="str">
        <f t="shared" si="1"/>
        <v/>
      </c>
      <c r="AR9" s="7" t="str">
        <f t="shared" si="1"/>
        <v/>
      </c>
      <c r="AS9" s="7" t="str">
        <f t="shared" si="1"/>
        <v/>
      </c>
      <c r="AT9" s="7" t="str">
        <f t="shared" si="1"/>
        <v/>
      </c>
      <c r="AU9" s="7" t="str">
        <f t="shared" si="1"/>
        <v/>
      </c>
      <c r="AV9" s="7" t="str">
        <f t="shared" si="1"/>
        <v/>
      </c>
      <c r="AW9" s="7" t="str">
        <f t="shared" si="1"/>
        <v/>
      </c>
    </row>
  </sheetData>
  <mergeCells count="4">
    <mergeCell ref="A1:L1"/>
    <mergeCell ref="N4:Y4"/>
    <mergeCell ref="Z4:AK4"/>
    <mergeCell ref="AL4:AW4"/>
  </mergeCells>
  <conditionalFormatting sqref="N6:AW9">
    <cfRule type="expression" dxfId="0" priority="1">
      <formula>ISNUMBER(N6)</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recap</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2017-10-04T10:09:53Z</dcterms:modified>
</cp:coreProperties>
</file>