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FC1179C-1751-4AF1-B769-08E3FFBCF95C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Données" sheetId="1" r:id="rId1"/>
    <sheet name="Prediction" sheetId="2" state="hidden" r:id="rId2"/>
    <sheet name="Pred" sheetId="3" r:id="rId3"/>
  </sheets>
  <calcPr calcId="181029"/>
</workbook>
</file>

<file path=xl/calcChain.xml><?xml version="1.0" encoding="utf-8"?>
<calcChain xmlns="http://schemas.openxmlformats.org/spreadsheetml/2006/main">
  <c r="G24" i="1" l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" i="1"/>
  <c r="F21" i="3"/>
  <c r="D22" i="3"/>
  <c r="C2" i="3" l="1"/>
  <c r="D2" i="3" s="1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</calcChain>
</file>

<file path=xl/sharedStrings.xml><?xml version="1.0" encoding="utf-8"?>
<sst xmlns="http://schemas.openxmlformats.org/spreadsheetml/2006/main" count="301" uniqueCount="144">
  <si>
    <t>Domicile</t>
  </si>
  <si>
    <t>Extérieur</t>
  </si>
  <si>
    <t>3-0</t>
  </si>
  <si>
    <t>0-0</t>
  </si>
  <si>
    <t>1-0</t>
  </si>
  <si>
    <t>2-0</t>
  </si>
  <si>
    <t>1-1</t>
  </si>
  <si>
    <t>2-2</t>
  </si>
  <si>
    <t>3-3</t>
  </si>
  <si>
    <t>2-1</t>
  </si>
  <si>
    <t>3-1</t>
  </si>
  <si>
    <t>3-2</t>
  </si>
  <si>
    <t>0-1</t>
  </si>
  <si>
    <t>0-2</t>
  </si>
  <si>
    <t>1-2</t>
  </si>
  <si>
    <t>0-3</t>
  </si>
  <si>
    <t>1-3</t>
  </si>
  <si>
    <t>2-3</t>
  </si>
  <si>
    <t>Cote 1</t>
  </si>
  <si>
    <t>Cote 2</t>
  </si>
  <si>
    <t>Cote 3</t>
  </si>
  <si>
    <t>Résultat réel</t>
  </si>
  <si>
    <t>Score Perso</t>
  </si>
  <si>
    <t>Hull City</t>
  </si>
  <si>
    <t>Résultat Analyse</t>
  </si>
  <si>
    <t>Bayern Munich</t>
  </si>
  <si>
    <t>Liverpool</t>
  </si>
  <si>
    <t>Score perso</t>
  </si>
  <si>
    <t>Cote</t>
  </si>
  <si>
    <t>Victoire domicile</t>
  </si>
  <si>
    <t>Victoire domicile / BTTS Non</t>
  </si>
  <si>
    <t>Double Chance 1X</t>
  </si>
  <si>
    <t>Double Chance X2</t>
  </si>
  <si>
    <t>Eibar</t>
  </si>
  <si>
    <t>Espanyol</t>
  </si>
  <si>
    <t>Juventus</t>
  </si>
  <si>
    <t>Chievo</t>
  </si>
  <si>
    <t>Genoa</t>
  </si>
  <si>
    <t>Ac Milan</t>
  </si>
  <si>
    <t>Bolton</t>
  </si>
  <si>
    <t>West BromWich</t>
  </si>
  <si>
    <t>Psg</t>
  </si>
  <si>
    <t>Strasbourg</t>
  </si>
  <si>
    <t>Getafe</t>
  </si>
  <si>
    <t>Valence</t>
  </si>
  <si>
    <t>Nancy</t>
  </si>
  <si>
    <t>Guingamp</t>
  </si>
  <si>
    <t>Toulouse</t>
  </si>
  <si>
    <t>Reims</t>
  </si>
  <si>
    <t>Monaco</t>
  </si>
  <si>
    <t>Metz</t>
  </si>
  <si>
    <t>Sete</t>
  </si>
  <si>
    <t>Lille</t>
  </si>
  <si>
    <t>Real Sociedad</t>
  </si>
  <si>
    <t>Real Betis</t>
  </si>
  <si>
    <t>Villareal</t>
  </si>
  <si>
    <t>Barcelone</t>
  </si>
  <si>
    <t>Levante</t>
  </si>
  <si>
    <t>4-0</t>
  </si>
  <si>
    <t>Alaves</t>
  </si>
  <si>
    <t>Hoffenheim</t>
  </si>
  <si>
    <t>Amiens</t>
  </si>
  <si>
    <t>Norwich City</t>
  </si>
  <si>
    <t>Birmingham City</t>
  </si>
  <si>
    <t>Wolverhampton</t>
  </si>
  <si>
    <t>Leicester</t>
  </si>
  <si>
    <t>Bournemouth</t>
  </si>
  <si>
    <t>West Ham</t>
  </si>
  <si>
    <t>Crystal Palace</t>
  </si>
  <si>
    <t>Manchester United</t>
  </si>
  <si>
    <t>Brighton Albion</t>
  </si>
  <si>
    <t>Newcastle</t>
  </si>
  <si>
    <t>Cardiff</t>
  </si>
  <si>
    <t>Southampton</t>
  </si>
  <si>
    <t>Everton</t>
  </si>
  <si>
    <t>Watford</t>
  </si>
  <si>
    <t>Burnley</t>
  </si>
  <si>
    <t>Arsenal</t>
  </si>
  <si>
    <t>Chelsea</t>
  </si>
  <si>
    <t>Real Madrid</t>
  </si>
  <si>
    <t>Seville</t>
  </si>
  <si>
    <t>Huesca</t>
  </si>
  <si>
    <t>Atletico Madrid</t>
  </si>
  <si>
    <t>Celta Vigo</t>
  </si>
  <si>
    <t xml:space="preserve">As Rome </t>
  </si>
  <si>
    <t>Torino</t>
  </si>
  <si>
    <t>Parme</t>
  </si>
  <si>
    <t>Udinese</t>
  </si>
  <si>
    <t>Inter Milan</t>
  </si>
  <si>
    <t>Sassuolo</t>
  </si>
  <si>
    <t>Augsburg</t>
  </si>
  <si>
    <t>Fortuna Dusseldorf</t>
  </si>
  <si>
    <t>Bayer Leverkusen</t>
  </si>
  <si>
    <t>Borussia Monchengladbach</t>
  </si>
  <si>
    <t>Hanovre 96</t>
  </si>
  <si>
    <t>Werder Breme</t>
  </si>
  <si>
    <t>Stuttgart</t>
  </si>
  <si>
    <t>Mayence</t>
  </si>
  <si>
    <t>Leipzig</t>
  </si>
  <si>
    <t>Dortmund</t>
  </si>
  <si>
    <t>Angers</t>
  </si>
  <si>
    <t>Nante</t>
  </si>
  <si>
    <t>Bordeaux</t>
  </si>
  <si>
    <t>Dijon</t>
  </si>
  <si>
    <t>Nimes</t>
  </si>
  <si>
    <t>Nice</t>
  </si>
  <si>
    <t>Aston Villa</t>
  </si>
  <si>
    <t>Blackburn</t>
  </si>
  <si>
    <t>Ipswich</t>
  </si>
  <si>
    <t>Derby County</t>
  </si>
  <si>
    <t>Reading</t>
  </si>
  <si>
    <t>Middlesbrough</t>
  </si>
  <si>
    <t>Millwall</t>
  </si>
  <si>
    <t>Nottingham</t>
  </si>
  <si>
    <t>Bristol</t>
  </si>
  <si>
    <t>Qpr</t>
  </si>
  <si>
    <t>Preston</t>
  </si>
  <si>
    <t>Rotheram</t>
  </si>
  <si>
    <t>Brentford</t>
  </si>
  <si>
    <t>Sheffield Wed</t>
  </si>
  <si>
    <t>Wigan</t>
  </si>
  <si>
    <t>Stoke City</t>
  </si>
  <si>
    <t>Leeds</t>
  </si>
  <si>
    <t>Swansea</t>
  </si>
  <si>
    <t>Sheffield United</t>
  </si>
  <si>
    <t>4-3</t>
  </si>
  <si>
    <t>9-0</t>
  </si>
  <si>
    <t>1-5</t>
  </si>
  <si>
    <t>1-4</t>
  </si>
  <si>
    <t>2-4</t>
  </si>
  <si>
    <t>Huddersfield</t>
  </si>
  <si>
    <t>M City</t>
  </si>
  <si>
    <t>Fulham</t>
  </si>
  <si>
    <t>Tottenham</t>
  </si>
  <si>
    <t>Girone</t>
  </si>
  <si>
    <t>Atlhletico Bilbao</t>
  </si>
  <si>
    <t>Valladolid</t>
  </si>
  <si>
    <t>Rayo Vallecano</t>
  </si>
  <si>
    <t>Bracelone</t>
  </si>
  <si>
    <t>Leganes</t>
  </si>
  <si>
    <t>Intervalle de cote</t>
  </si>
  <si>
    <t>Domicile / NoBTTS</t>
  </si>
  <si>
    <t>Domicile ou Nul</t>
  </si>
  <si>
    <t>Nul ou Extérieur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</si>
</sst>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2" fontId="2" fillId="0" borderId="16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49" fontId="2" fillId="0" borderId="21" xfId="0" applyNumberFormat="1" applyFont="1" applyBorder="1" applyAlignment="1">
      <alignment horizontal="center"/>
    </xf>
    <xf numFmtId="49" fontId="2" fillId="0" borderId="22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49" fontId="2" fillId="0" borderId="29" xfId="0" applyNumberFormat="1" applyFont="1" applyBorder="1" applyAlignment="1">
      <alignment horizontal="center" vertical="center"/>
    </xf>
    <xf numFmtId="49" fontId="2" fillId="0" borderId="30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16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1066801</xdr:colOff>
      <xdr:row>2</xdr:row>
      <xdr:rowOff>19049</xdr:rowOff>
    </xdr:from>
    <xdr:to>
      <xdr:col>9</xdr:col>
      <xdr:colOff>1152525</xdr:colOff>
      <xdr:row>22</xdr:row>
      <xdr:rowOff>238124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505D790-EF9B-4FD4-8E84-2A19E394F1A3}"/>
            </a:ext>
          </a:extLst>
        </xdr:cNvPr>
        <xdr:cNvSpPr txBox="1"/>
      </xdr:nvSpPr>
      <xdr:spPr>
        <a:xfrm>
          <a:off x="9353551" y="495299"/>
          <a:ext cx="2581274" cy="498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J'aimerais réaliser une recherche sur plusieurs critères </a:t>
          </a:r>
          <a:br>
            <a:rPr lang="fr-BE"/>
          </a:br>
          <a:r>
            <a:rPr lang="fr-BE"/>
            <a:t>- 1 critère de score</a:t>
          </a:r>
          <a:br>
            <a:rPr lang="fr-BE"/>
          </a:br>
          <a:r>
            <a:rPr lang="fr-BE"/>
            <a:t>- 1 critère d'intervalle de cote</a:t>
          </a:r>
          <a:br>
            <a:rPr lang="fr-BE"/>
          </a:br>
          <a:br>
            <a:rPr lang="fr-BE"/>
          </a:br>
          <a:r>
            <a:rPr lang="fr-BE"/>
            <a:t>Dans l'onglet "Données". </a:t>
          </a:r>
          <a:br>
            <a:rPr lang="fr-BE"/>
          </a:br>
          <a:r>
            <a:rPr lang="fr-BE"/>
            <a:t>Dans la colonne Résultat Analyse, j'aimerais afficher le résultat selon le tableau, onglet "Pred", en fonction du Score Perso et de la Cote 1</a:t>
          </a:r>
          <a:br>
            <a:rPr lang="fr-BE"/>
          </a:br>
          <a:br>
            <a:rPr lang="fr-BE"/>
          </a:br>
          <a:r>
            <a:rPr lang="fr-BE"/>
            <a:t>Exemple :</a:t>
          </a:r>
          <a:br>
            <a:rPr lang="fr-BE"/>
          </a:br>
          <a:r>
            <a:rPr lang="fr-BE"/>
            <a:t>Score Perso =1-1</a:t>
          </a:r>
          <a:br>
            <a:rPr lang="fr-BE"/>
          </a:br>
          <a:r>
            <a:rPr lang="fr-BE"/>
            <a:t>Cote 1 = 1,87</a:t>
          </a:r>
          <a:br>
            <a:rPr lang="fr-BE"/>
          </a:br>
          <a:br>
            <a:rPr lang="fr-BE"/>
          </a:br>
          <a:r>
            <a:rPr lang="fr-BE"/>
            <a:t>Dans le tableau, onglet "Pred", une cote 1 de 1,87 me donne </a:t>
          </a:r>
          <a:r>
            <a:rPr lang="fr-BE" i="1"/>
            <a:t>Domicile</a:t>
          </a:r>
          <a:r>
            <a:rPr lang="fr-BE"/>
            <a:t> dans l'intervalle 1,80 / 2,00 lorsque j'ai un Score Perso de 1-1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H60"/>
  <sheetViews>
    <sheetView tabSelected="1" workbookViewId="0">
      <selection activeCell="G2" sqref="G2:G60"/>
    </sheetView>
  </sheetViews>
  <sheetFormatPr baseColWidth="10" defaultColWidth="17.7109375" defaultRowHeight="18.75" x14ac:dyDescent="0.25"/>
  <cols>
    <col min="1" max="1" width="26.85546875" style="1" customWidth="1"/>
    <col min="2" max="2" width="30.85546875" style="1" customWidth="1"/>
    <col min="3" max="3" width="14.7109375" style="2" customWidth="1"/>
    <col min="4" max="6" width="10.7109375" style="3" customWidth="1"/>
    <col min="7" max="7" width="19.7109375" style="1" customWidth="1"/>
    <col min="8" max="8" width="19.7109375" style="2" customWidth="1"/>
    <col min="9" max="16384" width="17.7109375" style="1"/>
  </cols>
  <sheetData>
    <row r="1" spans="1:8" x14ac:dyDescent="0.25">
      <c r="A1" s="1" t="s">
        <v>0</v>
      </c>
      <c r="B1" s="1" t="s">
        <v>1</v>
      </c>
      <c r="C1" s="2" t="s">
        <v>22</v>
      </c>
      <c r="D1" s="3" t="s">
        <v>18</v>
      </c>
      <c r="E1" s="3" t="s">
        <v>19</v>
      </c>
      <c r="F1" s="3" t="s">
        <v>20</v>
      </c>
      <c r="G1" s="1" t="s">
        <v>24</v>
      </c>
      <c r="H1" s="2" t="s">
        <v>21</v>
      </c>
    </row>
    <row r="2" spans="1:8" x14ac:dyDescent="0.25">
      <c r="A2" s="1" t="s">
        <v>33</v>
      </c>
      <c r="B2" s="1" t="s">
        <v>34</v>
      </c>
      <c r="C2" s="2" t="s">
        <v>4</v>
      </c>
      <c r="D2" s="3">
        <v>1.83</v>
      </c>
      <c r="E2" s="3">
        <v>3.65</v>
      </c>
      <c r="F2" s="3">
        <v>4.6500000000000004</v>
      </c>
      <c r="G2" s="58">
        <f>INDEX(Pred!$B$3:$AE$18,MATCH(Données!C2,Pred!$A$3:$A$18,0),MATCH(Données!D2,Pred!$B$2:$AE$2,1))</f>
        <v>0</v>
      </c>
      <c r="H2" s="2" t="s">
        <v>2</v>
      </c>
    </row>
    <row r="3" spans="1:8" x14ac:dyDescent="0.25">
      <c r="A3" s="1" t="s">
        <v>35</v>
      </c>
      <c r="B3" s="1" t="s">
        <v>36</v>
      </c>
      <c r="C3" s="2" t="s">
        <v>5</v>
      </c>
      <c r="D3" s="3">
        <v>1.0900000000000001</v>
      </c>
      <c r="E3" s="3">
        <v>9.5</v>
      </c>
      <c r="F3" s="3">
        <v>29</v>
      </c>
      <c r="G3" s="58">
        <f>INDEX(Pred!$B$3:$AE$18,MATCH(Données!C3,Pred!$A$3:$A$18,0),MATCH(Données!D3,Pred!$B$2:$AE$2,1))</f>
        <v>0</v>
      </c>
      <c r="H3" s="2" t="s">
        <v>2</v>
      </c>
    </row>
    <row r="4" spans="1:8" x14ac:dyDescent="0.25">
      <c r="A4" s="1" t="s">
        <v>37</v>
      </c>
      <c r="B4" s="1" t="s">
        <v>38</v>
      </c>
      <c r="C4" s="2" t="s">
        <v>13</v>
      </c>
      <c r="D4" s="3">
        <v>3.15</v>
      </c>
      <c r="E4" s="3">
        <v>3.15</v>
      </c>
      <c r="F4" s="3">
        <v>2.4</v>
      </c>
      <c r="G4" s="58">
        <f>INDEX(Pred!$B$3:$AE$18,MATCH(Données!C4,Pred!$A$3:$A$18,0),MATCH(Données!D4,Pred!$B$2:$AE$2,1))</f>
        <v>0</v>
      </c>
      <c r="H4" s="2" t="s">
        <v>13</v>
      </c>
    </row>
    <row r="5" spans="1:8" x14ac:dyDescent="0.25">
      <c r="A5" s="1" t="s">
        <v>39</v>
      </c>
      <c r="B5" s="1" t="s">
        <v>40</v>
      </c>
      <c r="C5" s="2" t="s">
        <v>14</v>
      </c>
      <c r="D5" s="3">
        <v>5.0999999999999996</v>
      </c>
      <c r="E5" s="3">
        <v>3.8</v>
      </c>
      <c r="F5" s="3">
        <v>1.72</v>
      </c>
      <c r="G5" s="58">
        <f>INDEX(Pred!$B$3:$AE$18,MATCH(Données!C5,Pred!$A$3:$A$18,0),MATCH(Données!D5,Pred!$B$2:$AE$2,1))</f>
        <v>0</v>
      </c>
      <c r="H5" s="2" t="s">
        <v>13</v>
      </c>
    </row>
    <row r="6" spans="1:8" x14ac:dyDescent="0.25">
      <c r="A6" s="1" t="s">
        <v>43</v>
      </c>
      <c r="B6" s="1" t="s">
        <v>44</v>
      </c>
      <c r="C6" s="2" t="s">
        <v>4</v>
      </c>
      <c r="D6" s="3">
        <v>2.4500000000000002</v>
      </c>
      <c r="E6" s="3">
        <v>3</v>
      </c>
      <c r="F6" s="3">
        <v>3.25</v>
      </c>
      <c r="G6" s="58">
        <f>INDEX(Pred!$B$3:$AE$18,MATCH(Données!C6,Pred!$A$3:$A$18,0),MATCH(Données!D6,Pred!$B$2:$AE$2,1))</f>
        <v>0</v>
      </c>
      <c r="H6" s="2" t="s">
        <v>4</v>
      </c>
    </row>
    <row r="7" spans="1:8" x14ac:dyDescent="0.25">
      <c r="A7" s="1" t="s">
        <v>41</v>
      </c>
      <c r="B7" s="1" t="s">
        <v>42</v>
      </c>
      <c r="C7" s="2" t="s">
        <v>10</v>
      </c>
      <c r="D7" s="3">
        <v>1.08</v>
      </c>
      <c r="E7" s="3">
        <v>10.5</v>
      </c>
      <c r="F7" s="3">
        <v>19</v>
      </c>
      <c r="G7" s="58">
        <f>INDEX(Pred!$B$3:$AE$18,MATCH(Données!C7,Pred!$A$3:$A$18,0),MATCH(Données!D7,Pred!$B$2:$AE$2,1))</f>
        <v>0</v>
      </c>
      <c r="H7" s="2" t="s">
        <v>5</v>
      </c>
    </row>
    <row r="8" spans="1:8" x14ac:dyDescent="0.25">
      <c r="A8" s="1" t="s">
        <v>45</v>
      </c>
      <c r="B8" s="1" t="s">
        <v>46</v>
      </c>
      <c r="C8" s="2" t="s">
        <v>3</v>
      </c>
      <c r="D8" s="3">
        <v>3.7</v>
      </c>
      <c r="E8" s="3">
        <v>3.25</v>
      </c>
      <c r="F8" s="3">
        <v>2</v>
      </c>
      <c r="G8" s="58">
        <f>INDEX(Pred!$B$3:$AE$18,MATCH(Données!C8,Pred!$A$3:$A$18,0),MATCH(Données!D8,Pred!$B$2:$AE$2,1))</f>
        <v>0</v>
      </c>
      <c r="H8" s="2" t="s">
        <v>6</v>
      </c>
    </row>
    <row r="9" spans="1:8" x14ac:dyDescent="0.25">
      <c r="A9" s="1" t="s">
        <v>47</v>
      </c>
      <c r="B9" s="1" t="s">
        <v>48</v>
      </c>
      <c r="C9" s="2" t="s">
        <v>5</v>
      </c>
      <c r="D9" s="3">
        <v>2.5499999999999998</v>
      </c>
      <c r="E9" s="3">
        <v>3.15</v>
      </c>
      <c r="F9" s="3">
        <v>2.7</v>
      </c>
      <c r="G9" s="58">
        <f>INDEX(Pred!$B$3:$AE$18,MATCH(Données!C9,Pred!$A$3:$A$18,0),MATCH(Données!D9,Pred!$B$2:$AE$2,1))</f>
        <v>0</v>
      </c>
      <c r="H9" s="2" t="s">
        <v>8</v>
      </c>
    </row>
    <row r="10" spans="1:8" x14ac:dyDescent="0.25">
      <c r="A10" s="1" t="s">
        <v>49</v>
      </c>
      <c r="B10" s="1" t="s">
        <v>50</v>
      </c>
      <c r="C10" s="2" t="s">
        <v>4</v>
      </c>
      <c r="D10" s="3">
        <v>1.84</v>
      </c>
      <c r="E10" s="3">
        <v>3.45</v>
      </c>
      <c r="F10" s="3">
        <v>4.0999999999999996</v>
      </c>
      <c r="G10" s="58">
        <f>INDEX(Pred!$B$3:$AE$18,MATCH(Données!C10,Pred!$A$3:$A$18,0),MATCH(Données!D10,Pred!$B$2:$AE$2,1))</f>
        <v>0</v>
      </c>
      <c r="H10" s="2" t="s">
        <v>16</v>
      </c>
    </row>
    <row r="11" spans="1:8" x14ac:dyDescent="0.25">
      <c r="A11" s="1" t="s">
        <v>51</v>
      </c>
      <c r="B11" s="1" t="s">
        <v>52</v>
      </c>
      <c r="C11" s="2" t="s">
        <v>12</v>
      </c>
      <c r="D11" s="3">
        <v>9</v>
      </c>
      <c r="E11" s="3">
        <v>6.25</v>
      </c>
      <c r="F11" s="3">
        <v>1.22</v>
      </c>
      <c r="G11" s="58">
        <f>INDEX(Pred!$B$3:$AE$18,MATCH(Données!C11,Pred!$A$3:$A$18,0),MATCH(Données!D11,Pred!$B$2:$AE$2,1))</f>
        <v>0</v>
      </c>
      <c r="H11" s="2" t="s">
        <v>12</v>
      </c>
    </row>
    <row r="12" spans="1:8" x14ac:dyDescent="0.25">
      <c r="A12" s="1" t="s">
        <v>53</v>
      </c>
      <c r="B12" s="1" t="s">
        <v>54</v>
      </c>
      <c r="C12" s="2" t="s">
        <v>6</v>
      </c>
      <c r="D12" s="3">
        <v>2.25</v>
      </c>
      <c r="E12" s="3">
        <v>3.3</v>
      </c>
      <c r="F12" s="3">
        <v>3.3</v>
      </c>
      <c r="G12" s="58" t="str">
        <f>INDEX(Pred!$B$3:$AE$18,MATCH(Données!C12,Pred!$A$3:$A$18,0),MATCH(Données!D12,Pred!$B$2:$AE$2,1))</f>
        <v>Domicile ou Nul</v>
      </c>
      <c r="H12" s="2" t="s">
        <v>7</v>
      </c>
    </row>
    <row r="13" spans="1:8" x14ac:dyDescent="0.25">
      <c r="A13" s="1" t="s">
        <v>34</v>
      </c>
      <c r="B13" s="1" t="s">
        <v>55</v>
      </c>
      <c r="C13" s="2" t="s">
        <v>6</v>
      </c>
      <c r="D13" s="3">
        <v>2.1</v>
      </c>
      <c r="E13" s="3">
        <v>3.4</v>
      </c>
      <c r="F13" s="3">
        <v>3.45</v>
      </c>
      <c r="G13" s="58">
        <f>INDEX(Pred!$B$3:$AE$18,MATCH(Données!C13,Pred!$A$3:$A$18,0),MATCH(Données!D13,Pred!$B$2:$AE$2,1))</f>
        <v>0</v>
      </c>
      <c r="H13" s="2" t="s">
        <v>10</v>
      </c>
    </row>
    <row r="14" spans="1:8" x14ac:dyDescent="0.25">
      <c r="A14" s="1" t="s">
        <v>56</v>
      </c>
      <c r="B14" s="1" t="s">
        <v>57</v>
      </c>
      <c r="C14" s="2" t="s">
        <v>58</v>
      </c>
      <c r="D14" s="3">
        <v>1.07</v>
      </c>
      <c r="E14" s="3">
        <v>11.25</v>
      </c>
      <c r="F14" s="3">
        <v>26</v>
      </c>
      <c r="G14" s="58" t="e">
        <f>INDEX(Pred!$B$3:$AE$18,MATCH(Données!C14,Pred!$A$3:$A$18,0),MATCH(Données!D14,Pred!$B$2:$AE$2,1))</f>
        <v>#N/A</v>
      </c>
      <c r="H14" s="2" t="s">
        <v>2</v>
      </c>
    </row>
    <row r="15" spans="1:8" x14ac:dyDescent="0.25">
      <c r="A15" s="1" t="s">
        <v>43</v>
      </c>
      <c r="B15" s="1" t="s">
        <v>59</v>
      </c>
      <c r="C15" s="2" t="s">
        <v>5</v>
      </c>
      <c r="D15" s="3">
        <v>1.85</v>
      </c>
      <c r="E15" s="3">
        <v>3.25</v>
      </c>
      <c r="F15" s="3">
        <v>5.25</v>
      </c>
      <c r="G15" s="58">
        <f>INDEX(Pred!$B$3:$AE$18,MATCH(Données!C15,Pred!$A$3:$A$18,0),MATCH(Données!D15,Pred!$B$2:$AE$2,1))</f>
        <v>0</v>
      </c>
      <c r="H15" s="2" t="s">
        <v>58</v>
      </c>
    </row>
    <row r="16" spans="1:8" x14ac:dyDescent="0.25">
      <c r="A16" s="1" t="s">
        <v>60</v>
      </c>
      <c r="B16" s="1" t="s">
        <v>25</v>
      </c>
      <c r="C16" s="2" t="s">
        <v>14</v>
      </c>
      <c r="D16" s="3">
        <v>6.4</v>
      </c>
      <c r="E16" s="3">
        <v>4.9000000000000004</v>
      </c>
      <c r="F16" s="3">
        <v>1.44</v>
      </c>
      <c r="G16" s="58">
        <f>INDEX(Pred!$B$3:$AE$18,MATCH(Données!C16,Pred!$A$3:$A$18,0),MATCH(Données!D16,Pred!$B$2:$AE$2,1))</f>
        <v>0</v>
      </c>
      <c r="H16" s="2" t="s">
        <v>16</v>
      </c>
    </row>
    <row r="17" spans="1:8" x14ac:dyDescent="0.25">
      <c r="A17" s="1" t="s">
        <v>52</v>
      </c>
      <c r="B17" s="1" t="s">
        <v>61</v>
      </c>
      <c r="C17" s="2" t="s">
        <v>9</v>
      </c>
      <c r="D17" s="3">
        <v>1.65</v>
      </c>
      <c r="E17" s="3">
        <v>3.55</v>
      </c>
      <c r="F17" s="3">
        <v>6.1</v>
      </c>
      <c r="G17" s="58">
        <f>INDEX(Pred!$B$3:$AE$18,MATCH(Données!C17,Pred!$A$3:$A$18,0),MATCH(Données!D17,Pred!$B$2:$AE$2,1))</f>
        <v>0</v>
      </c>
      <c r="H17" s="2" t="s">
        <v>9</v>
      </c>
    </row>
    <row r="18" spans="1:8" x14ac:dyDescent="0.25">
      <c r="A18" s="1" t="s">
        <v>62</v>
      </c>
      <c r="B18" s="1" t="s">
        <v>63</v>
      </c>
      <c r="C18" s="2" t="s">
        <v>6</v>
      </c>
      <c r="D18" s="3">
        <v>1.87</v>
      </c>
      <c r="E18" s="3">
        <v>3.55</v>
      </c>
      <c r="F18" s="3">
        <v>4.55</v>
      </c>
      <c r="G18" s="58" t="str">
        <f>INDEX(Pred!$B$3:$AE$18,MATCH(Données!C18,Pred!$A$3:$A$18,0),MATCH(Données!D18,Pred!$B$2:$AE$2,1))</f>
        <v>Domicile</v>
      </c>
      <c r="H18" s="2" t="s">
        <v>10</v>
      </c>
    </row>
    <row r="19" spans="1:8" x14ac:dyDescent="0.25">
      <c r="A19" s="1" t="s">
        <v>64</v>
      </c>
      <c r="B19" s="1" t="s">
        <v>65</v>
      </c>
      <c r="C19" s="2" t="s">
        <v>9</v>
      </c>
      <c r="D19" s="3">
        <v>2.35</v>
      </c>
      <c r="E19" s="3">
        <v>3.2</v>
      </c>
      <c r="F19" s="3">
        <v>3.5</v>
      </c>
      <c r="G19" s="58">
        <f>INDEX(Pred!$B$3:$AE$18,MATCH(Données!C19,Pred!$A$3:$A$18,0),MATCH(Données!D19,Pred!$B$2:$AE$2,1))</f>
        <v>0</v>
      </c>
      <c r="H19" s="2" t="s">
        <v>125</v>
      </c>
    </row>
    <row r="20" spans="1:8" x14ac:dyDescent="0.25">
      <c r="A20" s="1" t="s">
        <v>66</v>
      </c>
      <c r="B20" s="1" t="s">
        <v>67</v>
      </c>
      <c r="C20" s="2" t="s">
        <v>7</v>
      </c>
      <c r="D20" s="3">
        <v>2.1800000000000002</v>
      </c>
      <c r="E20" s="3">
        <v>3.65</v>
      </c>
      <c r="F20" s="3">
        <v>3.45</v>
      </c>
      <c r="G20" s="58">
        <f>INDEX(Pred!$B$3:$AE$18,MATCH(Données!C20,Pred!$A$3:$A$18,0),MATCH(Données!D20,Pred!$B$2:$AE$2,1))</f>
        <v>0</v>
      </c>
      <c r="H20" s="2" t="s">
        <v>5</v>
      </c>
    </row>
    <row r="21" spans="1:8" x14ac:dyDescent="0.25">
      <c r="A21" s="1" t="s">
        <v>26</v>
      </c>
      <c r="B21" s="1" t="s">
        <v>68</v>
      </c>
      <c r="C21" s="2" t="s">
        <v>10</v>
      </c>
      <c r="D21" s="3">
        <v>1.22</v>
      </c>
      <c r="E21" s="3">
        <v>7</v>
      </c>
      <c r="F21" s="3">
        <v>16.5</v>
      </c>
      <c r="G21" s="58">
        <f>INDEX(Pred!$B$3:$AE$18,MATCH(Données!C21,Pred!$A$3:$A$18,0),MATCH(Données!D21,Pred!$B$2:$AE$2,1))</f>
        <v>0</v>
      </c>
      <c r="H21" s="2" t="s">
        <v>125</v>
      </c>
    </row>
    <row r="22" spans="1:8" x14ac:dyDescent="0.25">
      <c r="A22" s="1" t="s">
        <v>69</v>
      </c>
      <c r="B22" s="1" t="s">
        <v>70</v>
      </c>
      <c r="C22" s="2" t="s">
        <v>5</v>
      </c>
      <c r="D22" s="3">
        <v>1.38</v>
      </c>
      <c r="E22" s="3">
        <v>5.0999999999999996</v>
      </c>
      <c r="F22" s="3">
        <v>9.75</v>
      </c>
      <c r="G22" s="58">
        <f>INDEX(Pred!$B$3:$AE$18,MATCH(Données!C22,Pred!$A$3:$A$18,0),MATCH(Données!D22,Pred!$B$2:$AE$2,1))</f>
        <v>0</v>
      </c>
      <c r="H22" s="2" t="s">
        <v>9</v>
      </c>
    </row>
    <row r="23" spans="1:8" x14ac:dyDescent="0.25">
      <c r="A23" s="1" t="s">
        <v>71</v>
      </c>
      <c r="B23" s="1" t="s">
        <v>72</v>
      </c>
      <c r="C23" s="2" t="s">
        <v>4</v>
      </c>
      <c r="D23" s="3">
        <v>2.1</v>
      </c>
      <c r="E23" s="3">
        <v>3.15</v>
      </c>
      <c r="F23" s="3">
        <v>4.3499999999999996</v>
      </c>
      <c r="G23" s="58">
        <f>INDEX(Pred!$B$3:$AE$18,MATCH(Données!C23,Pred!$A$3:$A$18,0),MATCH(Données!D23,Pred!$B$2:$AE$2,1))</f>
        <v>0</v>
      </c>
      <c r="H23" s="2" t="s">
        <v>2</v>
      </c>
    </row>
    <row r="24" spans="1:8" x14ac:dyDescent="0.25">
      <c r="A24" s="1" t="s">
        <v>73</v>
      </c>
      <c r="B24" s="1" t="s">
        <v>74</v>
      </c>
      <c r="C24" s="2" t="s">
        <v>9</v>
      </c>
      <c r="D24" s="3">
        <v>2.85</v>
      </c>
      <c r="E24" s="3">
        <v>3.4</v>
      </c>
      <c r="F24" s="3">
        <v>2.64</v>
      </c>
      <c r="G24" s="58">
        <f>INDEX(Pred!$B$3:$AE$18,MATCH(Données!C24,Pred!$A$3:$A$18,0),MATCH(Données!D24,Pred!$B$2:$AE$2,1))</f>
        <v>0</v>
      </c>
      <c r="H24" s="2" t="s">
        <v>9</v>
      </c>
    </row>
    <row r="25" spans="1:8" x14ac:dyDescent="0.25">
      <c r="A25" s="1" t="s">
        <v>75</v>
      </c>
      <c r="B25" s="1" t="s">
        <v>76</v>
      </c>
      <c r="C25" s="2" t="s">
        <v>6</v>
      </c>
      <c r="D25" s="3">
        <v>1.65</v>
      </c>
      <c r="E25" s="3">
        <v>4.0999999999999996</v>
      </c>
      <c r="F25" s="3">
        <v>5.7</v>
      </c>
      <c r="G25" s="58">
        <f>INDEX(Pred!$B$3:$AE$18,MATCH(Données!C25,Pred!$A$3:$A$18,0),MATCH(Données!D25,Pred!$B$2:$AE$2,1))</f>
        <v>0</v>
      </c>
      <c r="H25" s="2" t="s">
        <v>3</v>
      </c>
    </row>
    <row r="26" spans="1:8" x14ac:dyDescent="0.25">
      <c r="A26" s="1" t="s">
        <v>77</v>
      </c>
      <c r="B26" s="1" t="s">
        <v>78</v>
      </c>
      <c r="C26" s="2" t="s">
        <v>6</v>
      </c>
      <c r="D26" s="3">
        <v>3.1</v>
      </c>
      <c r="E26" s="3">
        <v>3.55</v>
      </c>
      <c r="F26" s="3">
        <v>2.38</v>
      </c>
      <c r="G26" s="58">
        <f>INDEX(Pred!$B$3:$AE$18,MATCH(Données!C26,Pred!$A$3:$A$18,0),MATCH(Données!D26,Pred!$B$2:$AE$2,1))</f>
        <v>0</v>
      </c>
      <c r="H26" s="2" t="s">
        <v>5</v>
      </c>
    </row>
    <row r="27" spans="1:8" x14ac:dyDescent="0.25">
      <c r="A27" s="1" t="s">
        <v>79</v>
      </c>
      <c r="B27" s="1" t="s">
        <v>80</v>
      </c>
      <c r="C27" s="2" t="s">
        <v>9</v>
      </c>
      <c r="D27" s="3">
        <v>1.65</v>
      </c>
      <c r="E27" s="3">
        <v>4.25</v>
      </c>
      <c r="F27" s="3">
        <v>5</v>
      </c>
      <c r="G27" s="58">
        <f>INDEX(Pred!$B$3:$AE$18,MATCH(Données!C27,Pred!$A$3:$A$18,0),MATCH(Données!D27,Pred!$B$2:$AE$2,1))</f>
        <v>0</v>
      </c>
      <c r="H27" s="2" t="s">
        <v>5</v>
      </c>
    </row>
    <row r="28" spans="1:8" x14ac:dyDescent="0.25">
      <c r="A28" s="1" t="s">
        <v>81</v>
      </c>
      <c r="B28" s="1" t="s">
        <v>82</v>
      </c>
      <c r="C28" s="2" t="s">
        <v>13</v>
      </c>
      <c r="D28" s="3">
        <v>6.2</v>
      </c>
      <c r="E28" s="3">
        <v>3.7</v>
      </c>
      <c r="F28" s="3">
        <v>1.65</v>
      </c>
      <c r="G28" s="58">
        <f>INDEX(Pred!$B$3:$AE$18,MATCH(Données!C28,Pred!$A$3:$A$18,0),MATCH(Données!D28,Pred!$B$2:$AE$2,1))</f>
        <v>0</v>
      </c>
      <c r="H28" s="2" t="s">
        <v>15</v>
      </c>
    </row>
    <row r="29" spans="1:8" x14ac:dyDescent="0.25">
      <c r="A29" s="1" t="s">
        <v>83</v>
      </c>
      <c r="B29" s="1" t="s">
        <v>44</v>
      </c>
      <c r="C29" s="2" t="s">
        <v>6</v>
      </c>
      <c r="D29" s="3">
        <v>3.25</v>
      </c>
      <c r="E29" s="3">
        <v>3.2</v>
      </c>
      <c r="F29" s="3">
        <v>2.4</v>
      </c>
      <c r="G29" s="58" t="str">
        <f>INDEX(Pred!$B$3:$AE$18,MATCH(Données!C29,Pred!$A$3:$A$18,0),MATCH(Données!D29,Pred!$B$2:$AE$2,1))</f>
        <v>Nul ou Extérieur</v>
      </c>
      <c r="H29" s="2" t="s">
        <v>14</v>
      </c>
    </row>
    <row r="30" spans="1:8" x14ac:dyDescent="0.25">
      <c r="A30" s="1" t="s">
        <v>84</v>
      </c>
      <c r="B30" s="1" t="s">
        <v>85</v>
      </c>
      <c r="C30" s="2" t="s">
        <v>5</v>
      </c>
      <c r="D30" s="3">
        <v>1.64</v>
      </c>
      <c r="E30" s="3">
        <v>3.95</v>
      </c>
      <c r="F30" s="3">
        <v>5.4</v>
      </c>
      <c r="G30" s="58">
        <f>INDEX(Pred!$B$3:$AE$18,MATCH(Données!C30,Pred!$A$3:$A$18,0),MATCH(Données!D30,Pred!$B$2:$AE$2,1))</f>
        <v>0</v>
      </c>
      <c r="H30" s="2" t="s">
        <v>11</v>
      </c>
    </row>
    <row r="31" spans="1:8" x14ac:dyDescent="0.25">
      <c r="A31" s="1" t="s">
        <v>87</v>
      </c>
      <c r="B31" s="1" t="s">
        <v>86</v>
      </c>
      <c r="C31" s="2" t="s">
        <v>9</v>
      </c>
      <c r="D31" s="3">
        <v>2.14</v>
      </c>
      <c r="E31" s="3">
        <v>3.05</v>
      </c>
      <c r="F31" s="3">
        <v>3.9</v>
      </c>
      <c r="G31" s="58">
        <f>INDEX(Pred!$B$3:$AE$18,MATCH(Données!C31,Pred!$A$3:$A$18,0),MATCH(Données!D31,Pred!$B$2:$AE$2,1))</f>
        <v>0</v>
      </c>
      <c r="H31" s="2" t="s">
        <v>14</v>
      </c>
    </row>
    <row r="32" spans="1:8" x14ac:dyDescent="0.25">
      <c r="A32" s="1" t="s">
        <v>88</v>
      </c>
      <c r="B32" s="1" t="s">
        <v>89</v>
      </c>
      <c r="C32" s="2" t="s">
        <v>11</v>
      </c>
      <c r="D32" s="3">
        <v>1.4</v>
      </c>
      <c r="E32" s="3">
        <v>4.9000000000000004</v>
      </c>
      <c r="F32" s="3">
        <v>7.5</v>
      </c>
      <c r="G32" s="58">
        <f>INDEX(Pred!$B$3:$AE$18,MATCH(Données!C32,Pred!$A$3:$A$18,0),MATCH(Données!D32,Pred!$B$2:$AE$2,1))</f>
        <v>0</v>
      </c>
      <c r="H32" s="2" t="s">
        <v>3</v>
      </c>
    </row>
    <row r="33" spans="1:8" x14ac:dyDescent="0.25">
      <c r="A33" s="1" t="s">
        <v>90</v>
      </c>
      <c r="B33" s="1" t="s">
        <v>91</v>
      </c>
      <c r="C33" s="2" t="s">
        <v>6</v>
      </c>
      <c r="D33" s="3">
        <v>2.1</v>
      </c>
      <c r="E33" s="3">
        <v>3.4</v>
      </c>
      <c r="F33" s="3">
        <v>3.5</v>
      </c>
      <c r="G33" s="58">
        <f>INDEX(Pred!$B$3:$AE$18,MATCH(Données!C33,Pred!$A$3:$A$18,0),MATCH(Données!D33,Pred!$B$2:$AE$2,1))</f>
        <v>0</v>
      </c>
      <c r="H33" s="2" t="s">
        <v>14</v>
      </c>
    </row>
    <row r="34" spans="1:8" x14ac:dyDescent="0.25">
      <c r="A34" s="1" t="s">
        <v>92</v>
      </c>
      <c r="B34" s="1" t="s">
        <v>93</v>
      </c>
      <c r="C34" s="2" t="s">
        <v>7</v>
      </c>
      <c r="D34" s="3">
        <v>1.91</v>
      </c>
      <c r="E34" s="3">
        <v>3.8</v>
      </c>
      <c r="F34" s="3">
        <v>3.75</v>
      </c>
      <c r="G34" s="58">
        <f>INDEX(Pred!$B$3:$AE$18,MATCH(Données!C34,Pred!$A$3:$A$18,0),MATCH(Données!D34,Pred!$B$2:$AE$2,1))</f>
        <v>0</v>
      </c>
      <c r="H34" s="2" t="s">
        <v>12</v>
      </c>
    </row>
    <row r="35" spans="1:8" x14ac:dyDescent="0.25">
      <c r="A35" s="1" t="s">
        <v>94</v>
      </c>
      <c r="B35" s="1" t="s">
        <v>95</v>
      </c>
      <c r="C35" s="2" t="s">
        <v>4</v>
      </c>
      <c r="D35" s="3">
        <v>3.4</v>
      </c>
      <c r="E35" s="3">
        <v>3.65</v>
      </c>
      <c r="F35" s="3">
        <v>2.06</v>
      </c>
      <c r="G35" s="58">
        <f>INDEX(Pred!$B$3:$AE$18,MATCH(Données!C35,Pred!$A$3:$A$18,0),MATCH(Données!D35,Pred!$B$2:$AE$2,1))</f>
        <v>0</v>
      </c>
      <c r="H35" s="2" t="s">
        <v>12</v>
      </c>
    </row>
    <row r="36" spans="1:8" x14ac:dyDescent="0.25">
      <c r="A36" s="1" t="s">
        <v>96</v>
      </c>
      <c r="B36" s="1" t="s">
        <v>97</v>
      </c>
      <c r="C36" s="2" t="s">
        <v>4</v>
      </c>
      <c r="D36" s="3">
        <v>2.4500000000000002</v>
      </c>
      <c r="E36" s="3">
        <v>3.3</v>
      </c>
      <c r="F36" s="3">
        <v>2.95</v>
      </c>
      <c r="G36" s="58">
        <f>INDEX(Pred!$B$3:$AE$18,MATCH(Données!C36,Pred!$A$3:$A$18,0),MATCH(Données!D36,Pred!$B$2:$AE$2,1))</f>
        <v>0</v>
      </c>
      <c r="H36" s="2" t="s">
        <v>17</v>
      </c>
    </row>
    <row r="37" spans="1:8" x14ac:dyDescent="0.25">
      <c r="A37" s="1" t="s">
        <v>98</v>
      </c>
      <c r="B37" s="1" t="s">
        <v>99</v>
      </c>
      <c r="C37" s="2" t="s">
        <v>6</v>
      </c>
      <c r="D37" s="3">
        <v>2.35</v>
      </c>
      <c r="E37" s="3">
        <v>3.5</v>
      </c>
      <c r="F37" s="3">
        <v>2.95</v>
      </c>
      <c r="G37" s="58" t="str">
        <f>INDEX(Pred!$B$3:$AE$18,MATCH(Données!C37,Pred!$A$3:$A$18,0),MATCH(Données!D37,Pred!$B$2:$AE$2,1))</f>
        <v>Domicile ou Nul</v>
      </c>
      <c r="H37" s="2" t="s">
        <v>12</v>
      </c>
    </row>
    <row r="38" spans="1:8" x14ac:dyDescent="0.25">
      <c r="A38" s="1" t="s">
        <v>41</v>
      </c>
      <c r="B38" s="1" t="s">
        <v>46</v>
      </c>
      <c r="C38" s="2" t="s">
        <v>2</v>
      </c>
      <c r="D38" s="3">
        <v>1.07</v>
      </c>
      <c r="E38" s="3">
        <v>11.5</v>
      </c>
      <c r="F38" s="3">
        <v>31</v>
      </c>
      <c r="G38" s="58">
        <f>INDEX(Pred!$B$3:$AE$18,MATCH(Données!C38,Pred!$A$3:$A$18,0),MATCH(Données!D38,Pred!$B$2:$AE$2,1))</f>
        <v>0</v>
      </c>
      <c r="H38" s="2" t="s">
        <v>126</v>
      </c>
    </row>
    <row r="39" spans="1:8" x14ac:dyDescent="0.25">
      <c r="A39" s="1" t="s">
        <v>100</v>
      </c>
      <c r="B39" s="1" t="s">
        <v>101</v>
      </c>
      <c r="C39" s="2" t="s">
        <v>6</v>
      </c>
      <c r="D39" s="3">
        <v>2.35</v>
      </c>
      <c r="E39" s="3">
        <v>3</v>
      </c>
      <c r="F39" s="3">
        <v>3.4</v>
      </c>
      <c r="G39" s="58" t="str">
        <f>INDEX(Pred!$B$3:$AE$18,MATCH(Données!C39,Pred!$A$3:$A$18,0),MATCH(Données!D39,Pred!$B$2:$AE$2,1))</f>
        <v>Domicile ou Nul</v>
      </c>
      <c r="H39" s="2" t="s">
        <v>4</v>
      </c>
    </row>
    <row r="40" spans="1:8" x14ac:dyDescent="0.25">
      <c r="A40" s="1" t="s">
        <v>102</v>
      </c>
      <c r="B40" s="1" t="s">
        <v>103</v>
      </c>
      <c r="C40" s="2" t="s">
        <v>9</v>
      </c>
      <c r="D40" s="3">
        <v>1.75</v>
      </c>
      <c r="E40" s="3">
        <v>3.45</v>
      </c>
      <c r="F40" s="3">
        <v>5.2</v>
      </c>
      <c r="G40" s="58">
        <f>INDEX(Pred!$B$3:$AE$18,MATCH(Données!C40,Pred!$A$3:$A$18,0),MATCH(Données!D40,Pred!$B$2:$AE$2,1))</f>
        <v>0</v>
      </c>
      <c r="H40" s="2" t="s">
        <v>4</v>
      </c>
    </row>
    <row r="41" spans="1:8" x14ac:dyDescent="0.25">
      <c r="A41" s="1" t="s">
        <v>49</v>
      </c>
      <c r="B41" s="1" t="s">
        <v>42</v>
      </c>
      <c r="C41" s="2" t="s">
        <v>9</v>
      </c>
      <c r="D41" s="3">
        <v>1.87</v>
      </c>
      <c r="E41" s="3">
        <v>3.35</v>
      </c>
      <c r="F41" s="3">
        <v>4.5</v>
      </c>
      <c r="G41" s="58">
        <f>INDEX(Pred!$B$3:$AE$18,MATCH(Données!C41,Pred!$A$3:$A$18,0),MATCH(Données!D41,Pred!$B$2:$AE$2,1))</f>
        <v>0</v>
      </c>
      <c r="H41" s="2" t="s">
        <v>127</v>
      </c>
    </row>
    <row r="42" spans="1:8" x14ac:dyDescent="0.25">
      <c r="A42" s="1" t="s">
        <v>104</v>
      </c>
      <c r="B42" s="1" t="s">
        <v>47</v>
      </c>
      <c r="C42" s="2" t="s">
        <v>10</v>
      </c>
      <c r="D42" s="3">
        <v>2</v>
      </c>
      <c r="E42" s="3">
        <v>3.45</v>
      </c>
      <c r="F42" s="3">
        <v>3.75</v>
      </c>
      <c r="G42" s="58">
        <f>INDEX(Pred!$B$3:$AE$18,MATCH(Données!C42,Pred!$A$3:$A$18,0),MATCH(Données!D42,Pred!$B$2:$AE$2,1))</f>
        <v>0</v>
      </c>
      <c r="H42" s="2" t="s">
        <v>12</v>
      </c>
    </row>
    <row r="43" spans="1:8" x14ac:dyDescent="0.25">
      <c r="A43" s="1" t="s">
        <v>48</v>
      </c>
      <c r="B43" s="1" t="s">
        <v>105</v>
      </c>
      <c r="C43" s="2" t="s">
        <v>6</v>
      </c>
      <c r="D43" s="3">
        <v>2.2000000000000002</v>
      </c>
      <c r="E43" s="3">
        <v>3</v>
      </c>
      <c r="F43" s="3">
        <v>3.75</v>
      </c>
      <c r="G43" s="58" t="str">
        <f>INDEX(Pred!$B$3:$AE$18,MATCH(Données!C43,Pred!$A$3:$A$18,0),MATCH(Données!D43,Pred!$B$2:$AE$2,1))</f>
        <v>Domicile ou Nul</v>
      </c>
      <c r="H43" s="2" t="s">
        <v>6</v>
      </c>
    </row>
    <row r="44" spans="1:8" x14ac:dyDescent="0.25">
      <c r="A44" s="1" t="s">
        <v>106</v>
      </c>
      <c r="B44" s="1" t="s">
        <v>23</v>
      </c>
      <c r="C44" s="2" t="s">
        <v>14</v>
      </c>
      <c r="D44" s="3">
        <v>2</v>
      </c>
      <c r="E44" s="3">
        <v>3.55</v>
      </c>
      <c r="F44" s="3">
        <v>3.85</v>
      </c>
      <c r="G44" s="58">
        <f>INDEX(Pred!$B$3:$AE$18,MATCH(Données!C44,Pred!$A$3:$A$18,0),MATCH(Données!D44,Pred!$B$2:$AE$2,1))</f>
        <v>0</v>
      </c>
      <c r="H44" s="2" t="s">
        <v>7</v>
      </c>
    </row>
    <row r="45" spans="1:8" x14ac:dyDescent="0.25">
      <c r="A45" s="1" t="s">
        <v>107</v>
      </c>
      <c r="B45" s="1" t="s">
        <v>108</v>
      </c>
      <c r="C45" s="2" t="s">
        <v>4</v>
      </c>
      <c r="D45" s="3">
        <v>1.85</v>
      </c>
      <c r="E45" s="3">
        <v>3.35</v>
      </c>
      <c r="F45" s="3">
        <v>5</v>
      </c>
      <c r="G45" s="58">
        <f>INDEX(Pred!$B$3:$AE$18,MATCH(Données!C45,Pred!$A$3:$A$18,0),MATCH(Données!D45,Pred!$B$2:$AE$2,1))</f>
        <v>0</v>
      </c>
      <c r="H45" s="2" t="s">
        <v>5</v>
      </c>
    </row>
    <row r="46" spans="1:8" x14ac:dyDescent="0.25">
      <c r="A46" s="1" t="s">
        <v>109</v>
      </c>
      <c r="B46" s="1" t="s">
        <v>110</v>
      </c>
      <c r="C46" s="2" t="s">
        <v>4</v>
      </c>
      <c r="D46" s="3">
        <v>1.72</v>
      </c>
      <c r="E46" s="3">
        <v>3.7</v>
      </c>
      <c r="F46" s="3">
        <v>5.3</v>
      </c>
      <c r="G46" s="58">
        <f>INDEX(Pred!$B$3:$AE$18,MATCH(Données!C46,Pred!$A$3:$A$18,0),MATCH(Données!D46,Pred!$B$2:$AE$2,1))</f>
        <v>0</v>
      </c>
      <c r="H46" s="2" t="s">
        <v>9</v>
      </c>
    </row>
    <row r="47" spans="1:8" x14ac:dyDescent="0.25">
      <c r="A47" s="1" t="s">
        <v>111</v>
      </c>
      <c r="B47" s="1" t="s">
        <v>112</v>
      </c>
      <c r="C47" s="2" t="s">
        <v>5</v>
      </c>
      <c r="D47" s="3">
        <v>1.98</v>
      </c>
      <c r="E47" s="3">
        <v>3.05</v>
      </c>
      <c r="F47" s="3">
        <v>4.8</v>
      </c>
      <c r="G47" s="58">
        <f>INDEX(Pred!$B$3:$AE$18,MATCH(Données!C47,Pred!$A$3:$A$18,0),MATCH(Données!D47,Pred!$B$2:$AE$2,1))</f>
        <v>0</v>
      </c>
      <c r="H47" s="2" t="s">
        <v>6</v>
      </c>
    </row>
    <row r="48" spans="1:8" x14ac:dyDescent="0.25">
      <c r="A48" s="1" t="s">
        <v>113</v>
      </c>
      <c r="B48" s="1" t="s">
        <v>114</v>
      </c>
      <c r="C48" s="2" t="s">
        <v>14</v>
      </c>
      <c r="D48" s="3">
        <v>2.35</v>
      </c>
      <c r="E48" s="3">
        <v>3.15</v>
      </c>
      <c r="F48" s="3">
        <v>3.4</v>
      </c>
      <c r="G48" s="58">
        <f>INDEX(Pred!$B$3:$AE$18,MATCH(Données!C48,Pred!$A$3:$A$18,0),MATCH(Données!D48,Pred!$B$2:$AE$2,1))</f>
        <v>0</v>
      </c>
      <c r="H48" s="2" t="s">
        <v>12</v>
      </c>
    </row>
    <row r="49" spans="1:8" x14ac:dyDescent="0.25">
      <c r="A49" s="1" t="s">
        <v>115</v>
      </c>
      <c r="B49" s="1" t="s">
        <v>116</v>
      </c>
      <c r="C49" s="2" t="s">
        <v>2</v>
      </c>
      <c r="D49" s="3">
        <v>2.15</v>
      </c>
      <c r="E49" s="3">
        <v>3.4</v>
      </c>
      <c r="F49" s="3">
        <v>3.55</v>
      </c>
      <c r="G49" s="58">
        <f>INDEX(Pred!$B$3:$AE$18,MATCH(Données!C49,Pred!$A$3:$A$18,0),MATCH(Données!D49,Pred!$B$2:$AE$2,1))</f>
        <v>0</v>
      </c>
      <c r="H49" s="2" t="s">
        <v>128</v>
      </c>
    </row>
    <row r="50" spans="1:8" x14ac:dyDescent="0.25">
      <c r="A50" s="1" t="s">
        <v>117</v>
      </c>
      <c r="B50" s="1" t="s">
        <v>118</v>
      </c>
      <c r="C50" s="2" t="s">
        <v>13</v>
      </c>
      <c r="D50" s="3">
        <v>3.85</v>
      </c>
      <c r="E50" s="3">
        <v>3.55</v>
      </c>
      <c r="F50" s="3">
        <v>2</v>
      </c>
      <c r="G50" s="58">
        <f>INDEX(Pred!$B$3:$AE$18,MATCH(Données!C50,Pred!$A$3:$A$18,0),MATCH(Données!D50,Pred!$B$2:$AE$2,1))</f>
        <v>0</v>
      </c>
      <c r="H50" s="2" t="s">
        <v>129</v>
      </c>
    </row>
    <row r="51" spans="1:8" x14ac:dyDescent="0.25">
      <c r="A51" s="1" t="s">
        <v>119</v>
      </c>
      <c r="B51" s="1" t="s">
        <v>120</v>
      </c>
      <c r="C51" s="2" t="s">
        <v>6</v>
      </c>
      <c r="D51" s="3">
        <v>2.4</v>
      </c>
      <c r="E51" s="3">
        <v>3.35</v>
      </c>
      <c r="F51" s="3">
        <v>3.1</v>
      </c>
      <c r="G51" s="58">
        <f>INDEX(Pred!$B$3:$AE$18,MATCH(Données!C51,Pred!$A$3:$A$18,0),MATCH(Données!D51,Pred!$B$2:$AE$2,1))</f>
        <v>0</v>
      </c>
      <c r="H51" s="2" t="s">
        <v>4</v>
      </c>
    </row>
    <row r="52" spans="1:8" x14ac:dyDescent="0.25">
      <c r="A52" s="1" t="s">
        <v>121</v>
      </c>
      <c r="B52" s="1" t="s">
        <v>122</v>
      </c>
      <c r="C52" s="2" t="s">
        <v>12</v>
      </c>
      <c r="D52" s="3">
        <v>3.05</v>
      </c>
      <c r="E52" s="3">
        <v>3.4</v>
      </c>
      <c r="F52" s="3">
        <v>2.4</v>
      </c>
      <c r="G52" s="58">
        <f>INDEX(Pred!$B$3:$AE$18,MATCH(Données!C52,Pred!$A$3:$A$18,0),MATCH(Données!D52,Pred!$B$2:$AE$2,1))</f>
        <v>0</v>
      </c>
      <c r="H52" s="2" t="s">
        <v>9</v>
      </c>
    </row>
    <row r="53" spans="1:8" x14ac:dyDescent="0.25">
      <c r="A53" s="1" t="s">
        <v>123</v>
      </c>
      <c r="B53" s="1" t="s">
        <v>124</v>
      </c>
      <c r="C53" s="2" t="s">
        <v>3</v>
      </c>
      <c r="D53" s="3">
        <v>3</v>
      </c>
      <c r="E53" s="3">
        <v>3.45</v>
      </c>
      <c r="F53" s="3">
        <v>2.4</v>
      </c>
      <c r="G53" s="58" t="str">
        <f>INDEX(Pred!$B$3:$AE$18,MATCH(Données!C53,Pred!$A$3:$A$18,0),MATCH(Données!D53,Pred!$B$2:$AE$2,1))</f>
        <v>Domicile / NoBTTS</v>
      </c>
      <c r="H53" s="2" t="s">
        <v>4</v>
      </c>
    </row>
    <row r="54" spans="1:8" x14ac:dyDescent="0.25">
      <c r="A54" s="1" t="s">
        <v>130</v>
      </c>
      <c r="B54" s="1" t="s">
        <v>131</v>
      </c>
      <c r="C54" s="2" t="s">
        <v>16</v>
      </c>
      <c r="D54" s="3">
        <v>26</v>
      </c>
      <c r="E54" s="3">
        <v>10.6</v>
      </c>
      <c r="F54" s="3">
        <v>1.1200000000000001</v>
      </c>
      <c r="G54" s="58">
        <f>INDEX(Pred!$B$3:$AE$18,MATCH(Données!C54,Pred!$A$3:$A$18,0),MATCH(Données!D54,Pred!$B$2:$AE$2,1))</f>
        <v>0</v>
      </c>
      <c r="H54" s="2" t="s">
        <v>15</v>
      </c>
    </row>
    <row r="55" spans="1:8" x14ac:dyDescent="0.25">
      <c r="A55" s="1" t="s">
        <v>132</v>
      </c>
      <c r="B55" s="1" t="s">
        <v>133</v>
      </c>
      <c r="C55" s="2" t="s">
        <v>15</v>
      </c>
      <c r="D55" s="3">
        <v>5.75</v>
      </c>
      <c r="E55" s="3">
        <v>3.8</v>
      </c>
      <c r="F55" s="3">
        <v>1.7</v>
      </c>
      <c r="G55" s="58">
        <f>INDEX(Pred!$B$3:$AE$18,MATCH(Données!C55,Pred!$A$3:$A$18,0),MATCH(Données!D55,Pred!$B$2:$AE$2,1))</f>
        <v>0</v>
      </c>
      <c r="H55" s="2" t="s">
        <v>14</v>
      </c>
    </row>
    <row r="56" spans="1:8" x14ac:dyDescent="0.25">
      <c r="A56" s="1" t="s">
        <v>54</v>
      </c>
      <c r="B56" s="1" t="s">
        <v>134</v>
      </c>
      <c r="C56" s="2" t="s">
        <v>5</v>
      </c>
      <c r="D56" s="3">
        <v>1.63</v>
      </c>
      <c r="E56" s="3">
        <v>3.9</v>
      </c>
      <c r="F56" s="3">
        <v>5.9</v>
      </c>
      <c r="G56" s="58">
        <f>INDEX(Pred!$B$3:$AE$18,MATCH(Données!C56,Pred!$A$3:$A$18,0),MATCH(Données!D56,Pred!$B$2:$AE$2,1))</f>
        <v>0</v>
      </c>
      <c r="H56" s="2" t="s">
        <v>11</v>
      </c>
    </row>
    <row r="57" spans="1:8" x14ac:dyDescent="0.25">
      <c r="A57" s="1" t="s">
        <v>55</v>
      </c>
      <c r="B57" s="1" t="s">
        <v>135</v>
      </c>
      <c r="C57" s="2" t="s">
        <v>4</v>
      </c>
      <c r="D57" s="3">
        <v>2.0499999999999998</v>
      </c>
      <c r="E57" s="3">
        <v>3.4</v>
      </c>
      <c r="F57" s="3">
        <v>3.85</v>
      </c>
      <c r="G57" s="58">
        <f>INDEX(Pred!$B$3:$AE$18,MATCH(Données!C57,Pred!$A$3:$A$18,0),MATCH(Données!D57,Pred!$B$2:$AE$2,1))</f>
        <v>0</v>
      </c>
      <c r="H57" s="2" t="s">
        <v>6</v>
      </c>
    </row>
    <row r="58" spans="1:8" x14ac:dyDescent="0.25">
      <c r="A58" s="1" t="s">
        <v>57</v>
      </c>
      <c r="B58" s="1" t="s">
        <v>136</v>
      </c>
      <c r="C58" s="2" t="s">
        <v>9</v>
      </c>
      <c r="D58" s="3">
        <v>1.9</v>
      </c>
      <c r="E58" s="3">
        <v>3.6</v>
      </c>
      <c r="F58" s="3">
        <v>4.3</v>
      </c>
      <c r="G58" s="58">
        <f>INDEX(Pred!$B$3:$AE$18,MATCH(Données!C58,Pred!$A$3:$A$18,0),MATCH(Données!D58,Pred!$B$2:$AE$2,1))</f>
        <v>0</v>
      </c>
      <c r="H58" s="2" t="s">
        <v>5</v>
      </c>
    </row>
    <row r="59" spans="1:8" x14ac:dyDescent="0.25">
      <c r="A59" s="1" t="s">
        <v>137</v>
      </c>
      <c r="B59" s="1" t="s">
        <v>53</v>
      </c>
      <c r="C59" s="2" t="s">
        <v>9</v>
      </c>
      <c r="D59" s="3">
        <v>2.8</v>
      </c>
      <c r="E59" s="3">
        <v>3.35</v>
      </c>
      <c r="F59" s="3">
        <v>2.6</v>
      </c>
      <c r="G59" s="58">
        <f>INDEX(Pred!$B$3:$AE$18,MATCH(Données!C59,Pred!$A$3:$A$18,0),MATCH(Données!D59,Pred!$B$2:$AE$2,1))</f>
        <v>0</v>
      </c>
      <c r="H59" s="2" t="s">
        <v>7</v>
      </c>
    </row>
    <row r="60" spans="1:8" x14ac:dyDescent="0.25">
      <c r="A60" s="1" t="s">
        <v>138</v>
      </c>
      <c r="B60" s="1" t="s">
        <v>139</v>
      </c>
      <c r="C60" s="2" t="s">
        <v>9</v>
      </c>
      <c r="D60" s="3">
        <v>1.22</v>
      </c>
      <c r="E60" s="3">
        <v>6.5</v>
      </c>
      <c r="F60" s="3">
        <v>15</v>
      </c>
      <c r="G60" s="58">
        <f>INDEX(Pred!$B$3:$AE$18,MATCH(Données!C60,Pred!$A$3:$A$18,0),MATCH(Données!D60,Pred!$B$2:$AE$2,1))</f>
        <v>0</v>
      </c>
      <c r="H60" s="2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AI17"/>
  <sheetViews>
    <sheetView workbookViewId="0">
      <selection activeCell="E12" sqref="E12"/>
    </sheetView>
  </sheetViews>
  <sheetFormatPr baseColWidth="10" defaultColWidth="15.7109375" defaultRowHeight="39.950000000000003" customHeight="1" x14ac:dyDescent="0.25"/>
  <cols>
    <col min="1" max="1" width="8.7109375" style="4" customWidth="1"/>
    <col min="2" max="3" width="8.7109375" style="6" customWidth="1"/>
    <col min="4" max="16384" width="15.7109375" style="4"/>
  </cols>
  <sheetData>
    <row r="1" spans="1:35" ht="20.100000000000001" customHeight="1" thickBot="1" x14ac:dyDescent="0.3">
      <c r="A1" s="35"/>
      <c r="B1" s="36"/>
      <c r="C1" s="37"/>
      <c r="D1" s="41" t="s">
        <v>27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3"/>
    </row>
    <row r="2" spans="1:35" s="5" customFormat="1" ht="20.100000000000001" customHeight="1" thickBot="1" x14ac:dyDescent="0.3">
      <c r="A2" s="38"/>
      <c r="B2" s="39"/>
      <c r="C2" s="40"/>
      <c r="D2" s="29" t="s">
        <v>3</v>
      </c>
      <c r="E2" s="30"/>
      <c r="F2" s="29" t="s">
        <v>6</v>
      </c>
      <c r="G2" s="30"/>
      <c r="H2" s="29" t="s">
        <v>7</v>
      </c>
      <c r="I2" s="30"/>
      <c r="J2" s="29" t="s">
        <v>8</v>
      </c>
      <c r="K2" s="30"/>
      <c r="L2" s="29" t="s">
        <v>4</v>
      </c>
      <c r="M2" s="31"/>
      <c r="N2" s="29" t="s">
        <v>5</v>
      </c>
      <c r="O2" s="30"/>
      <c r="P2" s="29" t="s">
        <v>9</v>
      </c>
      <c r="Q2" s="30"/>
      <c r="R2" s="29" t="s">
        <v>2</v>
      </c>
      <c r="S2" s="30"/>
      <c r="T2" s="29" t="s">
        <v>10</v>
      </c>
      <c r="U2" s="30"/>
      <c r="V2" s="29" t="s">
        <v>11</v>
      </c>
      <c r="W2" s="31"/>
      <c r="X2" s="29" t="s">
        <v>12</v>
      </c>
      <c r="Y2" s="30"/>
      <c r="Z2" s="29" t="s">
        <v>13</v>
      </c>
      <c r="AA2" s="30"/>
      <c r="AB2" s="29" t="s">
        <v>14</v>
      </c>
      <c r="AC2" s="30"/>
      <c r="AD2" s="29" t="s">
        <v>15</v>
      </c>
      <c r="AE2" s="30"/>
      <c r="AF2" s="29" t="s">
        <v>16</v>
      </c>
      <c r="AG2" s="30"/>
      <c r="AH2" s="29" t="s">
        <v>17</v>
      </c>
      <c r="AI2" s="30"/>
    </row>
    <row r="3" spans="1:35" ht="39.950000000000003" customHeight="1" x14ac:dyDescent="0.25">
      <c r="A3" s="32" t="s">
        <v>28</v>
      </c>
      <c r="B3" s="18">
        <v>1</v>
      </c>
      <c r="C3" s="19">
        <v>1.2</v>
      </c>
      <c r="D3" s="15"/>
      <c r="E3" s="7"/>
      <c r="F3" s="15"/>
      <c r="G3" s="7"/>
      <c r="H3" s="15"/>
      <c r="I3" s="7"/>
      <c r="J3" s="15"/>
      <c r="K3" s="7"/>
      <c r="L3" s="15"/>
      <c r="M3" s="12"/>
      <c r="N3" s="15"/>
      <c r="O3" s="7"/>
      <c r="P3" s="15"/>
      <c r="Q3" s="7"/>
      <c r="R3" s="15"/>
      <c r="S3" s="7"/>
      <c r="T3" s="15"/>
      <c r="U3" s="7"/>
      <c r="V3" s="15"/>
      <c r="W3" s="12"/>
      <c r="X3" s="15"/>
      <c r="Y3" s="7"/>
      <c r="Z3" s="15"/>
      <c r="AA3" s="7"/>
      <c r="AB3" s="15"/>
      <c r="AC3" s="7"/>
      <c r="AD3" s="15"/>
      <c r="AE3" s="7"/>
      <c r="AF3" s="15"/>
      <c r="AG3" s="7"/>
      <c r="AH3" s="15"/>
      <c r="AI3" s="7"/>
    </row>
    <row r="4" spans="1:35" ht="39.950000000000003" customHeight="1" x14ac:dyDescent="0.25">
      <c r="A4" s="33"/>
      <c r="B4" s="20">
        <v>1.2</v>
      </c>
      <c r="C4" s="8">
        <v>1.4</v>
      </c>
      <c r="D4" s="16"/>
      <c r="E4" s="9"/>
      <c r="F4" s="16"/>
      <c r="G4" s="9"/>
      <c r="H4" s="16"/>
      <c r="I4" s="9"/>
      <c r="J4" s="16"/>
      <c r="K4" s="9"/>
      <c r="L4" s="16"/>
      <c r="M4" s="13"/>
      <c r="N4" s="16"/>
      <c r="O4" s="9"/>
      <c r="P4" s="16"/>
      <c r="Q4" s="9"/>
      <c r="R4" s="16"/>
      <c r="S4" s="9"/>
      <c r="T4" s="16"/>
      <c r="U4" s="9"/>
      <c r="V4" s="16"/>
      <c r="W4" s="13"/>
      <c r="X4" s="16"/>
      <c r="Y4" s="9"/>
      <c r="Z4" s="16"/>
      <c r="AA4" s="9"/>
      <c r="AB4" s="16"/>
      <c r="AC4" s="9"/>
      <c r="AD4" s="16"/>
      <c r="AE4" s="9"/>
      <c r="AF4" s="16"/>
      <c r="AG4" s="9"/>
      <c r="AH4" s="16"/>
      <c r="AI4" s="9"/>
    </row>
    <row r="5" spans="1:35" ht="39.950000000000003" customHeight="1" x14ac:dyDescent="0.25">
      <c r="A5" s="33"/>
      <c r="B5" s="20">
        <v>1.4</v>
      </c>
      <c r="C5" s="8">
        <v>1.6</v>
      </c>
      <c r="D5" s="16"/>
      <c r="E5" s="9"/>
      <c r="F5" s="16" t="s">
        <v>0</v>
      </c>
      <c r="G5" s="9" t="s">
        <v>29</v>
      </c>
      <c r="H5" s="16"/>
      <c r="I5" s="9"/>
      <c r="J5" s="16"/>
      <c r="K5" s="9"/>
      <c r="L5" s="16"/>
      <c r="M5" s="13"/>
      <c r="N5" s="16"/>
      <c r="O5" s="9"/>
      <c r="P5" s="16"/>
      <c r="Q5" s="9"/>
      <c r="R5" s="16"/>
      <c r="S5" s="9"/>
      <c r="T5" s="16"/>
      <c r="U5" s="9"/>
      <c r="V5" s="16"/>
      <c r="W5" s="13"/>
      <c r="X5" s="16"/>
      <c r="Y5" s="9"/>
      <c r="Z5" s="16"/>
      <c r="AA5" s="9"/>
      <c r="AB5" s="16"/>
      <c r="AC5" s="9"/>
      <c r="AD5" s="16"/>
      <c r="AE5" s="9"/>
      <c r="AF5" s="16"/>
      <c r="AG5" s="9"/>
      <c r="AH5" s="16"/>
      <c r="AI5" s="9"/>
    </row>
    <row r="6" spans="1:35" ht="39.950000000000003" customHeight="1" x14ac:dyDescent="0.25">
      <c r="A6" s="33"/>
      <c r="B6" s="20">
        <v>1.6</v>
      </c>
      <c r="C6" s="8">
        <v>1.8</v>
      </c>
      <c r="D6" s="16"/>
      <c r="E6" s="9"/>
      <c r="F6" s="16"/>
      <c r="G6" s="9"/>
      <c r="H6" s="16"/>
      <c r="I6" s="9"/>
      <c r="J6" s="16"/>
      <c r="K6" s="9"/>
      <c r="L6" s="16"/>
      <c r="M6" s="13"/>
      <c r="N6" s="16"/>
      <c r="O6" s="9"/>
      <c r="P6" s="16"/>
      <c r="Q6" s="9"/>
      <c r="R6" s="16"/>
      <c r="S6" s="9"/>
      <c r="T6" s="16"/>
      <c r="U6" s="9"/>
      <c r="V6" s="16"/>
      <c r="W6" s="13"/>
      <c r="X6" s="16"/>
      <c r="Y6" s="9"/>
      <c r="Z6" s="16"/>
      <c r="AA6" s="9"/>
      <c r="AB6" s="16"/>
      <c r="AC6" s="9"/>
      <c r="AD6" s="16"/>
      <c r="AE6" s="9"/>
      <c r="AF6" s="16"/>
      <c r="AG6" s="9"/>
      <c r="AH6" s="16"/>
      <c r="AI6" s="9"/>
    </row>
    <row r="7" spans="1:35" ht="39.950000000000003" customHeight="1" x14ac:dyDescent="0.25">
      <c r="A7" s="33"/>
      <c r="B7" s="20">
        <v>1.8</v>
      </c>
      <c r="C7" s="8">
        <v>2</v>
      </c>
      <c r="D7" s="16"/>
      <c r="E7" s="9"/>
      <c r="F7" s="16" t="s">
        <v>0</v>
      </c>
      <c r="G7" s="9" t="s">
        <v>29</v>
      </c>
      <c r="H7" s="16"/>
      <c r="I7" s="9"/>
      <c r="J7" s="16"/>
      <c r="K7" s="9"/>
      <c r="L7" s="16"/>
      <c r="M7" s="13"/>
      <c r="N7" s="16"/>
      <c r="O7" s="9"/>
      <c r="P7" s="16"/>
      <c r="Q7" s="9"/>
      <c r="R7" s="16"/>
      <c r="S7" s="9"/>
      <c r="T7" s="16"/>
      <c r="U7" s="9"/>
      <c r="V7" s="16"/>
      <c r="W7" s="13"/>
      <c r="X7" s="16"/>
      <c r="Y7" s="9"/>
      <c r="Z7" s="16"/>
      <c r="AA7" s="9"/>
      <c r="AB7" s="16"/>
      <c r="AC7" s="9"/>
      <c r="AD7" s="16"/>
      <c r="AE7" s="9"/>
      <c r="AF7" s="16"/>
      <c r="AG7" s="9"/>
      <c r="AH7" s="16"/>
      <c r="AI7" s="9"/>
    </row>
    <row r="8" spans="1:35" ht="39.950000000000003" customHeight="1" x14ac:dyDescent="0.25">
      <c r="A8" s="33"/>
      <c r="B8" s="20">
        <v>2</v>
      </c>
      <c r="C8" s="8">
        <v>2.2000000000000002</v>
      </c>
      <c r="D8" s="16"/>
      <c r="E8" s="9"/>
      <c r="F8" s="16"/>
      <c r="G8" s="9"/>
      <c r="H8" s="16"/>
      <c r="I8" s="9"/>
      <c r="J8" s="16"/>
      <c r="K8" s="9"/>
      <c r="L8" s="16"/>
      <c r="M8" s="13"/>
      <c r="N8" s="16"/>
      <c r="O8" s="9"/>
      <c r="P8" s="16"/>
      <c r="Q8" s="9"/>
      <c r="R8" s="16"/>
      <c r="S8" s="9"/>
      <c r="T8" s="16"/>
      <c r="U8" s="9"/>
      <c r="V8" s="16"/>
      <c r="W8" s="13"/>
      <c r="X8" s="16"/>
      <c r="Y8" s="9"/>
      <c r="Z8" s="16"/>
      <c r="AA8" s="9"/>
      <c r="AB8" s="16"/>
      <c r="AC8" s="9"/>
      <c r="AD8" s="16"/>
      <c r="AE8" s="9"/>
      <c r="AF8" s="16"/>
      <c r="AG8" s="9"/>
      <c r="AH8" s="16"/>
      <c r="AI8" s="9"/>
    </row>
    <row r="9" spans="1:35" ht="39.950000000000003" customHeight="1" x14ac:dyDescent="0.25">
      <c r="A9" s="33"/>
      <c r="B9" s="20">
        <v>2.2000000000000002</v>
      </c>
      <c r="C9" s="8">
        <v>2.4</v>
      </c>
      <c r="D9" s="16"/>
      <c r="E9" s="9"/>
      <c r="F9" s="16" t="s">
        <v>0</v>
      </c>
      <c r="G9" s="9" t="s">
        <v>31</v>
      </c>
      <c r="H9" s="16"/>
      <c r="I9" s="9"/>
      <c r="J9" s="16"/>
      <c r="K9" s="9"/>
      <c r="L9" s="16"/>
      <c r="M9" s="13"/>
      <c r="N9" s="16"/>
      <c r="O9" s="9"/>
      <c r="P9" s="16"/>
      <c r="Q9" s="9"/>
      <c r="R9" s="16"/>
      <c r="S9" s="9"/>
      <c r="T9" s="16"/>
      <c r="U9" s="9"/>
      <c r="V9" s="16"/>
      <c r="W9" s="13"/>
      <c r="X9" s="16"/>
      <c r="Y9" s="9"/>
      <c r="Z9" s="16"/>
      <c r="AA9" s="9"/>
      <c r="AB9" s="16"/>
      <c r="AC9" s="9"/>
      <c r="AD9" s="16"/>
      <c r="AE9" s="9"/>
      <c r="AF9" s="16"/>
      <c r="AG9" s="9"/>
      <c r="AH9" s="16"/>
      <c r="AI9" s="9"/>
    </row>
    <row r="10" spans="1:35" ht="39.950000000000003" customHeight="1" x14ac:dyDescent="0.25">
      <c r="A10" s="33"/>
      <c r="B10" s="20">
        <v>2.4</v>
      </c>
      <c r="C10" s="8">
        <v>2.6</v>
      </c>
      <c r="D10" s="16" t="s">
        <v>0</v>
      </c>
      <c r="E10" s="9" t="s">
        <v>29</v>
      </c>
      <c r="F10" s="16"/>
      <c r="G10" s="9"/>
      <c r="H10" s="16"/>
      <c r="I10" s="9"/>
      <c r="J10" s="16"/>
      <c r="K10" s="9"/>
      <c r="L10" s="16"/>
      <c r="M10" s="13"/>
      <c r="N10" s="16"/>
      <c r="O10" s="9"/>
      <c r="P10" s="16"/>
      <c r="Q10" s="9"/>
      <c r="R10" s="16"/>
      <c r="S10" s="9"/>
      <c r="T10" s="16"/>
      <c r="U10" s="9"/>
      <c r="V10" s="16"/>
      <c r="W10" s="13"/>
      <c r="X10" s="16"/>
      <c r="Y10" s="9"/>
      <c r="Z10" s="16"/>
      <c r="AA10" s="9"/>
      <c r="AB10" s="16"/>
      <c r="AC10" s="9"/>
      <c r="AD10" s="16"/>
      <c r="AE10" s="9"/>
      <c r="AF10" s="16"/>
      <c r="AG10" s="9"/>
      <c r="AH10" s="16"/>
      <c r="AI10" s="9"/>
    </row>
    <row r="11" spans="1:35" ht="39.950000000000003" customHeight="1" x14ac:dyDescent="0.25">
      <c r="A11" s="33"/>
      <c r="B11" s="20">
        <v>2.6</v>
      </c>
      <c r="C11" s="8">
        <v>2.8</v>
      </c>
      <c r="D11" s="16"/>
      <c r="E11" s="9"/>
      <c r="F11" s="16" t="s">
        <v>0</v>
      </c>
      <c r="G11" s="9" t="s">
        <v>31</v>
      </c>
      <c r="H11" s="16"/>
      <c r="I11" s="9"/>
      <c r="J11" s="16"/>
      <c r="K11" s="9"/>
      <c r="L11" s="16"/>
      <c r="M11" s="13"/>
      <c r="N11" s="16"/>
      <c r="O11" s="9"/>
      <c r="P11" s="16"/>
      <c r="Q11" s="9"/>
      <c r="R11" s="16"/>
      <c r="S11" s="9"/>
      <c r="T11" s="16"/>
      <c r="U11" s="9"/>
      <c r="V11" s="16"/>
      <c r="W11" s="13"/>
      <c r="X11" s="16"/>
      <c r="Y11" s="9"/>
      <c r="Z11" s="16"/>
      <c r="AA11" s="9"/>
      <c r="AB11" s="16"/>
      <c r="AC11" s="9"/>
      <c r="AD11" s="16"/>
      <c r="AE11" s="9"/>
      <c r="AF11" s="16"/>
      <c r="AG11" s="9"/>
      <c r="AH11" s="16"/>
      <c r="AI11" s="9"/>
    </row>
    <row r="12" spans="1:35" ht="39.950000000000003" customHeight="1" x14ac:dyDescent="0.25">
      <c r="A12" s="33"/>
      <c r="B12" s="20">
        <v>2.8</v>
      </c>
      <c r="C12" s="8">
        <v>3</v>
      </c>
      <c r="D12" s="16" t="s">
        <v>0</v>
      </c>
      <c r="E12" s="9" t="s">
        <v>30</v>
      </c>
      <c r="F12" s="16"/>
      <c r="G12" s="9"/>
      <c r="H12" s="16"/>
      <c r="I12" s="9"/>
      <c r="J12" s="16"/>
      <c r="K12" s="9"/>
      <c r="L12" s="16"/>
      <c r="M12" s="13"/>
      <c r="N12" s="16"/>
      <c r="O12" s="9"/>
      <c r="P12" s="16"/>
      <c r="Q12" s="9"/>
      <c r="R12" s="16"/>
      <c r="S12" s="9"/>
      <c r="T12" s="16"/>
      <c r="U12" s="9"/>
      <c r="V12" s="16"/>
      <c r="W12" s="13"/>
      <c r="X12" s="16"/>
      <c r="Y12" s="9"/>
      <c r="Z12" s="16"/>
      <c r="AA12" s="9"/>
      <c r="AB12" s="16"/>
      <c r="AC12" s="9"/>
      <c r="AD12" s="16"/>
      <c r="AE12" s="9"/>
      <c r="AF12" s="16"/>
      <c r="AG12" s="9"/>
      <c r="AH12" s="16"/>
      <c r="AI12" s="9"/>
    </row>
    <row r="13" spans="1:35" ht="39.950000000000003" customHeight="1" x14ac:dyDescent="0.25">
      <c r="A13" s="33"/>
      <c r="B13" s="20">
        <v>3</v>
      </c>
      <c r="C13" s="8">
        <v>3.2</v>
      </c>
      <c r="D13" s="16"/>
      <c r="E13" s="9"/>
      <c r="F13" s="16"/>
      <c r="G13" s="9"/>
      <c r="H13" s="16"/>
      <c r="I13" s="9"/>
      <c r="J13" s="16"/>
      <c r="K13" s="9"/>
      <c r="L13" s="16"/>
      <c r="M13" s="13"/>
      <c r="N13" s="16"/>
      <c r="O13" s="9"/>
      <c r="P13" s="16"/>
      <c r="Q13" s="9"/>
      <c r="R13" s="16"/>
      <c r="S13" s="9"/>
      <c r="T13" s="16"/>
      <c r="U13" s="9"/>
      <c r="V13" s="16"/>
      <c r="W13" s="13"/>
      <c r="X13" s="16"/>
      <c r="Y13" s="9"/>
      <c r="Z13" s="16"/>
      <c r="AA13" s="9"/>
      <c r="AB13" s="16"/>
      <c r="AC13" s="9"/>
      <c r="AD13" s="16"/>
      <c r="AE13" s="9"/>
      <c r="AF13" s="16"/>
      <c r="AG13" s="9"/>
      <c r="AH13" s="16"/>
      <c r="AI13" s="9"/>
    </row>
    <row r="14" spans="1:35" ht="39.950000000000003" customHeight="1" x14ac:dyDescent="0.25">
      <c r="A14" s="33"/>
      <c r="B14" s="20">
        <v>3.2</v>
      </c>
      <c r="C14" s="8">
        <v>3.4</v>
      </c>
      <c r="D14" s="16"/>
      <c r="E14" s="9"/>
      <c r="F14" s="16" t="s">
        <v>0</v>
      </c>
      <c r="G14" s="9" t="s">
        <v>32</v>
      </c>
      <c r="H14" s="16"/>
      <c r="I14" s="9"/>
      <c r="J14" s="16"/>
      <c r="K14" s="9"/>
      <c r="L14" s="16"/>
      <c r="M14" s="13"/>
      <c r="N14" s="16"/>
      <c r="O14" s="9"/>
      <c r="P14" s="16"/>
      <c r="Q14" s="9"/>
      <c r="R14" s="16"/>
      <c r="S14" s="9"/>
      <c r="T14" s="16"/>
      <c r="U14" s="9"/>
      <c r="V14" s="16"/>
      <c r="W14" s="13"/>
      <c r="X14" s="16"/>
      <c r="Y14" s="9"/>
      <c r="Z14" s="16"/>
      <c r="AA14" s="9"/>
      <c r="AB14" s="16"/>
      <c r="AC14" s="9"/>
      <c r="AD14" s="16"/>
      <c r="AE14" s="9"/>
      <c r="AF14" s="16"/>
      <c r="AG14" s="9"/>
      <c r="AH14" s="16"/>
      <c r="AI14" s="9"/>
    </row>
    <row r="15" spans="1:35" ht="39.950000000000003" customHeight="1" x14ac:dyDescent="0.25">
      <c r="A15" s="33"/>
      <c r="B15" s="20">
        <v>3.4</v>
      </c>
      <c r="C15" s="8">
        <v>3.6</v>
      </c>
      <c r="D15" s="16"/>
      <c r="E15" s="9"/>
      <c r="F15" s="16"/>
      <c r="G15" s="9"/>
      <c r="H15" s="16"/>
      <c r="I15" s="9"/>
      <c r="J15" s="16"/>
      <c r="K15" s="9"/>
      <c r="L15" s="16"/>
      <c r="M15" s="13"/>
      <c r="N15" s="16"/>
      <c r="O15" s="9"/>
      <c r="P15" s="16"/>
      <c r="Q15" s="9"/>
      <c r="R15" s="16"/>
      <c r="S15" s="9"/>
      <c r="T15" s="16"/>
      <c r="U15" s="9"/>
      <c r="V15" s="16"/>
      <c r="W15" s="13"/>
      <c r="X15" s="16"/>
      <c r="Y15" s="9"/>
      <c r="Z15" s="16"/>
      <c r="AA15" s="9"/>
      <c r="AB15" s="16"/>
      <c r="AC15" s="9"/>
      <c r="AD15" s="16"/>
      <c r="AE15" s="9"/>
      <c r="AF15" s="16"/>
      <c r="AG15" s="9"/>
      <c r="AH15" s="16"/>
      <c r="AI15" s="9"/>
    </row>
    <row r="16" spans="1:35" ht="39.950000000000003" customHeight="1" x14ac:dyDescent="0.25">
      <c r="A16" s="33"/>
      <c r="B16" s="20">
        <v>3.6</v>
      </c>
      <c r="C16" s="8">
        <v>3.8</v>
      </c>
      <c r="D16" s="16"/>
      <c r="E16" s="9"/>
      <c r="F16" s="16"/>
      <c r="G16" s="9"/>
      <c r="H16" s="16"/>
      <c r="I16" s="9"/>
      <c r="J16" s="16"/>
      <c r="K16" s="9"/>
      <c r="L16" s="16"/>
      <c r="M16" s="13"/>
      <c r="N16" s="16"/>
      <c r="O16" s="9"/>
      <c r="P16" s="16"/>
      <c r="Q16" s="9"/>
      <c r="R16" s="16"/>
      <c r="S16" s="9"/>
      <c r="T16" s="16"/>
      <c r="U16" s="9"/>
      <c r="V16" s="16"/>
      <c r="W16" s="13"/>
      <c r="X16" s="16"/>
      <c r="Y16" s="9"/>
      <c r="Z16" s="16"/>
      <c r="AA16" s="9"/>
      <c r="AB16" s="16"/>
      <c r="AC16" s="9"/>
      <c r="AD16" s="16"/>
      <c r="AE16" s="9"/>
      <c r="AF16" s="16"/>
      <c r="AG16" s="9"/>
      <c r="AH16" s="16"/>
      <c r="AI16" s="9"/>
    </row>
    <row r="17" spans="1:35" ht="39.950000000000003" customHeight="1" thickBot="1" x14ac:dyDescent="0.3">
      <c r="A17" s="34"/>
      <c r="B17" s="21">
        <v>3.8</v>
      </c>
      <c r="C17" s="10">
        <v>4</v>
      </c>
      <c r="D17" s="17"/>
      <c r="E17" s="11"/>
      <c r="F17" s="17"/>
      <c r="G17" s="11"/>
      <c r="H17" s="17"/>
      <c r="I17" s="11"/>
      <c r="J17" s="17"/>
      <c r="K17" s="11"/>
      <c r="L17" s="17"/>
      <c r="M17" s="14"/>
      <c r="N17" s="17"/>
      <c r="O17" s="11"/>
      <c r="P17" s="17"/>
      <c r="Q17" s="11"/>
      <c r="R17" s="17"/>
      <c r="S17" s="11"/>
      <c r="T17" s="17"/>
      <c r="U17" s="11"/>
      <c r="V17" s="17"/>
      <c r="W17" s="14"/>
      <c r="X17" s="17"/>
      <c r="Y17" s="11"/>
      <c r="Z17" s="17"/>
      <c r="AA17" s="11"/>
      <c r="AB17" s="17"/>
      <c r="AC17" s="11"/>
      <c r="AD17" s="17"/>
      <c r="AE17" s="11"/>
      <c r="AF17" s="17"/>
      <c r="AG17" s="11"/>
      <c r="AH17" s="17"/>
      <c r="AI17" s="11"/>
    </row>
  </sheetData>
  <mergeCells count="19">
    <mergeCell ref="J2:K2"/>
    <mergeCell ref="H2:I2"/>
    <mergeCell ref="A3:A17"/>
    <mergeCell ref="A1:C2"/>
    <mergeCell ref="D1:AI1"/>
    <mergeCell ref="D2:E2"/>
    <mergeCell ref="F2:G2"/>
    <mergeCell ref="AH2:AI2"/>
    <mergeCell ref="AF2:AG2"/>
    <mergeCell ref="AD2:AE2"/>
    <mergeCell ref="AB2:AC2"/>
    <mergeCell ref="Z2:AA2"/>
    <mergeCell ref="X2:Y2"/>
    <mergeCell ref="V2:W2"/>
    <mergeCell ref="T2:U2"/>
    <mergeCell ref="R2:S2"/>
    <mergeCell ref="P2:Q2"/>
    <mergeCell ref="N2:O2"/>
    <mergeCell ref="L2:M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22"/>
  <sheetViews>
    <sheetView topLeftCell="L1" workbookViewId="0">
      <selection activeCell="F22" sqref="F22"/>
    </sheetView>
  </sheetViews>
  <sheetFormatPr baseColWidth="10" defaultColWidth="15.7109375" defaultRowHeight="18.75" x14ac:dyDescent="0.3"/>
  <cols>
    <col min="1" max="1" width="15.7109375" style="23"/>
    <col min="2" max="16384" width="15.7109375" style="22"/>
  </cols>
  <sheetData>
    <row r="1" spans="1:31" ht="19.5" thickBot="1" x14ac:dyDescent="0.35">
      <c r="A1" s="50" t="s">
        <v>22</v>
      </c>
      <c r="B1" s="52" t="s">
        <v>140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4"/>
    </row>
    <row r="2" spans="1:31" ht="19.5" thickBot="1" x14ac:dyDescent="0.35">
      <c r="A2" s="51"/>
      <c r="B2" s="24">
        <v>1</v>
      </c>
      <c r="C2" s="25">
        <f>B2+0.2</f>
        <v>1.2</v>
      </c>
      <c r="D2" s="24">
        <f>C2</f>
        <v>1.2</v>
      </c>
      <c r="E2" s="25">
        <f>D2+0.2</f>
        <v>1.4</v>
      </c>
      <c r="F2" s="24">
        <f t="shared" ref="F2" si="0">E2</f>
        <v>1.4</v>
      </c>
      <c r="G2" s="25">
        <f t="shared" ref="G2" si="1">F2+0.2</f>
        <v>1.5999999999999999</v>
      </c>
      <c r="H2" s="24">
        <f t="shared" ref="H2" si="2">G2</f>
        <v>1.5999999999999999</v>
      </c>
      <c r="I2" s="25">
        <f t="shared" ref="I2" si="3">H2+0.2</f>
        <v>1.7999999999999998</v>
      </c>
      <c r="J2" s="24">
        <f t="shared" ref="J2" si="4">I2</f>
        <v>1.7999999999999998</v>
      </c>
      <c r="K2" s="25">
        <f t="shared" ref="K2" si="5">J2+0.2</f>
        <v>1.9999999999999998</v>
      </c>
      <c r="L2" s="24">
        <f t="shared" ref="L2" si="6">K2</f>
        <v>1.9999999999999998</v>
      </c>
      <c r="M2" s="25">
        <f t="shared" ref="M2" si="7">L2+0.2</f>
        <v>2.1999999999999997</v>
      </c>
      <c r="N2" s="24">
        <f t="shared" ref="N2" si="8">M2</f>
        <v>2.1999999999999997</v>
      </c>
      <c r="O2" s="25">
        <f t="shared" ref="O2" si="9">N2+0.2</f>
        <v>2.4</v>
      </c>
      <c r="P2" s="24">
        <f t="shared" ref="P2" si="10">O2</f>
        <v>2.4</v>
      </c>
      <c r="Q2" s="25">
        <f t="shared" ref="Q2" si="11">P2+0.2</f>
        <v>2.6</v>
      </c>
      <c r="R2" s="24">
        <f t="shared" ref="R2" si="12">Q2</f>
        <v>2.6</v>
      </c>
      <c r="S2" s="25">
        <f t="shared" ref="S2" si="13">R2+0.2</f>
        <v>2.8000000000000003</v>
      </c>
      <c r="T2" s="24">
        <f t="shared" ref="T2" si="14">S2</f>
        <v>2.8000000000000003</v>
      </c>
      <c r="U2" s="25">
        <f t="shared" ref="U2" si="15">T2+0.2</f>
        <v>3.0000000000000004</v>
      </c>
      <c r="V2" s="24">
        <f t="shared" ref="V2" si="16">U2</f>
        <v>3.0000000000000004</v>
      </c>
      <c r="W2" s="25">
        <f t="shared" ref="W2" si="17">V2+0.2</f>
        <v>3.2000000000000006</v>
      </c>
      <c r="X2" s="24">
        <f t="shared" ref="X2" si="18">W2</f>
        <v>3.2000000000000006</v>
      </c>
      <c r="Y2" s="25">
        <f t="shared" ref="Y2" si="19">X2+0.2</f>
        <v>3.4000000000000008</v>
      </c>
      <c r="Z2" s="24">
        <f t="shared" ref="Z2" si="20">Y2</f>
        <v>3.4000000000000008</v>
      </c>
      <c r="AA2" s="25">
        <f t="shared" ref="AA2" si="21">Z2+0.2</f>
        <v>3.600000000000001</v>
      </c>
      <c r="AB2" s="24">
        <f t="shared" ref="AB2" si="22">AA2</f>
        <v>3.600000000000001</v>
      </c>
      <c r="AC2" s="25">
        <f t="shared" ref="AC2" si="23">AB2+0.2</f>
        <v>3.8000000000000012</v>
      </c>
      <c r="AD2" s="24">
        <f t="shared" ref="AD2" si="24">AC2</f>
        <v>3.8000000000000012</v>
      </c>
      <c r="AE2" s="25">
        <f t="shared" ref="AE2" si="25">AD2+0.2</f>
        <v>4.0000000000000009</v>
      </c>
    </row>
    <row r="3" spans="1:31" x14ac:dyDescent="0.3">
      <c r="A3" s="26" t="s">
        <v>3</v>
      </c>
      <c r="B3" s="57"/>
      <c r="C3" s="49"/>
      <c r="D3" s="48"/>
      <c r="E3" s="49"/>
      <c r="F3" s="48"/>
      <c r="G3" s="49"/>
      <c r="H3" s="48"/>
      <c r="I3" s="49"/>
      <c r="J3" s="48"/>
      <c r="K3" s="49"/>
      <c r="L3" s="48"/>
      <c r="M3" s="49"/>
      <c r="N3" s="48"/>
      <c r="O3" s="49"/>
      <c r="P3" s="48" t="s">
        <v>0</v>
      </c>
      <c r="Q3" s="49"/>
      <c r="R3" s="48"/>
      <c r="S3" s="49"/>
      <c r="T3" s="48" t="s">
        <v>141</v>
      </c>
      <c r="U3" s="49"/>
      <c r="V3" s="48"/>
      <c r="W3" s="49"/>
      <c r="X3" s="48"/>
      <c r="Y3" s="49"/>
      <c r="Z3" s="48"/>
      <c r="AA3" s="49"/>
      <c r="AB3" s="48"/>
      <c r="AC3" s="49"/>
      <c r="AD3" s="48"/>
      <c r="AE3" s="49"/>
    </row>
    <row r="4" spans="1:31" x14ac:dyDescent="0.3">
      <c r="A4" s="27" t="s">
        <v>6</v>
      </c>
      <c r="B4" s="56"/>
      <c r="C4" s="47"/>
      <c r="D4" s="46"/>
      <c r="E4" s="47"/>
      <c r="F4" s="46" t="s">
        <v>0</v>
      </c>
      <c r="G4" s="47"/>
      <c r="H4" s="46"/>
      <c r="I4" s="47"/>
      <c r="J4" s="46" t="s">
        <v>0</v>
      </c>
      <c r="K4" s="47"/>
      <c r="L4" s="46"/>
      <c r="M4" s="47"/>
      <c r="N4" s="46" t="s">
        <v>142</v>
      </c>
      <c r="O4" s="47"/>
      <c r="P4" s="46"/>
      <c r="Q4" s="47"/>
      <c r="R4" s="46" t="s">
        <v>142</v>
      </c>
      <c r="S4" s="47"/>
      <c r="T4" s="46"/>
      <c r="U4" s="47"/>
      <c r="V4" s="46"/>
      <c r="W4" s="47"/>
      <c r="X4" s="46" t="s">
        <v>143</v>
      </c>
      <c r="Y4" s="47"/>
      <c r="Z4" s="46"/>
      <c r="AA4" s="47"/>
      <c r="AB4" s="46"/>
      <c r="AC4" s="47"/>
      <c r="AD4" s="46"/>
      <c r="AE4" s="47"/>
    </row>
    <row r="5" spans="1:31" x14ac:dyDescent="0.3">
      <c r="A5" s="27" t="s">
        <v>7</v>
      </c>
      <c r="B5" s="56"/>
      <c r="C5" s="47"/>
      <c r="D5" s="46"/>
      <c r="E5" s="47"/>
      <c r="F5" s="46"/>
      <c r="G5" s="47"/>
      <c r="H5" s="46"/>
      <c r="I5" s="47"/>
      <c r="J5" s="46"/>
      <c r="K5" s="47"/>
      <c r="L5" s="46"/>
      <c r="M5" s="47"/>
      <c r="N5" s="46"/>
      <c r="O5" s="47"/>
      <c r="P5" s="46"/>
      <c r="Q5" s="47"/>
      <c r="R5" s="46"/>
      <c r="S5" s="47"/>
      <c r="T5" s="46"/>
      <c r="U5" s="47"/>
      <c r="V5" s="46"/>
      <c r="W5" s="47"/>
      <c r="X5" s="46"/>
      <c r="Y5" s="47"/>
      <c r="Z5" s="46"/>
      <c r="AA5" s="47"/>
      <c r="AB5" s="46"/>
      <c r="AC5" s="47"/>
      <c r="AD5" s="46"/>
      <c r="AE5" s="47"/>
    </row>
    <row r="6" spans="1:31" x14ac:dyDescent="0.3">
      <c r="A6" s="27" t="s">
        <v>8</v>
      </c>
      <c r="B6" s="56"/>
      <c r="C6" s="47"/>
      <c r="D6" s="46"/>
      <c r="E6" s="47"/>
      <c r="F6" s="46"/>
      <c r="G6" s="47"/>
      <c r="H6" s="46"/>
      <c r="I6" s="47"/>
      <c r="J6" s="46"/>
      <c r="K6" s="47"/>
      <c r="L6" s="46"/>
      <c r="M6" s="47"/>
      <c r="N6" s="46"/>
      <c r="O6" s="47"/>
      <c r="P6" s="46"/>
      <c r="Q6" s="47"/>
      <c r="R6" s="46"/>
      <c r="S6" s="47"/>
      <c r="T6" s="46"/>
      <c r="U6" s="47"/>
      <c r="V6" s="46"/>
      <c r="W6" s="47"/>
      <c r="X6" s="46"/>
      <c r="Y6" s="47"/>
      <c r="Z6" s="46"/>
      <c r="AA6" s="47"/>
      <c r="AB6" s="46"/>
      <c r="AC6" s="47"/>
      <c r="AD6" s="46"/>
      <c r="AE6" s="47"/>
    </row>
    <row r="7" spans="1:31" x14ac:dyDescent="0.3">
      <c r="A7" s="27" t="s">
        <v>4</v>
      </c>
      <c r="B7" s="56"/>
      <c r="C7" s="47"/>
      <c r="D7" s="46"/>
      <c r="E7" s="47"/>
      <c r="F7" s="46"/>
      <c r="G7" s="47"/>
      <c r="H7" s="46"/>
      <c r="I7" s="47"/>
      <c r="J7" s="46"/>
      <c r="K7" s="47"/>
      <c r="L7" s="46"/>
      <c r="M7" s="47"/>
      <c r="N7" s="46"/>
      <c r="O7" s="47"/>
      <c r="P7" s="46"/>
      <c r="Q7" s="47"/>
      <c r="R7" s="46"/>
      <c r="S7" s="47"/>
      <c r="T7" s="46"/>
      <c r="U7" s="47"/>
      <c r="V7" s="46"/>
      <c r="W7" s="47"/>
      <c r="X7" s="46"/>
      <c r="Y7" s="47"/>
      <c r="Z7" s="46"/>
      <c r="AA7" s="47"/>
      <c r="AB7" s="46"/>
      <c r="AC7" s="47"/>
      <c r="AD7" s="46"/>
      <c r="AE7" s="47"/>
    </row>
    <row r="8" spans="1:31" x14ac:dyDescent="0.3">
      <c r="A8" s="27" t="s">
        <v>5</v>
      </c>
      <c r="B8" s="56"/>
      <c r="C8" s="47"/>
      <c r="D8" s="46"/>
      <c r="E8" s="47"/>
      <c r="F8" s="46"/>
      <c r="G8" s="47"/>
      <c r="H8" s="46"/>
      <c r="I8" s="47"/>
      <c r="J8" s="46"/>
      <c r="K8" s="47"/>
      <c r="L8" s="46"/>
      <c r="M8" s="47"/>
      <c r="N8" s="46"/>
      <c r="O8" s="47"/>
      <c r="P8" s="46"/>
      <c r="Q8" s="47"/>
      <c r="R8" s="46"/>
      <c r="S8" s="47"/>
      <c r="T8" s="46"/>
      <c r="U8" s="47"/>
      <c r="V8" s="46"/>
      <c r="W8" s="47"/>
      <c r="X8" s="46"/>
      <c r="Y8" s="47"/>
      <c r="Z8" s="46"/>
      <c r="AA8" s="47"/>
      <c r="AB8" s="46"/>
      <c r="AC8" s="47"/>
      <c r="AD8" s="46"/>
      <c r="AE8" s="47"/>
    </row>
    <row r="9" spans="1:31" x14ac:dyDescent="0.3">
      <c r="A9" s="27" t="s">
        <v>9</v>
      </c>
      <c r="B9" s="56"/>
      <c r="C9" s="47"/>
      <c r="D9" s="46"/>
      <c r="E9" s="47"/>
      <c r="F9" s="46"/>
      <c r="G9" s="47"/>
      <c r="H9" s="46"/>
      <c r="I9" s="47"/>
      <c r="J9" s="46"/>
      <c r="K9" s="47"/>
      <c r="L9" s="46"/>
      <c r="M9" s="47"/>
      <c r="N9" s="46"/>
      <c r="O9" s="47"/>
      <c r="P9" s="46"/>
      <c r="Q9" s="47"/>
      <c r="R9" s="46"/>
      <c r="S9" s="47"/>
      <c r="T9" s="46"/>
      <c r="U9" s="47"/>
      <c r="V9" s="46"/>
      <c r="W9" s="47"/>
      <c r="X9" s="46"/>
      <c r="Y9" s="47"/>
      <c r="Z9" s="46"/>
      <c r="AA9" s="47"/>
      <c r="AB9" s="46"/>
      <c r="AC9" s="47"/>
      <c r="AD9" s="46"/>
      <c r="AE9" s="47"/>
    </row>
    <row r="10" spans="1:31" x14ac:dyDescent="0.3">
      <c r="A10" s="27" t="s">
        <v>2</v>
      </c>
      <c r="B10" s="56"/>
      <c r="C10" s="47"/>
      <c r="D10" s="46"/>
      <c r="E10" s="47"/>
      <c r="F10" s="46"/>
      <c r="G10" s="47"/>
      <c r="H10" s="46"/>
      <c r="I10" s="47"/>
      <c r="J10" s="46"/>
      <c r="K10" s="47"/>
      <c r="L10" s="46"/>
      <c r="M10" s="47"/>
      <c r="N10" s="46"/>
      <c r="O10" s="47"/>
      <c r="P10" s="46"/>
      <c r="Q10" s="47"/>
      <c r="R10" s="46"/>
      <c r="S10" s="47"/>
      <c r="T10" s="46"/>
      <c r="U10" s="47"/>
      <c r="V10" s="46"/>
      <c r="W10" s="47"/>
      <c r="X10" s="46"/>
      <c r="Y10" s="47"/>
      <c r="Z10" s="46"/>
      <c r="AA10" s="47"/>
      <c r="AB10" s="46"/>
      <c r="AC10" s="47"/>
      <c r="AD10" s="46"/>
      <c r="AE10" s="47"/>
    </row>
    <row r="11" spans="1:31" x14ac:dyDescent="0.3">
      <c r="A11" s="27" t="s">
        <v>10</v>
      </c>
      <c r="B11" s="56"/>
      <c r="C11" s="47"/>
      <c r="D11" s="46"/>
      <c r="E11" s="47"/>
      <c r="F11" s="46"/>
      <c r="G11" s="47"/>
      <c r="H11" s="46"/>
      <c r="I11" s="47"/>
      <c r="J11" s="46"/>
      <c r="K11" s="47"/>
      <c r="L11" s="46"/>
      <c r="M11" s="47"/>
      <c r="N11" s="46"/>
      <c r="O11" s="47"/>
      <c r="P11" s="46"/>
      <c r="Q11" s="47"/>
      <c r="R11" s="46"/>
      <c r="S11" s="47"/>
      <c r="T11" s="46"/>
      <c r="U11" s="47"/>
      <c r="V11" s="46"/>
      <c r="W11" s="47"/>
      <c r="X11" s="46"/>
      <c r="Y11" s="47"/>
      <c r="Z11" s="46"/>
      <c r="AA11" s="47"/>
      <c r="AB11" s="46"/>
      <c r="AC11" s="47"/>
      <c r="AD11" s="46"/>
      <c r="AE11" s="47"/>
    </row>
    <row r="12" spans="1:31" x14ac:dyDescent="0.3">
      <c r="A12" s="27" t="s">
        <v>11</v>
      </c>
      <c r="B12" s="56"/>
      <c r="C12" s="47"/>
      <c r="D12" s="46"/>
      <c r="E12" s="47"/>
      <c r="F12" s="46"/>
      <c r="G12" s="47"/>
      <c r="H12" s="46"/>
      <c r="I12" s="47"/>
      <c r="J12" s="46"/>
      <c r="K12" s="47"/>
      <c r="L12" s="46"/>
      <c r="M12" s="47"/>
      <c r="N12" s="46"/>
      <c r="O12" s="47"/>
      <c r="P12" s="46"/>
      <c r="Q12" s="47"/>
      <c r="R12" s="46"/>
      <c r="S12" s="47"/>
      <c r="T12" s="46"/>
      <c r="U12" s="47"/>
      <c r="V12" s="46"/>
      <c r="W12" s="47"/>
      <c r="X12" s="46"/>
      <c r="Y12" s="47"/>
      <c r="Z12" s="46"/>
      <c r="AA12" s="47"/>
      <c r="AB12" s="46"/>
      <c r="AC12" s="47"/>
      <c r="AD12" s="46"/>
      <c r="AE12" s="47"/>
    </row>
    <row r="13" spans="1:31" x14ac:dyDescent="0.3">
      <c r="A13" s="27" t="s">
        <v>12</v>
      </c>
      <c r="B13" s="56"/>
      <c r="C13" s="47"/>
      <c r="D13" s="46"/>
      <c r="E13" s="47"/>
      <c r="F13" s="46"/>
      <c r="G13" s="47"/>
      <c r="H13" s="46"/>
      <c r="I13" s="47"/>
      <c r="J13" s="46"/>
      <c r="K13" s="47"/>
      <c r="L13" s="46"/>
      <c r="M13" s="47"/>
      <c r="N13" s="46"/>
      <c r="O13" s="47"/>
      <c r="P13" s="46"/>
      <c r="Q13" s="47"/>
      <c r="R13" s="46"/>
      <c r="S13" s="47"/>
      <c r="T13" s="46"/>
      <c r="U13" s="47"/>
      <c r="V13" s="46"/>
      <c r="W13" s="47"/>
      <c r="X13" s="46"/>
      <c r="Y13" s="47"/>
      <c r="Z13" s="46"/>
      <c r="AA13" s="47"/>
      <c r="AB13" s="46"/>
      <c r="AC13" s="47"/>
      <c r="AD13" s="46"/>
      <c r="AE13" s="47"/>
    </row>
    <row r="14" spans="1:31" x14ac:dyDescent="0.3">
      <c r="A14" s="27" t="s">
        <v>13</v>
      </c>
      <c r="B14" s="56"/>
      <c r="C14" s="47"/>
      <c r="D14" s="46"/>
      <c r="E14" s="47"/>
      <c r="F14" s="46"/>
      <c r="G14" s="47"/>
      <c r="H14" s="46"/>
      <c r="I14" s="47"/>
      <c r="J14" s="46"/>
      <c r="K14" s="47"/>
      <c r="L14" s="46"/>
      <c r="M14" s="47"/>
      <c r="N14" s="46"/>
      <c r="O14" s="47"/>
      <c r="P14" s="46"/>
      <c r="Q14" s="47"/>
      <c r="R14" s="46"/>
      <c r="S14" s="47"/>
      <c r="T14" s="46"/>
      <c r="U14" s="47"/>
      <c r="V14" s="46"/>
      <c r="W14" s="47"/>
      <c r="X14" s="46"/>
      <c r="Y14" s="47"/>
      <c r="Z14" s="46"/>
      <c r="AA14" s="47"/>
      <c r="AB14" s="46"/>
      <c r="AC14" s="47"/>
      <c r="AD14" s="46"/>
      <c r="AE14" s="47"/>
    </row>
    <row r="15" spans="1:31" x14ac:dyDescent="0.3">
      <c r="A15" s="27" t="s">
        <v>14</v>
      </c>
      <c r="B15" s="56"/>
      <c r="C15" s="47"/>
      <c r="D15" s="46"/>
      <c r="E15" s="47"/>
      <c r="F15" s="46"/>
      <c r="G15" s="47"/>
      <c r="H15" s="46"/>
      <c r="I15" s="47"/>
      <c r="J15" s="46"/>
      <c r="K15" s="47"/>
      <c r="L15" s="46"/>
      <c r="M15" s="47"/>
      <c r="N15" s="46"/>
      <c r="O15" s="47"/>
      <c r="P15" s="46"/>
      <c r="Q15" s="47"/>
      <c r="R15" s="46"/>
      <c r="S15" s="47"/>
      <c r="T15" s="46"/>
      <c r="U15" s="47"/>
      <c r="V15" s="46"/>
      <c r="W15" s="47"/>
      <c r="X15" s="46"/>
      <c r="Y15" s="47"/>
      <c r="Z15" s="46"/>
      <c r="AA15" s="47"/>
      <c r="AB15" s="46"/>
      <c r="AC15" s="47"/>
      <c r="AD15" s="46"/>
      <c r="AE15" s="47"/>
    </row>
    <row r="16" spans="1:31" x14ac:dyDescent="0.3">
      <c r="A16" s="27" t="s">
        <v>15</v>
      </c>
      <c r="B16" s="56"/>
      <c r="C16" s="47"/>
      <c r="D16" s="46"/>
      <c r="E16" s="47"/>
      <c r="F16" s="46"/>
      <c r="G16" s="47"/>
      <c r="H16" s="46"/>
      <c r="I16" s="47"/>
      <c r="J16" s="46"/>
      <c r="K16" s="47"/>
      <c r="L16" s="46"/>
      <c r="M16" s="47"/>
      <c r="N16" s="46"/>
      <c r="O16" s="47"/>
      <c r="P16" s="46"/>
      <c r="Q16" s="47"/>
      <c r="R16" s="46"/>
      <c r="S16" s="47"/>
      <c r="T16" s="46"/>
      <c r="U16" s="47"/>
      <c r="V16" s="46"/>
      <c r="W16" s="47"/>
      <c r="X16" s="46"/>
      <c r="Y16" s="47"/>
      <c r="Z16" s="46"/>
      <c r="AA16" s="47"/>
      <c r="AB16" s="46"/>
      <c r="AC16" s="47"/>
      <c r="AD16" s="46"/>
      <c r="AE16" s="47"/>
    </row>
    <row r="17" spans="1:31" x14ac:dyDescent="0.3">
      <c r="A17" s="27" t="s">
        <v>16</v>
      </c>
      <c r="B17" s="56"/>
      <c r="C17" s="47"/>
      <c r="D17" s="46"/>
      <c r="E17" s="47"/>
      <c r="F17" s="46"/>
      <c r="G17" s="47"/>
      <c r="H17" s="46"/>
      <c r="I17" s="47"/>
      <c r="J17" s="46"/>
      <c r="K17" s="47"/>
      <c r="L17" s="46"/>
      <c r="M17" s="47"/>
      <c r="N17" s="46"/>
      <c r="O17" s="47"/>
      <c r="P17" s="46"/>
      <c r="Q17" s="47"/>
      <c r="R17" s="46"/>
      <c r="S17" s="47"/>
      <c r="T17" s="46"/>
      <c r="U17" s="47"/>
      <c r="V17" s="46"/>
      <c r="W17" s="47"/>
      <c r="X17" s="46"/>
      <c r="Y17" s="47"/>
      <c r="Z17" s="46"/>
      <c r="AA17" s="47"/>
      <c r="AB17" s="46"/>
      <c r="AC17" s="47"/>
      <c r="AD17" s="46"/>
      <c r="AE17" s="47"/>
    </row>
    <row r="18" spans="1:31" ht="19.5" thickBot="1" x14ac:dyDescent="0.35">
      <c r="A18" s="28" t="s">
        <v>17</v>
      </c>
      <c r="B18" s="55"/>
      <c r="C18" s="45"/>
      <c r="D18" s="44"/>
      <c r="E18" s="45"/>
      <c r="F18" s="44"/>
      <c r="G18" s="45"/>
      <c r="H18" s="44"/>
      <c r="I18" s="45"/>
      <c r="J18" s="44"/>
      <c r="K18" s="45"/>
      <c r="L18" s="44"/>
      <c r="M18" s="45"/>
      <c r="N18" s="44"/>
      <c r="O18" s="45"/>
      <c r="P18" s="44"/>
      <c r="Q18" s="45"/>
      <c r="R18" s="44"/>
      <c r="S18" s="45"/>
      <c r="T18" s="44"/>
      <c r="U18" s="45"/>
      <c r="V18" s="44"/>
      <c r="W18" s="45"/>
      <c r="X18" s="44"/>
      <c r="Y18" s="45"/>
      <c r="Z18" s="44"/>
      <c r="AA18" s="45"/>
      <c r="AB18" s="44"/>
      <c r="AC18" s="45"/>
      <c r="AD18" s="44"/>
      <c r="AE18" s="45"/>
    </row>
    <row r="21" spans="1:31" x14ac:dyDescent="0.3">
      <c r="F21" s="22">
        <f>INDEX(Pred!$B$3:$AE$18,MATCH(Données!C2,Pred!$A$3:$A$18,0),MATCH(Données!D2,Pred!$B$2:$AE$2,1))</f>
        <v>0</v>
      </c>
    </row>
    <row r="22" spans="1:31" x14ac:dyDescent="0.3">
      <c r="D22" s="22">
        <f>MATCH(1.87,B2:K2,1)</f>
        <v>9</v>
      </c>
    </row>
  </sheetData>
  <mergeCells count="242">
    <mergeCell ref="X3:Y3"/>
    <mergeCell ref="Z3:AA3"/>
    <mergeCell ref="V4:W4"/>
    <mergeCell ref="X4:Y4"/>
    <mergeCell ref="A1:A2"/>
    <mergeCell ref="B1:AE1"/>
    <mergeCell ref="B18:C18"/>
    <mergeCell ref="B17:C17"/>
    <mergeCell ref="B16:C16"/>
    <mergeCell ref="B15:C15"/>
    <mergeCell ref="B14:C14"/>
    <mergeCell ref="B13:C13"/>
    <mergeCell ref="B12:C12"/>
    <mergeCell ref="B5:C5"/>
    <mergeCell ref="B4:C4"/>
    <mergeCell ref="B3:C3"/>
    <mergeCell ref="D3:E3"/>
    <mergeCell ref="F3:G3"/>
    <mergeCell ref="H3:I3"/>
    <mergeCell ref="B11:C11"/>
    <mergeCell ref="B10:C10"/>
    <mergeCell ref="B9:C9"/>
    <mergeCell ref="B8:C8"/>
    <mergeCell ref="B7:C7"/>
    <mergeCell ref="B6:C6"/>
    <mergeCell ref="V3:W3"/>
    <mergeCell ref="J5:K5"/>
    <mergeCell ref="L5:M5"/>
    <mergeCell ref="N5:O5"/>
    <mergeCell ref="P5:Q5"/>
    <mergeCell ref="N4:O4"/>
    <mergeCell ref="P4:Q4"/>
    <mergeCell ref="AB3:AC3"/>
    <mergeCell ref="AD3:AE3"/>
    <mergeCell ref="D4:E4"/>
    <mergeCell ref="F4:G4"/>
    <mergeCell ref="H4:I4"/>
    <mergeCell ref="J4:K4"/>
    <mergeCell ref="L4:M4"/>
    <mergeCell ref="J3:K3"/>
    <mergeCell ref="L3:M3"/>
    <mergeCell ref="N3:O3"/>
    <mergeCell ref="P3:Q3"/>
    <mergeCell ref="R3:S3"/>
    <mergeCell ref="T3:U3"/>
    <mergeCell ref="Z4:AA4"/>
    <mergeCell ref="AB4:AC4"/>
    <mergeCell ref="AD4:AE4"/>
    <mergeCell ref="R4:S4"/>
    <mergeCell ref="T4:U4"/>
    <mergeCell ref="AD5:AE5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R5:S5"/>
    <mergeCell ref="T5:U5"/>
    <mergeCell ref="V5:W5"/>
    <mergeCell ref="X5:Y5"/>
    <mergeCell ref="Z5:AA5"/>
    <mergeCell ref="AB5:AC5"/>
    <mergeCell ref="V6:W6"/>
    <mergeCell ref="X6:Y6"/>
    <mergeCell ref="Z6:AA6"/>
    <mergeCell ref="AB6:AC6"/>
    <mergeCell ref="AD6:AE6"/>
    <mergeCell ref="D5:E5"/>
    <mergeCell ref="F5:G5"/>
    <mergeCell ref="H5:I5"/>
    <mergeCell ref="D7:E7"/>
    <mergeCell ref="F7:G7"/>
    <mergeCell ref="H7:I7"/>
    <mergeCell ref="J7:K7"/>
    <mergeCell ref="L7:M7"/>
    <mergeCell ref="Z7:AA7"/>
    <mergeCell ref="AB7:AC7"/>
    <mergeCell ref="AD7:AE7"/>
    <mergeCell ref="D8:E8"/>
    <mergeCell ref="F8:G8"/>
    <mergeCell ref="H8:I8"/>
    <mergeCell ref="J8:K8"/>
    <mergeCell ref="L8:M8"/>
    <mergeCell ref="N8:O8"/>
    <mergeCell ref="P8:Q8"/>
    <mergeCell ref="N7:O7"/>
    <mergeCell ref="P7:Q7"/>
    <mergeCell ref="R7:S7"/>
    <mergeCell ref="T7:U7"/>
    <mergeCell ref="V7:W7"/>
    <mergeCell ref="X7:Y7"/>
    <mergeCell ref="AD8:AE8"/>
    <mergeCell ref="R8:S8"/>
    <mergeCell ref="T8:U8"/>
    <mergeCell ref="D9:E9"/>
    <mergeCell ref="F9:G9"/>
    <mergeCell ref="H9:I9"/>
    <mergeCell ref="J9:K9"/>
    <mergeCell ref="L9:M9"/>
    <mergeCell ref="N9:O9"/>
    <mergeCell ref="P9:Q9"/>
    <mergeCell ref="R9:S9"/>
    <mergeCell ref="T9:U9"/>
    <mergeCell ref="V8:W8"/>
    <mergeCell ref="X8:Y8"/>
    <mergeCell ref="Z8:AA8"/>
    <mergeCell ref="AB8:AC8"/>
    <mergeCell ref="V9:W9"/>
    <mergeCell ref="X9:Y9"/>
    <mergeCell ref="Z9:AA9"/>
    <mergeCell ref="AB9:AC9"/>
    <mergeCell ref="AD9:AE9"/>
    <mergeCell ref="D10:E10"/>
    <mergeCell ref="F10:G10"/>
    <mergeCell ref="H10:I10"/>
    <mergeCell ref="J10:K10"/>
    <mergeCell ref="L10:M10"/>
    <mergeCell ref="Z10:AA10"/>
    <mergeCell ref="AB10:AC10"/>
    <mergeCell ref="AD10:AE10"/>
    <mergeCell ref="D11:E11"/>
    <mergeCell ref="F11:G11"/>
    <mergeCell ref="H11:I11"/>
    <mergeCell ref="J11:K11"/>
    <mergeCell ref="L11:M11"/>
    <mergeCell ref="N11:O11"/>
    <mergeCell ref="P11:Q11"/>
    <mergeCell ref="N10:O10"/>
    <mergeCell ref="P10:Q10"/>
    <mergeCell ref="R10:S10"/>
    <mergeCell ref="T10:U10"/>
    <mergeCell ref="V10:W10"/>
    <mergeCell ref="X10:Y10"/>
    <mergeCell ref="AD11:AE11"/>
    <mergeCell ref="R11:S11"/>
    <mergeCell ref="T11:U11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1:W11"/>
    <mergeCell ref="X11:Y11"/>
    <mergeCell ref="Z11:AA11"/>
    <mergeCell ref="AB11:AC11"/>
    <mergeCell ref="V12:W12"/>
    <mergeCell ref="X12:Y12"/>
    <mergeCell ref="Z12:AA12"/>
    <mergeCell ref="AB12:AC12"/>
    <mergeCell ref="AD12:AE12"/>
    <mergeCell ref="D13:E13"/>
    <mergeCell ref="F13:G13"/>
    <mergeCell ref="H13:I13"/>
    <mergeCell ref="J13:K13"/>
    <mergeCell ref="L13:M13"/>
    <mergeCell ref="Z13:AA13"/>
    <mergeCell ref="AB13:AC13"/>
    <mergeCell ref="AD13:AE13"/>
    <mergeCell ref="D14:E14"/>
    <mergeCell ref="F14:G14"/>
    <mergeCell ref="H14:I14"/>
    <mergeCell ref="J14:K14"/>
    <mergeCell ref="L14:M14"/>
    <mergeCell ref="N14:O14"/>
    <mergeCell ref="P14:Q14"/>
    <mergeCell ref="N13:O13"/>
    <mergeCell ref="P13:Q13"/>
    <mergeCell ref="R13:S13"/>
    <mergeCell ref="T13:U13"/>
    <mergeCell ref="V13:W13"/>
    <mergeCell ref="X13:Y13"/>
    <mergeCell ref="AD14:AE14"/>
    <mergeCell ref="R14:S14"/>
    <mergeCell ref="T14:U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4:W14"/>
    <mergeCell ref="X14:Y14"/>
    <mergeCell ref="Z14:AA14"/>
    <mergeCell ref="AB14:AC14"/>
    <mergeCell ref="V15:W15"/>
    <mergeCell ref="X15:Y15"/>
    <mergeCell ref="Z15:AA15"/>
    <mergeCell ref="AB15:AC15"/>
    <mergeCell ref="AD15:AE15"/>
    <mergeCell ref="D16:E16"/>
    <mergeCell ref="F16:G16"/>
    <mergeCell ref="H16:I16"/>
    <mergeCell ref="J16:K16"/>
    <mergeCell ref="L16:M16"/>
    <mergeCell ref="Z16:AA16"/>
    <mergeCell ref="AB16:AC16"/>
    <mergeCell ref="AD16:AE16"/>
    <mergeCell ref="D17:E17"/>
    <mergeCell ref="F17:G17"/>
    <mergeCell ref="H17:I17"/>
    <mergeCell ref="J17:K17"/>
    <mergeCell ref="L17:M17"/>
    <mergeCell ref="N17:O17"/>
    <mergeCell ref="P17:Q17"/>
    <mergeCell ref="N16:O16"/>
    <mergeCell ref="P16:Q16"/>
    <mergeCell ref="R16:S16"/>
    <mergeCell ref="T16:U16"/>
    <mergeCell ref="V16:W16"/>
    <mergeCell ref="X16:Y16"/>
    <mergeCell ref="V18:W18"/>
    <mergeCell ref="X18:Y18"/>
    <mergeCell ref="Z18:AA18"/>
    <mergeCell ref="AB18:AC18"/>
    <mergeCell ref="AD18:AE18"/>
    <mergeCell ref="AD17:AE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R17:S17"/>
    <mergeCell ref="T17:U17"/>
    <mergeCell ref="V17:W17"/>
    <mergeCell ref="X17:Y17"/>
    <mergeCell ref="Z17:AA17"/>
    <mergeCell ref="AB17:A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Prediction</vt:lpstr>
      <vt:lpstr>Pred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TSEF2</dc:creator>
  <cp:lastModifiedBy>DjiDji</cp:lastModifiedBy>
  <dcterms:created xsi:type="dcterms:W3CDTF">2019-03-13T12:25:13Z</dcterms:created>
  <dcterms:modified xsi:type="dcterms:W3CDTF">2019-03-20T16:54:07Z</dcterms:modified>
</cp:coreProperties>
</file>