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5911E7AB-7F62-49CC-8CFE-8DC37FCACED2}" xr6:coauthVersionLast="45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planning" sheetId="4" r:id="rId1"/>
    <sheet name="EXTRACTION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5" i="4" l="1" a="1"/>
  <c r="A5" i="4" s="1"/>
  <c r="A2" i="4" a="1"/>
  <c r="A2" i="4" s="1"/>
  <c r="A3" i="4" a="1"/>
  <c r="A3" i="4" s="1"/>
  <c r="C3" i="4" s="1"/>
  <c r="A4" i="4" a="1"/>
  <c r="A4" i="4" s="1"/>
  <c r="F17" i="4"/>
  <c r="F18" i="4"/>
  <c r="F13" i="4"/>
  <c r="D5" i="4" l="1"/>
  <c r="H5" i="4"/>
  <c r="E5" i="4"/>
  <c r="I5" i="4"/>
  <c r="M5" i="4"/>
  <c r="Q5" i="4"/>
  <c r="B5" i="4"/>
  <c r="F5" i="4"/>
  <c r="J5" i="4"/>
  <c r="N5" i="4"/>
  <c r="R5" i="4"/>
  <c r="C5" i="4"/>
  <c r="G5" i="4"/>
  <c r="K5" i="4"/>
  <c r="O5" i="4"/>
  <c r="S5" i="4"/>
  <c r="L5" i="4"/>
  <c r="P5" i="4"/>
  <c r="J4" i="4"/>
  <c r="J2" i="4"/>
  <c r="N2" i="4"/>
  <c r="R2" i="4"/>
  <c r="H2" i="4"/>
  <c r="L2" i="4"/>
  <c r="P2" i="4"/>
  <c r="G2" i="4"/>
  <c r="I2" i="4"/>
  <c r="M2" i="4"/>
  <c r="Q2" i="4"/>
  <c r="K2" i="4"/>
  <c r="O2" i="4"/>
  <c r="S2" i="4"/>
  <c r="P4" i="4"/>
  <c r="L4" i="4"/>
  <c r="H4" i="4"/>
  <c r="Q3" i="4"/>
  <c r="M3" i="4"/>
  <c r="I3" i="4"/>
  <c r="S4" i="4"/>
  <c r="O4" i="4"/>
  <c r="K4" i="4"/>
  <c r="G4" i="4"/>
  <c r="P3" i="4"/>
  <c r="L3" i="4"/>
  <c r="H3" i="4"/>
  <c r="Q4" i="4"/>
  <c r="M4" i="4"/>
  <c r="I4" i="4"/>
  <c r="R3" i="4"/>
  <c r="N3" i="4"/>
  <c r="J3" i="4"/>
  <c r="R4" i="4"/>
  <c r="N4" i="4"/>
  <c r="S3" i="4"/>
  <c r="O3" i="4"/>
  <c r="K3" i="4"/>
  <c r="G3" i="4"/>
  <c r="D4" i="4"/>
  <c r="E4" i="4"/>
  <c r="C4" i="4"/>
  <c r="B4" i="4"/>
  <c r="F4" i="4"/>
  <c r="E3" i="4"/>
  <c r="F3" i="4"/>
  <c r="D3" i="4"/>
  <c r="B2" i="4"/>
  <c r="B3" i="4"/>
  <c r="F2" i="4" l="1"/>
  <c r="E2" i="4"/>
  <c r="D2" i="4"/>
  <c r="C2" i="4"/>
</calcChain>
</file>

<file path=xl/sharedStrings.xml><?xml version="1.0" encoding="utf-8"?>
<sst xmlns="http://schemas.openxmlformats.org/spreadsheetml/2006/main" count="598" uniqueCount="89">
  <si>
    <t>Matric.</t>
  </si>
  <si>
    <t>Nom</t>
  </si>
  <si>
    <t>Prénom</t>
  </si>
  <si>
    <t>Date</t>
  </si>
  <si>
    <t>DIR</t>
  </si>
  <si>
    <t>2020/03/17</t>
  </si>
  <si>
    <t>2020/03/18</t>
  </si>
  <si>
    <t>2020/03/19</t>
  </si>
  <si>
    <t>2020/03/20</t>
  </si>
  <si>
    <t>2020/03/21</t>
  </si>
  <si>
    <t>2020/03/22</t>
  </si>
  <si>
    <t>2020/03/23</t>
  </si>
  <si>
    <t>2020/03/24</t>
  </si>
  <si>
    <t>2020/03/25</t>
  </si>
  <si>
    <t>2020/03/26</t>
  </si>
  <si>
    <t>2020/03/27</t>
  </si>
  <si>
    <t>2020/03/28</t>
  </si>
  <si>
    <t>2020/03/29</t>
  </si>
  <si>
    <t>2020/03/30</t>
  </si>
  <si>
    <t>2020/03/31</t>
  </si>
  <si>
    <t>2020/04/01</t>
  </si>
  <si>
    <t>2020/04/02</t>
  </si>
  <si>
    <t>2020/04/03</t>
  </si>
  <si>
    <t>2020/04/04</t>
  </si>
  <si>
    <t>2020/04/05</t>
  </si>
  <si>
    <t>2020/04/06</t>
  </si>
  <si>
    <t>2020/04/07</t>
  </si>
  <si>
    <t>2020/04/08</t>
  </si>
  <si>
    <t>2020/04/09</t>
  </si>
  <si>
    <t>2020/04/10</t>
  </si>
  <si>
    <t>2020/04/11</t>
  </si>
  <si>
    <t>2020/04/12</t>
  </si>
  <si>
    <t>2020/04/13</t>
  </si>
  <si>
    <t>JF</t>
  </si>
  <si>
    <t>2020/04/14</t>
  </si>
  <si>
    <t>2020/04/15</t>
  </si>
  <si>
    <t>2020/04/16</t>
  </si>
  <si>
    <t>2020/04/17</t>
  </si>
  <si>
    <t>2020/04/18</t>
  </si>
  <si>
    <t>2020/04/19</t>
  </si>
  <si>
    <t>2020/04/20</t>
  </si>
  <si>
    <t>2020/04/21</t>
  </si>
  <si>
    <t>2020/04/22</t>
  </si>
  <si>
    <t>2020/04/23</t>
  </si>
  <si>
    <t>2020/04/24</t>
  </si>
  <si>
    <t>2020/04/25</t>
  </si>
  <si>
    <t>2020/04/26</t>
  </si>
  <si>
    <t>2020/04/27</t>
  </si>
  <si>
    <t>2020/04/28</t>
  </si>
  <si>
    <t>2020/04/29</t>
  </si>
  <si>
    <t>2020/04/30</t>
  </si>
  <si>
    <t>ECOLE</t>
  </si>
  <si>
    <t>CP</t>
  </si>
  <si>
    <t>SECTION</t>
  </si>
  <si>
    <t>COMMERCE</t>
  </si>
  <si>
    <t>PARIS</t>
  </si>
  <si>
    <t>DURANT</t>
  </si>
  <si>
    <t>MARIE</t>
  </si>
  <si>
    <t>DUUPONT</t>
  </si>
  <si>
    <t>ANNIE</t>
  </si>
  <si>
    <t>BRETAGNE</t>
  </si>
  <si>
    <t>Evnement planning</t>
  </si>
  <si>
    <t>Dir</t>
  </si>
  <si>
    <t>00001046</t>
  </si>
  <si>
    <t>MARIE-FRANCE</t>
  </si>
  <si>
    <t>MA</t>
  </si>
  <si>
    <t>VERON</t>
  </si>
  <si>
    <t>GERANTE</t>
  </si>
  <si>
    <t>LOIR</t>
  </si>
  <si>
    <t>matricule</t>
  </si>
  <si>
    <t>17-mars</t>
  </si>
  <si>
    <t>18-mars</t>
  </si>
  <si>
    <t>19-mars</t>
  </si>
  <si>
    <t>20-mars</t>
  </si>
  <si>
    <t>21-mars</t>
  </si>
  <si>
    <t>22-mars</t>
  </si>
  <si>
    <t>23-mars</t>
  </si>
  <si>
    <t>24-mars</t>
  </si>
  <si>
    <t>25-mars</t>
  </si>
  <si>
    <t>26-mars</t>
  </si>
  <si>
    <t>27-mars</t>
  </si>
  <si>
    <t>28-mars</t>
  </si>
  <si>
    <t>29-mars</t>
  </si>
  <si>
    <t>007</t>
  </si>
  <si>
    <t>MI5</t>
  </si>
  <si>
    <t>BOND</t>
  </si>
  <si>
    <t>JAMES</t>
  </si>
  <si>
    <t>AGENT</t>
  </si>
  <si>
    <t>GB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</si>
</sst>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 style="thin">
        <color theme="4" tint="0.39997558519241921"/>
      </right>
      <top style="thin">
        <color indexed="64"/>
      </top>
      <bottom/>
      <diagonal/>
    </border>
    <border>
      <left style="thin">
        <color theme="4" tint="0.39997558519241921"/>
      </left>
      <right style="thin">
        <color theme="4" tint="0.39997558519241921"/>
      </right>
      <top style="medium">
        <color indexed="64"/>
      </top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0" fillId="0" borderId="0" xfId="0" applyAlignment="1">
      <alignment horizontal="left"/>
    </xf>
    <xf numFmtId="0" fontId="1" fillId="0" borderId="0" xfId="1" applyAlignment="1">
      <alignment horizontal="left"/>
    </xf>
    <xf numFmtId="0" fontId="0" fillId="0" borderId="0" xfId="0" applyNumberFormat="1"/>
    <xf numFmtId="0" fontId="1" fillId="0" borderId="1" xfId="1" applyBorder="1" applyAlignment="1">
      <alignment vertical="center"/>
    </xf>
    <xf numFmtId="0" fontId="1" fillId="0" borderId="2" xfId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1" fillId="0" borderId="2" xfId="1" applyNumberFormat="1" applyBorder="1" applyAlignment="1">
      <alignment vertical="center"/>
    </xf>
    <xf numFmtId="0" fontId="1" fillId="0" borderId="0" xfId="1" applyNumberFormat="1"/>
    <xf numFmtId="0" fontId="1" fillId="0" borderId="0" xfId="1" applyBorder="1" applyAlignment="1">
      <alignment horizontal="left" vertical="center"/>
    </xf>
    <xf numFmtId="0" fontId="1" fillId="0" borderId="0" xfId="1" applyFill="1"/>
    <xf numFmtId="0" fontId="1" fillId="0" borderId="0" xfId="1" applyNumberFormat="1" applyFill="1"/>
    <xf numFmtId="14" fontId="1" fillId="0" borderId="0" xfId="1" applyNumberFormat="1" applyFill="1"/>
    <xf numFmtId="0" fontId="1" fillId="0" borderId="0" xfId="1" quotePrefix="1" applyFill="1"/>
    <xf numFmtId="0" fontId="2" fillId="3" borderId="3" xfId="1" applyNumberFormat="1" applyFont="1" applyFill="1" applyBorder="1" applyAlignment="1">
      <alignment horizontal="left" vertical="center"/>
    </xf>
    <xf numFmtId="0" fontId="1" fillId="4" borderId="3" xfId="1" applyNumberFormat="1" applyFont="1" applyFill="1" applyBorder="1" applyAlignment="1">
      <alignment horizontal="left"/>
    </xf>
    <xf numFmtId="0" fontId="1" fillId="4" borderId="4" xfId="1" applyNumberFormat="1" applyFont="1" applyFill="1" applyBorder="1" applyAlignment="1">
      <alignment horizontal="left"/>
    </xf>
    <xf numFmtId="0" fontId="1" fillId="4" borderId="5" xfId="1" applyNumberFormat="1" applyFont="1" applyFill="1" applyBorder="1" applyAlignment="1">
      <alignment horizontal="left"/>
    </xf>
    <xf numFmtId="0" fontId="1" fillId="0" borderId="4" xfId="1" applyNumberFormat="1" applyFont="1" applyBorder="1" applyAlignment="1">
      <alignment horizontal="left"/>
    </xf>
    <xf numFmtId="0" fontId="1" fillId="0" borderId="5" xfId="1" applyNumberFormat="1" applyFont="1" applyBorder="1" applyAlignment="1">
      <alignment horizontal="left"/>
    </xf>
    <xf numFmtId="0" fontId="2" fillId="2" borderId="7" xfId="1" applyNumberFormat="1" applyFont="1" applyFill="1" applyBorder="1" applyAlignment="1">
      <alignment horizontal="left" vertical="center"/>
    </xf>
    <xf numFmtId="0" fontId="1" fillId="4" borderId="8" xfId="1" applyNumberFormat="1" applyFont="1" applyFill="1" applyBorder="1" applyAlignment="1">
      <alignment horizontal="left" vertical="center"/>
    </xf>
    <xf numFmtId="0" fontId="1" fillId="0" borderId="9" xfId="1" applyNumberFormat="1" applyFont="1" applyBorder="1" applyAlignment="1">
      <alignment horizontal="left" vertical="center"/>
    </xf>
    <xf numFmtId="0" fontId="1" fillId="4" borderId="9" xfId="1" applyNumberFormat="1" applyFont="1" applyFill="1" applyBorder="1" applyAlignment="1">
      <alignment horizontal="left" vertical="center"/>
    </xf>
    <xf numFmtId="0" fontId="1" fillId="4" borderId="6" xfId="1" applyNumberFormat="1" applyFont="1" applyFill="1" applyBorder="1" applyAlignment="1">
      <alignment horizontal="left" vertical="center"/>
    </xf>
    <xf numFmtId="16" fontId="4" fillId="2" borderId="4" xfId="0" applyNumberFormat="1" applyFont="1" applyFill="1" applyBorder="1" applyAlignment="1">
      <alignment horizontal="left"/>
    </xf>
    <xf numFmtId="16" fontId="4" fillId="2" borderId="5" xfId="0" applyNumberFormat="1" applyFont="1" applyFill="1" applyBorder="1" applyAlignment="1">
      <alignment horizontal="left"/>
    </xf>
  </cellXfs>
  <cellStyles count="2">
    <cellStyle name="Normal" xfId="0" builtinId="0"/>
    <cellStyle name="Normal 2" xfId="1" xr:uid="{00000000-0005-0000-0000-000001000000}"/>
  </cellStyles>
  <dxfs count="4">
    <dxf>
      <numFmt numFmtId="0" formatCode="General"/>
    </dxf>
    <dxf>
      <border outline="0">
        <bottom style="medium">
          <color indexed="64"/>
        </bottom>
      </border>
    </dxf>
    <dxf>
      <border outline="0">
        <top style="medium">
          <color indexed="64"/>
        </top>
      </border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0</xdr:rowOff>
    </xdr:from>
    <xdr:to>
      <xdr:col>9</xdr:col>
      <xdr:colOff>209550</xdr:colOff>
      <xdr:row>7</xdr:row>
      <xdr:rowOff>133350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2C2850C2-8131-4658-BDFE-CFDAF0BD2807}"/>
            </a:ext>
          </a:extLst>
        </xdr:cNvPr>
        <xdr:cNvSpPr txBox="1"/>
      </xdr:nvSpPr>
      <xdr:spPr>
        <a:xfrm>
          <a:off x="3095625" y="1190625"/>
          <a:ext cx="406717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Faut selectionner la dernier ligne et la descendre</a:t>
          </a:r>
          <a:r>
            <a:rPr lang="fr-FR" sz="1100" baseline="0"/>
            <a:t> pour actualiser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G105" totalsRowShown="0" headerRowDxfId="3" headerRowBorderDxfId="1" tableBorderDxfId="2" headerRowCellStyle="Normal 2" dataCellStyle="Normal 2">
  <autoFilter ref="A1:G105" xr:uid="{3F8B3ED1-DB43-487A-9153-2F7F855F748D}"/>
  <sortState xmlns:xlrd2="http://schemas.microsoft.com/office/spreadsheetml/2017/richdata2" ref="A2:G91">
    <sortCondition ref="D1:D91"/>
  </sortState>
  <tableColumns count="7">
    <tableColumn id="1" xr3:uid="{00000000-0010-0000-0000-000001000000}" name="Matric." dataCellStyle="Normal 2"/>
    <tableColumn id="2" xr3:uid="{00000000-0010-0000-0000-000002000000}" name="Nom" dataCellStyle="Normal 2"/>
    <tableColumn id="3" xr3:uid="{00000000-0010-0000-0000-000003000000}" name="Prénom" dataCellStyle="Normal 2"/>
    <tableColumn id="4" xr3:uid="{00000000-0010-0000-0000-000004000000}" name="Date" dataDxfId="0" dataCellStyle="Normal 2"/>
    <tableColumn id="5" xr3:uid="{00000000-0010-0000-0000-000005000000}" name="Evnement planning" dataCellStyle="Normal 2"/>
    <tableColumn id="6" xr3:uid="{00000000-0010-0000-0000-000006000000}" name="DIR" dataCellStyle="Normal 2"/>
    <tableColumn id="7" xr3:uid="{00000000-0010-0000-0000-000007000000}" name="SECTION" dataCellStyle="Normal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8"/>
  <sheetViews>
    <sheetView showZeros="0" tabSelected="1" workbookViewId="0">
      <selection activeCell="L23" sqref="L23"/>
    </sheetView>
  </sheetViews>
  <sheetFormatPr baseColWidth="10" defaultColWidth="11.5703125" defaultRowHeight="15" x14ac:dyDescent="0.25"/>
  <cols>
    <col min="1" max="1" width="11.7109375" style="3" customWidth="1"/>
    <col min="2" max="16384" width="11.5703125" style="3"/>
  </cols>
  <sheetData>
    <row r="1" spans="1:19" ht="19.149999999999999" customHeight="1" thickBot="1" x14ac:dyDescent="0.3">
      <c r="A1" s="22" t="s">
        <v>69</v>
      </c>
      <c r="B1" s="16" t="s">
        <v>1</v>
      </c>
      <c r="C1" s="16" t="s">
        <v>2</v>
      </c>
      <c r="D1" s="16" t="s">
        <v>3</v>
      </c>
      <c r="E1" s="16" t="s">
        <v>62</v>
      </c>
      <c r="F1" s="16" t="s">
        <v>53</v>
      </c>
      <c r="G1" s="27" t="s">
        <v>70</v>
      </c>
      <c r="H1" s="27" t="s">
        <v>71</v>
      </c>
      <c r="I1" s="27" t="s">
        <v>72</v>
      </c>
      <c r="J1" s="27" t="s">
        <v>73</v>
      </c>
      <c r="K1" s="27" t="s">
        <v>74</v>
      </c>
      <c r="L1" s="27" t="s">
        <v>75</v>
      </c>
      <c r="M1" s="27" t="s">
        <v>76</v>
      </c>
      <c r="N1" s="27" t="s">
        <v>77</v>
      </c>
      <c r="O1" s="27" t="s">
        <v>78</v>
      </c>
      <c r="P1" s="27" t="s">
        <v>79</v>
      </c>
      <c r="Q1" s="27" t="s">
        <v>80</v>
      </c>
      <c r="R1" s="27" t="s">
        <v>81</v>
      </c>
      <c r="S1" s="28" t="s">
        <v>82</v>
      </c>
    </row>
    <row r="2" spans="1:19" x14ac:dyDescent="0.25">
      <c r="A2" s="23">
        <f t="array" ref="A2">IFERROR(INDEX(Tableau1[Matric.],SMALL(IF(MATCH(Tableau1[Matric.],Tableau1[Matric.])=ROW(Tableau1[Matric.])-1,ROW(Tableau1[Matric.])-1),ROWS($1:1))),"")</f>
        <v>1234</v>
      </c>
      <c r="B2" s="17" t="str">
        <f>VLOOKUP($A2,Tableau1[],COLUMNS($A:B),0)</f>
        <v>DURANT</v>
      </c>
      <c r="C2" s="17" t="str">
        <f>VLOOKUP($A2,Tableau1[],COLUMNS($A:C),0)</f>
        <v>MARIE</v>
      </c>
      <c r="D2" s="17" t="str">
        <f>VLOOKUP($A2,Tableau1[],COLUMNS($A:D),0)</f>
        <v>2020/03/17</v>
      </c>
      <c r="E2" s="17" t="str">
        <f>VLOOKUP($A2,Tableau1[],COLUMNS($A:F),0)</f>
        <v>COMMERCE</v>
      </c>
      <c r="F2" s="17" t="str">
        <f>VLOOKUP($A2,Tableau1[],COLUMNS($A:G),0)</f>
        <v>PARIS</v>
      </c>
      <c r="G2" s="18" t="str">
        <f>IF(SUMPRODUCT((Tableau1[[Matric.]:[Matric.]]=planning!$A2)*(Tableau1[[Date]:[Date]]=TEXT(planning!G$1,"aaaa/mm/jj"))*(ROW(Tableau1[[Matric.]:[Matric.]])-1))=0,"",INDEX(Tableau1[[Evnement planning]:[Evnement planning]],SUMPRODUCT((Tableau1[[Matric.]:[Matric.]]=planning!$A2)*(Tableau1[[Date]:[Date]]=TEXT(planning!G$1,"aaaa/mm/jj"))*(ROW(Tableau1[[Matric.]:[Matric.]])-1))))</f>
        <v>CP</v>
      </c>
      <c r="H2" s="18" t="str">
        <f>IF(SUMPRODUCT((Tableau1[[Matric.]:[Matric.]]=planning!$A2)*(Tableau1[[Date]:[Date]]=TEXT(planning!H$1,"aaaa/mm/jj"))*(ROW(Tableau1[[Matric.]:[Matric.]])-1))=0,"",INDEX(Tableau1[[Evnement planning]:[Evnement planning]],SUMPRODUCT((Tableau1[[Matric.]:[Matric.]]=planning!$A2)*(Tableau1[[Date]:[Date]]=TEXT(planning!H$1,"aaaa/mm/jj"))*(ROW(Tableau1[[Matric.]:[Matric.]])-1))))</f>
        <v>CP</v>
      </c>
      <c r="I2" s="18" t="str">
        <f>IF(SUMPRODUCT((Tableau1[[Matric.]:[Matric.]]=planning!$A2)*(Tableau1[[Date]:[Date]]=TEXT(planning!I$1,"aaaa/mm/jj"))*(ROW(Tableau1[[Matric.]:[Matric.]])-1))=0,"",INDEX(Tableau1[[Evnement planning]:[Evnement planning]],SUMPRODUCT((Tableau1[[Matric.]:[Matric.]]=planning!$A2)*(Tableau1[[Date]:[Date]]=TEXT(planning!I$1,"aaaa/mm/jj"))*(ROW(Tableau1[[Matric.]:[Matric.]])-1))))</f>
        <v>CP</v>
      </c>
      <c r="J2" s="18" t="str">
        <f>IF(SUMPRODUCT((Tableau1[[Matric.]:[Matric.]]=planning!$A2)*(Tableau1[[Date]:[Date]]=TEXT(planning!J$1,"aaaa/mm/jj"))*(ROW(Tableau1[[Matric.]:[Matric.]])-1))=0,"",INDEX(Tableau1[[Evnement planning]:[Evnement planning]],SUMPRODUCT((Tableau1[[Matric.]:[Matric.]]=planning!$A2)*(Tableau1[[Date]:[Date]]=TEXT(planning!J$1,"aaaa/mm/jj"))*(ROW(Tableau1[[Matric.]:[Matric.]])-1))))</f>
        <v>CP</v>
      </c>
      <c r="K2" s="18" t="str">
        <f>IF(SUMPRODUCT((Tableau1[[Matric.]:[Matric.]]=planning!$A2)*(Tableau1[[Date]:[Date]]=TEXT(planning!K$1,"aaaa/mm/jj"))*(ROW(Tableau1[[Matric.]:[Matric.]])-1))=0,"",INDEX(Tableau1[[Evnement planning]:[Evnement planning]],SUMPRODUCT((Tableau1[[Matric.]:[Matric.]]=planning!$A2)*(Tableau1[[Date]:[Date]]=TEXT(planning!K$1,"aaaa/mm/jj"))*(ROW(Tableau1[[Matric.]:[Matric.]])-1))))</f>
        <v>CP</v>
      </c>
      <c r="L2" s="18" t="str">
        <f>IF(SUMPRODUCT((Tableau1[[Matric.]:[Matric.]]=planning!$A2)*(Tableau1[[Date]:[Date]]=TEXT(planning!L$1,"aaaa/mm/jj"))*(ROW(Tableau1[[Matric.]:[Matric.]])-1))=0,"",INDEX(Tableau1[[Evnement planning]:[Evnement planning]],SUMPRODUCT((Tableau1[[Matric.]:[Matric.]]=planning!$A2)*(Tableau1[[Date]:[Date]]=TEXT(planning!L$1,"aaaa/mm/jj"))*(ROW(Tableau1[[Matric.]:[Matric.]])-1))))</f>
        <v>CP</v>
      </c>
      <c r="M2" s="18" t="str">
        <f>IF(SUMPRODUCT((Tableau1[[Matric.]:[Matric.]]=planning!$A2)*(Tableau1[[Date]:[Date]]=TEXT(planning!M$1,"aaaa/mm/jj"))*(ROW(Tableau1[[Matric.]:[Matric.]])-1))=0,"",INDEX(Tableau1[[Evnement planning]:[Evnement planning]],SUMPRODUCT((Tableau1[[Matric.]:[Matric.]]=planning!$A2)*(Tableau1[[Date]:[Date]]=TEXT(planning!M$1,"aaaa/mm/jj"))*(ROW(Tableau1[[Matric.]:[Matric.]])-1))))</f>
        <v>CP</v>
      </c>
      <c r="N2" s="18" t="str">
        <f>IF(SUMPRODUCT((Tableau1[[Matric.]:[Matric.]]=planning!$A2)*(Tableau1[[Date]:[Date]]=TEXT(planning!N$1,"aaaa/mm/jj"))*(ROW(Tableau1[[Matric.]:[Matric.]])-1))=0,"",INDEX(Tableau1[[Evnement planning]:[Evnement planning]],SUMPRODUCT((Tableau1[[Matric.]:[Matric.]]=planning!$A2)*(Tableau1[[Date]:[Date]]=TEXT(planning!N$1,"aaaa/mm/jj"))*(ROW(Tableau1[[Matric.]:[Matric.]])-1))))</f>
        <v>CP</v>
      </c>
      <c r="O2" s="18" t="str">
        <f>IF(SUMPRODUCT((Tableau1[[Matric.]:[Matric.]]=planning!$A2)*(Tableau1[[Date]:[Date]]=TEXT(planning!O$1,"aaaa/mm/jj"))*(ROW(Tableau1[[Matric.]:[Matric.]])-1))=0,"",INDEX(Tableau1[[Evnement planning]:[Evnement planning]],SUMPRODUCT((Tableau1[[Matric.]:[Matric.]]=planning!$A2)*(Tableau1[[Date]:[Date]]=TEXT(planning!O$1,"aaaa/mm/jj"))*(ROW(Tableau1[[Matric.]:[Matric.]])-1))))</f>
        <v>CP</v>
      </c>
      <c r="P2" s="18" t="str">
        <f>IF(SUMPRODUCT((Tableau1[[Matric.]:[Matric.]]=planning!$A2)*(Tableau1[[Date]:[Date]]=TEXT(planning!P$1,"aaaa/mm/jj"))*(ROW(Tableau1[[Matric.]:[Matric.]])-1))=0,"",INDEX(Tableau1[[Evnement planning]:[Evnement planning]],SUMPRODUCT((Tableau1[[Matric.]:[Matric.]]=planning!$A2)*(Tableau1[[Date]:[Date]]=TEXT(planning!P$1,"aaaa/mm/jj"))*(ROW(Tableau1[[Matric.]:[Matric.]])-1))))</f>
        <v>CP</v>
      </c>
      <c r="Q2" s="18" t="str">
        <f>IF(SUMPRODUCT((Tableau1[[Matric.]:[Matric.]]=planning!$A2)*(Tableau1[[Date]:[Date]]=TEXT(planning!Q$1,"aaaa/mm/jj"))*(ROW(Tableau1[[Matric.]:[Matric.]])-1))=0,"",INDEX(Tableau1[[Evnement planning]:[Evnement planning]],SUMPRODUCT((Tableau1[[Matric.]:[Matric.]]=planning!$A2)*(Tableau1[[Date]:[Date]]=TEXT(planning!Q$1,"aaaa/mm/jj"))*(ROW(Tableau1[[Matric.]:[Matric.]])-1))))</f>
        <v>CP</v>
      </c>
      <c r="R2" s="18">
        <f>IF(SUMPRODUCT((Tableau1[[Matric.]:[Matric.]]=planning!$A2)*(Tableau1[[Date]:[Date]]=TEXT(planning!R$1,"aaaa/mm/jj"))*(ROW(Tableau1[[Matric.]:[Matric.]])-1))=0,"",INDEX(Tableau1[[Evnement planning]:[Evnement planning]],SUMPRODUCT((Tableau1[[Matric.]:[Matric.]]=planning!$A2)*(Tableau1[[Date]:[Date]]=TEXT(planning!R$1,"aaaa/mm/jj"))*(ROW(Tableau1[[Matric.]:[Matric.]])-1))))</f>
        <v>0</v>
      </c>
      <c r="S2" s="19">
        <f>IF(SUMPRODUCT((Tableau1[[Matric.]:[Matric.]]=planning!$A2)*(Tableau1[[Date]:[Date]]=TEXT(planning!S$1,"aaaa/mm/jj"))*(ROW(Tableau1[[Matric.]:[Matric.]])-1))=0,"",INDEX(Tableau1[[Evnement planning]:[Evnement planning]],SUMPRODUCT((Tableau1[[Matric.]:[Matric.]]=planning!$A2)*(Tableau1[[Date]:[Date]]=TEXT(planning!S$1,"aaaa/mm/jj"))*(ROW(Tableau1[[Matric.]:[Matric.]])-1))))</f>
        <v>0</v>
      </c>
    </row>
    <row r="3" spans="1:19" x14ac:dyDescent="0.25">
      <c r="A3" s="24">
        <f t="array" ref="A3">IFERROR(INDEX(Tableau1[Matric.],SMALL(IF(MATCH(Tableau1[Matric.],Tableau1[Matric.])=ROW(Tableau1[Matric.])-1,ROW(Tableau1[Matric.])-1),ROWS($1:2))),"")</f>
        <v>9999</v>
      </c>
      <c r="B3" s="20" t="str">
        <f>VLOOKUP($A3,Tableau1[],COLUMNS($A:B),0)</f>
        <v>DUUPONT</v>
      </c>
      <c r="C3" s="20" t="str">
        <f>VLOOKUP($A3,Tableau1[],COLUMNS($A:C),0)</f>
        <v>ANNIE</v>
      </c>
      <c r="D3" s="20" t="str">
        <f>VLOOKUP($A3,Tableau1[],COLUMNS($A:D),0)</f>
        <v>2020/03/17</v>
      </c>
      <c r="E3" s="20" t="str">
        <f>VLOOKUP($A3,Tableau1[],COLUMNS($A:F),0)</f>
        <v>COMMERCE</v>
      </c>
      <c r="F3" s="20" t="str">
        <f>VLOOKUP($A3,Tableau1[],COLUMNS($A:G),0)</f>
        <v>BRETAGNE</v>
      </c>
      <c r="G3" s="20" t="str">
        <f>IF(SUMPRODUCT((Tableau1[[Matric.]:[Matric.]]=planning!$A3)*(Tableau1[[Date]:[Date]]=TEXT(planning!G$1,"aaaa/mm/jj"))*(ROW(Tableau1[[Matric.]:[Matric.]])-1))=0,"",INDEX(Tableau1[[Evnement planning]:[Evnement planning]],SUMPRODUCT((Tableau1[[Matric.]:[Matric.]]=planning!$A3)*(Tableau1[[Date]:[Date]]=TEXT(planning!G$1,"aaaa/mm/jj"))*(ROW(Tableau1[[Matric.]:[Matric.]])-1))))</f>
        <v>ECOLE</v>
      </c>
      <c r="H3" s="20" t="str">
        <f>IF(SUMPRODUCT((Tableau1[[Matric.]:[Matric.]]=planning!$A3)*(Tableau1[[Date]:[Date]]=TEXT(planning!H$1,"aaaa/mm/jj"))*(ROW(Tableau1[[Matric.]:[Matric.]])-1))=0,"",INDEX(Tableau1[[Evnement planning]:[Evnement planning]],SUMPRODUCT((Tableau1[[Matric.]:[Matric.]]=planning!$A3)*(Tableau1[[Date]:[Date]]=TEXT(planning!H$1,"aaaa/mm/jj"))*(ROW(Tableau1[[Matric.]:[Matric.]])-1))))</f>
        <v>ECOLE</v>
      </c>
      <c r="I3" s="20" t="str">
        <f>IF(SUMPRODUCT((Tableau1[[Matric.]:[Matric.]]=planning!$A3)*(Tableau1[[Date]:[Date]]=TEXT(planning!I$1,"aaaa/mm/jj"))*(ROW(Tableau1[[Matric.]:[Matric.]])-1))=0,"",INDEX(Tableau1[[Evnement planning]:[Evnement planning]],SUMPRODUCT((Tableau1[[Matric.]:[Matric.]]=planning!$A3)*(Tableau1[[Date]:[Date]]=TEXT(planning!I$1,"aaaa/mm/jj"))*(ROW(Tableau1[[Matric.]:[Matric.]])-1))))</f>
        <v>ECOLE</v>
      </c>
      <c r="J3" s="20" t="str">
        <f>IF(SUMPRODUCT((Tableau1[[Matric.]:[Matric.]]=planning!$A3)*(Tableau1[[Date]:[Date]]=TEXT(planning!J$1,"aaaa/mm/jj"))*(ROW(Tableau1[[Matric.]:[Matric.]])-1))=0,"",INDEX(Tableau1[[Evnement planning]:[Evnement planning]],SUMPRODUCT((Tableau1[[Matric.]:[Matric.]]=planning!$A3)*(Tableau1[[Date]:[Date]]=TEXT(planning!J$1,"aaaa/mm/jj"))*(ROW(Tableau1[[Matric.]:[Matric.]])-1))))</f>
        <v>ECOLE</v>
      </c>
      <c r="K3" s="20">
        <f>IF(SUMPRODUCT((Tableau1[[Matric.]:[Matric.]]=planning!$A3)*(Tableau1[[Date]:[Date]]=TEXT(planning!K$1,"aaaa/mm/jj"))*(ROW(Tableau1[[Matric.]:[Matric.]])-1))=0,"",INDEX(Tableau1[[Evnement planning]:[Evnement planning]],SUMPRODUCT((Tableau1[[Matric.]:[Matric.]]=planning!$A3)*(Tableau1[[Date]:[Date]]=TEXT(planning!K$1,"aaaa/mm/jj"))*(ROW(Tableau1[[Matric.]:[Matric.]])-1))))</f>
        <v>0</v>
      </c>
      <c r="L3" s="20">
        <f>IF(SUMPRODUCT((Tableau1[[Matric.]:[Matric.]]=planning!$A3)*(Tableau1[[Date]:[Date]]=TEXT(planning!L$1,"aaaa/mm/jj"))*(ROW(Tableau1[[Matric.]:[Matric.]])-1))=0,"",INDEX(Tableau1[[Evnement planning]:[Evnement planning]],SUMPRODUCT((Tableau1[[Matric.]:[Matric.]]=planning!$A3)*(Tableau1[[Date]:[Date]]=TEXT(planning!L$1,"aaaa/mm/jj"))*(ROW(Tableau1[[Matric.]:[Matric.]])-1))))</f>
        <v>0</v>
      </c>
      <c r="M3" s="20">
        <f>IF(SUMPRODUCT((Tableau1[[Matric.]:[Matric.]]=planning!$A3)*(Tableau1[[Date]:[Date]]=TEXT(planning!M$1,"aaaa/mm/jj"))*(ROW(Tableau1[[Matric.]:[Matric.]])-1))=0,"",INDEX(Tableau1[[Evnement planning]:[Evnement planning]],SUMPRODUCT((Tableau1[[Matric.]:[Matric.]]=planning!$A3)*(Tableau1[[Date]:[Date]]=TEXT(planning!M$1,"aaaa/mm/jj"))*(ROW(Tableau1[[Matric.]:[Matric.]])-1))))</f>
        <v>0</v>
      </c>
      <c r="N3" s="20">
        <f>IF(SUMPRODUCT((Tableau1[[Matric.]:[Matric.]]=planning!$A3)*(Tableau1[[Date]:[Date]]=TEXT(planning!N$1,"aaaa/mm/jj"))*(ROW(Tableau1[[Matric.]:[Matric.]])-1))=0,"",INDEX(Tableau1[[Evnement planning]:[Evnement planning]],SUMPRODUCT((Tableau1[[Matric.]:[Matric.]]=planning!$A3)*(Tableau1[[Date]:[Date]]=TEXT(planning!N$1,"aaaa/mm/jj"))*(ROW(Tableau1[[Matric.]:[Matric.]])-1))))</f>
        <v>0</v>
      </c>
      <c r="O3" s="20">
        <f>IF(SUMPRODUCT((Tableau1[[Matric.]:[Matric.]]=planning!$A3)*(Tableau1[[Date]:[Date]]=TEXT(planning!O$1,"aaaa/mm/jj"))*(ROW(Tableau1[[Matric.]:[Matric.]])-1))=0,"",INDEX(Tableau1[[Evnement planning]:[Evnement planning]],SUMPRODUCT((Tableau1[[Matric.]:[Matric.]]=planning!$A3)*(Tableau1[[Date]:[Date]]=TEXT(planning!O$1,"aaaa/mm/jj"))*(ROW(Tableau1[[Matric.]:[Matric.]])-1))))</f>
        <v>0</v>
      </c>
      <c r="P3" s="20">
        <f>IF(SUMPRODUCT((Tableau1[[Matric.]:[Matric.]]=planning!$A3)*(Tableau1[[Date]:[Date]]=TEXT(planning!P$1,"aaaa/mm/jj"))*(ROW(Tableau1[[Matric.]:[Matric.]])-1))=0,"",INDEX(Tableau1[[Evnement planning]:[Evnement planning]],SUMPRODUCT((Tableau1[[Matric.]:[Matric.]]=planning!$A3)*(Tableau1[[Date]:[Date]]=TEXT(planning!P$1,"aaaa/mm/jj"))*(ROW(Tableau1[[Matric.]:[Matric.]])-1))))</f>
        <v>0</v>
      </c>
      <c r="Q3" s="20">
        <f>IF(SUMPRODUCT((Tableau1[[Matric.]:[Matric.]]=planning!$A3)*(Tableau1[[Date]:[Date]]=TEXT(planning!Q$1,"aaaa/mm/jj"))*(ROW(Tableau1[[Matric.]:[Matric.]])-1))=0,"",INDEX(Tableau1[[Evnement planning]:[Evnement planning]],SUMPRODUCT((Tableau1[[Matric.]:[Matric.]]=planning!$A3)*(Tableau1[[Date]:[Date]]=TEXT(planning!Q$1,"aaaa/mm/jj"))*(ROW(Tableau1[[Matric.]:[Matric.]])-1))))</f>
        <v>0</v>
      </c>
      <c r="R3" s="20">
        <f>IF(SUMPRODUCT((Tableau1[[Matric.]:[Matric.]]=planning!$A3)*(Tableau1[[Date]:[Date]]=TEXT(planning!R$1,"aaaa/mm/jj"))*(ROW(Tableau1[[Matric.]:[Matric.]])-1))=0,"",INDEX(Tableau1[[Evnement planning]:[Evnement planning]],SUMPRODUCT((Tableau1[[Matric.]:[Matric.]]=planning!$A3)*(Tableau1[[Date]:[Date]]=TEXT(planning!R$1,"aaaa/mm/jj"))*(ROW(Tableau1[[Matric.]:[Matric.]])-1))))</f>
        <v>0</v>
      </c>
      <c r="S3" s="21">
        <f>IF(SUMPRODUCT((Tableau1[[Matric.]:[Matric.]]=planning!$A3)*(Tableau1[[Date]:[Date]]=TEXT(planning!S$1,"aaaa/mm/jj"))*(ROW(Tableau1[[Matric.]:[Matric.]])-1))=0,"",INDEX(Tableau1[[Evnement planning]:[Evnement planning]],SUMPRODUCT((Tableau1[[Matric.]:[Matric.]]=planning!$A3)*(Tableau1[[Date]:[Date]]=TEXT(planning!S$1,"aaaa/mm/jj"))*(ROW(Tableau1[[Matric.]:[Matric.]])-1))))</f>
        <v>0</v>
      </c>
    </row>
    <row r="4" spans="1:19" x14ac:dyDescent="0.25">
      <c r="A4" s="25" t="str">
        <f t="array" ref="A4">IFERROR(INDEX(Tableau1[Matric.],SMALL(IF(MATCH(Tableau1[Matric.],Tableau1[Matric.])=ROW(Tableau1[Matric.])-1,ROW(Tableau1[Matric.])-1),ROWS($1:3))),"")</f>
        <v>00001046</v>
      </c>
      <c r="B4" s="18" t="str">
        <f>VLOOKUP($A4,Tableau1[],COLUMNS($A:B),0)</f>
        <v>VERON</v>
      </c>
      <c r="C4" s="18" t="str">
        <f>VLOOKUP($A4,Tableau1[],COLUMNS($A:C),0)</f>
        <v>MARIE-FRANCE</v>
      </c>
      <c r="D4" s="18" t="str">
        <f>VLOOKUP($A4,Tableau1[],COLUMNS($A:D),0)</f>
        <v>2020/03/17</v>
      </c>
      <c r="E4" s="18" t="str">
        <f>VLOOKUP($A4,Tableau1[],COLUMNS($A:F),0)</f>
        <v>GERANTE</v>
      </c>
      <c r="F4" s="18" t="str">
        <f>VLOOKUP($A4,Tableau1[],COLUMNS($A:G),0)</f>
        <v>LOIR</v>
      </c>
      <c r="G4" s="18" t="str">
        <f>IF(SUMPRODUCT((Tableau1[[Matric.]:[Matric.]]=planning!$A4)*(Tableau1[[Date]:[Date]]=TEXT(planning!G$1,"aaaa/mm/jj"))*(ROW(Tableau1[[Matric.]:[Matric.]])-1))=0,"",INDEX(Tableau1[[Evnement planning]:[Evnement planning]],SUMPRODUCT((Tableau1[[Matric.]:[Matric.]]=planning!$A4)*(Tableau1[[Date]:[Date]]=TEXT(planning!G$1,"aaaa/mm/jj"))*(ROW(Tableau1[[Matric.]:[Matric.]])-1))))</f>
        <v>MA</v>
      </c>
      <c r="H4" s="18" t="str">
        <f>IF(SUMPRODUCT((Tableau1[[Matric.]:[Matric.]]=planning!$A4)*(Tableau1[[Date]:[Date]]=TEXT(planning!H$1,"aaaa/mm/jj"))*(ROW(Tableau1[[Matric.]:[Matric.]])-1))=0,"",INDEX(Tableau1[[Evnement planning]:[Evnement planning]],SUMPRODUCT((Tableau1[[Matric.]:[Matric.]]=planning!$A4)*(Tableau1[[Date]:[Date]]=TEXT(planning!H$1,"aaaa/mm/jj"))*(ROW(Tableau1[[Matric.]:[Matric.]])-1))))</f>
        <v>MA</v>
      </c>
      <c r="I4" s="18" t="str">
        <f>IF(SUMPRODUCT((Tableau1[[Matric.]:[Matric.]]=planning!$A4)*(Tableau1[[Date]:[Date]]=TEXT(planning!I$1,"aaaa/mm/jj"))*(ROW(Tableau1[[Matric.]:[Matric.]])-1))=0,"",INDEX(Tableau1[[Evnement planning]:[Evnement planning]],SUMPRODUCT((Tableau1[[Matric.]:[Matric.]]=planning!$A4)*(Tableau1[[Date]:[Date]]=TEXT(planning!I$1,"aaaa/mm/jj"))*(ROW(Tableau1[[Matric.]:[Matric.]])-1))))</f>
        <v>MA</v>
      </c>
      <c r="J4" s="18" t="str">
        <f>IF(SUMPRODUCT((Tableau1[[Matric.]:[Matric.]]=planning!$A4)*(Tableau1[[Date]:[Date]]=TEXT(planning!J$1,"aaaa/mm/jj"))*(ROW(Tableau1[[Matric.]:[Matric.]])-1))=0,"",INDEX(Tableau1[[Evnement planning]:[Evnement planning]],SUMPRODUCT((Tableau1[[Matric.]:[Matric.]]=planning!$A4)*(Tableau1[[Date]:[Date]]=TEXT(planning!J$1,"aaaa/mm/jj"))*(ROW(Tableau1[[Matric.]:[Matric.]])-1))))</f>
        <v>MA</v>
      </c>
      <c r="K4" s="18" t="str">
        <f>IF(SUMPRODUCT((Tableau1[[Matric.]:[Matric.]]=planning!$A4)*(Tableau1[[Date]:[Date]]=TEXT(planning!K$1,"aaaa/mm/jj"))*(ROW(Tableau1[[Matric.]:[Matric.]])-1))=0,"",INDEX(Tableau1[[Evnement planning]:[Evnement planning]],SUMPRODUCT((Tableau1[[Matric.]:[Matric.]]=planning!$A4)*(Tableau1[[Date]:[Date]]=TEXT(planning!K$1,"aaaa/mm/jj"))*(ROW(Tableau1[[Matric.]:[Matric.]])-1))))</f>
        <v>MA</v>
      </c>
      <c r="L4" s="18" t="str">
        <f>IF(SUMPRODUCT((Tableau1[[Matric.]:[Matric.]]=planning!$A4)*(Tableau1[[Date]:[Date]]=TEXT(planning!L$1,"aaaa/mm/jj"))*(ROW(Tableau1[[Matric.]:[Matric.]])-1))=0,"",INDEX(Tableau1[[Evnement planning]:[Evnement planning]],SUMPRODUCT((Tableau1[[Matric.]:[Matric.]]=planning!$A4)*(Tableau1[[Date]:[Date]]=TEXT(planning!L$1,"aaaa/mm/jj"))*(ROW(Tableau1[[Matric.]:[Matric.]])-1))))</f>
        <v>MA</v>
      </c>
      <c r="M4" s="18" t="str">
        <f>IF(SUMPRODUCT((Tableau1[[Matric.]:[Matric.]]=planning!$A4)*(Tableau1[[Date]:[Date]]=TEXT(planning!M$1,"aaaa/mm/jj"))*(ROW(Tableau1[[Matric.]:[Matric.]])-1))=0,"",INDEX(Tableau1[[Evnement planning]:[Evnement planning]],SUMPRODUCT((Tableau1[[Matric.]:[Matric.]]=planning!$A4)*(Tableau1[[Date]:[Date]]=TEXT(planning!M$1,"aaaa/mm/jj"))*(ROW(Tableau1[[Matric.]:[Matric.]])-1))))</f>
        <v>MA</v>
      </c>
      <c r="N4" s="18" t="str">
        <f>IF(SUMPRODUCT((Tableau1[[Matric.]:[Matric.]]=planning!$A4)*(Tableau1[[Date]:[Date]]=TEXT(planning!N$1,"aaaa/mm/jj"))*(ROW(Tableau1[[Matric.]:[Matric.]])-1))=0,"",INDEX(Tableau1[[Evnement planning]:[Evnement planning]],SUMPRODUCT((Tableau1[[Matric.]:[Matric.]]=planning!$A4)*(Tableau1[[Date]:[Date]]=TEXT(planning!N$1,"aaaa/mm/jj"))*(ROW(Tableau1[[Matric.]:[Matric.]])-1))))</f>
        <v>MA</v>
      </c>
      <c r="O4" s="18" t="str">
        <f>IF(SUMPRODUCT((Tableau1[[Matric.]:[Matric.]]=planning!$A4)*(Tableau1[[Date]:[Date]]=TEXT(planning!O$1,"aaaa/mm/jj"))*(ROW(Tableau1[[Matric.]:[Matric.]])-1))=0,"",INDEX(Tableau1[[Evnement planning]:[Evnement planning]],SUMPRODUCT((Tableau1[[Matric.]:[Matric.]]=planning!$A4)*(Tableau1[[Date]:[Date]]=TEXT(planning!O$1,"aaaa/mm/jj"))*(ROW(Tableau1[[Matric.]:[Matric.]])-1))))</f>
        <v>MA</v>
      </c>
      <c r="P4" s="18" t="str">
        <f>IF(SUMPRODUCT((Tableau1[[Matric.]:[Matric.]]=planning!$A4)*(Tableau1[[Date]:[Date]]=TEXT(planning!P$1,"aaaa/mm/jj"))*(ROW(Tableau1[[Matric.]:[Matric.]])-1))=0,"",INDEX(Tableau1[[Evnement planning]:[Evnement planning]],SUMPRODUCT((Tableau1[[Matric.]:[Matric.]]=planning!$A4)*(Tableau1[[Date]:[Date]]=TEXT(planning!P$1,"aaaa/mm/jj"))*(ROW(Tableau1[[Matric.]:[Matric.]])-1))))</f>
        <v>MA</v>
      </c>
      <c r="Q4" s="18" t="str">
        <f>IF(SUMPRODUCT((Tableau1[[Matric.]:[Matric.]]=planning!$A4)*(Tableau1[[Date]:[Date]]=TEXT(planning!Q$1,"aaaa/mm/jj"))*(ROW(Tableau1[[Matric.]:[Matric.]])-1))=0,"",INDEX(Tableau1[[Evnement planning]:[Evnement planning]],SUMPRODUCT((Tableau1[[Matric.]:[Matric.]]=planning!$A4)*(Tableau1[[Date]:[Date]]=TEXT(planning!Q$1,"aaaa/mm/jj"))*(ROW(Tableau1[[Matric.]:[Matric.]])-1))))</f>
        <v>MA</v>
      </c>
      <c r="R4" s="18">
        <f>IF(SUMPRODUCT((Tableau1[[Matric.]:[Matric.]]=planning!$A4)*(Tableau1[[Date]:[Date]]=TEXT(planning!R$1,"aaaa/mm/jj"))*(ROW(Tableau1[[Matric.]:[Matric.]])-1))=0,"",INDEX(Tableau1[[Evnement planning]:[Evnement planning]],SUMPRODUCT((Tableau1[[Matric.]:[Matric.]]=planning!$A4)*(Tableau1[[Date]:[Date]]=TEXT(planning!R$1,"aaaa/mm/jj"))*(ROW(Tableau1[[Matric.]:[Matric.]])-1))))</f>
        <v>0</v>
      </c>
      <c r="S4" s="19">
        <f>IF(SUMPRODUCT((Tableau1[[Matric.]:[Matric.]]=planning!$A4)*(Tableau1[[Date]:[Date]]=TEXT(planning!S$1,"aaaa/mm/jj"))*(ROW(Tableau1[[Matric.]:[Matric.]])-1))=0,"",INDEX(Tableau1[[Evnement planning]:[Evnement planning]],SUMPRODUCT((Tableau1[[Matric.]:[Matric.]]=planning!$A4)*(Tableau1[[Date]:[Date]]=TEXT(planning!S$1,"aaaa/mm/jj"))*(ROW(Tableau1[[Matric.]:[Matric.]])-1))))</f>
        <v>0</v>
      </c>
    </row>
    <row r="5" spans="1:19" x14ac:dyDescent="0.25">
      <c r="A5" s="26" t="str">
        <f t="array" ref="A5">IFERROR(INDEX(Tableau1[Matric.],SMALL(IF(MATCH(Tableau1[Matric.],Tableau1[Matric.])=ROW(Tableau1[Matric.])-1,ROW(Tableau1[Matric.])-1),ROWS($1:4))),"")</f>
        <v>007</v>
      </c>
      <c r="B5" s="18" t="str">
        <f>VLOOKUP($A5,Tableau1[],COLUMNS($A:B),0)</f>
        <v>BOND</v>
      </c>
      <c r="C5" s="18" t="str">
        <f>VLOOKUP($A5,Tableau1[],COLUMNS($A:C),0)</f>
        <v>JAMES</v>
      </c>
      <c r="D5" s="18">
        <f>VLOOKUP($A5,Tableau1[],COLUMNS($A:D),0)</f>
        <v>43907</v>
      </c>
      <c r="E5" s="18" t="str">
        <f>VLOOKUP($A5,Tableau1[],COLUMNS($A:F),0)</f>
        <v>AGENT</v>
      </c>
      <c r="F5" s="18" t="str">
        <f>VLOOKUP($A5,Tableau1[],COLUMNS($A:G),0)</f>
        <v>GB</v>
      </c>
      <c r="G5" s="18" t="str">
        <f>IF(SUMPRODUCT((Tableau1[[Matric.]:[Matric.]]=planning!$A5)*(Tableau1[[Date]:[Date]]=TEXT(planning!G$1,"aaaa/mm/jj"))*(ROW(Tableau1[[Matric.]:[Matric.]])-1))=0,"",INDEX(Tableau1[[Evnement planning]:[Evnement planning]],SUMPRODUCT((Tableau1[[Matric.]:[Matric.]]=planning!$A5)*(Tableau1[[Date]:[Date]]=TEXT(planning!G$1,"aaaa/mm/jj"))*(ROW(Tableau1[[Matric.]:[Matric.]])-1))))</f>
        <v/>
      </c>
      <c r="H5" s="18" t="str">
        <f>IF(SUMPRODUCT((Tableau1[[Matric.]:[Matric.]]=planning!$A5)*(Tableau1[[Date]:[Date]]=TEXT(planning!H$1,"aaaa/mm/jj"))*(ROW(Tableau1[[Matric.]:[Matric.]])-1))=0,"",INDEX(Tableau1[[Evnement planning]:[Evnement planning]],SUMPRODUCT((Tableau1[[Matric.]:[Matric.]]=planning!$A5)*(Tableau1[[Date]:[Date]]=TEXT(planning!H$1,"aaaa/mm/jj"))*(ROW(Tableau1[[Matric.]:[Matric.]])-1))))</f>
        <v/>
      </c>
      <c r="I5" s="18" t="str">
        <f>IF(SUMPRODUCT((Tableau1[[Matric.]:[Matric.]]=planning!$A5)*(Tableau1[[Date]:[Date]]=TEXT(planning!I$1,"aaaa/mm/jj"))*(ROW(Tableau1[[Matric.]:[Matric.]])-1))=0,"",INDEX(Tableau1[[Evnement planning]:[Evnement planning]],SUMPRODUCT((Tableau1[[Matric.]:[Matric.]]=planning!$A5)*(Tableau1[[Date]:[Date]]=TEXT(planning!I$1,"aaaa/mm/jj"))*(ROW(Tableau1[[Matric.]:[Matric.]])-1))))</f>
        <v/>
      </c>
      <c r="J5" s="18" t="str">
        <f>IF(SUMPRODUCT((Tableau1[[Matric.]:[Matric.]]=planning!$A5)*(Tableau1[[Date]:[Date]]=TEXT(planning!J$1,"aaaa/mm/jj"))*(ROW(Tableau1[[Matric.]:[Matric.]])-1))=0,"",INDEX(Tableau1[[Evnement planning]:[Evnement planning]],SUMPRODUCT((Tableau1[[Matric.]:[Matric.]]=planning!$A5)*(Tableau1[[Date]:[Date]]=TEXT(planning!J$1,"aaaa/mm/jj"))*(ROW(Tableau1[[Matric.]:[Matric.]])-1))))</f>
        <v/>
      </c>
      <c r="K5" s="18" t="str">
        <f>IF(SUMPRODUCT((Tableau1[[Matric.]:[Matric.]]=planning!$A5)*(Tableau1[[Date]:[Date]]=TEXT(planning!K$1,"aaaa/mm/jj"))*(ROW(Tableau1[[Matric.]:[Matric.]])-1))=0,"",INDEX(Tableau1[[Evnement planning]:[Evnement planning]],SUMPRODUCT((Tableau1[[Matric.]:[Matric.]]=planning!$A5)*(Tableau1[[Date]:[Date]]=TEXT(planning!K$1,"aaaa/mm/jj"))*(ROW(Tableau1[[Matric.]:[Matric.]])-1))))</f>
        <v/>
      </c>
      <c r="L5" s="18" t="str">
        <f>IF(SUMPRODUCT((Tableau1[[Matric.]:[Matric.]]=planning!$A5)*(Tableau1[[Date]:[Date]]=TEXT(planning!L$1,"aaaa/mm/jj"))*(ROW(Tableau1[[Matric.]:[Matric.]])-1))=0,"",INDEX(Tableau1[[Evnement planning]:[Evnement planning]],SUMPRODUCT((Tableau1[[Matric.]:[Matric.]]=planning!$A5)*(Tableau1[[Date]:[Date]]=TEXT(planning!L$1,"aaaa/mm/jj"))*(ROW(Tableau1[[Matric.]:[Matric.]])-1))))</f>
        <v/>
      </c>
      <c r="M5" s="18" t="str">
        <f>IF(SUMPRODUCT((Tableau1[[Matric.]:[Matric.]]=planning!$A5)*(Tableau1[[Date]:[Date]]=TEXT(planning!M$1,"aaaa/mm/jj"))*(ROW(Tableau1[[Matric.]:[Matric.]])-1))=0,"",INDEX(Tableau1[[Evnement planning]:[Evnement planning]],SUMPRODUCT((Tableau1[[Matric.]:[Matric.]]=planning!$A5)*(Tableau1[[Date]:[Date]]=TEXT(planning!M$1,"aaaa/mm/jj"))*(ROW(Tableau1[[Matric.]:[Matric.]])-1))))</f>
        <v/>
      </c>
      <c r="N5" s="18" t="str">
        <f>IF(SUMPRODUCT((Tableau1[[Matric.]:[Matric.]]=planning!$A5)*(Tableau1[[Date]:[Date]]=TEXT(planning!N$1,"aaaa/mm/jj"))*(ROW(Tableau1[[Matric.]:[Matric.]])-1))=0,"",INDEX(Tableau1[[Evnement planning]:[Evnement planning]],SUMPRODUCT((Tableau1[[Matric.]:[Matric.]]=planning!$A5)*(Tableau1[[Date]:[Date]]=TEXT(planning!N$1,"aaaa/mm/jj"))*(ROW(Tableau1[[Matric.]:[Matric.]])-1))))</f>
        <v/>
      </c>
      <c r="O5" s="18" t="str">
        <f>IF(SUMPRODUCT((Tableau1[[Matric.]:[Matric.]]=planning!$A5)*(Tableau1[[Date]:[Date]]=TEXT(planning!O$1,"aaaa/mm/jj"))*(ROW(Tableau1[[Matric.]:[Matric.]])-1))=0,"",INDEX(Tableau1[[Evnement planning]:[Evnement planning]],SUMPRODUCT((Tableau1[[Matric.]:[Matric.]]=planning!$A5)*(Tableau1[[Date]:[Date]]=TEXT(planning!O$1,"aaaa/mm/jj"))*(ROW(Tableau1[[Matric.]:[Matric.]])-1))))</f>
        <v/>
      </c>
      <c r="P5" s="18" t="str">
        <f>IF(SUMPRODUCT((Tableau1[[Matric.]:[Matric.]]=planning!$A5)*(Tableau1[[Date]:[Date]]=TEXT(planning!P$1,"aaaa/mm/jj"))*(ROW(Tableau1[[Matric.]:[Matric.]])-1))=0,"",INDEX(Tableau1[[Evnement planning]:[Evnement planning]],SUMPRODUCT((Tableau1[[Matric.]:[Matric.]]=planning!$A5)*(Tableau1[[Date]:[Date]]=TEXT(planning!P$1,"aaaa/mm/jj"))*(ROW(Tableau1[[Matric.]:[Matric.]])-1))))</f>
        <v/>
      </c>
      <c r="Q5" s="18" t="str">
        <f>IF(SUMPRODUCT((Tableau1[[Matric.]:[Matric.]]=planning!$A5)*(Tableau1[[Date]:[Date]]=TEXT(planning!Q$1,"aaaa/mm/jj"))*(ROW(Tableau1[[Matric.]:[Matric.]])-1))=0,"",INDEX(Tableau1[[Evnement planning]:[Evnement planning]],SUMPRODUCT((Tableau1[[Matric.]:[Matric.]]=planning!$A5)*(Tableau1[[Date]:[Date]]=TEXT(planning!Q$1,"aaaa/mm/jj"))*(ROW(Tableau1[[Matric.]:[Matric.]])-1))))</f>
        <v/>
      </c>
      <c r="R5" s="18" t="str">
        <f>IF(SUMPRODUCT((Tableau1[[Matric.]:[Matric.]]=planning!$A5)*(Tableau1[[Date]:[Date]]=TEXT(planning!R$1,"aaaa/mm/jj"))*(ROW(Tableau1[[Matric.]:[Matric.]])-1))=0,"",INDEX(Tableau1[[Evnement planning]:[Evnement planning]],SUMPRODUCT((Tableau1[[Matric.]:[Matric.]]=planning!$A5)*(Tableau1[[Date]:[Date]]=TEXT(planning!R$1,"aaaa/mm/jj"))*(ROW(Tableau1[[Matric.]:[Matric.]])-1))))</f>
        <v/>
      </c>
      <c r="S5" s="19" t="str">
        <f>IF(SUMPRODUCT((Tableau1[[Matric.]:[Matric.]]=planning!$A5)*(Tableau1[[Date]:[Date]]=TEXT(planning!S$1,"aaaa/mm/jj"))*(ROW(Tableau1[[Matric.]:[Matric.]])-1))=0,"",INDEX(Tableau1[[Evnement planning]:[Evnement planning]],SUMPRODUCT((Tableau1[[Matric.]:[Matric.]]=planning!$A5)*(Tableau1[[Date]:[Date]]=TEXT(planning!S$1,"aaaa/mm/jj"))*(ROW(Tableau1[[Matric.]:[Matric.]])-1))))</f>
        <v/>
      </c>
    </row>
    <row r="6" spans="1:19" x14ac:dyDescent="0.25">
      <c r="A6" s="11"/>
    </row>
    <row r="7" spans="1:19" x14ac:dyDescent="0.25">
      <c r="A7" s="11"/>
    </row>
    <row r="8" spans="1:19" x14ac:dyDescent="0.25">
      <c r="A8" s="4"/>
    </row>
    <row r="9" spans="1:19" x14ac:dyDescent="0.25">
      <c r="A9" s="4"/>
    </row>
    <row r="10" spans="1:19" x14ac:dyDescent="0.25">
      <c r="A10" s="4"/>
    </row>
    <row r="11" spans="1:19" x14ac:dyDescent="0.25">
      <c r="A11" s="4"/>
    </row>
    <row r="13" spans="1:19" x14ac:dyDescent="0.25">
      <c r="F13" s="3" t="str">
        <f>IFERROR(INDEX(Tableau1[[#All],[Matric.]],SMALL(IF(MATCH(Tableau1[[#All],[Matric.]],Tableau1[[#All],[Matric.]])=ROW(Tableau1[[#All],[Matric.]]),ROW(Tableau1[[#All],[Matric.]])),ROWS(#REF!))),"")</f>
        <v/>
      </c>
    </row>
    <row r="17" spans="6:6" x14ac:dyDescent="0.25">
      <c r="F17" s="3" t="str">
        <f>IFERROR(INDEX(Tableau1[[#All],[Matric.]],SMALL(IF(MATCH(Tableau1[[#All],[Matric.]],Tableau1[[#All],[Matric.]])=ROW(Tableau1[[#All],[Matric.]]),ROW(Tableau1[[#All],[Matric.]])),ROWS($1:4))),"")</f>
        <v/>
      </c>
    </row>
    <row r="18" spans="6:6" x14ac:dyDescent="0.25">
      <c r="F18" s="3" t="str">
        <f>IFERROR(INDEX(Tableau1[[#All],[Matric.]],SMALL(IF(MATCH(Tableau1[[#All],[Matric.]],Tableau1[[#All],[Matric.]])=ROW(Tableau1[[#All],[Matric.]]),ROW(Tableau1[[#All],[Matric.]])),ROWS($1:4))),"")</f>
        <v/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5"/>
  <sheetViews>
    <sheetView topLeftCell="A80" workbookViewId="0">
      <selection activeCell="G106" sqref="G106"/>
    </sheetView>
  </sheetViews>
  <sheetFormatPr baseColWidth="10" defaultRowHeight="15" x14ac:dyDescent="0.25"/>
  <cols>
    <col min="4" max="4" width="11.42578125" style="5"/>
    <col min="5" max="5" width="20.7109375" customWidth="1"/>
  </cols>
  <sheetData>
    <row r="1" spans="1:7" ht="15.75" thickBot="1" x14ac:dyDescent="0.3">
      <c r="A1" s="6" t="s">
        <v>0</v>
      </c>
      <c r="B1" s="7" t="s">
        <v>1</v>
      </c>
      <c r="C1" s="7" t="s">
        <v>2</v>
      </c>
      <c r="D1" s="9" t="s">
        <v>3</v>
      </c>
      <c r="E1" s="8" t="s">
        <v>61</v>
      </c>
      <c r="F1" s="7" t="s">
        <v>4</v>
      </c>
      <c r="G1" s="7" t="s">
        <v>53</v>
      </c>
    </row>
    <row r="2" spans="1:7" x14ac:dyDescent="0.25">
      <c r="A2" s="1">
        <v>1234</v>
      </c>
      <c r="B2" s="1" t="s">
        <v>56</v>
      </c>
      <c r="C2" s="1" t="s">
        <v>57</v>
      </c>
      <c r="D2" s="10" t="s">
        <v>5</v>
      </c>
      <c r="E2" s="2" t="s">
        <v>52</v>
      </c>
      <c r="F2" s="1" t="s">
        <v>54</v>
      </c>
      <c r="G2" s="1" t="s">
        <v>55</v>
      </c>
    </row>
    <row r="3" spans="1:7" x14ac:dyDescent="0.25">
      <c r="A3" s="1">
        <v>9999</v>
      </c>
      <c r="B3" s="1" t="s">
        <v>58</v>
      </c>
      <c r="C3" s="1" t="s">
        <v>59</v>
      </c>
      <c r="D3" s="10" t="s">
        <v>5</v>
      </c>
      <c r="E3" s="2" t="s">
        <v>51</v>
      </c>
      <c r="F3" s="1" t="s">
        <v>54</v>
      </c>
      <c r="G3" s="1" t="s">
        <v>60</v>
      </c>
    </row>
    <row r="4" spans="1:7" x14ac:dyDescent="0.25">
      <c r="A4" s="1">
        <v>1234</v>
      </c>
      <c r="B4" s="1" t="s">
        <v>56</v>
      </c>
      <c r="C4" s="1" t="s">
        <v>57</v>
      </c>
      <c r="D4" s="10" t="s">
        <v>6</v>
      </c>
      <c r="E4" s="2" t="s">
        <v>52</v>
      </c>
      <c r="F4" s="1" t="s">
        <v>54</v>
      </c>
      <c r="G4" s="1" t="s">
        <v>55</v>
      </c>
    </row>
    <row r="5" spans="1:7" x14ac:dyDescent="0.25">
      <c r="A5" s="1">
        <v>9999</v>
      </c>
      <c r="B5" s="1" t="s">
        <v>58</v>
      </c>
      <c r="C5" s="1" t="s">
        <v>59</v>
      </c>
      <c r="D5" s="10" t="s">
        <v>6</v>
      </c>
      <c r="E5" s="2" t="s">
        <v>51</v>
      </c>
      <c r="F5" s="1" t="s">
        <v>54</v>
      </c>
      <c r="G5" s="1" t="s">
        <v>60</v>
      </c>
    </row>
    <row r="6" spans="1:7" x14ac:dyDescent="0.25">
      <c r="A6" s="1">
        <v>1234</v>
      </c>
      <c r="B6" s="1" t="s">
        <v>56</v>
      </c>
      <c r="C6" s="1" t="s">
        <v>57</v>
      </c>
      <c r="D6" s="10" t="s">
        <v>7</v>
      </c>
      <c r="E6" s="2" t="s">
        <v>52</v>
      </c>
      <c r="F6" s="1" t="s">
        <v>54</v>
      </c>
      <c r="G6" s="1" t="s">
        <v>55</v>
      </c>
    </row>
    <row r="7" spans="1:7" x14ac:dyDescent="0.25">
      <c r="A7" s="1">
        <v>9999</v>
      </c>
      <c r="B7" s="1" t="s">
        <v>58</v>
      </c>
      <c r="C7" s="1" t="s">
        <v>59</v>
      </c>
      <c r="D7" s="10" t="s">
        <v>7</v>
      </c>
      <c r="E7" s="2" t="s">
        <v>51</v>
      </c>
      <c r="F7" s="1" t="s">
        <v>54</v>
      </c>
      <c r="G7" s="1" t="s">
        <v>60</v>
      </c>
    </row>
    <row r="8" spans="1:7" x14ac:dyDescent="0.25">
      <c r="A8" s="1">
        <v>1234</v>
      </c>
      <c r="B8" s="1" t="s">
        <v>56</v>
      </c>
      <c r="C8" s="1" t="s">
        <v>57</v>
      </c>
      <c r="D8" s="10" t="s">
        <v>8</v>
      </c>
      <c r="E8" s="2" t="s">
        <v>52</v>
      </c>
      <c r="F8" s="1" t="s">
        <v>54</v>
      </c>
      <c r="G8" s="1" t="s">
        <v>55</v>
      </c>
    </row>
    <row r="9" spans="1:7" x14ac:dyDescent="0.25">
      <c r="A9" s="1">
        <v>9999</v>
      </c>
      <c r="B9" s="1" t="s">
        <v>58</v>
      </c>
      <c r="C9" s="1" t="s">
        <v>59</v>
      </c>
      <c r="D9" s="10" t="s">
        <v>8</v>
      </c>
      <c r="E9" s="2" t="s">
        <v>51</v>
      </c>
      <c r="F9" s="1" t="s">
        <v>54</v>
      </c>
      <c r="G9" s="1" t="s">
        <v>60</v>
      </c>
    </row>
    <row r="10" spans="1:7" x14ac:dyDescent="0.25">
      <c r="A10" s="1">
        <v>1234</v>
      </c>
      <c r="B10" s="1" t="s">
        <v>56</v>
      </c>
      <c r="C10" s="1" t="s">
        <v>57</v>
      </c>
      <c r="D10" s="10" t="s">
        <v>9</v>
      </c>
      <c r="E10" s="2" t="s">
        <v>52</v>
      </c>
      <c r="F10" s="1" t="s">
        <v>54</v>
      </c>
      <c r="G10" s="1" t="s">
        <v>55</v>
      </c>
    </row>
    <row r="11" spans="1:7" x14ac:dyDescent="0.25">
      <c r="A11" s="1">
        <v>9999</v>
      </c>
      <c r="B11" s="1" t="s">
        <v>58</v>
      </c>
      <c r="C11" s="1" t="s">
        <v>59</v>
      </c>
      <c r="D11" s="10" t="s">
        <v>9</v>
      </c>
      <c r="E11" s="1"/>
      <c r="F11" s="1" t="s">
        <v>54</v>
      </c>
      <c r="G11" s="1" t="s">
        <v>60</v>
      </c>
    </row>
    <row r="12" spans="1:7" x14ac:dyDescent="0.25">
      <c r="A12" s="1">
        <v>1234</v>
      </c>
      <c r="B12" s="1" t="s">
        <v>56</v>
      </c>
      <c r="C12" s="1" t="s">
        <v>57</v>
      </c>
      <c r="D12" s="10" t="s">
        <v>10</v>
      </c>
      <c r="E12" s="2" t="s">
        <v>52</v>
      </c>
      <c r="F12" s="1" t="s">
        <v>54</v>
      </c>
      <c r="G12" s="1" t="s">
        <v>55</v>
      </c>
    </row>
    <row r="13" spans="1:7" x14ac:dyDescent="0.25">
      <c r="A13" s="1">
        <v>9999</v>
      </c>
      <c r="B13" s="1" t="s">
        <v>58</v>
      </c>
      <c r="C13" s="1" t="s">
        <v>59</v>
      </c>
      <c r="D13" s="10" t="s">
        <v>10</v>
      </c>
      <c r="E13" s="1"/>
      <c r="F13" s="1" t="s">
        <v>54</v>
      </c>
      <c r="G13" s="1" t="s">
        <v>60</v>
      </c>
    </row>
    <row r="14" spans="1:7" x14ac:dyDescent="0.25">
      <c r="A14" s="1">
        <v>1234</v>
      </c>
      <c r="B14" s="1" t="s">
        <v>56</v>
      </c>
      <c r="C14" s="1" t="s">
        <v>57</v>
      </c>
      <c r="D14" s="10" t="s">
        <v>11</v>
      </c>
      <c r="E14" s="2" t="s">
        <v>52</v>
      </c>
      <c r="F14" s="1" t="s">
        <v>54</v>
      </c>
      <c r="G14" s="1" t="s">
        <v>55</v>
      </c>
    </row>
    <row r="15" spans="1:7" x14ac:dyDescent="0.25">
      <c r="A15" s="1">
        <v>9999</v>
      </c>
      <c r="B15" s="1" t="s">
        <v>58</v>
      </c>
      <c r="C15" s="1" t="s">
        <v>59</v>
      </c>
      <c r="D15" s="10" t="s">
        <v>11</v>
      </c>
      <c r="E15" s="1"/>
      <c r="F15" s="1" t="s">
        <v>54</v>
      </c>
      <c r="G15" s="1" t="s">
        <v>60</v>
      </c>
    </row>
    <row r="16" spans="1:7" x14ac:dyDescent="0.25">
      <c r="A16" s="1">
        <v>1234</v>
      </c>
      <c r="B16" s="1" t="s">
        <v>56</v>
      </c>
      <c r="C16" s="1" t="s">
        <v>57</v>
      </c>
      <c r="D16" s="10" t="s">
        <v>12</v>
      </c>
      <c r="E16" s="2" t="s">
        <v>52</v>
      </c>
      <c r="F16" s="1" t="s">
        <v>54</v>
      </c>
      <c r="G16" s="1" t="s">
        <v>55</v>
      </c>
    </row>
    <row r="17" spans="1:7" x14ac:dyDescent="0.25">
      <c r="A17" s="1">
        <v>9999</v>
      </c>
      <c r="B17" s="1" t="s">
        <v>58</v>
      </c>
      <c r="C17" s="1" t="s">
        <v>59</v>
      </c>
      <c r="D17" s="10" t="s">
        <v>12</v>
      </c>
      <c r="E17" s="1"/>
      <c r="F17" s="1" t="s">
        <v>54</v>
      </c>
      <c r="G17" s="1" t="s">
        <v>60</v>
      </c>
    </row>
    <row r="18" spans="1:7" x14ac:dyDescent="0.25">
      <c r="A18" s="1">
        <v>1234</v>
      </c>
      <c r="B18" s="1" t="s">
        <v>56</v>
      </c>
      <c r="C18" s="1" t="s">
        <v>57</v>
      </c>
      <c r="D18" s="10" t="s">
        <v>13</v>
      </c>
      <c r="E18" s="2" t="s">
        <v>52</v>
      </c>
      <c r="F18" s="1" t="s">
        <v>54</v>
      </c>
      <c r="G18" s="1" t="s">
        <v>55</v>
      </c>
    </row>
    <row r="19" spans="1:7" x14ac:dyDescent="0.25">
      <c r="A19" s="1">
        <v>9999</v>
      </c>
      <c r="B19" s="1" t="s">
        <v>58</v>
      </c>
      <c r="C19" s="1" t="s">
        <v>59</v>
      </c>
      <c r="D19" s="10" t="s">
        <v>13</v>
      </c>
      <c r="E19" s="1"/>
      <c r="F19" s="1" t="s">
        <v>54</v>
      </c>
      <c r="G19" s="1" t="s">
        <v>60</v>
      </c>
    </row>
    <row r="20" spans="1:7" x14ac:dyDescent="0.25">
      <c r="A20" s="1">
        <v>1234</v>
      </c>
      <c r="B20" s="1" t="s">
        <v>56</v>
      </c>
      <c r="C20" s="1" t="s">
        <v>57</v>
      </c>
      <c r="D20" s="10" t="s">
        <v>14</v>
      </c>
      <c r="E20" s="2" t="s">
        <v>52</v>
      </c>
      <c r="F20" s="1" t="s">
        <v>54</v>
      </c>
      <c r="G20" s="1" t="s">
        <v>55</v>
      </c>
    </row>
    <row r="21" spans="1:7" x14ac:dyDescent="0.25">
      <c r="A21" s="1">
        <v>9999</v>
      </c>
      <c r="B21" s="1" t="s">
        <v>58</v>
      </c>
      <c r="C21" s="1" t="s">
        <v>59</v>
      </c>
      <c r="D21" s="10" t="s">
        <v>14</v>
      </c>
      <c r="E21" s="1"/>
      <c r="F21" s="1" t="s">
        <v>54</v>
      </c>
      <c r="G21" s="1" t="s">
        <v>60</v>
      </c>
    </row>
    <row r="22" spans="1:7" x14ac:dyDescent="0.25">
      <c r="A22" s="1">
        <v>1234</v>
      </c>
      <c r="B22" s="1" t="s">
        <v>56</v>
      </c>
      <c r="C22" s="1" t="s">
        <v>57</v>
      </c>
      <c r="D22" s="10" t="s">
        <v>15</v>
      </c>
      <c r="E22" s="2" t="s">
        <v>52</v>
      </c>
      <c r="F22" s="1" t="s">
        <v>54</v>
      </c>
      <c r="G22" s="1" t="s">
        <v>55</v>
      </c>
    </row>
    <row r="23" spans="1:7" x14ac:dyDescent="0.25">
      <c r="A23" s="1">
        <v>9999</v>
      </c>
      <c r="B23" s="1" t="s">
        <v>58</v>
      </c>
      <c r="C23" s="1" t="s">
        <v>59</v>
      </c>
      <c r="D23" s="10" t="s">
        <v>15</v>
      </c>
      <c r="E23" s="1"/>
      <c r="F23" s="1" t="s">
        <v>54</v>
      </c>
      <c r="G23" s="1" t="s">
        <v>60</v>
      </c>
    </row>
    <row r="24" spans="1:7" x14ac:dyDescent="0.25">
      <c r="A24" s="1">
        <v>1234</v>
      </c>
      <c r="B24" s="1" t="s">
        <v>56</v>
      </c>
      <c r="C24" s="1" t="s">
        <v>57</v>
      </c>
      <c r="D24" s="10" t="s">
        <v>16</v>
      </c>
      <c r="E24" s="1"/>
      <c r="F24" s="1" t="s">
        <v>54</v>
      </c>
      <c r="G24" s="1" t="s">
        <v>55</v>
      </c>
    </row>
    <row r="25" spans="1:7" x14ac:dyDescent="0.25">
      <c r="A25" s="1">
        <v>9999</v>
      </c>
      <c r="B25" s="1" t="s">
        <v>58</v>
      </c>
      <c r="C25" s="1" t="s">
        <v>59</v>
      </c>
      <c r="D25" s="10" t="s">
        <v>16</v>
      </c>
      <c r="E25" s="1"/>
      <c r="F25" s="1" t="s">
        <v>54</v>
      </c>
      <c r="G25" s="1" t="s">
        <v>60</v>
      </c>
    </row>
    <row r="26" spans="1:7" x14ac:dyDescent="0.25">
      <c r="A26" s="1">
        <v>1234</v>
      </c>
      <c r="B26" s="1" t="s">
        <v>56</v>
      </c>
      <c r="C26" s="1" t="s">
        <v>57</v>
      </c>
      <c r="D26" s="10" t="s">
        <v>17</v>
      </c>
      <c r="E26" s="1"/>
      <c r="F26" s="1" t="s">
        <v>54</v>
      </c>
      <c r="G26" s="1" t="s">
        <v>55</v>
      </c>
    </row>
    <row r="27" spans="1:7" x14ac:dyDescent="0.25">
      <c r="A27" s="1">
        <v>9999</v>
      </c>
      <c r="B27" s="1" t="s">
        <v>58</v>
      </c>
      <c r="C27" s="1" t="s">
        <v>59</v>
      </c>
      <c r="D27" s="10" t="s">
        <v>17</v>
      </c>
      <c r="E27" s="1"/>
      <c r="F27" s="1" t="s">
        <v>54</v>
      </c>
      <c r="G27" s="1" t="s">
        <v>60</v>
      </c>
    </row>
    <row r="28" spans="1:7" x14ac:dyDescent="0.25">
      <c r="A28" s="1">
        <v>1234</v>
      </c>
      <c r="B28" s="1" t="s">
        <v>56</v>
      </c>
      <c r="C28" s="1" t="s">
        <v>57</v>
      </c>
      <c r="D28" s="10" t="s">
        <v>18</v>
      </c>
      <c r="E28" s="1"/>
      <c r="F28" s="1" t="s">
        <v>54</v>
      </c>
      <c r="G28" s="1" t="s">
        <v>55</v>
      </c>
    </row>
    <row r="29" spans="1:7" x14ac:dyDescent="0.25">
      <c r="A29" s="1">
        <v>9999</v>
      </c>
      <c r="B29" s="1" t="s">
        <v>58</v>
      </c>
      <c r="C29" s="1" t="s">
        <v>59</v>
      </c>
      <c r="D29" s="10" t="s">
        <v>18</v>
      </c>
      <c r="E29" s="2" t="s">
        <v>51</v>
      </c>
      <c r="F29" s="1" t="s">
        <v>54</v>
      </c>
      <c r="G29" s="1" t="s">
        <v>60</v>
      </c>
    </row>
    <row r="30" spans="1:7" x14ac:dyDescent="0.25">
      <c r="A30" s="1">
        <v>1234</v>
      </c>
      <c r="B30" s="1" t="s">
        <v>56</v>
      </c>
      <c r="C30" s="1" t="s">
        <v>57</v>
      </c>
      <c r="D30" s="10" t="s">
        <v>19</v>
      </c>
      <c r="E30" s="1"/>
      <c r="F30" s="1" t="s">
        <v>54</v>
      </c>
      <c r="G30" s="1" t="s">
        <v>55</v>
      </c>
    </row>
    <row r="31" spans="1:7" x14ac:dyDescent="0.25">
      <c r="A31" s="1">
        <v>9999</v>
      </c>
      <c r="B31" s="1" t="s">
        <v>58</v>
      </c>
      <c r="C31" s="1" t="s">
        <v>59</v>
      </c>
      <c r="D31" s="10" t="s">
        <v>19</v>
      </c>
      <c r="E31" s="2" t="s">
        <v>51</v>
      </c>
      <c r="F31" s="1" t="s">
        <v>54</v>
      </c>
      <c r="G31" s="1" t="s">
        <v>60</v>
      </c>
    </row>
    <row r="32" spans="1:7" x14ac:dyDescent="0.25">
      <c r="A32" s="1">
        <v>1234</v>
      </c>
      <c r="B32" s="1" t="s">
        <v>56</v>
      </c>
      <c r="C32" s="1" t="s">
        <v>57</v>
      </c>
      <c r="D32" s="10" t="s">
        <v>20</v>
      </c>
      <c r="E32" s="1"/>
      <c r="F32" s="1" t="s">
        <v>54</v>
      </c>
      <c r="G32" s="1" t="s">
        <v>55</v>
      </c>
    </row>
    <row r="33" spans="1:7" x14ac:dyDescent="0.25">
      <c r="A33" s="1">
        <v>9999</v>
      </c>
      <c r="B33" s="1" t="s">
        <v>58</v>
      </c>
      <c r="C33" s="1" t="s">
        <v>59</v>
      </c>
      <c r="D33" s="10" t="s">
        <v>20</v>
      </c>
      <c r="E33" s="2" t="s">
        <v>51</v>
      </c>
      <c r="F33" s="1" t="s">
        <v>54</v>
      </c>
      <c r="G33" s="1" t="s">
        <v>60</v>
      </c>
    </row>
    <row r="34" spans="1:7" x14ac:dyDescent="0.25">
      <c r="A34" s="1">
        <v>1234</v>
      </c>
      <c r="B34" s="1" t="s">
        <v>56</v>
      </c>
      <c r="C34" s="1" t="s">
        <v>57</v>
      </c>
      <c r="D34" s="10" t="s">
        <v>21</v>
      </c>
      <c r="E34" s="1"/>
      <c r="F34" s="1" t="s">
        <v>54</v>
      </c>
      <c r="G34" s="1" t="s">
        <v>55</v>
      </c>
    </row>
    <row r="35" spans="1:7" x14ac:dyDescent="0.25">
      <c r="A35" s="1">
        <v>9999</v>
      </c>
      <c r="B35" s="1" t="s">
        <v>58</v>
      </c>
      <c r="C35" s="1" t="s">
        <v>59</v>
      </c>
      <c r="D35" s="10" t="s">
        <v>21</v>
      </c>
      <c r="E35" s="2" t="s">
        <v>51</v>
      </c>
      <c r="F35" s="1" t="s">
        <v>54</v>
      </c>
      <c r="G35" s="1" t="s">
        <v>60</v>
      </c>
    </row>
    <row r="36" spans="1:7" x14ac:dyDescent="0.25">
      <c r="A36" s="1">
        <v>1234</v>
      </c>
      <c r="B36" s="1" t="s">
        <v>56</v>
      </c>
      <c r="C36" s="1" t="s">
        <v>57</v>
      </c>
      <c r="D36" s="10" t="s">
        <v>22</v>
      </c>
      <c r="E36" s="1"/>
      <c r="F36" s="1" t="s">
        <v>54</v>
      </c>
      <c r="G36" s="1" t="s">
        <v>55</v>
      </c>
    </row>
    <row r="37" spans="1:7" x14ac:dyDescent="0.25">
      <c r="A37" s="1">
        <v>9999</v>
      </c>
      <c r="B37" s="1" t="s">
        <v>58</v>
      </c>
      <c r="C37" s="1" t="s">
        <v>59</v>
      </c>
      <c r="D37" s="10" t="s">
        <v>22</v>
      </c>
      <c r="E37" s="2" t="s">
        <v>51</v>
      </c>
      <c r="F37" s="1" t="s">
        <v>54</v>
      </c>
      <c r="G37" s="1" t="s">
        <v>60</v>
      </c>
    </row>
    <row r="38" spans="1:7" x14ac:dyDescent="0.25">
      <c r="A38" s="1">
        <v>1234</v>
      </c>
      <c r="B38" s="1" t="s">
        <v>56</v>
      </c>
      <c r="C38" s="1" t="s">
        <v>57</v>
      </c>
      <c r="D38" s="10" t="s">
        <v>23</v>
      </c>
      <c r="E38" s="1"/>
      <c r="F38" s="1" t="s">
        <v>54</v>
      </c>
      <c r="G38" s="1" t="s">
        <v>55</v>
      </c>
    </row>
    <row r="39" spans="1:7" x14ac:dyDescent="0.25">
      <c r="A39" s="1">
        <v>9999</v>
      </c>
      <c r="B39" s="1" t="s">
        <v>58</v>
      </c>
      <c r="C39" s="1" t="s">
        <v>59</v>
      </c>
      <c r="D39" s="10" t="s">
        <v>23</v>
      </c>
      <c r="E39" s="1"/>
      <c r="F39" s="1" t="s">
        <v>54</v>
      </c>
      <c r="G39" s="1" t="s">
        <v>60</v>
      </c>
    </row>
    <row r="40" spans="1:7" x14ac:dyDescent="0.25">
      <c r="A40" s="1">
        <v>1234</v>
      </c>
      <c r="B40" s="1" t="s">
        <v>56</v>
      </c>
      <c r="C40" s="1" t="s">
        <v>57</v>
      </c>
      <c r="D40" s="10" t="s">
        <v>24</v>
      </c>
      <c r="E40" s="1"/>
      <c r="F40" s="1" t="s">
        <v>54</v>
      </c>
      <c r="G40" s="1" t="s">
        <v>55</v>
      </c>
    </row>
    <row r="41" spans="1:7" x14ac:dyDescent="0.25">
      <c r="A41" s="1">
        <v>9999</v>
      </c>
      <c r="B41" s="1" t="s">
        <v>58</v>
      </c>
      <c r="C41" s="1" t="s">
        <v>59</v>
      </c>
      <c r="D41" s="10" t="s">
        <v>24</v>
      </c>
      <c r="E41" s="1"/>
      <c r="F41" s="1" t="s">
        <v>54</v>
      </c>
      <c r="G41" s="1" t="s">
        <v>60</v>
      </c>
    </row>
    <row r="42" spans="1:7" x14ac:dyDescent="0.25">
      <c r="A42" s="1">
        <v>1234</v>
      </c>
      <c r="B42" s="1" t="s">
        <v>56</v>
      </c>
      <c r="C42" s="1" t="s">
        <v>57</v>
      </c>
      <c r="D42" s="10" t="s">
        <v>25</v>
      </c>
      <c r="E42" s="1"/>
      <c r="F42" s="1" t="s">
        <v>54</v>
      </c>
      <c r="G42" s="1" t="s">
        <v>55</v>
      </c>
    </row>
    <row r="43" spans="1:7" x14ac:dyDescent="0.25">
      <c r="A43" s="1">
        <v>9999</v>
      </c>
      <c r="B43" s="1" t="s">
        <v>58</v>
      </c>
      <c r="C43" s="1" t="s">
        <v>59</v>
      </c>
      <c r="D43" s="10" t="s">
        <v>25</v>
      </c>
      <c r="E43" s="1"/>
      <c r="F43" s="1" t="s">
        <v>54</v>
      </c>
      <c r="G43" s="1" t="s">
        <v>60</v>
      </c>
    </row>
    <row r="44" spans="1:7" x14ac:dyDescent="0.25">
      <c r="A44" s="1">
        <v>1234</v>
      </c>
      <c r="B44" s="1" t="s">
        <v>56</v>
      </c>
      <c r="C44" s="1" t="s">
        <v>57</v>
      </c>
      <c r="D44" s="10" t="s">
        <v>26</v>
      </c>
      <c r="E44" s="1"/>
      <c r="F44" s="1" t="s">
        <v>54</v>
      </c>
      <c r="G44" s="1" t="s">
        <v>55</v>
      </c>
    </row>
    <row r="45" spans="1:7" x14ac:dyDescent="0.25">
      <c r="A45" s="1">
        <v>9999</v>
      </c>
      <c r="B45" s="1" t="s">
        <v>58</v>
      </c>
      <c r="C45" s="1" t="s">
        <v>59</v>
      </c>
      <c r="D45" s="10" t="s">
        <v>26</v>
      </c>
      <c r="E45" s="1"/>
      <c r="F45" s="1" t="s">
        <v>54</v>
      </c>
      <c r="G45" s="1" t="s">
        <v>60</v>
      </c>
    </row>
    <row r="46" spans="1:7" x14ac:dyDescent="0.25">
      <c r="A46" s="1">
        <v>1234</v>
      </c>
      <c r="B46" s="1" t="s">
        <v>56</v>
      </c>
      <c r="C46" s="1" t="s">
        <v>57</v>
      </c>
      <c r="D46" s="10" t="s">
        <v>27</v>
      </c>
      <c r="E46" s="1"/>
      <c r="F46" s="1" t="s">
        <v>54</v>
      </c>
      <c r="G46" s="1" t="s">
        <v>55</v>
      </c>
    </row>
    <row r="47" spans="1:7" x14ac:dyDescent="0.25">
      <c r="A47" s="1">
        <v>9999</v>
      </c>
      <c r="B47" s="1" t="s">
        <v>58</v>
      </c>
      <c r="C47" s="1" t="s">
        <v>59</v>
      </c>
      <c r="D47" s="10" t="s">
        <v>27</v>
      </c>
      <c r="E47" s="1"/>
      <c r="F47" s="1" t="s">
        <v>54</v>
      </c>
      <c r="G47" s="1" t="s">
        <v>60</v>
      </c>
    </row>
    <row r="48" spans="1:7" x14ac:dyDescent="0.25">
      <c r="A48" s="1">
        <v>1234</v>
      </c>
      <c r="B48" s="1" t="s">
        <v>56</v>
      </c>
      <c r="C48" s="1" t="s">
        <v>57</v>
      </c>
      <c r="D48" s="10" t="s">
        <v>28</v>
      </c>
      <c r="E48" s="1"/>
      <c r="F48" s="1" t="s">
        <v>54</v>
      </c>
      <c r="G48" s="1" t="s">
        <v>55</v>
      </c>
    </row>
    <row r="49" spans="1:7" x14ac:dyDescent="0.25">
      <c r="A49" s="1">
        <v>9999</v>
      </c>
      <c r="B49" s="1" t="s">
        <v>58</v>
      </c>
      <c r="C49" s="1" t="s">
        <v>59</v>
      </c>
      <c r="D49" s="10" t="s">
        <v>28</v>
      </c>
      <c r="E49" s="1"/>
      <c r="F49" s="1" t="s">
        <v>54</v>
      </c>
      <c r="G49" s="1" t="s">
        <v>60</v>
      </c>
    </row>
    <row r="50" spans="1:7" x14ac:dyDescent="0.25">
      <c r="A50" s="1">
        <v>1234</v>
      </c>
      <c r="B50" s="1" t="s">
        <v>56</v>
      </c>
      <c r="C50" s="1" t="s">
        <v>57</v>
      </c>
      <c r="D50" s="10" t="s">
        <v>29</v>
      </c>
      <c r="E50" s="1"/>
      <c r="F50" s="1" t="s">
        <v>54</v>
      </c>
      <c r="G50" s="1" t="s">
        <v>55</v>
      </c>
    </row>
    <row r="51" spans="1:7" x14ac:dyDescent="0.25">
      <c r="A51" s="1">
        <v>9999</v>
      </c>
      <c r="B51" s="1" t="s">
        <v>58</v>
      </c>
      <c r="C51" s="1" t="s">
        <v>59</v>
      </c>
      <c r="D51" s="10" t="s">
        <v>29</v>
      </c>
      <c r="E51" s="1"/>
      <c r="F51" s="1" t="s">
        <v>54</v>
      </c>
      <c r="G51" s="1" t="s">
        <v>60</v>
      </c>
    </row>
    <row r="52" spans="1:7" x14ac:dyDescent="0.25">
      <c r="A52" s="1">
        <v>1234</v>
      </c>
      <c r="B52" s="1" t="s">
        <v>56</v>
      </c>
      <c r="C52" s="1" t="s">
        <v>57</v>
      </c>
      <c r="D52" s="10" t="s">
        <v>30</v>
      </c>
      <c r="E52" s="1"/>
      <c r="F52" s="1" t="s">
        <v>54</v>
      </c>
      <c r="G52" s="1" t="s">
        <v>55</v>
      </c>
    </row>
    <row r="53" spans="1:7" x14ac:dyDescent="0.25">
      <c r="A53" s="1">
        <v>9999</v>
      </c>
      <c r="B53" s="1" t="s">
        <v>58</v>
      </c>
      <c r="C53" s="1" t="s">
        <v>59</v>
      </c>
      <c r="D53" s="10" t="s">
        <v>30</v>
      </c>
      <c r="E53" s="1"/>
      <c r="F53" s="1" t="s">
        <v>54</v>
      </c>
      <c r="G53" s="1" t="s">
        <v>60</v>
      </c>
    </row>
    <row r="54" spans="1:7" x14ac:dyDescent="0.25">
      <c r="A54" s="1">
        <v>1234</v>
      </c>
      <c r="B54" s="1" t="s">
        <v>56</v>
      </c>
      <c r="C54" s="1" t="s">
        <v>57</v>
      </c>
      <c r="D54" s="10" t="s">
        <v>31</v>
      </c>
      <c r="E54" s="1"/>
      <c r="F54" s="1" t="s">
        <v>54</v>
      </c>
      <c r="G54" s="1" t="s">
        <v>55</v>
      </c>
    </row>
    <row r="55" spans="1:7" x14ac:dyDescent="0.25">
      <c r="A55" s="1">
        <v>9999</v>
      </c>
      <c r="B55" s="1" t="s">
        <v>58</v>
      </c>
      <c r="C55" s="1" t="s">
        <v>59</v>
      </c>
      <c r="D55" s="10" t="s">
        <v>31</v>
      </c>
      <c r="E55" s="1"/>
      <c r="F55" s="1" t="s">
        <v>54</v>
      </c>
      <c r="G55" s="1" t="s">
        <v>60</v>
      </c>
    </row>
    <row r="56" spans="1:7" x14ac:dyDescent="0.25">
      <c r="A56" s="1">
        <v>1234</v>
      </c>
      <c r="B56" s="1" t="s">
        <v>56</v>
      </c>
      <c r="C56" s="1" t="s">
        <v>57</v>
      </c>
      <c r="D56" s="10" t="s">
        <v>32</v>
      </c>
      <c r="E56" s="2" t="s">
        <v>33</v>
      </c>
      <c r="F56" s="1" t="s">
        <v>54</v>
      </c>
      <c r="G56" s="1" t="s">
        <v>55</v>
      </c>
    </row>
    <row r="57" spans="1:7" x14ac:dyDescent="0.25">
      <c r="A57" s="1">
        <v>9999</v>
      </c>
      <c r="B57" s="1" t="s">
        <v>58</v>
      </c>
      <c r="C57" s="1" t="s">
        <v>59</v>
      </c>
      <c r="D57" s="10" t="s">
        <v>32</v>
      </c>
      <c r="E57" s="2" t="s">
        <v>33</v>
      </c>
      <c r="F57" s="1" t="s">
        <v>54</v>
      </c>
      <c r="G57" s="1" t="s">
        <v>60</v>
      </c>
    </row>
    <row r="58" spans="1:7" x14ac:dyDescent="0.25">
      <c r="A58" s="1">
        <v>1234</v>
      </c>
      <c r="B58" s="1" t="s">
        <v>56</v>
      </c>
      <c r="C58" s="1" t="s">
        <v>57</v>
      </c>
      <c r="D58" s="10" t="s">
        <v>34</v>
      </c>
      <c r="E58" s="1"/>
      <c r="F58" s="1" t="s">
        <v>54</v>
      </c>
      <c r="G58" s="1" t="s">
        <v>55</v>
      </c>
    </row>
    <row r="59" spans="1:7" x14ac:dyDescent="0.25">
      <c r="A59" s="1">
        <v>9999</v>
      </c>
      <c r="B59" s="1" t="s">
        <v>58</v>
      </c>
      <c r="C59" s="1" t="s">
        <v>59</v>
      </c>
      <c r="D59" s="10" t="s">
        <v>34</v>
      </c>
      <c r="E59" s="1"/>
      <c r="F59" s="1" t="s">
        <v>54</v>
      </c>
      <c r="G59" s="1" t="s">
        <v>60</v>
      </c>
    </row>
    <row r="60" spans="1:7" x14ac:dyDescent="0.25">
      <c r="A60" s="1">
        <v>1234</v>
      </c>
      <c r="B60" s="1" t="s">
        <v>56</v>
      </c>
      <c r="C60" s="1" t="s">
        <v>57</v>
      </c>
      <c r="D60" s="10" t="s">
        <v>35</v>
      </c>
      <c r="E60" s="1"/>
      <c r="F60" s="1" t="s">
        <v>54</v>
      </c>
      <c r="G60" s="1" t="s">
        <v>55</v>
      </c>
    </row>
    <row r="61" spans="1:7" x14ac:dyDescent="0.25">
      <c r="A61" s="1">
        <v>9999</v>
      </c>
      <c r="B61" s="1" t="s">
        <v>58</v>
      </c>
      <c r="C61" s="1" t="s">
        <v>59</v>
      </c>
      <c r="D61" s="10" t="s">
        <v>35</v>
      </c>
      <c r="E61" s="1"/>
      <c r="F61" s="1" t="s">
        <v>54</v>
      </c>
      <c r="G61" s="1" t="s">
        <v>60</v>
      </c>
    </row>
    <row r="62" spans="1:7" x14ac:dyDescent="0.25">
      <c r="A62" s="1">
        <v>1234</v>
      </c>
      <c r="B62" s="1" t="s">
        <v>56</v>
      </c>
      <c r="C62" s="1" t="s">
        <v>57</v>
      </c>
      <c r="D62" s="10" t="s">
        <v>36</v>
      </c>
      <c r="E62" s="1"/>
      <c r="F62" s="1" t="s">
        <v>54</v>
      </c>
      <c r="G62" s="1" t="s">
        <v>55</v>
      </c>
    </row>
    <row r="63" spans="1:7" x14ac:dyDescent="0.25">
      <c r="A63" s="1">
        <v>9999</v>
      </c>
      <c r="B63" s="1" t="s">
        <v>58</v>
      </c>
      <c r="C63" s="1" t="s">
        <v>59</v>
      </c>
      <c r="D63" s="10" t="s">
        <v>36</v>
      </c>
      <c r="E63" s="1"/>
      <c r="F63" s="1" t="s">
        <v>54</v>
      </c>
      <c r="G63" s="1" t="s">
        <v>60</v>
      </c>
    </row>
    <row r="64" spans="1:7" x14ac:dyDescent="0.25">
      <c r="A64" s="1">
        <v>1234</v>
      </c>
      <c r="B64" s="1" t="s">
        <v>56</v>
      </c>
      <c r="C64" s="1" t="s">
        <v>57</v>
      </c>
      <c r="D64" s="10" t="s">
        <v>37</v>
      </c>
      <c r="E64" s="1"/>
      <c r="F64" s="1" t="s">
        <v>54</v>
      </c>
      <c r="G64" s="1" t="s">
        <v>55</v>
      </c>
    </row>
    <row r="65" spans="1:7" x14ac:dyDescent="0.25">
      <c r="A65" s="1">
        <v>9999</v>
      </c>
      <c r="B65" s="1" t="s">
        <v>58</v>
      </c>
      <c r="C65" s="1" t="s">
        <v>59</v>
      </c>
      <c r="D65" s="10" t="s">
        <v>37</v>
      </c>
      <c r="E65" s="1"/>
      <c r="F65" s="1" t="s">
        <v>54</v>
      </c>
      <c r="G65" s="1" t="s">
        <v>60</v>
      </c>
    </row>
    <row r="66" spans="1:7" x14ac:dyDescent="0.25">
      <c r="A66" s="1">
        <v>1234</v>
      </c>
      <c r="B66" s="1" t="s">
        <v>56</v>
      </c>
      <c r="C66" s="1" t="s">
        <v>57</v>
      </c>
      <c r="D66" s="10" t="s">
        <v>38</v>
      </c>
      <c r="E66" s="1"/>
      <c r="F66" s="1" t="s">
        <v>54</v>
      </c>
      <c r="G66" s="1" t="s">
        <v>55</v>
      </c>
    </row>
    <row r="67" spans="1:7" x14ac:dyDescent="0.25">
      <c r="A67" s="1">
        <v>9999</v>
      </c>
      <c r="B67" s="1" t="s">
        <v>58</v>
      </c>
      <c r="C67" s="1" t="s">
        <v>59</v>
      </c>
      <c r="D67" s="10" t="s">
        <v>38</v>
      </c>
      <c r="E67" s="1"/>
      <c r="F67" s="1" t="s">
        <v>54</v>
      </c>
      <c r="G67" s="1" t="s">
        <v>60</v>
      </c>
    </row>
    <row r="68" spans="1:7" x14ac:dyDescent="0.25">
      <c r="A68" s="1">
        <v>1234</v>
      </c>
      <c r="B68" s="1" t="s">
        <v>56</v>
      </c>
      <c r="C68" s="1" t="s">
        <v>57</v>
      </c>
      <c r="D68" s="10" t="s">
        <v>39</v>
      </c>
      <c r="E68" s="1"/>
      <c r="F68" s="1" t="s">
        <v>54</v>
      </c>
      <c r="G68" s="1" t="s">
        <v>55</v>
      </c>
    </row>
    <row r="69" spans="1:7" x14ac:dyDescent="0.25">
      <c r="A69" s="1">
        <v>9999</v>
      </c>
      <c r="B69" s="1" t="s">
        <v>58</v>
      </c>
      <c r="C69" s="1" t="s">
        <v>59</v>
      </c>
      <c r="D69" s="10" t="s">
        <v>39</v>
      </c>
      <c r="E69" s="1"/>
      <c r="F69" s="1" t="s">
        <v>54</v>
      </c>
      <c r="G69" s="1" t="s">
        <v>60</v>
      </c>
    </row>
    <row r="70" spans="1:7" x14ac:dyDescent="0.25">
      <c r="A70" s="1">
        <v>1234</v>
      </c>
      <c r="B70" s="1" t="s">
        <v>56</v>
      </c>
      <c r="C70" s="1" t="s">
        <v>57</v>
      </c>
      <c r="D70" s="10" t="s">
        <v>40</v>
      </c>
      <c r="E70" s="1"/>
      <c r="F70" s="1" t="s">
        <v>54</v>
      </c>
      <c r="G70" s="1" t="s">
        <v>55</v>
      </c>
    </row>
    <row r="71" spans="1:7" x14ac:dyDescent="0.25">
      <c r="A71" s="1">
        <v>9999</v>
      </c>
      <c r="B71" s="1" t="s">
        <v>58</v>
      </c>
      <c r="C71" s="1" t="s">
        <v>59</v>
      </c>
      <c r="D71" s="10" t="s">
        <v>40</v>
      </c>
      <c r="E71" s="2" t="s">
        <v>51</v>
      </c>
      <c r="F71" s="1" t="s">
        <v>54</v>
      </c>
      <c r="G71" s="1" t="s">
        <v>60</v>
      </c>
    </row>
    <row r="72" spans="1:7" x14ac:dyDescent="0.25">
      <c r="A72" s="1">
        <v>1234</v>
      </c>
      <c r="B72" s="1" t="s">
        <v>56</v>
      </c>
      <c r="C72" s="1" t="s">
        <v>57</v>
      </c>
      <c r="D72" s="10" t="s">
        <v>41</v>
      </c>
      <c r="E72" s="1"/>
      <c r="F72" s="1" t="s">
        <v>54</v>
      </c>
      <c r="G72" s="1" t="s">
        <v>55</v>
      </c>
    </row>
    <row r="73" spans="1:7" x14ac:dyDescent="0.25">
      <c r="A73" s="1">
        <v>9999</v>
      </c>
      <c r="B73" s="1" t="s">
        <v>58</v>
      </c>
      <c r="C73" s="1" t="s">
        <v>59</v>
      </c>
      <c r="D73" s="10" t="s">
        <v>41</v>
      </c>
      <c r="E73" s="2" t="s">
        <v>51</v>
      </c>
      <c r="F73" s="1" t="s">
        <v>54</v>
      </c>
      <c r="G73" s="1" t="s">
        <v>60</v>
      </c>
    </row>
    <row r="74" spans="1:7" x14ac:dyDescent="0.25">
      <c r="A74" s="1">
        <v>1234</v>
      </c>
      <c r="B74" s="1" t="s">
        <v>56</v>
      </c>
      <c r="C74" s="1" t="s">
        <v>57</v>
      </c>
      <c r="D74" s="10" t="s">
        <v>42</v>
      </c>
      <c r="E74" s="1"/>
      <c r="F74" s="1" t="s">
        <v>54</v>
      </c>
      <c r="G74" s="1" t="s">
        <v>55</v>
      </c>
    </row>
    <row r="75" spans="1:7" x14ac:dyDescent="0.25">
      <c r="A75" s="1">
        <v>9999</v>
      </c>
      <c r="B75" s="1" t="s">
        <v>58</v>
      </c>
      <c r="C75" s="1" t="s">
        <v>59</v>
      </c>
      <c r="D75" s="10" t="s">
        <v>42</v>
      </c>
      <c r="E75" s="2" t="s">
        <v>51</v>
      </c>
      <c r="F75" s="1" t="s">
        <v>54</v>
      </c>
      <c r="G75" s="1" t="s">
        <v>60</v>
      </c>
    </row>
    <row r="76" spans="1:7" x14ac:dyDescent="0.25">
      <c r="A76" s="1">
        <v>1234</v>
      </c>
      <c r="B76" s="1" t="s">
        <v>56</v>
      </c>
      <c r="C76" s="1" t="s">
        <v>57</v>
      </c>
      <c r="D76" s="10" t="s">
        <v>43</v>
      </c>
      <c r="E76" s="1"/>
      <c r="F76" s="1" t="s">
        <v>54</v>
      </c>
      <c r="G76" s="1" t="s">
        <v>55</v>
      </c>
    </row>
    <row r="77" spans="1:7" x14ac:dyDescent="0.25">
      <c r="A77" s="1">
        <v>9999</v>
      </c>
      <c r="B77" s="1" t="s">
        <v>58</v>
      </c>
      <c r="C77" s="1" t="s">
        <v>59</v>
      </c>
      <c r="D77" s="10" t="s">
        <v>43</v>
      </c>
      <c r="E77" s="2" t="s">
        <v>51</v>
      </c>
      <c r="F77" s="1" t="s">
        <v>54</v>
      </c>
      <c r="G77" s="1" t="s">
        <v>60</v>
      </c>
    </row>
    <row r="78" spans="1:7" x14ac:dyDescent="0.25">
      <c r="A78" s="1">
        <v>1234</v>
      </c>
      <c r="B78" s="1" t="s">
        <v>56</v>
      </c>
      <c r="C78" s="1" t="s">
        <v>57</v>
      </c>
      <c r="D78" s="10" t="s">
        <v>44</v>
      </c>
      <c r="E78" s="1"/>
      <c r="F78" s="1" t="s">
        <v>54</v>
      </c>
      <c r="G78" s="1" t="s">
        <v>55</v>
      </c>
    </row>
    <row r="79" spans="1:7" x14ac:dyDescent="0.25">
      <c r="A79" s="1">
        <v>9999</v>
      </c>
      <c r="B79" s="1" t="s">
        <v>58</v>
      </c>
      <c r="C79" s="1" t="s">
        <v>59</v>
      </c>
      <c r="D79" s="10" t="s">
        <v>44</v>
      </c>
      <c r="E79" s="2" t="s">
        <v>51</v>
      </c>
      <c r="F79" s="1" t="s">
        <v>54</v>
      </c>
      <c r="G79" s="1" t="s">
        <v>60</v>
      </c>
    </row>
    <row r="80" spans="1:7" x14ac:dyDescent="0.25">
      <c r="A80" s="1">
        <v>1234</v>
      </c>
      <c r="B80" s="1" t="s">
        <v>56</v>
      </c>
      <c r="C80" s="1" t="s">
        <v>57</v>
      </c>
      <c r="D80" s="10" t="s">
        <v>45</v>
      </c>
      <c r="E80" s="1"/>
      <c r="F80" s="1" t="s">
        <v>54</v>
      </c>
      <c r="G80" s="1" t="s">
        <v>55</v>
      </c>
    </row>
    <row r="81" spans="1:7" x14ac:dyDescent="0.25">
      <c r="A81" s="1">
        <v>9999</v>
      </c>
      <c r="B81" s="1" t="s">
        <v>58</v>
      </c>
      <c r="C81" s="1" t="s">
        <v>59</v>
      </c>
      <c r="D81" s="10" t="s">
        <v>45</v>
      </c>
      <c r="E81" s="1"/>
      <c r="F81" s="1" t="s">
        <v>54</v>
      </c>
      <c r="G81" s="1" t="s">
        <v>60</v>
      </c>
    </row>
    <row r="82" spans="1:7" x14ac:dyDescent="0.25">
      <c r="A82" s="1">
        <v>1234</v>
      </c>
      <c r="B82" s="1" t="s">
        <v>56</v>
      </c>
      <c r="C82" s="1" t="s">
        <v>57</v>
      </c>
      <c r="D82" s="10" t="s">
        <v>46</v>
      </c>
      <c r="E82" s="1"/>
      <c r="F82" s="1" t="s">
        <v>54</v>
      </c>
      <c r="G82" s="1" t="s">
        <v>55</v>
      </c>
    </row>
    <row r="83" spans="1:7" x14ac:dyDescent="0.25">
      <c r="A83" s="1">
        <v>9999</v>
      </c>
      <c r="B83" s="1" t="s">
        <v>58</v>
      </c>
      <c r="C83" s="1" t="s">
        <v>59</v>
      </c>
      <c r="D83" s="10" t="s">
        <v>46</v>
      </c>
      <c r="E83" s="1"/>
      <c r="F83" s="1" t="s">
        <v>54</v>
      </c>
      <c r="G83" s="1" t="s">
        <v>60</v>
      </c>
    </row>
    <row r="84" spans="1:7" x14ac:dyDescent="0.25">
      <c r="A84" s="1">
        <v>1234</v>
      </c>
      <c r="B84" s="1" t="s">
        <v>56</v>
      </c>
      <c r="C84" s="1" t="s">
        <v>57</v>
      </c>
      <c r="D84" s="10" t="s">
        <v>47</v>
      </c>
      <c r="E84" s="1"/>
      <c r="F84" s="1" t="s">
        <v>54</v>
      </c>
      <c r="G84" s="1" t="s">
        <v>55</v>
      </c>
    </row>
    <row r="85" spans="1:7" x14ac:dyDescent="0.25">
      <c r="A85" s="1">
        <v>9999</v>
      </c>
      <c r="B85" s="1" t="s">
        <v>58</v>
      </c>
      <c r="C85" s="1" t="s">
        <v>59</v>
      </c>
      <c r="D85" s="10" t="s">
        <v>47</v>
      </c>
      <c r="E85" s="1"/>
      <c r="F85" s="1" t="s">
        <v>54</v>
      </c>
      <c r="G85" s="1" t="s">
        <v>60</v>
      </c>
    </row>
    <row r="86" spans="1:7" x14ac:dyDescent="0.25">
      <c r="A86" s="1">
        <v>1234</v>
      </c>
      <c r="B86" s="1" t="s">
        <v>56</v>
      </c>
      <c r="C86" s="1" t="s">
        <v>57</v>
      </c>
      <c r="D86" s="10" t="s">
        <v>48</v>
      </c>
      <c r="E86" s="1"/>
      <c r="F86" s="1" t="s">
        <v>54</v>
      </c>
      <c r="G86" s="1" t="s">
        <v>55</v>
      </c>
    </row>
    <row r="87" spans="1:7" x14ac:dyDescent="0.25">
      <c r="A87" s="1">
        <v>9999</v>
      </c>
      <c r="B87" s="1" t="s">
        <v>58</v>
      </c>
      <c r="C87" s="1" t="s">
        <v>59</v>
      </c>
      <c r="D87" s="10" t="s">
        <v>48</v>
      </c>
      <c r="E87" s="1"/>
      <c r="F87" s="1" t="s">
        <v>54</v>
      </c>
      <c r="G87" s="1" t="s">
        <v>60</v>
      </c>
    </row>
    <row r="88" spans="1:7" x14ac:dyDescent="0.25">
      <c r="A88" s="1">
        <v>1234</v>
      </c>
      <c r="B88" s="1" t="s">
        <v>56</v>
      </c>
      <c r="C88" s="1" t="s">
        <v>57</v>
      </c>
      <c r="D88" s="10" t="s">
        <v>49</v>
      </c>
      <c r="E88" s="1"/>
      <c r="F88" s="1" t="s">
        <v>54</v>
      </c>
      <c r="G88" s="1" t="s">
        <v>55</v>
      </c>
    </row>
    <row r="89" spans="1:7" x14ac:dyDescent="0.25">
      <c r="A89" s="1">
        <v>9999</v>
      </c>
      <c r="B89" s="1" t="s">
        <v>58</v>
      </c>
      <c r="C89" s="1" t="s">
        <v>59</v>
      </c>
      <c r="D89" s="10" t="s">
        <v>49</v>
      </c>
      <c r="E89" s="1"/>
      <c r="F89" s="1" t="s">
        <v>54</v>
      </c>
      <c r="G89" s="1" t="s">
        <v>60</v>
      </c>
    </row>
    <row r="90" spans="1:7" x14ac:dyDescent="0.25">
      <c r="A90" s="1">
        <v>1234</v>
      </c>
      <c r="B90" s="1" t="s">
        <v>56</v>
      </c>
      <c r="C90" s="1" t="s">
        <v>57</v>
      </c>
      <c r="D90" s="10" t="s">
        <v>50</v>
      </c>
      <c r="E90" s="1"/>
      <c r="F90" s="1" t="s">
        <v>54</v>
      </c>
      <c r="G90" s="1" t="s">
        <v>55</v>
      </c>
    </row>
    <row r="91" spans="1:7" x14ac:dyDescent="0.25">
      <c r="A91" s="1">
        <v>9999</v>
      </c>
      <c r="B91" s="1" t="s">
        <v>58</v>
      </c>
      <c r="C91" s="1" t="s">
        <v>59</v>
      </c>
      <c r="D91" s="10" t="s">
        <v>50</v>
      </c>
      <c r="E91" s="1"/>
      <c r="F91" s="1" t="s">
        <v>54</v>
      </c>
      <c r="G91" s="1" t="s">
        <v>60</v>
      </c>
    </row>
    <row r="92" spans="1:7" x14ac:dyDescent="0.25">
      <c r="A92" s="12" t="s">
        <v>63</v>
      </c>
      <c r="B92" s="12" t="s">
        <v>66</v>
      </c>
      <c r="C92" s="12" t="s">
        <v>64</v>
      </c>
      <c r="D92" s="13" t="s">
        <v>5</v>
      </c>
      <c r="E92" s="12" t="s">
        <v>65</v>
      </c>
      <c r="F92" s="12" t="s">
        <v>67</v>
      </c>
      <c r="G92" s="12" t="s">
        <v>68</v>
      </c>
    </row>
    <row r="93" spans="1:7" x14ac:dyDescent="0.25">
      <c r="A93" s="12" t="s">
        <v>63</v>
      </c>
      <c r="B93" s="12" t="s">
        <v>66</v>
      </c>
      <c r="C93" s="12" t="s">
        <v>64</v>
      </c>
      <c r="D93" s="13" t="s">
        <v>6</v>
      </c>
      <c r="E93" s="12" t="s">
        <v>65</v>
      </c>
      <c r="F93" s="12" t="s">
        <v>67</v>
      </c>
      <c r="G93" s="12" t="s">
        <v>68</v>
      </c>
    </row>
    <row r="94" spans="1:7" x14ac:dyDescent="0.25">
      <c r="A94" s="12" t="s">
        <v>63</v>
      </c>
      <c r="B94" s="12" t="s">
        <v>66</v>
      </c>
      <c r="C94" s="12" t="s">
        <v>64</v>
      </c>
      <c r="D94" s="13" t="s">
        <v>7</v>
      </c>
      <c r="E94" s="12" t="s">
        <v>65</v>
      </c>
      <c r="F94" s="12" t="s">
        <v>67</v>
      </c>
      <c r="G94" s="12" t="s">
        <v>68</v>
      </c>
    </row>
    <row r="95" spans="1:7" x14ac:dyDescent="0.25">
      <c r="A95" s="12" t="s">
        <v>63</v>
      </c>
      <c r="B95" s="12" t="s">
        <v>66</v>
      </c>
      <c r="C95" s="12" t="s">
        <v>64</v>
      </c>
      <c r="D95" s="13" t="s">
        <v>8</v>
      </c>
      <c r="E95" s="12" t="s">
        <v>65</v>
      </c>
      <c r="F95" s="12" t="s">
        <v>67</v>
      </c>
      <c r="G95" s="12" t="s">
        <v>68</v>
      </c>
    </row>
    <row r="96" spans="1:7" x14ac:dyDescent="0.25">
      <c r="A96" s="12" t="s">
        <v>63</v>
      </c>
      <c r="B96" s="12" t="s">
        <v>66</v>
      </c>
      <c r="C96" s="12" t="s">
        <v>64</v>
      </c>
      <c r="D96" s="13" t="s">
        <v>9</v>
      </c>
      <c r="E96" s="12" t="s">
        <v>65</v>
      </c>
      <c r="F96" s="12" t="s">
        <v>67</v>
      </c>
      <c r="G96" s="12" t="s">
        <v>68</v>
      </c>
    </row>
    <row r="97" spans="1:7" x14ac:dyDescent="0.25">
      <c r="A97" s="12" t="s">
        <v>63</v>
      </c>
      <c r="B97" s="12" t="s">
        <v>66</v>
      </c>
      <c r="C97" s="12" t="s">
        <v>64</v>
      </c>
      <c r="D97" s="13" t="s">
        <v>10</v>
      </c>
      <c r="E97" s="12" t="s">
        <v>65</v>
      </c>
      <c r="F97" s="12" t="s">
        <v>67</v>
      </c>
      <c r="G97" s="12" t="s">
        <v>68</v>
      </c>
    </row>
    <row r="98" spans="1:7" x14ac:dyDescent="0.25">
      <c r="A98" s="12" t="s">
        <v>63</v>
      </c>
      <c r="B98" s="12" t="s">
        <v>66</v>
      </c>
      <c r="C98" s="12" t="s">
        <v>64</v>
      </c>
      <c r="D98" s="13" t="s">
        <v>11</v>
      </c>
      <c r="E98" s="12" t="s">
        <v>65</v>
      </c>
      <c r="F98" s="12" t="s">
        <v>67</v>
      </c>
      <c r="G98" s="12" t="s">
        <v>68</v>
      </c>
    </row>
    <row r="99" spans="1:7" x14ac:dyDescent="0.25">
      <c r="A99" s="12" t="s">
        <v>63</v>
      </c>
      <c r="B99" s="12" t="s">
        <v>66</v>
      </c>
      <c r="C99" s="12" t="s">
        <v>64</v>
      </c>
      <c r="D99" s="13" t="s">
        <v>12</v>
      </c>
      <c r="E99" s="12" t="s">
        <v>65</v>
      </c>
      <c r="F99" s="12" t="s">
        <v>67</v>
      </c>
      <c r="G99" s="12" t="s">
        <v>68</v>
      </c>
    </row>
    <row r="100" spans="1:7" x14ac:dyDescent="0.25">
      <c r="A100" s="12" t="s">
        <v>63</v>
      </c>
      <c r="B100" s="12" t="s">
        <v>66</v>
      </c>
      <c r="C100" s="12" t="s">
        <v>64</v>
      </c>
      <c r="D100" s="13" t="s">
        <v>13</v>
      </c>
      <c r="E100" s="12" t="s">
        <v>65</v>
      </c>
      <c r="F100" s="12" t="s">
        <v>67</v>
      </c>
      <c r="G100" s="12" t="s">
        <v>68</v>
      </c>
    </row>
    <row r="101" spans="1:7" x14ac:dyDescent="0.25">
      <c r="A101" s="12" t="s">
        <v>63</v>
      </c>
      <c r="B101" s="12" t="s">
        <v>66</v>
      </c>
      <c r="C101" s="12" t="s">
        <v>64</v>
      </c>
      <c r="D101" s="13" t="s">
        <v>14</v>
      </c>
      <c r="E101" s="12" t="s">
        <v>65</v>
      </c>
      <c r="F101" s="12" t="s">
        <v>67</v>
      </c>
      <c r="G101" s="12" t="s">
        <v>68</v>
      </c>
    </row>
    <row r="102" spans="1:7" x14ac:dyDescent="0.25">
      <c r="A102" s="12" t="s">
        <v>63</v>
      </c>
      <c r="B102" s="12" t="s">
        <v>66</v>
      </c>
      <c r="C102" s="12" t="s">
        <v>64</v>
      </c>
      <c r="D102" s="13" t="s">
        <v>15</v>
      </c>
      <c r="E102" s="12" t="s">
        <v>65</v>
      </c>
      <c r="F102" s="12" t="s">
        <v>67</v>
      </c>
      <c r="G102" s="12" t="s">
        <v>68</v>
      </c>
    </row>
    <row r="103" spans="1:7" x14ac:dyDescent="0.25">
      <c r="A103" s="12" t="s">
        <v>63</v>
      </c>
      <c r="B103" s="12" t="s">
        <v>66</v>
      </c>
      <c r="C103" s="12" t="s">
        <v>64</v>
      </c>
      <c r="D103" s="13" t="s">
        <v>16</v>
      </c>
      <c r="E103" s="12"/>
      <c r="F103" s="12" t="s">
        <v>67</v>
      </c>
      <c r="G103" s="12" t="s">
        <v>68</v>
      </c>
    </row>
    <row r="104" spans="1:7" x14ac:dyDescent="0.25">
      <c r="A104" s="12" t="s">
        <v>63</v>
      </c>
      <c r="B104" s="12" t="s">
        <v>66</v>
      </c>
      <c r="C104" s="12" t="s">
        <v>64</v>
      </c>
      <c r="D104" s="13" t="s">
        <v>17</v>
      </c>
      <c r="E104" s="12"/>
      <c r="F104" s="12" t="s">
        <v>67</v>
      </c>
      <c r="G104" s="12" t="s">
        <v>68</v>
      </c>
    </row>
    <row r="105" spans="1:7" x14ac:dyDescent="0.25">
      <c r="A105" s="15" t="s">
        <v>83</v>
      </c>
      <c r="B105" s="12" t="s">
        <v>85</v>
      </c>
      <c r="C105" s="12" t="s">
        <v>86</v>
      </c>
      <c r="D105" s="14">
        <v>43907</v>
      </c>
      <c r="E105" s="12" t="s">
        <v>84</v>
      </c>
      <c r="F105" s="12" t="s">
        <v>87</v>
      </c>
      <c r="G105" s="12" t="s">
        <v>88</v>
      </c>
    </row>
  </sheetData>
  <phoneticPr fontId="3" type="noConversion"/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C141EDF-AE9E-4AE8-8D7F-8F0B3B65562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EXTRACTION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MCL</dc:creator>
  <cp:lastModifiedBy>DjiDji</cp:lastModifiedBy>
  <cp:lastPrinted>2020-03-26T09:47:21Z</cp:lastPrinted>
  <dcterms:created xsi:type="dcterms:W3CDTF">2020-03-25T13:14:09Z</dcterms:created>
  <dcterms:modified xsi:type="dcterms:W3CDTF">2020-03-26T11:28:03Z</dcterms:modified>
</cp:coreProperties>
</file>