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78566BC5-11EF-4413-9F2F-3189BC574B13}" xr6:coauthVersionLast="45" xr6:coauthVersionMax="45" xr10:uidLastSave="{00000000-0000-0000-0000-000000000000}"/>
  <bookViews>
    <workbookView xWindow="165" yWindow="0" windowWidth="19035" windowHeight="14760" xr2:uid="{00000000-000D-0000-FFFF-FFFF00000000}"/>
  </bookViews>
  <sheets>
    <sheet name="01janv" sheetId="1" r:id="rId1"/>
    <sheet name="02 Janv" sheetId="2" r:id="rId2"/>
    <sheet name="03 Janv" sheetId="3" r:id="rId3"/>
    <sheet name="activite " sheetId="4" r:id="rId4"/>
  </sheets>
  <definedNames>
    <definedName name="_xlcn.WorksheetConnection_01janvB1C171" hidden="1">'01janv'!$B$13:$C$100</definedName>
    <definedName name="_xlcn.WorksheetConnection_Classeurseb79.xlsxTableau11" hidden="1">Tableau1[]</definedName>
  </definedNames>
  <calcPr calcId="191029"/>
  <extLst>
    <ext xmlns:x15="http://schemas.microsoft.com/office/spreadsheetml/2010/11/main" uri="{FCE2AD5D-F65C-4FA6-A056-5C36A1767C68}">
      <x15:dataModel>
        <x15:modelTables>
          <x15:modelTable id="Plage" name="Plage" connection="WorksheetConnection_01janv!$B$1:$C$17"/>
          <x15:modelTable id="Tableau1" name="Tableau1" connection="WorksheetConnection_Classeurseb79.xlsx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4" i="1" l="1"/>
  <c r="D127" i="1" a="1"/>
  <c r="D127" i="1" s="1"/>
  <c r="D125" i="1" a="1"/>
  <c r="D125" i="1" s="1"/>
  <c r="D123" i="1" a="1"/>
  <c r="D123" i="1" s="1"/>
  <c r="D121" i="1" a="1"/>
  <c r="D121" i="1" s="1"/>
  <c r="D119" i="1" a="1"/>
  <c r="D119" i="1" s="1"/>
  <c r="D117" i="1" a="1"/>
  <c r="D117" i="1" s="1"/>
  <c r="D115" i="1" a="1"/>
  <c r="D115" i="1" s="1"/>
  <c r="D113" i="1" a="1"/>
  <c r="D113" i="1" s="1"/>
  <c r="D111" i="1" a="1"/>
  <c r="D111" i="1" s="1"/>
  <c r="D109" i="1" a="1"/>
  <c r="D109" i="1" s="1"/>
  <c r="D107" i="1" a="1"/>
  <c r="D107" i="1" s="1"/>
  <c r="D105" i="1" a="1"/>
  <c r="D105" i="1" s="1"/>
  <c r="D103" i="1" a="1"/>
  <c r="D103" i="1" s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B104" i="1" l="1" a="1"/>
  <c r="B104" i="1" s="1"/>
  <c r="B105" i="1" a="1"/>
  <c r="B105" i="1" s="1"/>
  <c r="B106" i="1" a="1"/>
  <c r="B106" i="1" s="1"/>
  <c r="B107" i="1" a="1"/>
  <c r="B107" i="1" s="1"/>
  <c r="B108" i="1" a="1"/>
  <c r="B108" i="1" s="1"/>
  <c r="B109" i="1" a="1"/>
  <c r="B109" i="1" s="1"/>
  <c r="B110" i="1" a="1"/>
  <c r="B110" i="1" s="1"/>
  <c r="B111" i="1" a="1"/>
  <c r="B111" i="1" s="1"/>
  <c r="B112" i="1" a="1"/>
  <c r="B112" i="1" s="1"/>
  <c r="B113" i="1" a="1"/>
  <c r="B113" i="1" s="1"/>
  <c r="B114" i="1" a="1"/>
  <c r="B114" i="1" s="1"/>
  <c r="B115" i="1" a="1"/>
  <c r="B115" i="1" s="1"/>
  <c r="F119" i="1"/>
  <c r="F118" i="1"/>
  <c r="F117" i="1"/>
  <c r="F116" i="1"/>
  <c r="F103" i="1"/>
  <c r="G128" i="1" l="1"/>
  <c r="F104" i="1"/>
  <c r="F105" i="1"/>
  <c r="F106" i="1"/>
  <c r="F107" i="1"/>
  <c r="F108" i="1"/>
  <c r="F109" i="1"/>
  <c r="F110" i="1"/>
  <c r="F111" i="1"/>
  <c r="F112" i="1"/>
  <c r="F113" i="1"/>
  <c r="F114" i="1"/>
  <c r="F115" i="1"/>
  <c r="B103" i="1" a="1"/>
  <c r="B103" i="1" s="1"/>
  <c r="G105" i="1" l="1"/>
  <c r="G104" i="1"/>
  <c r="G124" i="1"/>
  <c r="G125" i="1"/>
  <c r="G120" i="1"/>
  <c r="G121" i="1"/>
  <c r="G116" i="1"/>
  <c r="G117" i="1"/>
  <c r="G112" i="1"/>
  <c r="G113" i="1"/>
  <c r="G108" i="1"/>
  <c r="G109" i="1"/>
  <c r="G126" i="1"/>
  <c r="G127" i="1"/>
  <c r="G122" i="1"/>
  <c r="G123" i="1"/>
  <c r="G118" i="1"/>
  <c r="G119" i="1"/>
  <c r="G114" i="1"/>
  <c r="G115" i="1"/>
  <c r="G110" i="1"/>
  <c r="G111" i="1"/>
  <c r="G106" i="1"/>
  <c r="G107" i="1"/>
  <c r="D5" i="4"/>
  <c r="D6" i="4"/>
  <c r="D7" i="4"/>
  <c r="D8" i="4"/>
  <c r="D4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xr16:uid="{00000000-0015-0000-FFFF-FFFF01000000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  <connection id="3" xr16:uid="{00000000-0015-0000-FFFF-FFFF02000000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4" xr16:uid="{00000000-0015-0000-FFFF-FFFF03000000}" name="WorksheetConnection_01janv!$B$1:$C$17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01janvB1C171"/>
        </x15:connection>
      </ext>
    </extLst>
  </connection>
  <connection id="5" xr16:uid="{00000000-0015-0000-FFFF-FFFF04000000}" name="WorksheetConnection_Classeurseb79.xlsx!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Classeurseb79.xlsxTableau11"/>
        </x15:connection>
      </ext>
    </extLst>
  </connection>
</connections>
</file>

<file path=xl/sharedStrings.xml><?xml version="1.0" encoding="utf-8"?>
<sst xmlns="http://schemas.openxmlformats.org/spreadsheetml/2006/main" count="190" uniqueCount="17">
  <si>
    <t>heure RDV</t>
  </si>
  <si>
    <t>equipe</t>
  </si>
  <si>
    <t>crenaux</t>
  </si>
  <si>
    <t>7h a 8h</t>
  </si>
  <si>
    <t>8h a 9</t>
  </si>
  <si>
    <t>9 a 10</t>
  </si>
  <si>
    <t>etc,,,</t>
  </si>
  <si>
    <t>19h 20h</t>
  </si>
  <si>
    <t>ici pour exemple en B22 je recherche une formule qui me totalise la somme des heures de prise en charge par crenaux horaires</t>
  </si>
  <si>
    <t>nombres de transports</t>
  </si>
  <si>
    <t>Total</t>
  </si>
  <si>
    <t>heure prise en charge</t>
  </si>
  <si>
    <t>a</t>
  </si>
  <si>
    <t>b</t>
  </si>
  <si>
    <t>c</t>
  </si>
  <si>
    <t>d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</si>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</sst>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64" fontId="0" fillId="0" borderId="1" xfId="0" applyNumberFormat="1" applyBorder="1"/>
    <xf numFmtId="164" fontId="0" fillId="0" borderId="0" xfId="0" applyNumberFormat="1"/>
    <xf numFmtId="20" fontId="0" fillId="2" borderId="0" xfId="0" applyNumberFormat="1" applyFill="1"/>
    <xf numFmtId="164" fontId="0" fillId="3" borderId="0" xfId="0" applyNumberFormat="1" applyFill="1"/>
    <xf numFmtId="0" fontId="0" fillId="3" borderId="0" xfId="0" applyFill="1"/>
    <xf numFmtId="20" fontId="0" fillId="4" borderId="0" xfId="0" applyNumberFormat="1" applyFill="1"/>
    <xf numFmtId="0" fontId="0" fillId="4" borderId="0" xfId="0" applyFill="1"/>
    <xf numFmtId="20" fontId="1" fillId="0" borderId="1" xfId="0" applyNumberFormat="1" applyFont="1" applyBorder="1"/>
    <xf numFmtId="0" fontId="0" fillId="0" borderId="1" xfId="0" applyBorder="1" applyAlignment="1">
      <alignment vertical="center"/>
    </xf>
    <xf numFmtId="20" fontId="2" fillId="0" borderId="1" xfId="0" applyNumberFormat="1" applyFont="1" applyBorder="1"/>
    <xf numFmtId="20" fontId="3" fillId="0" borderId="1" xfId="0" applyNumberFormat="1" applyFont="1" applyBorder="1"/>
    <xf numFmtId="20" fontId="0" fillId="0" borderId="1" xfId="0" applyNumberFormat="1" applyBorder="1"/>
    <xf numFmtId="0" fontId="0" fillId="0" borderId="0" xfId="0" applyBorder="1"/>
    <xf numFmtId="20" fontId="1" fillId="0" borderId="0" xfId="0" applyNumberFormat="1" applyFont="1" applyBorder="1"/>
    <xf numFmtId="164" fontId="0" fillId="0" borderId="0" xfId="0" applyNumberFormat="1" applyBorder="1"/>
    <xf numFmtId="20" fontId="3" fillId="0" borderId="0" xfId="0" applyNumberFormat="1" applyFont="1" applyBorder="1"/>
    <xf numFmtId="20" fontId="0" fillId="5" borderId="0" xfId="0" applyNumberFormat="1" applyFill="1"/>
    <xf numFmtId="0" fontId="0" fillId="5" borderId="0" xfId="0" applyFill="1"/>
    <xf numFmtId="20" fontId="0" fillId="6" borderId="0" xfId="0" applyNumberFormat="1" applyFill="1"/>
    <xf numFmtId="0" fontId="0" fillId="0" borderId="0" xfId="0" applyFill="1"/>
    <xf numFmtId="0" fontId="0" fillId="0" borderId="1" xfId="0" applyBorder="1" applyAlignment="1">
      <alignment horizontal="center" vertical="center" wrapText="1"/>
    </xf>
    <xf numFmtId="164" fontId="0" fillId="7" borderId="0" xfId="0" applyNumberFormat="1" applyFill="1"/>
    <xf numFmtId="164" fontId="0" fillId="8" borderId="0" xfId="0" applyNumberFormat="1" applyFill="1"/>
    <xf numFmtId="0" fontId="0" fillId="0" borderId="2" xfId="0" applyBorder="1"/>
    <xf numFmtId="164" fontId="0" fillId="5" borderId="0" xfId="0" applyNumberFormat="1" applyFill="1"/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bgColor rgb="FF92D050"/>
        </patternFill>
      </fill>
    </dxf>
    <dxf>
      <numFmt numFmtId="25" formatCode="hh:mm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5" formatCode="hh:mm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E6B8B7"/>
      <color rgb="FFD8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powerPivotData" Target="model/item.data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Activité</a:t>
            </a:r>
            <a:r>
              <a:rPr lang="en-US" baseline="0"/>
              <a:t> horaire 01/01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invertIfNegative val="0"/>
          <c:cat>
            <c:numRef>
              <c:f>'01janv'!$F$104:$F$128</c:f>
              <c:numCache>
                <c:formatCode>h:mm;@</c:formatCode>
                <c:ptCount val="25"/>
                <c:pt idx="0">
                  <c:v>0.29166666666666669</c:v>
                </c:pt>
                <c:pt idx="1">
                  <c:v>0.33333333333333331</c:v>
                </c:pt>
                <c:pt idx="2">
                  <c:v>0.33333333333333331</c:v>
                </c:pt>
                <c:pt idx="3">
                  <c:v>0.375</c:v>
                </c:pt>
                <c:pt idx="4">
                  <c:v>0.375</c:v>
                </c:pt>
                <c:pt idx="5">
                  <c:v>0.41666666666666702</c:v>
                </c:pt>
                <c:pt idx="6">
                  <c:v>0.41666666666666702</c:v>
                </c:pt>
                <c:pt idx="7">
                  <c:v>0.45833333333333331</c:v>
                </c:pt>
                <c:pt idx="8">
                  <c:v>0.45833333333333331</c:v>
                </c:pt>
                <c:pt idx="9">
                  <c:v>0.5</c:v>
                </c:pt>
                <c:pt idx="10">
                  <c:v>0.5</c:v>
                </c:pt>
                <c:pt idx="11">
                  <c:v>0.54166666666666663</c:v>
                </c:pt>
                <c:pt idx="12">
                  <c:v>0.54166666666666663</c:v>
                </c:pt>
                <c:pt idx="13">
                  <c:v>0.58333333333333337</c:v>
                </c:pt>
                <c:pt idx="14">
                  <c:v>0.58333333333333337</c:v>
                </c:pt>
                <c:pt idx="15">
                  <c:v>0.625</c:v>
                </c:pt>
                <c:pt idx="16">
                  <c:v>0.625</c:v>
                </c:pt>
                <c:pt idx="17">
                  <c:v>0.66666666666666663</c:v>
                </c:pt>
                <c:pt idx="18">
                  <c:v>0.66666666666666663</c:v>
                </c:pt>
                <c:pt idx="19">
                  <c:v>0.70833333333333337</c:v>
                </c:pt>
                <c:pt idx="20">
                  <c:v>0.70833333333333337</c:v>
                </c:pt>
                <c:pt idx="21">
                  <c:v>0.75</c:v>
                </c:pt>
                <c:pt idx="22">
                  <c:v>0.75</c:v>
                </c:pt>
                <c:pt idx="23">
                  <c:v>0.79166666666666663</c:v>
                </c:pt>
                <c:pt idx="24">
                  <c:v>0.79166666666666663</c:v>
                </c:pt>
              </c:numCache>
            </c:numRef>
          </c:cat>
          <c:val>
            <c:numRef>
              <c:f>'01janv'!$G$104:$G$128</c:f>
              <c:numCache>
                <c:formatCode>General</c:formatCode>
                <c:ptCount val="25"/>
                <c:pt idx="0">
                  <c:v>1</c:v>
                </c:pt>
                <c:pt idx="1">
                  <c:v>1</c:v>
                </c:pt>
                <c:pt idx="2">
                  <c:v>19</c:v>
                </c:pt>
                <c:pt idx="3">
                  <c:v>19</c:v>
                </c:pt>
                <c:pt idx="4">
                  <c:v>25</c:v>
                </c:pt>
                <c:pt idx="5">
                  <c:v>25</c:v>
                </c:pt>
                <c:pt idx="6">
                  <c:v>36</c:v>
                </c:pt>
                <c:pt idx="7">
                  <c:v>36</c:v>
                </c:pt>
                <c:pt idx="8">
                  <c:v>1</c:v>
                </c:pt>
                <c:pt idx="9">
                  <c:v>1</c:v>
                </c:pt>
                <c:pt idx="10">
                  <c:v>11</c:v>
                </c:pt>
                <c:pt idx="11">
                  <c:v>11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DB-4790-A507-2F0A6816D6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515840"/>
        <c:axId val="156028288"/>
      </c:barChart>
      <c:catAx>
        <c:axId val="132515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:mm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6028288"/>
        <c:crosses val="autoZero"/>
        <c:auto val="1"/>
        <c:lblAlgn val="ctr"/>
        <c:lblOffset val="100"/>
        <c:noMultiLvlLbl val="1"/>
      </c:catAx>
      <c:valAx>
        <c:axId val="156028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2515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'activite '!$A$4:$A$8</c:f>
              <c:strCache>
                <c:ptCount val="5"/>
                <c:pt idx="0">
                  <c:v>7h a 8h</c:v>
                </c:pt>
                <c:pt idx="1">
                  <c:v>8h a 9</c:v>
                </c:pt>
                <c:pt idx="2">
                  <c:v>9 a 10</c:v>
                </c:pt>
                <c:pt idx="3">
                  <c:v>etc,,,</c:v>
                </c:pt>
                <c:pt idx="4">
                  <c:v>19h 20h</c:v>
                </c:pt>
              </c:strCache>
            </c:strRef>
          </c:cat>
          <c:val>
            <c:numRef>
              <c:f>'activite '!$D$4:$D$8</c:f>
              <c:numCache>
                <c:formatCode>General</c:formatCode>
                <c:ptCount val="5"/>
                <c:pt idx="0">
                  <c:v>10</c:v>
                </c:pt>
                <c:pt idx="1">
                  <c:v>17</c:v>
                </c:pt>
                <c:pt idx="2">
                  <c:v>12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4E-4F8A-8265-F2D7498B70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6475776"/>
        <c:axId val="156030016"/>
      </c:lineChart>
      <c:catAx>
        <c:axId val="2864757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56030016"/>
        <c:crosses val="autoZero"/>
        <c:auto val="1"/>
        <c:lblAlgn val="ctr"/>
        <c:lblOffset val="100"/>
        <c:noMultiLvlLbl val="0"/>
      </c:catAx>
      <c:valAx>
        <c:axId val="1560300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864757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61912</xdr:colOff>
      <xdr:row>102</xdr:row>
      <xdr:rowOff>19050</xdr:rowOff>
    </xdr:from>
    <xdr:to>
      <xdr:col>13</xdr:col>
      <xdr:colOff>423862</xdr:colOff>
      <xdr:row>116</xdr:row>
      <xdr:rowOff>95250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EECF6C54-91D3-49FD-ABFC-E874927364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4</xdr:row>
      <xdr:rowOff>152400</xdr:rowOff>
    </xdr:from>
    <xdr:to>
      <xdr:col>5</xdr:col>
      <xdr:colOff>209550</xdr:colOff>
      <xdr:row>19</xdr:row>
      <xdr:rowOff>38100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K13:L100" totalsRowShown="0" headerRowDxfId="17" headerRowBorderDxfId="16" tableBorderDxfId="15" totalsRowBorderDxfId="14">
  <autoFilter ref="K13:L100" xr:uid="{00000000-0009-0000-0100-000001000000}"/>
  <tableColumns count="2">
    <tableColumn id="1" xr3:uid="{00000000-0010-0000-0000-000001000000}" name="equipe" dataDxfId="13"/>
    <tableColumn id="2" xr3:uid="{00000000-0010-0000-0000-000002000000}" name="heure prise en charge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B13:D100" totalsRowShown="0" headerRowDxfId="11" headerRowBorderDxfId="10" tableBorderDxfId="9" totalsRowBorderDxfId="8">
  <autoFilter ref="B13:D100" xr:uid="{00000000-0009-0000-0100-000002000000}"/>
  <tableColumns count="3">
    <tableColumn id="1" xr3:uid="{00000000-0010-0000-0100-000001000000}" name="equipe"/>
    <tableColumn id="2" xr3:uid="{00000000-0010-0000-0100-000002000000}" name="heure prise en charge" dataDxfId="7"/>
    <tableColumn id="3" xr3:uid="{A2D5E20F-A34D-454C-BC38-7EF1A559B60A}" name="Colonne1" dataDxfId="5">
      <calculatedColumnFormula>AND($C14&gt;=$A$1,$C14&lt;$A$2)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5"/>
  <sheetViews>
    <sheetView tabSelected="1" topLeftCell="A97" workbookViewId="0">
      <selection activeCell="A108" sqref="A108"/>
    </sheetView>
  </sheetViews>
  <sheetFormatPr baseColWidth="10" defaultRowHeight="15" x14ac:dyDescent="0.25"/>
  <cols>
    <col min="1" max="1" width="10.42578125" bestFit="1" customWidth="1"/>
    <col min="2" max="2" width="9.42578125" customWidth="1"/>
    <col min="3" max="3" width="22.28515625" customWidth="1"/>
    <col min="4" max="4" width="17.85546875" bestFit="1" customWidth="1"/>
    <col min="9" max="9" width="11.42578125" style="9"/>
    <col min="10" max="10" width="10.42578125" bestFit="1" customWidth="1"/>
    <col min="11" max="11" width="9.42578125" customWidth="1"/>
    <col min="12" max="12" width="22.28515625" customWidth="1"/>
  </cols>
  <sheetData>
    <row r="1" spans="1:13" x14ac:dyDescent="0.25">
      <c r="A1" s="29">
        <v>0.45833333333333298</v>
      </c>
      <c r="B1" s="30">
        <v>0.5</v>
      </c>
    </row>
    <row r="13" spans="1:13" x14ac:dyDescent="0.25">
      <c r="A13" s="1" t="s">
        <v>0</v>
      </c>
      <c r="B13" s="1" t="s">
        <v>1</v>
      </c>
      <c r="C13" s="1" t="s">
        <v>11</v>
      </c>
      <c r="D13" s="31" t="s">
        <v>16</v>
      </c>
      <c r="E13" s="1"/>
      <c r="F13" s="1"/>
      <c r="G13" s="1"/>
      <c r="H13" s="1"/>
      <c r="I13" s="8"/>
      <c r="J13" s="1" t="s">
        <v>0</v>
      </c>
      <c r="K13" s="1" t="s">
        <v>1</v>
      </c>
      <c r="L13" s="1" t="s">
        <v>11</v>
      </c>
      <c r="M13" s="1"/>
    </row>
    <row r="14" spans="1:13" x14ac:dyDescent="0.25">
      <c r="A14" s="1"/>
      <c r="B14" s="1" t="s">
        <v>12</v>
      </c>
      <c r="C14" s="15">
        <v>0.29166666666666669</v>
      </c>
      <c r="D14" s="1" t="b">
        <f>AND($C14&gt;=$A$1,$C14&lt;$A$2)</f>
        <v>0</v>
      </c>
      <c r="E14" s="16"/>
      <c r="F14" s="16"/>
      <c r="G14" s="16"/>
      <c r="H14" s="1"/>
      <c r="I14" s="8"/>
      <c r="J14" s="1"/>
      <c r="K14" s="1" t="s">
        <v>13</v>
      </c>
      <c r="L14" s="17">
        <v>0.36458333333333331</v>
      </c>
      <c r="M14" s="1"/>
    </row>
    <row r="15" spans="1:13" x14ac:dyDescent="0.25">
      <c r="A15" s="1"/>
      <c r="B15" s="1" t="s">
        <v>12</v>
      </c>
      <c r="C15" s="15">
        <v>0.33333333333333298</v>
      </c>
      <c r="D15" s="1" t="b">
        <f t="shared" ref="D14:D45" si="0">AND($C15&gt;=$A$1,$C15&lt;$A$2)</f>
        <v>0</v>
      </c>
      <c r="E15" s="16"/>
      <c r="F15" s="16"/>
      <c r="G15" s="16"/>
      <c r="H15" s="1"/>
      <c r="I15" s="8"/>
      <c r="J15" s="1"/>
      <c r="K15" s="1" t="s">
        <v>14</v>
      </c>
      <c r="L15" s="17">
        <v>0.36458333333333331</v>
      </c>
      <c r="M15" s="1"/>
    </row>
    <row r="16" spans="1:13" x14ac:dyDescent="0.25">
      <c r="A16" s="1"/>
      <c r="B16" s="1" t="s">
        <v>12</v>
      </c>
      <c r="C16" s="15">
        <v>0.375</v>
      </c>
      <c r="D16" s="1" t="b">
        <f t="shared" si="0"/>
        <v>0</v>
      </c>
      <c r="E16" s="16"/>
      <c r="F16" s="16"/>
      <c r="G16" s="16"/>
      <c r="H16" s="1"/>
      <c r="I16" s="8"/>
      <c r="J16" s="1"/>
      <c r="K16" s="1" t="s">
        <v>12</v>
      </c>
      <c r="L16" s="17">
        <v>0.36458333333333331</v>
      </c>
      <c r="M16" s="1"/>
    </row>
    <row r="17" spans="1:13" x14ac:dyDescent="0.25">
      <c r="A17" s="1"/>
      <c r="B17" s="1" t="s">
        <v>12</v>
      </c>
      <c r="C17" s="15">
        <v>0.41666666666666702</v>
      </c>
      <c r="D17" s="1" t="b">
        <f t="shared" si="0"/>
        <v>0</v>
      </c>
      <c r="E17" s="16"/>
      <c r="F17" s="16"/>
      <c r="G17" s="16"/>
      <c r="H17" s="1"/>
      <c r="I17" s="8"/>
      <c r="J17" s="1"/>
      <c r="K17" s="1" t="s">
        <v>15</v>
      </c>
      <c r="L17" s="18">
        <v>0.375</v>
      </c>
      <c r="M17" s="1"/>
    </row>
    <row r="18" spans="1:13" x14ac:dyDescent="0.25">
      <c r="A18" s="1"/>
      <c r="B18" s="1" t="s">
        <v>12</v>
      </c>
      <c r="C18" s="15">
        <v>0.45833333333333298</v>
      </c>
      <c r="D18" s="1" t="b">
        <f t="shared" si="0"/>
        <v>0</v>
      </c>
      <c r="E18" s="16"/>
      <c r="F18" s="16"/>
      <c r="G18" s="16"/>
      <c r="H18" s="1"/>
      <c r="I18" s="8"/>
      <c r="J18" s="1"/>
      <c r="K18" s="1" t="s">
        <v>13</v>
      </c>
      <c r="L18" s="18">
        <v>0.40625</v>
      </c>
      <c r="M18" s="1"/>
    </row>
    <row r="19" spans="1:13" x14ac:dyDescent="0.25">
      <c r="A19" s="1"/>
      <c r="B19" s="1" t="s">
        <v>12</v>
      </c>
      <c r="C19" s="15">
        <v>0.5</v>
      </c>
      <c r="D19" s="1" t="b">
        <f t="shared" si="0"/>
        <v>0</v>
      </c>
      <c r="E19" s="16"/>
      <c r="F19" s="16"/>
      <c r="G19" s="16"/>
      <c r="H19" s="1"/>
      <c r="I19" s="8"/>
      <c r="J19" s="1"/>
      <c r="K19" s="1" t="s">
        <v>14</v>
      </c>
      <c r="L19" s="18">
        <v>0.40625</v>
      </c>
      <c r="M19" s="1"/>
    </row>
    <row r="20" spans="1:13" x14ac:dyDescent="0.25">
      <c r="A20" s="1"/>
      <c r="B20" s="1" t="s">
        <v>12</v>
      </c>
      <c r="C20" s="15">
        <v>0.54166666666666696</v>
      </c>
      <c r="D20" s="1" t="b">
        <f t="shared" si="0"/>
        <v>0</v>
      </c>
      <c r="E20" s="16"/>
      <c r="F20" s="16"/>
      <c r="G20" s="16"/>
      <c r="H20" s="1"/>
      <c r="I20" s="8"/>
      <c r="J20" s="1"/>
      <c r="K20" s="1" t="s">
        <v>12</v>
      </c>
      <c r="L20" s="18">
        <v>0.40625</v>
      </c>
      <c r="M20" s="1"/>
    </row>
    <row r="21" spans="1:13" x14ac:dyDescent="0.25">
      <c r="A21" s="1"/>
      <c r="B21" s="1" t="s">
        <v>12</v>
      </c>
      <c r="C21" s="15">
        <v>0.58333333333333304</v>
      </c>
      <c r="D21" s="1" t="b">
        <f t="shared" si="0"/>
        <v>0</v>
      </c>
      <c r="E21" s="16"/>
      <c r="F21" s="16"/>
      <c r="G21" s="16"/>
      <c r="H21" s="1"/>
      <c r="I21" s="8"/>
      <c r="J21" s="1"/>
      <c r="K21" s="1" t="s">
        <v>15</v>
      </c>
      <c r="L21" s="19">
        <v>0.41666666666666669</v>
      </c>
      <c r="M21" s="1"/>
    </row>
    <row r="22" spans="1:13" x14ac:dyDescent="0.25">
      <c r="A22" s="1"/>
      <c r="B22" s="1" t="s">
        <v>12</v>
      </c>
      <c r="C22" s="15">
        <v>0.625</v>
      </c>
      <c r="D22" s="1" t="b">
        <f t="shared" si="0"/>
        <v>0</v>
      </c>
      <c r="E22" s="16"/>
      <c r="F22" s="16"/>
      <c r="G22" s="16"/>
      <c r="H22" s="1"/>
      <c r="I22" s="8"/>
      <c r="J22" s="1"/>
      <c r="K22" s="1" t="s">
        <v>13</v>
      </c>
      <c r="L22" s="19">
        <v>0.41666666666666669</v>
      </c>
      <c r="M22" s="1"/>
    </row>
    <row r="23" spans="1:13" x14ac:dyDescent="0.25">
      <c r="A23" s="1"/>
      <c r="B23" s="1" t="s">
        <v>12</v>
      </c>
      <c r="C23" s="15">
        <v>0.66666666666666696</v>
      </c>
      <c r="D23" s="1" t="b">
        <f t="shared" si="0"/>
        <v>0</v>
      </c>
      <c r="E23" s="16"/>
      <c r="F23" s="16"/>
      <c r="G23" s="16"/>
      <c r="H23" s="1"/>
      <c r="I23" s="8"/>
      <c r="J23" s="1"/>
      <c r="K23" s="1" t="s">
        <v>14</v>
      </c>
      <c r="L23" s="19">
        <v>0.41666666666666669</v>
      </c>
      <c r="M23" s="1"/>
    </row>
    <row r="24" spans="1:13" x14ac:dyDescent="0.25">
      <c r="A24" s="1"/>
      <c r="B24" s="1" t="s">
        <v>12</v>
      </c>
      <c r="C24" s="15">
        <v>0.70833333333333304</v>
      </c>
      <c r="D24" s="1" t="b">
        <f t="shared" si="0"/>
        <v>0</v>
      </c>
      <c r="E24" s="16"/>
      <c r="F24" s="16"/>
      <c r="G24" s="16"/>
      <c r="H24" s="1"/>
      <c r="I24" s="8"/>
      <c r="J24" s="1"/>
      <c r="K24" s="1" t="s">
        <v>12</v>
      </c>
      <c r="L24" s="19">
        <v>0.4375</v>
      </c>
      <c r="M24" s="1"/>
    </row>
    <row r="25" spans="1:13" x14ac:dyDescent="0.25">
      <c r="A25" s="1"/>
      <c r="B25" s="1" t="s">
        <v>12</v>
      </c>
      <c r="C25" s="15">
        <v>0.75</v>
      </c>
      <c r="D25" s="1" t="b">
        <f t="shared" si="0"/>
        <v>0</v>
      </c>
      <c r="E25" s="16"/>
      <c r="F25" s="16"/>
      <c r="G25" s="16"/>
      <c r="H25" s="1"/>
      <c r="I25" s="8"/>
      <c r="J25" s="1"/>
      <c r="K25" s="1" t="s">
        <v>15</v>
      </c>
      <c r="L25" s="19">
        <v>0.4375</v>
      </c>
      <c r="M25" s="1"/>
    </row>
    <row r="26" spans="1:13" x14ac:dyDescent="0.25">
      <c r="A26" s="1"/>
      <c r="B26" s="1" t="s">
        <v>12</v>
      </c>
      <c r="C26" s="15">
        <v>0.79166666666666696</v>
      </c>
      <c r="D26" s="1" t="b">
        <f t="shared" si="0"/>
        <v>0</v>
      </c>
      <c r="E26" s="16"/>
      <c r="F26" s="16"/>
      <c r="G26" s="16"/>
      <c r="H26" s="1"/>
      <c r="I26" s="8"/>
      <c r="J26" s="1"/>
      <c r="K26" s="1" t="s">
        <v>13</v>
      </c>
      <c r="L26" s="19">
        <v>0.4375</v>
      </c>
      <c r="M26" s="1"/>
    </row>
    <row r="27" spans="1:13" x14ac:dyDescent="0.25">
      <c r="A27" s="1"/>
      <c r="B27" s="1" t="s">
        <v>12</v>
      </c>
      <c r="C27" s="15">
        <v>0.83333333333333304</v>
      </c>
      <c r="D27" s="1" t="b">
        <f t="shared" si="0"/>
        <v>0</v>
      </c>
      <c r="E27" s="16"/>
      <c r="F27" s="16"/>
      <c r="G27" s="16"/>
      <c r="H27" s="1"/>
      <c r="I27" s="8"/>
      <c r="J27" s="1"/>
      <c r="K27" s="1" t="s">
        <v>14</v>
      </c>
      <c r="L27" s="19">
        <v>0.4375</v>
      </c>
      <c r="M27" s="1"/>
    </row>
    <row r="28" spans="1:13" x14ac:dyDescent="0.25">
      <c r="A28" s="1"/>
      <c r="B28" s="1" t="s">
        <v>12</v>
      </c>
      <c r="C28" s="15">
        <v>0.875</v>
      </c>
      <c r="D28" s="1" t="b">
        <f t="shared" si="0"/>
        <v>0</v>
      </c>
      <c r="E28" s="1"/>
      <c r="F28" s="1"/>
      <c r="G28" s="1"/>
      <c r="H28" s="1"/>
      <c r="I28" s="8"/>
      <c r="J28" s="1"/>
      <c r="K28" s="1" t="s">
        <v>12</v>
      </c>
      <c r="L28" s="19">
        <v>0.5</v>
      </c>
      <c r="M28" s="1"/>
    </row>
    <row r="29" spans="1:13" x14ac:dyDescent="0.25">
      <c r="A29" s="1"/>
      <c r="B29" s="1" t="s">
        <v>12</v>
      </c>
      <c r="C29" s="15">
        <v>0.91666666666666696</v>
      </c>
      <c r="D29" s="1" t="b">
        <f t="shared" si="0"/>
        <v>0</v>
      </c>
      <c r="E29" s="1"/>
      <c r="F29" s="1"/>
      <c r="G29" s="1"/>
      <c r="H29" s="1"/>
      <c r="I29" s="8"/>
      <c r="J29" s="1"/>
      <c r="K29" s="1" t="s">
        <v>15</v>
      </c>
      <c r="L29" s="19">
        <v>0.5</v>
      </c>
      <c r="M29" s="1"/>
    </row>
    <row r="30" spans="1:13" x14ac:dyDescent="0.25">
      <c r="A30" s="1"/>
      <c r="B30" s="1" t="s">
        <v>12</v>
      </c>
      <c r="C30" s="15">
        <v>0.95833333333333304</v>
      </c>
      <c r="D30" s="1" t="b">
        <f t="shared" si="0"/>
        <v>0</v>
      </c>
      <c r="E30" s="1"/>
      <c r="F30" s="1"/>
      <c r="G30" s="1"/>
      <c r="H30" s="1"/>
      <c r="I30" s="19"/>
      <c r="J30" s="8"/>
      <c r="K30" s="1" t="s">
        <v>13</v>
      </c>
      <c r="L30" s="17">
        <v>0.36458333333333331</v>
      </c>
      <c r="M30" s="1"/>
    </row>
    <row r="31" spans="1:13" x14ac:dyDescent="0.25">
      <c r="A31" s="1"/>
      <c r="B31" s="1" t="s">
        <v>12</v>
      </c>
      <c r="C31" s="15">
        <v>1</v>
      </c>
      <c r="D31" s="1" t="b">
        <f t="shared" si="0"/>
        <v>0</v>
      </c>
      <c r="E31" s="1"/>
      <c r="F31" s="1"/>
      <c r="G31" s="1"/>
      <c r="H31" s="1"/>
      <c r="I31" s="19"/>
      <c r="J31" s="8"/>
      <c r="K31" s="1" t="s">
        <v>14</v>
      </c>
      <c r="L31" s="17">
        <v>0.36458333333333331</v>
      </c>
      <c r="M31" s="1"/>
    </row>
    <row r="32" spans="1:13" x14ac:dyDescent="0.25">
      <c r="A32" s="1"/>
      <c r="B32" s="1" t="s">
        <v>12</v>
      </c>
      <c r="C32" s="15">
        <v>1.0416666666666701</v>
      </c>
      <c r="D32" s="1" t="b">
        <f t="shared" si="0"/>
        <v>0</v>
      </c>
      <c r="E32" s="1"/>
      <c r="F32" s="1"/>
      <c r="G32" s="1"/>
      <c r="H32" s="1"/>
      <c r="I32" s="19"/>
      <c r="J32" s="8"/>
      <c r="K32" s="1" t="s">
        <v>12</v>
      </c>
      <c r="L32" s="17">
        <v>0.36458333333333331</v>
      </c>
      <c r="M32" s="1"/>
    </row>
    <row r="33" spans="1:13" x14ac:dyDescent="0.25">
      <c r="A33" s="1"/>
      <c r="B33" s="1" t="s">
        <v>12</v>
      </c>
      <c r="C33" s="15">
        <v>1.0833333333333299</v>
      </c>
      <c r="D33" s="1" t="b">
        <f t="shared" si="0"/>
        <v>0</v>
      </c>
      <c r="E33" s="1"/>
      <c r="F33" s="1"/>
      <c r="G33" s="1"/>
      <c r="H33" s="1"/>
      <c r="I33" s="19"/>
      <c r="J33" s="8"/>
      <c r="K33" s="1" t="s">
        <v>15</v>
      </c>
      <c r="L33" s="18">
        <v>0.375</v>
      </c>
      <c r="M33" s="1"/>
    </row>
    <row r="34" spans="1:13" x14ac:dyDescent="0.25">
      <c r="A34" s="1"/>
      <c r="B34" s="1" t="s">
        <v>12</v>
      </c>
      <c r="C34" s="15">
        <v>1.125</v>
      </c>
      <c r="D34" s="1" t="b">
        <f t="shared" si="0"/>
        <v>0</v>
      </c>
      <c r="E34" s="1"/>
      <c r="F34" s="1"/>
      <c r="G34" s="1"/>
      <c r="H34" s="1"/>
      <c r="I34" s="19"/>
      <c r="J34" s="8"/>
      <c r="K34" s="1" t="s">
        <v>13</v>
      </c>
      <c r="L34" s="18">
        <v>0.40625</v>
      </c>
      <c r="M34" s="1"/>
    </row>
    <row r="35" spans="1:13" x14ac:dyDescent="0.25">
      <c r="A35" s="1"/>
      <c r="B35" s="1" t="s">
        <v>12</v>
      </c>
      <c r="C35" s="15">
        <v>1.1666666666666701</v>
      </c>
      <c r="D35" s="1" t="b">
        <f t="shared" si="0"/>
        <v>0</v>
      </c>
      <c r="E35" s="1"/>
      <c r="F35" s="1"/>
      <c r="G35" s="1"/>
      <c r="H35" s="1"/>
      <c r="I35" s="19"/>
      <c r="J35" s="8"/>
      <c r="K35" s="1" t="s">
        <v>14</v>
      </c>
      <c r="L35" s="18">
        <v>0.40625</v>
      </c>
      <c r="M35" s="1"/>
    </row>
    <row r="36" spans="1:13" x14ac:dyDescent="0.25">
      <c r="A36" s="1"/>
      <c r="B36" s="1" t="s">
        <v>12</v>
      </c>
      <c r="C36" s="15">
        <v>1.2083333333333299</v>
      </c>
      <c r="D36" s="1" t="b">
        <f t="shared" si="0"/>
        <v>0</v>
      </c>
      <c r="E36" s="1"/>
      <c r="F36" s="1"/>
      <c r="G36" s="1"/>
      <c r="H36" s="1"/>
      <c r="I36" s="19"/>
      <c r="J36" s="8"/>
      <c r="K36" s="1" t="s">
        <v>12</v>
      </c>
      <c r="L36" s="18">
        <v>0.40625</v>
      </c>
      <c r="M36" s="1"/>
    </row>
    <row r="37" spans="1:13" x14ac:dyDescent="0.25">
      <c r="A37" s="1"/>
      <c r="B37" s="1" t="s">
        <v>12</v>
      </c>
      <c r="C37" s="15">
        <v>1.25</v>
      </c>
      <c r="D37" s="1" t="b">
        <f t="shared" si="0"/>
        <v>0</v>
      </c>
      <c r="E37" s="1"/>
      <c r="F37" s="1"/>
      <c r="G37" s="1"/>
      <c r="H37" s="1"/>
      <c r="I37" s="19"/>
      <c r="J37" s="8"/>
      <c r="K37" s="1" t="s">
        <v>15</v>
      </c>
      <c r="L37" s="19">
        <v>0.41666666666666669</v>
      </c>
      <c r="M37" s="1"/>
    </row>
    <row r="38" spans="1:13" x14ac:dyDescent="0.25">
      <c r="A38" s="1"/>
      <c r="B38" s="1" t="s">
        <v>12</v>
      </c>
      <c r="C38" s="15">
        <v>1.2916666666666701</v>
      </c>
      <c r="D38" s="1" t="b">
        <f t="shared" si="0"/>
        <v>0</v>
      </c>
      <c r="E38" s="1"/>
      <c r="F38" s="1"/>
      <c r="G38" s="1"/>
      <c r="H38" s="1"/>
      <c r="I38" s="19"/>
      <c r="J38" s="8"/>
      <c r="K38" s="1" t="s">
        <v>13</v>
      </c>
      <c r="L38" s="19">
        <v>0.41666666666666669</v>
      </c>
      <c r="M38" s="1"/>
    </row>
    <row r="39" spans="1:13" x14ac:dyDescent="0.25">
      <c r="A39" s="1"/>
      <c r="B39" s="1" t="s">
        <v>12</v>
      </c>
      <c r="C39" s="15">
        <v>1.3333333333333299</v>
      </c>
      <c r="D39" s="1" t="b">
        <f t="shared" si="0"/>
        <v>0</v>
      </c>
      <c r="E39" s="1"/>
      <c r="F39" s="1"/>
      <c r="G39" s="1"/>
      <c r="H39" s="1"/>
      <c r="I39" s="8"/>
      <c r="J39" s="1"/>
      <c r="K39" s="1" t="s">
        <v>14</v>
      </c>
      <c r="L39" s="19">
        <v>0.41666666666666669</v>
      </c>
      <c r="M39" s="1"/>
    </row>
    <row r="40" spans="1:13" x14ac:dyDescent="0.25">
      <c r="A40" s="1"/>
      <c r="B40" s="1" t="s">
        <v>12</v>
      </c>
      <c r="C40" s="15">
        <v>1.375</v>
      </c>
      <c r="D40" s="1" t="b">
        <f t="shared" si="0"/>
        <v>0</v>
      </c>
      <c r="E40" s="1"/>
      <c r="F40" s="1"/>
      <c r="G40" s="19"/>
      <c r="H40" s="1"/>
      <c r="I40" s="8"/>
      <c r="J40" s="1"/>
      <c r="K40" s="1" t="s">
        <v>12</v>
      </c>
      <c r="L40" s="19">
        <v>0.4375</v>
      </c>
      <c r="M40" s="1"/>
    </row>
    <row r="41" spans="1:13" x14ac:dyDescent="0.25">
      <c r="A41" s="1"/>
      <c r="B41" s="1" t="s">
        <v>12</v>
      </c>
      <c r="C41" s="15">
        <v>1.4166666666666701</v>
      </c>
      <c r="D41" s="1" t="b">
        <f t="shared" si="0"/>
        <v>0</v>
      </c>
      <c r="E41" s="1"/>
      <c r="F41" s="1"/>
      <c r="G41" s="19"/>
      <c r="H41" s="1"/>
      <c r="I41" s="8"/>
      <c r="J41" s="1"/>
      <c r="K41" s="1" t="s">
        <v>15</v>
      </c>
      <c r="L41" s="19">
        <v>0.4375</v>
      </c>
      <c r="M41" s="1"/>
    </row>
    <row r="42" spans="1:13" x14ac:dyDescent="0.25">
      <c r="A42" s="1"/>
      <c r="B42" s="1" t="s">
        <v>12</v>
      </c>
      <c r="C42" s="15">
        <v>1.4583333333333299</v>
      </c>
      <c r="D42" s="1" t="b">
        <f t="shared" si="0"/>
        <v>0</v>
      </c>
      <c r="E42" s="1"/>
      <c r="F42" s="1"/>
      <c r="G42" s="19"/>
      <c r="H42" s="1"/>
      <c r="I42" s="8"/>
      <c r="J42" s="1"/>
      <c r="K42" s="1" t="s">
        <v>13</v>
      </c>
      <c r="L42" s="19">
        <v>0.4375</v>
      </c>
      <c r="M42" s="1"/>
    </row>
    <row r="43" spans="1:13" x14ac:dyDescent="0.25">
      <c r="A43" s="1"/>
      <c r="B43" s="1" t="s">
        <v>12</v>
      </c>
      <c r="C43" s="15">
        <v>1.5</v>
      </c>
      <c r="D43" s="1" t="b">
        <f t="shared" si="0"/>
        <v>0</v>
      </c>
      <c r="E43" s="1"/>
      <c r="F43" s="1"/>
      <c r="G43" s="19"/>
      <c r="H43" s="1"/>
      <c r="I43" s="8"/>
      <c r="J43" s="1"/>
      <c r="K43" s="1" t="s">
        <v>14</v>
      </c>
      <c r="L43" s="19">
        <v>0.4375</v>
      </c>
      <c r="M43" s="1"/>
    </row>
    <row r="44" spans="1:13" x14ac:dyDescent="0.25">
      <c r="A44" s="1"/>
      <c r="B44" s="1" t="s">
        <v>12</v>
      </c>
      <c r="C44" s="15">
        <v>1.5416666666666701</v>
      </c>
      <c r="D44" s="1" t="b">
        <f t="shared" si="0"/>
        <v>0</v>
      </c>
      <c r="E44" s="1"/>
      <c r="F44" s="1"/>
      <c r="G44" s="19"/>
      <c r="H44" s="1"/>
      <c r="I44" s="8"/>
      <c r="J44" s="1"/>
      <c r="K44" s="1" t="s">
        <v>12</v>
      </c>
      <c r="L44" s="19">
        <v>0.5</v>
      </c>
      <c r="M44" s="1"/>
    </row>
    <row r="45" spans="1:13" x14ac:dyDescent="0.25">
      <c r="A45" s="1"/>
      <c r="B45" s="1" t="s">
        <v>12</v>
      </c>
      <c r="C45" s="15">
        <v>1.5833333333333299</v>
      </c>
      <c r="D45" s="1" t="b">
        <f t="shared" si="0"/>
        <v>0</v>
      </c>
      <c r="E45" s="1"/>
      <c r="F45" s="1"/>
      <c r="G45" s="19"/>
      <c r="H45" s="1"/>
      <c r="I45" s="8"/>
      <c r="J45" s="1"/>
      <c r="K45" s="1" t="s">
        <v>15</v>
      </c>
      <c r="L45" s="19">
        <v>0.5</v>
      </c>
      <c r="M45" s="1"/>
    </row>
    <row r="46" spans="1:13" x14ac:dyDescent="0.25">
      <c r="A46" s="1"/>
      <c r="B46" s="1" t="s">
        <v>12</v>
      </c>
      <c r="C46" s="15">
        <v>1.625</v>
      </c>
      <c r="D46" s="1" t="b">
        <f t="shared" ref="D46:D77" si="1">AND($C46&gt;=$A$1,$C46&lt;$A$2)</f>
        <v>0</v>
      </c>
      <c r="E46" s="1"/>
      <c r="F46" s="1"/>
      <c r="G46" s="19"/>
      <c r="H46" s="1"/>
      <c r="I46" s="8"/>
      <c r="J46" s="1"/>
      <c r="K46" s="1" t="s">
        <v>13</v>
      </c>
      <c r="L46" s="17">
        <v>0.36458333333333331</v>
      </c>
      <c r="M46" s="1"/>
    </row>
    <row r="47" spans="1:13" x14ac:dyDescent="0.25">
      <c r="A47" s="1"/>
      <c r="B47" s="1" t="s">
        <v>12</v>
      </c>
      <c r="C47" s="15">
        <v>1.6666666666666701</v>
      </c>
      <c r="D47" s="1" t="b">
        <f t="shared" si="1"/>
        <v>0</v>
      </c>
      <c r="E47" s="1"/>
      <c r="F47" s="1"/>
      <c r="G47" s="19"/>
      <c r="H47" s="1"/>
      <c r="I47" s="8"/>
      <c r="J47" s="1"/>
      <c r="K47" s="1" t="s">
        <v>14</v>
      </c>
      <c r="L47" s="17">
        <v>0.36458333333333331</v>
      </c>
      <c r="M47" s="1"/>
    </row>
    <row r="48" spans="1:13" x14ac:dyDescent="0.25">
      <c r="A48" s="1"/>
      <c r="B48" s="1" t="s">
        <v>12</v>
      </c>
      <c r="C48" s="15">
        <v>1.7083333333333299</v>
      </c>
      <c r="D48" s="1" t="b">
        <f t="shared" si="1"/>
        <v>0</v>
      </c>
      <c r="E48" s="1"/>
      <c r="F48" s="1"/>
      <c r="G48" s="19"/>
      <c r="H48" s="1"/>
      <c r="I48" s="8"/>
      <c r="J48" s="1"/>
      <c r="K48" s="1" t="s">
        <v>12</v>
      </c>
      <c r="L48" s="17">
        <v>0.36458333333333331</v>
      </c>
      <c r="M48" s="1"/>
    </row>
    <row r="49" spans="1:13" x14ac:dyDescent="0.25">
      <c r="A49" s="1"/>
      <c r="B49" s="1" t="s">
        <v>12</v>
      </c>
      <c r="C49" s="15">
        <v>1.75</v>
      </c>
      <c r="D49" s="1" t="b">
        <f t="shared" si="1"/>
        <v>0</v>
      </c>
      <c r="E49" s="1"/>
      <c r="F49" s="1"/>
      <c r="G49" s="19"/>
      <c r="H49" s="1"/>
      <c r="I49" s="8"/>
      <c r="J49" s="1"/>
      <c r="K49" s="1" t="s">
        <v>15</v>
      </c>
      <c r="L49" s="18">
        <v>0.375</v>
      </c>
      <c r="M49" s="1"/>
    </row>
    <row r="50" spans="1:13" x14ac:dyDescent="0.25">
      <c r="A50" s="1"/>
      <c r="B50" s="1" t="s">
        <v>12</v>
      </c>
      <c r="C50" s="15">
        <v>1.7916666666666701</v>
      </c>
      <c r="D50" s="1" t="b">
        <f t="shared" si="1"/>
        <v>0</v>
      </c>
      <c r="E50" s="1"/>
      <c r="F50" s="1"/>
      <c r="G50" s="19"/>
      <c r="H50" s="1"/>
      <c r="I50" s="8"/>
      <c r="J50" s="1"/>
      <c r="K50" s="1" t="s">
        <v>13</v>
      </c>
      <c r="L50" s="18">
        <v>0.40625</v>
      </c>
      <c r="M50" s="1"/>
    </row>
    <row r="51" spans="1:13" x14ac:dyDescent="0.25">
      <c r="A51" s="1"/>
      <c r="B51" s="1" t="s">
        <v>12</v>
      </c>
      <c r="C51" s="15">
        <v>1.8333333333333299</v>
      </c>
      <c r="D51" s="1" t="b">
        <f t="shared" si="1"/>
        <v>0</v>
      </c>
      <c r="E51" s="1"/>
      <c r="F51" s="1"/>
      <c r="G51" s="19"/>
      <c r="H51" s="1"/>
      <c r="I51" s="8"/>
      <c r="J51" s="1"/>
      <c r="K51" s="1" t="s">
        <v>14</v>
      </c>
      <c r="L51" s="18">
        <v>0.40625</v>
      </c>
      <c r="M51" s="1"/>
    </row>
    <row r="52" spans="1:13" x14ac:dyDescent="0.25">
      <c r="A52" s="1"/>
      <c r="B52" s="1" t="s">
        <v>12</v>
      </c>
      <c r="C52" s="15">
        <v>1.875</v>
      </c>
      <c r="D52" s="1" t="b">
        <f t="shared" si="1"/>
        <v>0</v>
      </c>
      <c r="E52" s="1"/>
      <c r="F52" s="1"/>
      <c r="G52" s="19"/>
      <c r="H52" s="1"/>
      <c r="I52" s="8"/>
      <c r="J52" s="1"/>
      <c r="K52" s="1" t="s">
        <v>12</v>
      </c>
      <c r="L52" s="18">
        <v>0.40625</v>
      </c>
      <c r="M52" s="1"/>
    </row>
    <row r="53" spans="1:13" x14ac:dyDescent="0.25">
      <c r="A53" s="1"/>
      <c r="B53" s="1" t="s">
        <v>12</v>
      </c>
      <c r="C53" s="15">
        <v>1.9166666666666701</v>
      </c>
      <c r="D53" s="1" t="b">
        <f t="shared" si="1"/>
        <v>0</v>
      </c>
      <c r="E53" s="1"/>
      <c r="F53" s="1"/>
      <c r="G53" s="19"/>
      <c r="H53" s="1"/>
      <c r="I53" s="8"/>
      <c r="J53" s="1"/>
      <c r="K53" s="1" t="s">
        <v>15</v>
      </c>
      <c r="L53" s="19">
        <v>0.41666666666666669</v>
      </c>
      <c r="M53" s="1"/>
    </row>
    <row r="54" spans="1:13" x14ac:dyDescent="0.25">
      <c r="A54" s="1"/>
      <c r="B54" s="1" t="s">
        <v>12</v>
      </c>
      <c r="C54" s="15">
        <v>1.9583333333333299</v>
      </c>
      <c r="D54" s="1" t="b">
        <f t="shared" si="1"/>
        <v>0</v>
      </c>
      <c r="E54" s="1"/>
      <c r="F54" s="1"/>
      <c r="G54" s="19"/>
      <c r="H54" s="1"/>
      <c r="I54" s="8"/>
      <c r="J54" s="1"/>
      <c r="K54" s="1" t="s">
        <v>13</v>
      </c>
      <c r="L54" s="19">
        <v>0.41666666666666669</v>
      </c>
      <c r="M54" s="1"/>
    </row>
    <row r="55" spans="1:13" x14ac:dyDescent="0.25">
      <c r="A55" s="1"/>
      <c r="B55" s="1" t="s">
        <v>12</v>
      </c>
      <c r="C55" s="15">
        <v>2</v>
      </c>
      <c r="D55" s="1" t="b">
        <f t="shared" si="1"/>
        <v>0</v>
      </c>
      <c r="E55" s="1"/>
      <c r="F55" s="1"/>
      <c r="G55" s="19"/>
      <c r="H55" s="1"/>
      <c r="I55" s="8"/>
      <c r="J55" s="1"/>
      <c r="K55" s="1" t="s">
        <v>14</v>
      </c>
      <c r="L55" s="19">
        <v>0.41666666666666669</v>
      </c>
      <c r="M55" s="1"/>
    </row>
    <row r="56" spans="1:13" x14ac:dyDescent="0.25">
      <c r="A56" s="1"/>
      <c r="B56" s="1" t="s">
        <v>12</v>
      </c>
      <c r="C56" s="15">
        <v>2.0416666666666701</v>
      </c>
      <c r="D56" s="1" t="b">
        <f t="shared" si="1"/>
        <v>0</v>
      </c>
      <c r="E56" s="1"/>
      <c r="F56" s="1"/>
      <c r="G56" s="1"/>
      <c r="H56" s="1"/>
      <c r="I56" s="8"/>
      <c r="J56" s="1"/>
      <c r="K56" s="1" t="s">
        <v>12</v>
      </c>
      <c r="L56" s="19">
        <v>0.4375</v>
      </c>
      <c r="M56" s="1"/>
    </row>
    <row r="57" spans="1:13" x14ac:dyDescent="0.25">
      <c r="A57" s="1"/>
      <c r="B57" s="1" t="s">
        <v>12</v>
      </c>
      <c r="C57" s="15">
        <v>2.0833333333333299</v>
      </c>
      <c r="D57" s="1" t="b">
        <f t="shared" si="1"/>
        <v>0</v>
      </c>
      <c r="E57" s="1"/>
      <c r="F57" s="1"/>
      <c r="G57" s="1"/>
      <c r="H57" s="1"/>
      <c r="I57" s="8"/>
      <c r="J57" s="1"/>
      <c r="K57" s="1" t="s">
        <v>15</v>
      </c>
      <c r="L57" s="19">
        <v>0.4375</v>
      </c>
      <c r="M57" s="1"/>
    </row>
    <row r="58" spans="1:13" x14ac:dyDescent="0.25">
      <c r="A58" s="1"/>
      <c r="B58" s="1" t="s">
        <v>12</v>
      </c>
      <c r="C58" s="15">
        <v>2.125</v>
      </c>
      <c r="D58" s="1" t="b">
        <f t="shared" si="1"/>
        <v>0</v>
      </c>
      <c r="E58" s="1"/>
      <c r="F58" s="1"/>
      <c r="G58" s="1"/>
      <c r="H58" s="1"/>
      <c r="I58" s="8"/>
      <c r="J58" s="1"/>
      <c r="K58" s="1" t="s">
        <v>13</v>
      </c>
      <c r="L58" s="19">
        <v>0.4375</v>
      </c>
      <c r="M58" s="1"/>
    </row>
    <row r="59" spans="1:13" x14ac:dyDescent="0.25">
      <c r="A59" s="1"/>
      <c r="B59" s="1" t="s">
        <v>12</v>
      </c>
      <c r="C59" s="15">
        <v>2.1666666666666701</v>
      </c>
      <c r="D59" s="1" t="b">
        <f t="shared" si="1"/>
        <v>0</v>
      </c>
      <c r="E59" s="1"/>
      <c r="F59" s="1"/>
      <c r="G59" s="1"/>
      <c r="H59" s="1"/>
      <c r="I59" s="8"/>
      <c r="J59" s="1"/>
      <c r="K59" s="1" t="s">
        <v>14</v>
      </c>
      <c r="L59" s="19">
        <v>0.4375</v>
      </c>
      <c r="M59" s="1"/>
    </row>
    <row r="60" spans="1:13" x14ac:dyDescent="0.25">
      <c r="A60" s="1"/>
      <c r="B60" s="1" t="s">
        <v>12</v>
      </c>
      <c r="C60" s="15">
        <v>2.2083333333333299</v>
      </c>
      <c r="D60" s="1" t="b">
        <f t="shared" si="1"/>
        <v>0</v>
      </c>
      <c r="E60" s="1"/>
      <c r="F60" s="1"/>
      <c r="G60" s="1"/>
      <c r="H60" s="1"/>
      <c r="I60" s="8"/>
      <c r="J60" s="1"/>
      <c r="K60" s="1" t="s">
        <v>12</v>
      </c>
      <c r="L60" s="19">
        <v>0.5</v>
      </c>
      <c r="M60" s="1"/>
    </row>
    <row r="61" spans="1:13" x14ac:dyDescent="0.25">
      <c r="A61" s="1"/>
      <c r="B61" s="1" t="s">
        <v>12</v>
      </c>
      <c r="C61" s="15">
        <v>2.25</v>
      </c>
      <c r="D61" s="1" t="b">
        <f t="shared" si="1"/>
        <v>0</v>
      </c>
      <c r="E61" s="1"/>
      <c r="F61" s="1"/>
      <c r="G61" s="1"/>
      <c r="H61" s="1"/>
      <c r="I61" s="8"/>
      <c r="J61" s="1"/>
      <c r="K61" s="1" t="s">
        <v>15</v>
      </c>
      <c r="L61" s="19">
        <v>0.5</v>
      </c>
      <c r="M61" s="1"/>
    </row>
    <row r="62" spans="1:13" x14ac:dyDescent="0.25">
      <c r="A62" s="1"/>
      <c r="B62" s="1" t="s">
        <v>12</v>
      </c>
      <c r="C62" s="15">
        <v>2.2916666666666701</v>
      </c>
      <c r="D62" s="1" t="b">
        <f t="shared" si="1"/>
        <v>0</v>
      </c>
      <c r="E62" s="1"/>
      <c r="F62" s="1"/>
      <c r="G62" s="1"/>
      <c r="H62" s="1"/>
      <c r="I62" s="8"/>
      <c r="J62" s="1"/>
      <c r="K62" s="1" t="s">
        <v>13</v>
      </c>
      <c r="L62" s="17">
        <v>0.36458333333333331</v>
      </c>
      <c r="M62" s="1"/>
    </row>
    <row r="63" spans="1:13" x14ac:dyDescent="0.25">
      <c r="A63" s="1"/>
      <c r="B63" s="1" t="s">
        <v>12</v>
      </c>
      <c r="C63" s="15">
        <v>2.3333333333333299</v>
      </c>
      <c r="D63" s="1" t="b">
        <f t="shared" si="1"/>
        <v>0</v>
      </c>
      <c r="E63" s="1"/>
      <c r="F63" s="1"/>
      <c r="G63" s="1"/>
      <c r="H63" s="1"/>
      <c r="I63" s="8"/>
      <c r="J63" s="1"/>
      <c r="K63" s="1" t="s">
        <v>14</v>
      </c>
      <c r="L63" s="17">
        <v>0.36458333333333331</v>
      </c>
      <c r="M63" s="1"/>
    </row>
    <row r="64" spans="1:13" x14ac:dyDescent="0.25">
      <c r="A64" s="1"/>
      <c r="B64" s="1" t="s">
        <v>12</v>
      </c>
      <c r="C64" s="15">
        <v>2.375</v>
      </c>
      <c r="D64" s="1" t="b">
        <f t="shared" si="1"/>
        <v>0</v>
      </c>
      <c r="E64" s="1"/>
      <c r="F64" s="1"/>
      <c r="G64" s="1"/>
      <c r="H64" s="1"/>
      <c r="I64" s="8"/>
      <c r="J64" s="1"/>
      <c r="K64" s="1" t="s">
        <v>12</v>
      </c>
      <c r="L64" s="17">
        <v>0.36458333333333331</v>
      </c>
      <c r="M64" s="1"/>
    </row>
    <row r="65" spans="1:13" x14ac:dyDescent="0.25">
      <c r="A65" s="1"/>
      <c r="B65" s="1" t="s">
        <v>12</v>
      </c>
      <c r="C65" s="15">
        <v>2.4166666666666701</v>
      </c>
      <c r="D65" s="1" t="b">
        <f t="shared" si="1"/>
        <v>0</v>
      </c>
      <c r="E65" s="1"/>
      <c r="F65" s="1"/>
      <c r="G65" s="1"/>
      <c r="H65" s="1"/>
      <c r="I65" s="8"/>
      <c r="J65" s="1"/>
      <c r="K65" s="1" t="s">
        <v>15</v>
      </c>
      <c r="L65" s="18">
        <v>0.375</v>
      </c>
      <c r="M65" s="1"/>
    </row>
    <row r="66" spans="1:13" x14ac:dyDescent="0.25">
      <c r="A66" s="1"/>
      <c r="B66" s="1" t="s">
        <v>12</v>
      </c>
      <c r="C66" s="15">
        <v>2.4583333333333299</v>
      </c>
      <c r="D66" s="1" t="b">
        <f t="shared" si="1"/>
        <v>0</v>
      </c>
      <c r="E66" s="1"/>
      <c r="F66" s="1"/>
      <c r="G66" s="1"/>
      <c r="H66" s="1"/>
      <c r="I66" s="8"/>
      <c r="J66" s="1"/>
      <c r="K66" s="1" t="s">
        <v>13</v>
      </c>
      <c r="L66" s="18">
        <v>0.40625</v>
      </c>
      <c r="M66" s="1"/>
    </row>
    <row r="67" spans="1:13" x14ac:dyDescent="0.25">
      <c r="A67" s="1"/>
      <c r="B67" s="1" t="s">
        <v>12</v>
      </c>
      <c r="C67" s="15">
        <v>2.5</v>
      </c>
      <c r="D67" s="1" t="b">
        <f t="shared" si="1"/>
        <v>0</v>
      </c>
      <c r="E67" s="1"/>
      <c r="F67" s="1"/>
      <c r="G67" s="1"/>
      <c r="H67" s="1"/>
      <c r="I67" s="8"/>
      <c r="J67" s="1"/>
      <c r="K67" s="1" t="s">
        <v>14</v>
      </c>
      <c r="L67" s="18">
        <v>0.40625</v>
      </c>
      <c r="M67" s="1"/>
    </row>
    <row r="68" spans="1:13" x14ac:dyDescent="0.25">
      <c r="A68" s="1"/>
      <c r="B68" s="1" t="s">
        <v>12</v>
      </c>
      <c r="C68" s="15">
        <v>2.5416666666666701</v>
      </c>
      <c r="D68" s="1" t="b">
        <f t="shared" si="1"/>
        <v>0</v>
      </c>
      <c r="E68" s="1"/>
      <c r="F68" s="1"/>
      <c r="G68" s="1"/>
      <c r="H68" s="1"/>
      <c r="I68" s="8"/>
      <c r="J68" s="1"/>
      <c r="K68" s="1" t="s">
        <v>12</v>
      </c>
      <c r="L68" s="18">
        <v>0.40625</v>
      </c>
      <c r="M68" s="1"/>
    </row>
    <row r="69" spans="1:13" x14ac:dyDescent="0.25">
      <c r="A69" s="1"/>
      <c r="B69" s="1" t="s">
        <v>12</v>
      </c>
      <c r="C69" s="15">
        <v>2.5833333333333299</v>
      </c>
      <c r="D69" s="1" t="b">
        <f t="shared" si="1"/>
        <v>0</v>
      </c>
      <c r="E69" s="1"/>
      <c r="F69" s="1"/>
      <c r="G69" s="1"/>
      <c r="H69" s="1"/>
      <c r="I69" s="8"/>
      <c r="J69" s="1"/>
      <c r="K69" s="1" t="s">
        <v>15</v>
      </c>
      <c r="L69" s="19">
        <v>0.41666666666666669</v>
      </c>
      <c r="M69" s="1"/>
    </row>
    <row r="70" spans="1:13" x14ac:dyDescent="0.25">
      <c r="A70" s="1"/>
      <c r="B70" s="1" t="s">
        <v>12</v>
      </c>
      <c r="C70" s="15">
        <v>2.625</v>
      </c>
      <c r="D70" s="1" t="b">
        <f t="shared" si="1"/>
        <v>0</v>
      </c>
      <c r="E70" s="1"/>
      <c r="F70" s="1"/>
      <c r="G70" s="1"/>
      <c r="H70" s="1"/>
      <c r="I70" s="8"/>
      <c r="J70" s="1"/>
      <c r="K70" s="1" t="s">
        <v>13</v>
      </c>
      <c r="L70" s="19">
        <v>0.41666666666666669</v>
      </c>
      <c r="M70" s="1"/>
    </row>
    <row r="71" spans="1:13" x14ac:dyDescent="0.25">
      <c r="A71" s="1"/>
      <c r="B71" s="1" t="s">
        <v>12</v>
      </c>
      <c r="C71" s="15">
        <v>2.6666666666666701</v>
      </c>
      <c r="D71" s="1" t="b">
        <f t="shared" si="1"/>
        <v>0</v>
      </c>
      <c r="E71" s="1"/>
      <c r="F71" s="1"/>
      <c r="G71" s="1"/>
      <c r="H71" s="1"/>
      <c r="I71" s="8"/>
      <c r="J71" s="1"/>
      <c r="K71" s="1" t="s">
        <v>14</v>
      </c>
      <c r="L71" s="19">
        <v>0.41666666666666669</v>
      </c>
      <c r="M71" s="1"/>
    </row>
    <row r="72" spans="1:13" x14ac:dyDescent="0.25">
      <c r="A72" s="1"/>
      <c r="B72" s="1" t="s">
        <v>12</v>
      </c>
      <c r="C72" s="15">
        <v>2.7083333333333299</v>
      </c>
      <c r="D72" s="1" t="b">
        <f t="shared" si="1"/>
        <v>0</v>
      </c>
      <c r="E72" s="1"/>
      <c r="F72" s="1"/>
      <c r="G72" s="1"/>
      <c r="H72" s="1"/>
      <c r="I72" s="8"/>
      <c r="J72" s="1"/>
      <c r="K72" s="1" t="s">
        <v>12</v>
      </c>
      <c r="L72" s="19">
        <v>0.4375</v>
      </c>
      <c r="M72" s="1"/>
    </row>
    <row r="73" spans="1:13" x14ac:dyDescent="0.25">
      <c r="A73" s="1"/>
      <c r="B73" s="1" t="s">
        <v>12</v>
      </c>
      <c r="C73" s="15">
        <v>2.75</v>
      </c>
      <c r="D73" s="1" t="b">
        <f t="shared" si="1"/>
        <v>0</v>
      </c>
      <c r="E73" s="1"/>
      <c r="F73" s="1"/>
      <c r="G73" s="1"/>
      <c r="H73" s="1"/>
      <c r="I73" s="8"/>
      <c r="J73" s="1"/>
      <c r="K73" s="1" t="s">
        <v>15</v>
      </c>
      <c r="L73" s="19">
        <v>0.4375</v>
      </c>
      <c r="M73" s="1"/>
    </row>
    <row r="74" spans="1:13" x14ac:dyDescent="0.25">
      <c r="A74" s="1"/>
      <c r="B74" s="1" t="s">
        <v>12</v>
      </c>
      <c r="C74" s="15">
        <v>2.7916666666666701</v>
      </c>
      <c r="D74" s="1" t="b">
        <f t="shared" si="1"/>
        <v>0</v>
      </c>
      <c r="E74" s="1"/>
      <c r="F74" s="1"/>
      <c r="G74" s="1"/>
      <c r="H74" s="1"/>
      <c r="I74" s="8"/>
      <c r="J74" s="1"/>
      <c r="K74" s="1" t="s">
        <v>13</v>
      </c>
      <c r="L74" s="19">
        <v>0.4375</v>
      </c>
      <c r="M74" s="1"/>
    </row>
    <row r="75" spans="1:13" x14ac:dyDescent="0.25">
      <c r="A75" s="1"/>
      <c r="B75" s="1" t="s">
        <v>12</v>
      </c>
      <c r="C75" s="15">
        <v>2.8333333333333299</v>
      </c>
      <c r="D75" s="1" t="b">
        <f t="shared" si="1"/>
        <v>0</v>
      </c>
      <c r="E75" s="1"/>
      <c r="F75" s="1"/>
      <c r="G75" s="1"/>
      <c r="H75" s="1"/>
      <c r="I75" s="8"/>
      <c r="J75" s="1"/>
      <c r="K75" s="1" t="s">
        <v>14</v>
      </c>
      <c r="L75" s="19">
        <v>0.4375</v>
      </c>
      <c r="M75" s="1"/>
    </row>
    <row r="76" spans="1:13" x14ac:dyDescent="0.25">
      <c r="A76" s="1"/>
      <c r="B76" s="1" t="s">
        <v>12</v>
      </c>
      <c r="C76" s="15">
        <v>2.875</v>
      </c>
      <c r="D76" s="1" t="b">
        <f t="shared" si="1"/>
        <v>0</v>
      </c>
      <c r="E76" s="1"/>
      <c r="F76" s="1"/>
      <c r="G76" s="1"/>
      <c r="H76" s="1"/>
      <c r="I76" s="8"/>
      <c r="J76" s="1"/>
      <c r="K76" s="1" t="s">
        <v>12</v>
      </c>
      <c r="L76" s="19">
        <v>0.5</v>
      </c>
      <c r="M76" s="1"/>
    </row>
    <row r="77" spans="1:13" x14ac:dyDescent="0.25">
      <c r="A77" s="1"/>
      <c r="B77" s="1" t="s">
        <v>12</v>
      </c>
      <c r="C77" s="15">
        <v>2.9166666666666701</v>
      </c>
      <c r="D77" s="1" t="b">
        <f t="shared" si="1"/>
        <v>0</v>
      </c>
      <c r="E77" s="1"/>
      <c r="F77" s="1"/>
      <c r="G77" s="1"/>
      <c r="H77" s="1"/>
      <c r="I77" s="8"/>
      <c r="J77" s="1"/>
      <c r="K77" s="1" t="s">
        <v>15</v>
      </c>
      <c r="L77" s="19">
        <v>0.5</v>
      </c>
      <c r="M77" s="1"/>
    </row>
    <row r="78" spans="1:13" x14ac:dyDescent="0.25">
      <c r="A78" s="1"/>
      <c r="B78" s="1" t="s">
        <v>12</v>
      </c>
      <c r="C78" s="15">
        <v>2.9583333333333299</v>
      </c>
      <c r="D78" s="1" t="b">
        <f t="shared" ref="D78:D100" si="2">AND($C78&gt;=$A$1,$C78&lt;$A$2)</f>
        <v>0</v>
      </c>
      <c r="E78" s="1"/>
      <c r="F78" s="1"/>
      <c r="G78" s="1"/>
      <c r="H78" s="1"/>
      <c r="I78" s="8"/>
      <c r="J78" s="1"/>
      <c r="K78" s="1" t="s">
        <v>13</v>
      </c>
      <c r="L78" s="17">
        <v>0.36458333333333331</v>
      </c>
      <c r="M78" s="1"/>
    </row>
    <row r="79" spans="1:13" x14ac:dyDescent="0.25">
      <c r="A79" s="1"/>
      <c r="B79" s="1" t="s">
        <v>12</v>
      </c>
      <c r="C79" s="15">
        <v>3</v>
      </c>
      <c r="D79" s="1" t="b">
        <f t="shared" si="2"/>
        <v>0</v>
      </c>
      <c r="E79" s="1"/>
      <c r="F79" s="1"/>
      <c r="G79" s="1"/>
      <c r="H79" s="1"/>
      <c r="I79" s="8"/>
      <c r="J79" s="1"/>
      <c r="K79" s="1" t="s">
        <v>14</v>
      </c>
      <c r="L79" s="17">
        <v>0.36458333333333331</v>
      </c>
      <c r="M79" s="1"/>
    </row>
    <row r="80" spans="1:13" x14ac:dyDescent="0.25">
      <c r="A80" s="1"/>
      <c r="B80" s="1" t="s">
        <v>12</v>
      </c>
      <c r="C80" s="15">
        <v>3.0416666666666701</v>
      </c>
      <c r="D80" s="1" t="b">
        <f t="shared" si="2"/>
        <v>0</v>
      </c>
      <c r="E80" s="1"/>
      <c r="F80" s="1"/>
      <c r="G80" s="1"/>
      <c r="H80" s="1"/>
      <c r="I80" s="8"/>
      <c r="J80" s="1"/>
      <c r="K80" s="1" t="s">
        <v>12</v>
      </c>
      <c r="L80" s="17">
        <v>0.36458333333333331</v>
      </c>
      <c r="M80" s="1"/>
    </row>
    <row r="81" spans="1:13" x14ac:dyDescent="0.25">
      <c r="A81" s="1"/>
      <c r="B81" s="1" t="s">
        <v>12</v>
      </c>
      <c r="C81" s="15">
        <v>3.0833333333333299</v>
      </c>
      <c r="D81" s="1" t="b">
        <f t="shared" si="2"/>
        <v>0</v>
      </c>
      <c r="E81" s="1"/>
      <c r="F81" s="1"/>
      <c r="G81" s="1"/>
      <c r="H81" s="1"/>
      <c r="I81" s="8"/>
      <c r="J81" s="1"/>
      <c r="K81" s="1" t="s">
        <v>15</v>
      </c>
      <c r="L81" s="18">
        <v>0.375</v>
      </c>
      <c r="M81" s="1"/>
    </row>
    <row r="82" spans="1:13" x14ac:dyDescent="0.25">
      <c r="A82" s="1"/>
      <c r="B82" s="1" t="s">
        <v>12</v>
      </c>
      <c r="C82" s="15">
        <v>3.125</v>
      </c>
      <c r="D82" s="1" t="b">
        <f t="shared" si="2"/>
        <v>0</v>
      </c>
      <c r="E82" s="1"/>
      <c r="F82" s="1"/>
      <c r="G82" s="1"/>
      <c r="H82" s="1"/>
      <c r="I82" s="8"/>
      <c r="J82" s="1"/>
      <c r="K82" s="1" t="s">
        <v>13</v>
      </c>
      <c r="L82" s="18">
        <v>0.40625</v>
      </c>
      <c r="M82" s="1"/>
    </row>
    <row r="83" spans="1:13" x14ac:dyDescent="0.25">
      <c r="A83" s="1"/>
      <c r="B83" s="1" t="s">
        <v>12</v>
      </c>
      <c r="C83" s="15">
        <v>3.1666666666666701</v>
      </c>
      <c r="D83" s="1" t="b">
        <f t="shared" si="2"/>
        <v>0</v>
      </c>
      <c r="E83" s="1"/>
      <c r="F83" s="1"/>
      <c r="G83" s="1"/>
      <c r="H83" s="1"/>
      <c r="I83" s="8"/>
      <c r="J83" s="1"/>
      <c r="K83" s="1" t="s">
        <v>14</v>
      </c>
      <c r="L83" s="18">
        <v>0.40625</v>
      </c>
      <c r="M83" s="1"/>
    </row>
    <row r="84" spans="1:13" x14ac:dyDescent="0.25">
      <c r="A84" s="1"/>
      <c r="B84" s="1" t="s">
        <v>12</v>
      </c>
      <c r="C84" s="15">
        <v>3.2083333333333299</v>
      </c>
      <c r="D84" s="1" t="b">
        <f t="shared" si="2"/>
        <v>0</v>
      </c>
      <c r="E84" s="1"/>
      <c r="F84" s="1"/>
      <c r="G84" s="1"/>
      <c r="H84" s="1"/>
      <c r="I84" s="8"/>
      <c r="J84" s="1"/>
      <c r="K84" s="1" t="s">
        <v>12</v>
      </c>
      <c r="L84" s="18">
        <v>0.40625</v>
      </c>
      <c r="M84" s="1"/>
    </row>
    <row r="85" spans="1:13" x14ac:dyDescent="0.25">
      <c r="A85" s="1"/>
      <c r="B85" s="1" t="s">
        <v>12</v>
      </c>
      <c r="C85" s="15">
        <v>3.25</v>
      </c>
      <c r="D85" s="1" t="b">
        <f t="shared" si="2"/>
        <v>0</v>
      </c>
      <c r="E85" s="1"/>
      <c r="F85" s="1"/>
      <c r="G85" s="1"/>
      <c r="H85" s="1"/>
      <c r="I85" s="8"/>
      <c r="J85" s="1"/>
      <c r="K85" s="1" t="s">
        <v>15</v>
      </c>
      <c r="L85" s="19">
        <v>0.41666666666666669</v>
      </c>
      <c r="M85" s="1"/>
    </row>
    <row r="86" spans="1:13" x14ac:dyDescent="0.25">
      <c r="A86" s="1"/>
      <c r="B86" s="1" t="s">
        <v>12</v>
      </c>
      <c r="C86" s="15">
        <v>3.2916666666666701</v>
      </c>
      <c r="D86" s="1" t="b">
        <f t="shared" si="2"/>
        <v>0</v>
      </c>
      <c r="E86" s="1"/>
      <c r="F86" s="1"/>
      <c r="G86" s="1"/>
      <c r="H86" s="1"/>
      <c r="I86" s="8"/>
      <c r="J86" s="1"/>
      <c r="K86" s="1" t="s">
        <v>13</v>
      </c>
      <c r="L86" s="19">
        <v>0.41666666666666669</v>
      </c>
      <c r="M86" s="1"/>
    </row>
    <row r="87" spans="1:13" x14ac:dyDescent="0.25">
      <c r="A87" s="1"/>
      <c r="B87" s="1" t="s">
        <v>12</v>
      </c>
      <c r="C87" s="15">
        <v>3.3333333333333299</v>
      </c>
      <c r="D87" s="1" t="b">
        <f t="shared" si="2"/>
        <v>0</v>
      </c>
      <c r="E87" s="1"/>
      <c r="F87" s="1"/>
      <c r="G87" s="1"/>
      <c r="H87" s="1"/>
      <c r="I87" s="8"/>
      <c r="J87" s="1"/>
      <c r="K87" s="1" t="s">
        <v>14</v>
      </c>
      <c r="L87" s="19">
        <v>0.41666666666666669</v>
      </c>
      <c r="M87" s="1"/>
    </row>
    <row r="88" spans="1:13" x14ac:dyDescent="0.25">
      <c r="A88" s="1"/>
      <c r="B88" s="1" t="s">
        <v>12</v>
      </c>
      <c r="C88" s="15">
        <v>3.375</v>
      </c>
      <c r="D88" s="1" t="b">
        <f t="shared" si="2"/>
        <v>0</v>
      </c>
      <c r="E88" s="1"/>
      <c r="F88" s="1"/>
      <c r="G88" s="1"/>
      <c r="H88" s="1"/>
      <c r="I88" s="8"/>
      <c r="J88" s="1"/>
      <c r="K88" s="1" t="s">
        <v>12</v>
      </c>
      <c r="L88" s="19">
        <v>0.4375</v>
      </c>
      <c r="M88" s="1"/>
    </row>
    <row r="89" spans="1:13" x14ac:dyDescent="0.25">
      <c r="A89" s="1"/>
      <c r="B89" s="1" t="s">
        <v>12</v>
      </c>
      <c r="C89" s="15">
        <v>3.4166666666666701</v>
      </c>
      <c r="D89" s="1" t="b">
        <f t="shared" si="2"/>
        <v>0</v>
      </c>
      <c r="E89" s="1"/>
      <c r="F89" s="1"/>
      <c r="G89" s="1"/>
      <c r="H89" s="1"/>
      <c r="I89" s="8"/>
      <c r="J89" s="1"/>
      <c r="K89" s="1" t="s">
        <v>15</v>
      </c>
      <c r="L89" s="19">
        <v>0.4375</v>
      </c>
      <c r="M89" s="1"/>
    </row>
    <row r="90" spans="1:13" x14ac:dyDescent="0.25">
      <c r="A90" s="1"/>
      <c r="B90" s="1" t="s">
        <v>12</v>
      </c>
      <c r="C90" s="15">
        <v>3.4583333333333299</v>
      </c>
      <c r="D90" s="1" t="b">
        <f t="shared" si="2"/>
        <v>0</v>
      </c>
      <c r="E90" s="1"/>
      <c r="F90" s="1"/>
      <c r="G90" s="1"/>
      <c r="H90" s="1"/>
      <c r="I90" s="8"/>
      <c r="J90" s="1"/>
      <c r="K90" s="1" t="s">
        <v>13</v>
      </c>
      <c r="L90" s="19">
        <v>0.4375</v>
      </c>
      <c r="M90" s="1"/>
    </row>
    <row r="91" spans="1:13" x14ac:dyDescent="0.25">
      <c r="A91" s="1"/>
      <c r="B91" s="1" t="s">
        <v>12</v>
      </c>
      <c r="C91" s="15">
        <v>3.5</v>
      </c>
      <c r="D91" s="1" t="b">
        <f t="shared" si="2"/>
        <v>0</v>
      </c>
      <c r="E91" s="1"/>
      <c r="F91" s="1"/>
      <c r="G91" s="1"/>
      <c r="H91" s="1"/>
      <c r="I91" s="8"/>
      <c r="J91" s="1"/>
      <c r="K91" s="1" t="s">
        <v>14</v>
      </c>
      <c r="L91" s="19">
        <v>0.4375</v>
      </c>
      <c r="M91" s="1"/>
    </row>
    <row r="92" spans="1:13" x14ac:dyDescent="0.25">
      <c r="A92" s="1"/>
      <c r="B92" s="1" t="s">
        <v>12</v>
      </c>
      <c r="C92" s="15">
        <v>3.5416666666666701</v>
      </c>
      <c r="D92" s="1" t="b">
        <f t="shared" si="2"/>
        <v>0</v>
      </c>
      <c r="E92" s="1"/>
      <c r="F92" s="1"/>
      <c r="G92" s="1"/>
      <c r="H92" s="1"/>
      <c r="I92" s="8"/>
      <c r="J92" s="1"/>
      <c r="K92" s="1" t="s">
        <v>12</v>
      </c>
      <c r="L92" s="19">
        <v>0.5</v>
      </c>
      <c r="M92" s="1"/>
    </row>
    <row r="93" spans="1:13" x14ac:dyDescent="0.25">
      <c r="A93" s="1"/>
      <c r="B93" s="1" t="s">
        <v>12</v>
      </c>
      <c r="C93" s="15">
        <v>3.5833333333333299</v>
      </c>
      <c r="D93" s="1" t="b">
        <f t="shared" si="2"/>
        <v>0</v>
      </c>
      <c r="E93" s="1"/>
      <c r="F93" s="1"/>
      <c r="G93" s="1"/>
      <c r="H93" s="1"/>
      <c r="I93" s="8"/>
      <c r="J93" s="1"/>
      <c r="K93" s="1" t="s">
        <v>15</v>
      </c>
      <c r="L93" s="19">
        <v>0.5</v>
      </c>
      <c r="M93" s="1"/>
    </row>
    <row r="94" spans="1:13" x14ac:dyDescent="0.25">
      <c r="A94" s="1"/>
      <c r="B94" s="1" t="s">
        <v>12</v>
      </c>
      <c r="C94" s="15">
        <v>3.625</v>
      </c>
      <c r="D94" s="1" t="b">
        <f t="shared" si="2"/>
        <v>0</v>
      </c>
      <c r="E94" s="1"/>
      <c r="F94" s="1"/>
      <c r="G94" s="1"/>
      <c r="H94" s="1"/>
      <c r="I94" s="8"/>
      <c r="J94" s="1"/>
      <c r="K94" s="1" t="s">
        <v>13</v>
      </c>
      <c r="L94" s="17">
        <v>0.36458333333333331</v>
      </c>
      <c r="M94" s="1"/>
    </row>
    <row r="95" spans="1:13" x14ac:dyDescent="0.25">
      <c r="A95" s="1"/>
      <c r="B95" s="1" t="s">
        <v>12</v>
      </c>
      <c r="C95" s="15">
        <v>3.6666666666666701</v>
      </c>
      <c r="D95" s="1" t="b">
        <f t="shared" si="2"/>
        <v>0</v>
      </c>
      <c r="E95" s="1"/>
      <c r="F95" s="1"/>
      <c r="G95" s="1"/>
      <c r="H95" s="1"/>
      <c r="I95" s="8"/>
      <c r="J95" s="1"/>
      <c r="K95" s="1" t="s">
        <v>14</v>
      </c>
      <c r="L95" s="17">
        <v>0.36458333333333331</v>
      </c>
      <c r="M95" s="1"/>
    </row>
    <row r="96" spans="1:13" x14ac:dyDescent="0.25">
      <c r="A96" s="1"/>
      <c r="B96" s="1" t="s">
        <v>12</v>
      </c>
      <c r="C96" s="15">
        <v>3.7083333333333299</v>
      </c>
      <c r="D96" s="1" t="b">
        <f t="shared" si="2"/>
        <v>0</v>
      </c>
      <c r="E96" s="1"/>
      <c r="F96" s="1"/>
      <c r="G96" s="1"/>
      <c r="H96" s="1"/>
      <c r="I96" s="8"/>
      <c r="J96" s="1"/>
      <c r="K96" s="1" t="s">
        <v>12</v>
      </c>
      <c r="L96" s="17">
        <v>0.36458333333333331</v>
      </c>
      <c r="M96" s="1"/>
    </row>
    <row r="97" spans="1:13" x14ac:dyDescent="0.25">
      <c r="A97" s="1"/>
      <c r="B97" s="1" t="s">
        <v>12</v>
      </c>
      <c r="C97" s="15">
        <v>3.75</v>
      </c>
      <c r="D97" s="1" t="b">
        <f t="shared" si="2"/>
        <v>0</v>
      </c>
      <c r="E97" s="1"/>
      <c r="F97" s="1"/>
      <c r="G97" s="1"/>
      <c r="H97" s="1"/>
      <c r="I97" s="8"/>
      <c r="J97" s="1"/>
      <c r="K97" s="1" t="s">
        <v>15</v>
      </c>
      <c r="L97" s="18">
        <v>0.375</v>
      </c>
      <c r="M97" s="1"/>
    </row>
    <row r="98" spans="1:13" x14ac:dyDescent="0.25">
      <c r="A98" s="1"/>
      <c r="B98" s="1" t="s">
        <v>12</v>
      </c>
      <c r="C98" s="15">
        <v>3.7916666666666701</v>
      </c>
      <c r="D98" s="1" t="b">
        <f t="shared" si="2"/>
        <v>0</v>
      </c>
      <c r="E98" s="1"/>
      <c r="F98" s="1"/>
      <c r="G98" s="1"/>
      <c r="H98" s="1"/>
      <c r="I98" s="8"/>
      <c r="J98" s="1"/>
      <c r="K98" s="1" t="s">
        <v>13</v>
      </c>
      <c r="L98" s="18">
        <v>0.40625</v>
      </c>
      <c r="M98" s="1"/>
    </row>
    <row r="99" spans="1:13" x14ac:dyDescent="0.25">
      <c r="A99" s="1"/>
      <c r="B99" s="1" t="s">
        <v>12</v>
      </c>
      <c r="C99" s="15">
        <v>3.8333333333333299</v>
      </c>
      <c r="D99" s="1" t="b">
        <f t="shared" si="2"/>
        <v>0</v>
      </c>
      <c r="E99" s="1"/>
      <c r="F99" s="1"/>
      <c r="G99" s="1"/>
      <c r="H99" s="1"/>
      <c r="I99" s="8"/>
      <c r="J99" s="1"/>
      <c r="K99" s="1" t="s">
        <v>14</v>
      </c>
      <c r="L99" s="18">
        <v>0.40625</v>
      </c>
      <c r="M99" s="1"/>
    </row>
    <row r="100" spans="1:13" x14ac:dyDescent="0.25">
      <c r="A100" s="1"/>
      <c r="B100" s="1" t="s">
        <v>12</v>
      </c>
      <c r="C100" s="15">
        <v>3.875</v>
      </c>
      <c r="D100" s="1" t="b">
        <f t="shared" si="2"/>
        <v>0</v>
      </c>
      <c r="E100" s="1"/>
      <c r="F100" s="1"/>
      <c r="G100" s="1"/>
      <c r="H100" s="1"/>
      <c r="I100" s="8"/>
      <c r="J100" s="1"/>
      <c r="K100" s="1" t="s">
        <v>12</v>
      </c>
      <c r="L100" s="18">
        <v>0.40625</v>
      </c>
      <c r="M100" s="1"/>
    </row>
    <row r="101" spans="1:13" x14ac:dyDescent="0.25">
      <c r="A101" s="20"/>
      <c r="B101" s="20"/>
      <c r="C101" s="21"/>
      <c r="D101" s="20"/>
      <c r="E101" s="20"/>
      <c r="F101" s="20"/>
      <c r="G101" s="20"/>
      <c r="I101" s="22"/>
      <c r="J101" s="20"/>
      <c r="K101" s="20"/>
      <c r="L101" s="23"/>
      <c r="M101" s="20"/>
    </row>
    <row r="102" spans="1:13" x14ac:dyDescent="0.25">
      <c r="A102" s="20"/>
      <c r="B102" s="20"/>
      <c r="C102" s="20"/>
      <c r="D102" s="20"/>
      <c r="E102" s="20"/>
      <c r="F102" s="20"/>
      <c r="G102" s="20"/>
      <c r="I102" s="22"/>
      <c r="J102" s="20"/>
      <c r="K102" s="20"/>
      <c r="L102" s="20"/>
      <c r="M102" s="20"/>
    </row>
    <row r="103" spans="1:13" x14ac:dyDescent="0.25">
      <c r="A103" s="26">
        <v>0.29166666666666669</v>
      </c>
      <c r="B103" s="14">
        <f t="array" ref="B103">COUNT(IF(($C$14:$C$100&gt;=$C103)*($C$14:$C$100&lt;$C105),$C$14:$C$100))+COUNT(IF(($L$14:$L$100&gt;=$C103)*($L$14:$L$100&lt;$C105),$L$14:$L$100))</f>
        <v>1</v>
      </c>
      <c r="C103" s="24">
        <v>0.29166666666666669</v>
      </c>
      <c r="D103" s="25">
        <f t="array" ref="D103">COUNT(IF(($C$14:$C$100&gt;=$C103)*($C$14:$C$100&lt;$C105),$C$14:$C$100))+COUNT(IF(($L$14:$L$100&gt;=$C103)*($L$14:$L$100&lt;$C105),$L$14:$L$100))</f>
        <v>1</v>
      </c>
      <c r="F103" s="11">
        <f>IF(ISBLANK(C103),C102,C103)</f>
        <v>0.29166666666666669</v>
      </c>
      <c r="G103" s="12"/>
    </row>
    <row r="104" spans="1:13" x14ac:dyDescent="0.25">
      <c r="A104" s="13">
        <v>0.33333333333333331</v>
      </c>
      <c r="B104" s="14">
        <f t="array" ref="B104">COUNT(IF(($C$14:$C$100&gt;=$C105)*($C$14:$C$100&lt;$C107),$C$14:$C$100))+COUNT(IF(($L$14:$L$100&gt;=$C105)*($L$14:$L$100&lt;$C107),$L$14:$L$100))</f>
        <v>19</v>
      </c>
      <c r="C104" s="24"/>
      <c r="D104" s="25"/>
      <c r="F104" s="11">
        <f t="shared" ref="F104:F119" si="3">IF(ISBLANK(C104),C103,C104)</f>
        <v>0.29166666666666669</v>
      </c>
      <c r="G104" s="12">
        <f>IF(ISBLANK(D103),D102,D103)</f>
        <v>1</v>
      </c>
    </row>
    <row r="105" spans="1:13" x14ac:dyDescent="0.25">
      <c r="A105" s="13">
        <v>0.375</v>
      </c>
      <c r="B105" s="14">
        <f t="array" ref="B105">COUNT(IF(($C$14:$C$100&gt;=$C107)*($C$14:$C$100&lt;$C109),$C$14:$C$100))+COUNT(IF(($L$14:$L$100&gt;=$C107)*($L$14:$L$100&lt;$C109),$L$14:$L$100))</f>
        <v>25</v>
      </c>
      <c r="C105" s="24">
        <v>0.33333333333333331</v>
      </c>
      <c r="D105" s="25">
        <f t="array" ref="D105">COUNT(IF(($C$14:$C$100&gt;=$C105)*($C$14:$C$100&lt;$C107),$C$14:$C$100))+COUNT(IF(($L$14:$L$100&gt;=$C105)*($L$14:$L$100&lt;$C107),$L$14:$L$100))</f>
        <v>19</v>
      </c>
      <c r="F105" s="11">
        <f t="shared" si="3"/>
        <v>0.33333333333333331</v>
      </c>
      <c r="G105" s="12">
        <f t="shared" ref="G105:G128" si="4">IF(ISBLANK(D104),D103,D104)</f>
        <v>1</v>
      </c>
    </row>
    <row r="106" spans="1:13" x14ac:dyDescent="0.25">
      <c r="A106" s="13">
        <v>0.41666666666666702</v>
      </c>
      <c r="B106" s="14">
        <f t="array" ref="B106">COUNT(IF(($C$14:$C$100&gt;=$C109)*($C$14:$C$100&lt;$C111),$C$14:$C$100))+COUNT(IF(($L$14:$L$100&gt;=$C109)*($L$14:$L$100&lt;$C111),$L$14:$L$100))</f>
        <v>36</v>
      </c>
      <c r="C106" s="24"/>
      <c r="D106" s="25"/>
      <c r="F106" s="11">
        <f t="shared" si="3"/>
        <v>0.33333333333333331</v>
      </c>
      <c r="G106" s="12">
        <f t="shared" si="4"/>
        <v>19</v>
      </c>
    </row>
    <row r="107" spans="1:13" x14ac:dyDescent="0.25">
      <c r="A107" s="13">
        <v>0.45833333333333331</v>
      </c>
      <c r="B107" s="14">
        <f t="array" ref="B107">COUNT(IF(($C$14:$C$100&gt;=$C111)*($C$14:$C$100&lt;$C113),$C$14:$C$100))+COUNT(IF(($L$14:$L$100&gt;=$C111)*($L$14:$L$100&lt;$C113),$L$14:$L$100))</f>
        <v>1</v>
      </c>
      <c r="C107" s="24">
        <v>0.375</v>
      </c>
      <c r="D107" s="25">
        <f t="array" ref="D107">COUNT(IF(($C$14:$C$100&gt;=$C107)*($C$14:$C$100&lt;$C109),$C$14:$C$100))+COUNT(IF(($L$14:$L$100&gt;=$C107)*($L$14:$L$100&lt;$C109),$L$14:$L$100))</f>
        <v>25</v>
      </c>
      <c r="F107" s="11">
        <f t="shared" si="3"/>
        <v>0.375</v>
      </c>
      <c r="G107" s="12">
        <f t="shared" si="4"/>
        <v>19</v>
      </c>
    </row>
    <row r="108" spans="1:13" x14ac:dyDescent="0.25">
      <c r="A108" s="13">
        <v>0.5</v>
      </c>
      <c r="B108" s="14">
        <f t="array" ref="B108">COUNT(IF(($C$14:$C$100&gt;=$C113)*($C$14:$C$100&lt;$C115),$C$14:$C$100))+COUNT(IF(($L$14:$L$100&gt;=$C113)*($L$14:$L$100&lt;$C115),$L$14:$L$100))</f>
        <v>11</v>
      </c>
      <c r="C108" s="24"/>
      <c r="D108" s="25"/>
      <c r="F108" s="11">
        <f t="shared" si="3"/>
        <v>0.375</v>
      </c>
      <c r="G108" s="12">
        <f t="shared" si="4"/>
        <v>25</v>
      </c>
    </row>
    <row r="109" spans="1:13" x14ac:dyDescent="0.25">
      <c r="A109" s="13">
        <v>0.54166666666666696</v>
      </c>
      <c r="B109" s="14">
        <f t="array" ref="B109">COUNT(IF(($C$14:$C$100&gt;=$C115)*($C$14:$C$100&lt;$C117),$C$14:$C$100))+COUNT(IF(($L$14:$L$100&gt;=$C115)*($L$14:$L$100&lt;$C117),$L$14:$L$100))</f>
        <v>1</v>
      </c>
      <c r="C109" s="24">
        <v>0.41666666666666702</v>
      </c>
      <c r="D109" s="25">
        <f t="array" ref="D109">COUNT(IF(($C$14:$C$100&gt;=$C109)*($C$14:$C$100&lt;$C111),$C$14:$C$100))+COUNT(IF(($L$14:$L$100&gt;=$C109)*($L$14:$L$100&lt;$C111),$L$14:$L$100))</f>
        <v>36</v>
      </c>
      <c r="F109" s="11">
        <f t="shared" si="3"/>
        <v>0.41666666666666702</v>
      </c>
      <c r="G109" s="12">
        <f t="shared" si="4"/>
        <v>25</v>
      </c>
    </row>
    <row r="110" spans="1:13" x14ac:dyDescent="0.25">
      <c r="A110" s="13">
        <v>0.58333333333333304</v>
      </c>
      <c r="B110" s="14">
        <f t="array" ref="B110">COUNT(IF(($C$14:$C$100&gt;=$C117)*($C$14:$C$100&lt;$C119),$C$14:$C$100))+COUNT(IF(($L$14:$L$100&gt;=$C117)*($L$14:$L$100&lt;$C119),$L$14:$L$100))</f>
        <v>1</v>
      </c>
      <c r="C110" s="24"/>
      <c r="D110" s="25"/>
      <c r="F110" s="11">
        <f t="shared" si="3"/>
        <v>0.41666666666666702</v>
      </c>
      <c r="G110" s="12">
        <f t="shared" si="4"/>
        <v>36</v>
      </c>
    </row>
    <row r="111" spans="1:13" x14ac:dyDescent="0.25">
      <c r="A111" s="13">
        <v>0.625</v>
      </c>
      <c r="B111" s="14">
        <f t="array" ref="B111">COUNT(IF(($C$14:$C$100&gt;=$C119)*($C$14:$C$100&lt;$C121),$C$14:$C$100))+COUNT(IF(($L$14:$L$100&gt;=$C119)*($L$14:$L$100&lt;$C121),$L$14:$L$100))</f>
        <v>1</v>
      </c>
      <c r="C111" s="32">
        <v>0.45833333333333331</v>
      </c>
      <c r="D111" s="25">
        <f t="array" ref="D111">COUNT(IF(($C$14:$C$100&gt;=$C111)*($C$14:$C$100&lt;$C113),$C$14:$C$100))+COUNT(IF(($L$14:$L$100&gt;=$C111)*($L$14:$L$100&lt;$C113),$L$14:$L$100))</f>
        <v>1</v>
      </c>
      <c r="F111" s="11">
        <f t="shared" si="3"/>
        <v>0.45833333333333331</v>
      </c>
      <c r="G111" s="12">
        <f t="shared" si="4"/>
        <v>36</v>
      </c>
    </row>
    <row r="112" spans="1:13" x14ac:dyDescent="0.25">
      <c r="A112" s="13">
        <v>0.66666666666666696</v>
      </c>
      <c r="B112" s="14">
        <f t="array" ref="B112">COUNT(IF(($C$14:$C$100&gt;=$C121)*($C$14:$C$100&lt;$C123),$C$14:$C$100))+COUNT(IF(($L$14:$L$100&gt;=$C121)*($L$14:$L$100&lt;$C123),$L$14:$L$100))</f>
        <v>1</v>
      </c>
      <c r="C112" s="24"/>
      <c r="D112" s="25"/>
      <c r="F112" s="11">
        <f t="shared" si="3"/>
        <v>0.45833333333333331</v>
      </c>
      <c r="G112" s="12">
        <f t="shared" si="4"/>
        <v>1</v>
      </c>
    </row>
    <row r="113" spans="1:7" x14ac:dyDescent="0.25">
      <c r="A113" s="13">
        <v>0.70833333333333304</v>
      </c>
      <c r="B113" s="14">
        <f t="array" ref="B113">COUNT(IF(($C$14:$C$100&gt;=$C123)*($C$14:$C$100&lt;$C125),$C$14:$C$100))+COUNT(IF(($L$14:$L$100&gt;=$C123)*($L$14:$L$100&lt;$C125),$L$14:$L$100))</f>
        <v>1</v>
      </c>
      <c r="C113" s="24">
        <v>0.5</v>
      </c>
      <c r="D113" s="25">
        <f t="array" ref="D113">COUNT(IF(($C$14:$C$100&gt;=$C113)*($C$14:$C$100&lt;$C115),$C$14:$C$100))+COUNT(IF(($L$14:$L$100&gt;=$C113)*($L$14:$L$100&lt;$C115),$L$14:$L$100))</f>
        <v>11</v>
      </c>
      <c r="F113" s="11">
        <f t="shared" si="3"/>
        <v>0.5</v>
      </c>
      <c r="G113" s="12">
        <f t="shared" si="4"/>
        <v>1</v>
      </c>
    </row>
    <row r="114" spans="1:7" x14ac:dyDescent="0.25">
      <c r="A114" s="13">
        <v>0.75</v>
      </c>
      <c r="B114" s="14">
        <f t="array" ref="B114">COUNT(IF(($C$14:$C$100&gt;=$C125)*($C$14:$C$100&lt;$C127),$C$14:$C$100))+COUNT(IF(($L$14:$L$100&gt;=$C125)*($L$14:$L$100&lt;$C127),$L$14:$L$100))</f>
        <v>1</v>
      </c>
      <c r="C114" s="24"/>
      <c r="D114" s="25"/>
      <c r="F114" s="11">
        <f t="shared" si="3"/>
        <v>0.5</v>
      </c>
      <c r="G114" s="12">
        <f t="shared" si="4"/>
        <v>11</v>
      </c>
    </row>
    <row r="115" spans="1:7" x14ac:dyDescent="0.25">
      <c r="A115" s="13">
        <v>0.79166666666666696</v>
      </c>
      <c r="B115" s="14">
        <f t="array" ref="B115">COUNT(IF(($C$14:$C$100&gt;=$C127)*($C$14:$C$100&lt;$C129),$C$14:$C$100))+COUNT(IF(($L$14:$L$100&gt;=$C127)*($L$14:$L$100&lt;$C129),$L$14:$L$100))</f>
        <v>0</v>
      </c>
      <c r="C115" s="24">
        <v>0.54166666666666663</v>
      </c>
      <c r="D115" s="25">
        <f t="array" ref="D115">COUNT(IF(($C$14:$C$100&gt;=$C115)*($C$14:$C$100&lt;$C117),$C$14:$C$100))+COUNT(IF(($L$14:$L$100&gt;=$C115)*($L$14:$L$100&lt;$C117),$L$14:$L$100))</f>
        <v>1</v>
      </c>
      <c r="F115" s="11">
        <f t="shared" si="3"/>
        <v>0.54166666666666663</v>
      </c>
      <c r="G115" s="12">
        <f t="shared" si="4"/>
        <v>11</v>
      </c>
    </row>
    <row r="116" spans="1:7" x14ac:dyDescent="0.25">
      <c r="B116" s="27"/>
      <c r="C116" s="24"/>
      <c r="D116" s="25"/>
      <c r="F116" s="11">
        <f>IF(ISBLANK(C116),C115,C116)</f>
        <v>0.54166666666666663</v>
      </c>
      <c r="G116" s="12">
        <f t="shared" si="4"/>
        <v>1</v>
      </c>
    </row>
    <row r="117" spans="1:7" x14ac:dyDescent="0.25">
      <c r="B117" s="27"/>
      <c r="C117" s="24">
        <v>0.58333333333333337</v>
      </c>
      <c r="D117" s="25">
        <f t="array" ref="D117">COUNT(IF(($C$14:$C$100&gt;=$C117)*($C$14:$C$100&lt;$C119),$C$14:$C$100))+COUNT(IF(($L$14:$L$100&gt;=$C117)*($L$14:$L$100&lt;$C119),$L$14:$L$100))</f>
        <v>1</v>
      </c>
      <c r="F117" s="11">
        <f t="shared" si="3"/>
        <v>0.58333333333333337</v>
      </c>
      <c r="G117" s="12">
        <f t="shared" si="4"/>
        <v>1</v>
      </c>
    </row>
    <row r="118" spans="1:7" x14ac:dyDescent="0.25">
      <c r="B118" s="27"/>
      <c r="C118" s="24"/>
      <c r="D118" s="25"/>
      <c r="F118" s="11">
        <f t="shared" si="3"/>
        <v>0.58333333333333337</v>
      </c>
      <c r="G118" s="12">
        <f t="shared" si="4"/>
        <v>1</v>
      </c>
    </row>
    <row r="119" spans="1:7" x14ac:dyDescent="0.25">
      <c r="B119" s="27"/>
      <c r="C119" s="24">
        <v>0.625</v>
      </c>
      <c r="D119" s="25">
        <f t="array" ref="D119">COUNT(IF(($C$14:$C$100&gt;=$C119)*($C$14:$C$100&lt;$C121),$C$14:$C$100))+COUNT(IF(($L$14:$L$100&gt;=$C119)*($L$14:$L$100&lt;$C121),$L$14:$L$100))</f>
        <v>1</v>
      </c>
      <c r="F119" s="11">
        <f t="shared" si="3"/>
        <v>0.625</v>
      </c>
      <c r="G119" s="12">
        <f t="shared" si="4"/>
        <v>1</v>
      </c>
    </row>
    <row r="120" spans="1:7" x14ac:dyDescent="0.25">
      <c r="B120" s="27"/>
      <c r="C120" s="24"/>
      <c r="D120" s="25"/>
      <c r="F120" s="9">
        <v>0.625</v>
      </c>
      <c r="G120" s="12">
        <f t="shared" si="4"/>
        <v>1</v>
      </c>
    </row>
    <row r="121" spans="1:7" x14ac:dyDescent="0.25">
      <c r="B121" s="27"/>
      <c r="C121" s="24">
        <v>0.66666666666666663</v>
      </c>
      <c r="D121" s="25">
        <f t="array" ref="D121">COUNT(IF(($C$14:$C$100&gt;=$C121)*($C$14:$C$100&lt;$C123),$C$14:$C$100))+COUNT(IF(($L$14:$L$100&gt;=$C121)*($L$14:$L$100&lt;$C123),$L$14:$L$100))</f>
        <v>1</v>
      </c>
      <c r="F121" s="9">
        <v>0.66666666666666663</v>
      </c>
      <c r="G121" s="12">
        <f t="shared" si="4"/>
        <v>1</v>
      </c>
    </row>
    <row r="122" spans="1:7" x14ac:dyDescent="0.25">
      <c r="B122" s="27"/>
      <c r="C122" s="24"/>
      <c r="D122" s="25"/>
      <c r="F122" s="9">
        <v>0.66666666666666663</v>
      </c>
      <c r="G122" s="12">
        <f t="shared" si="4"/>
        <v>1</v>
      </c>
    </row>
    <row r="123" spans="1:7" x14ac:dyDescent="0.25">
      <c r="B123" s="27"/>
      <c r="C123" s="24">
        <v>0.70833333333333337</v>
      </c>
      <c r="D123" s="25">
        <f t="array" ref="D123">COUNT(IF(($C$14:$C$100&gt;=$C123)*($C$14:$C$100&lt;$C125),$C$14:$C$100))+COUNT(IF(($L$14:$L$100&gt;=$C123)*($L$14:$L$100&lt;$C125),$L$14:$L$100))</f>
        <v>1</v>
      </c>
      <c r="F123" s="9">
        <v>0.70833333333333337</v>
      </c>
      <c r="G123" s="12">
        <f t="shared" si="4"/>
        <v>1</v>
      </c>
    </row>
    <row r="124" spans="1:7" x14ac:dyDescent="0.25">
      <c r="B124" s="27"/>
      <c r="C124" s="24"/>
      <c r="D124" s="25"/>
      <c r="F124" s="9">
        <v>0.70833333333333337</v>
      </c>
      <c r="G124" s="12">
        <f t="shared" si="4"/>
        <v>1</v>
      </c>
    </row>
    <row r="125" spans="1:7" x14ac:dyDescent="0.25">
      <c r="B125" s="27"/>
      <c r="C125" s="24">
        <v>0.75</v>
      </c>
      <c r="D125" s="25">
        <f t="array" ref="D125">COUNT(IF(($C$14:$C$100&gt;=$C125)*($C$14:$C$100&lt;$C127),$C$14:$C$100))+COUNT(IF(($L$14:$L$100&gt;=$C125)*($L$14:$L$100&lt;$C127),$L$14:$L$100))</f>
        <v>1</v>
      </c>
      <c r="F125" s="9">
        <v>0.75</v>
      </c>
      <c r="G125" s="12">
        <f t="shared" si="4"/>
        <v>1</v>
      </c>
    </row>
    <row r="126" spans="1:7" x14ac:dyDescent="0.25">
      <c r="B126" s="27"/>
      <c r="C126" s="24"/>
      <c r="D126" s="25"/>
      <c r="F126" s="9">
        <v>0.75</v>
      </c>
      <c r="G126" s="12">
        <f t="shared" si="4"/>
        <v>1</v>
      </c>
    </row>
    <row r="127" spans="1:7" x14ac:dyDescent="0.25">
      <c r="B127" s="27"/>
      <c r="C127" s="10">
        <v>0.79166666666666663</v>
      </c>
      <c r="D127" s="25">
        <f t="array" ref="D127">COUNT(IF(($C$14:$C$100&gt;=$C127)*($C$14:$C$100&lt;$C129),$C$14:$C$100))+COUNT(IF(($L$14:$L$100&gt;=$C127)*($L$14:$L$100&lt;$C129),$L$14:$L$100))</f>
        <v>0</v>
      </c>
      <c r="F127" s="9">
        <v>0.79166666666666663</v>
      </c>
      <c r="G127" s="12">
        <f t="shared" si="4"/>
        <v>1</v>
      </c>
    </row>
    <row r="128" spans="1:7" x14ac:dyDescent="0.25">
      <c r="B128" s="27"/>
      <c r="D128" s="27"/>
      <c r="F128" s="9">
        <v>0.79166666666666663</v>
      </c>
      <c r="G128" s="12">
        <f t="shared" si="4"/>
        <v>0</v>
      </c>
    </row>
    <row r="129" spans="2:4" x14ac:dyDescent="0.25">
      <c r="B129" s="27"/>
      <c r="D129" s="27"/>
    </row>
    <row r="130" spans="2:4" x14ac:dyDescent="0.25">
      <c r="B130" s="27"/>
      <c r="D130" s="27"/>
    </row>
    <row r="131" spans="2:4" x14ac:dyDescent="0.25">
      <c r="B131" s="27"/>
      <c r="D131" s="27"/>
    </row>
    <row r="132" spans="2:4" x14ac:dyDescent="0.25">
      <c r="B132" s="27"/>
      <c r="D132" s="27"/>
    </row>
    <row r="133" spans="2:4" x14ac:dyDescent="0.25">
      <c r="B133" s="27"/>
      <c r="D133" s="27"/>
    </row>
    <row r="134" spans="2:4" x14ac:dyDescent="0.25">
      <c r="B134" s="27"/>
      <c r="D134" s="27"/>
    </row>
    <row r="135" spans="2:4" x14ac:dyDescent="0.25">
      <c r="B135" s="27"/>
      <c r="D135" s="27"/>
    </row>
    <row r="136" spans="2:4" x14ac:dyDescent="0.25">
      <c r="B136" s="27"/>
      <c r="D136" s="27"/>
    </row>
    <row r="137" spans="2:4" x14ac:dyDescent="0.25">
      <c r="B137" s="27"/>
      <c r="D137" s="27"/>
    </row>
    <row r="138" spans="2:4" x14ac:dyDescent="0.25">
      <c r="B138" s="27"/>
      <c r="D138" s="27"/>
    </row>
    <row r="139" spans="2:4" x14ac:dyDescent="0.25">
      <c r="B139" s="27"/>
      <c r="D139" s="27"/>
    </row>
    <row r="140" spans="2:4" x14ac:dyDescent="0.25">
      <c r="B140" s="27"/>
      <c r="D140" s="27"/>
    </row>
    <row r="141" spans="2:4" x14ac:dyDescent="0.25">
      <c r="B141" s="27"/>
      <c r="D141" s="27"/>
    </row>
    <row r="142" spans="2:4" x14ac:dyDescent="0.25">
      <c r="B142" s="27"/>
      <c r="D142" s="27"/>
    </row>
    <row r="143" spans="2:4" x14ac:dyDescent="0.25">
      <c r="B143" s="27"/>
      <c r="D143" s="27"/>
    </row>
    <row r="144" spans="2:4" x14ac:dyDescent="0.25">
      <c r="B144" s="27"/>
      <c r="D144" s="27"/>
    </row>
    <row r="145" spans="2:4" x14ac:dyDescent="0.25">
      <c r="B145" s="27"/>
      <c r="D145" s="27"/>
    </row>
    <row r="146" spans="2:4" x14ac:dyDescent="0.25">
      <c r="B146" s="27"/>
      <c r="D146" s="27"/>
    </row>
    <row r="147" spans="2:4" x14ac:dyDescent="0.25">
      <c r="B147" s="27"/>
      <c r="D147" s="27"/>
    </row>
    <row r="148" spans="2:4" x14ac:dyDescent="0.25">
      <c r="B148" s="27"/>
      <c r="D148" s="27"/>
    </row>
    <row r="149" spans="2:4" x14ac:dyDescent="0.25">
      <c r="B149" s="27"/>
      <c r="D149" s="27"/>
    </row>
    <row r="150" spans="2:4" x14ac:dyDescent="0.25">
      <c r="B150" s="27"/>
      <c r="D150" s="27"/>
    </row>
    <row r="151" spans="2:4" x14ac:dyDescent="0.25">
      <c r="B151" s="27"/>
      <c r="D151" s="27"/>
    </row>
    <row r="152" spans="2:4" x14ac:dyDescent="0.25">
      <c r="B152" s="27"/>
      <c r="D152" s="27"/>
    </row>
    <row r="153" spans="2:4" x14ac:dyDescent="0.25">
      <c r="B153" s="27"/>
      <c r="D153" s="27"/>
    </row>
    <row r="154" spans="2:4" x14ac:dyDescent="0.25">
      <c r="B154" s="27"/>
      <c r="D154" s="27"/>
    </row>
    <row r="155" spans="2:4" x14ac:dyDescent="0.25">
      <c r="B155" s="27"/>
      <c r="D155" s="27"/>
    </row>
    <row r="156" spans="2:4" x14ac:dyDescent="0.25">
      <c r="B156" s="27"/>
      <c r="D156" s="27"/>
    </row>
    <row r="157" spans="2:4" x14ac:dyDescent="0.25">
      <c r="B157" s="27"/>
      <c r="D157" s="27"/>
    </row>
    <row r="158" spans="2:4" x14ac:dyDescent="0.25">
      <c r="B158" s="27"/>
      <c r="D158" s="27"/>
    </row>
    <row r="159" spans="2:4" x14ac:dyDescent="0.25">
      <c r="B159" s="27"/>
      <c r="D159" s="27"/>
    </row>
    <row r="160" spans="2:4" x14ac:dyDescent="0.25">
      <c r="B160" s="27"/>
      <c r="D160" s="27"/>
    </row>
    <row r="161" spans="2:4" x14ac:dyDescent="0.25">
      <c r="B161" s="27"/>
      <c r="D161" s="27"/>
    </row>
    <row r="162" spans="2:4" x14ac:dyDescent="0.25">
      <c r="B162" s="27"/>
      <c r="D162" s="27"/>
    </row>
    <row r="163" spans="2:4" x14ac:dyDescent="0.25">
      <c r="B163" s="27"/>
      <c r="D163" s="27"/>
    </row>
    <row r="164" spans="2:4" x14ac:dyDescent="0.25">
      <c r="B164" s="27"/>
      <c r="D164" s="27"/>
    </row>
    <row r="165" spans="2:4" x14ac:dyDescent="0.25">
      <c r="B165" s="27"/>
    </row>
  </sheetData>
  <conditionalFormatting sqref="C14:C100">
    <cfRule type="expression" dxfId="1" priority="2">
      <formula>AND($C14&gt;=$A$1,$C14&lt;$B$1)</formula>
    </cfRule>
  </conditionalFormatting>
  <conditionalFormatting sqref="L14:L100">
    <cfRule type="expression" dxfId="0" priority="1">
      <formula>AND($L14&gt;=$A$1,$L14&lt;$B$1)</formula>
    </cfRule>
  </conditionalFormatting>
  <dataValidations count="1">
    <dataValidation type="list" allowBlank="1" showInputMessage="1" showErrorMessage="1" sqref="A1:B1" xr:uid="{E9F88ECE-F20E-4729-AC86-9B634255126A}">
      <formula1>$C$14:$C$37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F39" sqref="F39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E9"/>
  <sheetViews>
    <sheetView workbookViewId="0">
      <selection activeCell="E26" sqref="E26"/>
    </sheetView>
  </sheetViews>
  <sheetFormatPr baseColWidth="10" defaultRowHeight="15" x14ac:dyDescent="0.25"/>
  <cols>
    <col min="1" max="1" width="8" bestFit="1" customWidth="1"/>
    <col min="2" max="2" width="11.5703125" bestFit="1" customWidth="1"/>
    <col min="3" max="4" width="11.5703125" customWidth="1"/>
    <col min="5" max="5" width="65.85546875" customWidth="1"/>
  </cols>
  <sheetData>
    <row r="3" spans="1:5" ht="42.75" customHeight="1" x14ac:dyDescent="0.25">
      <c r="A3" s="3" t="s">
        <v>2</v>
      </c>
      <c r="B3" s="28" t="s">
        <v>9</v>
      </c>
      <c r="C3" s="28"/>
      <c r="D3" s="7" t="s">
        <v>10</v>
      </c>
    </row>
    <row r="4" spans="1:5" ht="30" x14ac:dyDescent="0.25">
      <c r="A4" s="1" t="s">
        <v>3</v>
      </c>
      <c r="B4" s="4">
        <v>6</v>
      </c>
      <c r="C4" s="4">
        <v>4</v>
      </c>
      <c r="D4" s="6">
        <f>SUM(B4:C4)</f>
        <v>10</v>
      </c>
      <c r="E4" s="2" t="s">
        <v>8</v>
      </c>
    </row>
    <row r="5" spans="1:5" x14ac:dyDescent="0.25">
      <c r="A5" s="1" t="s">
        <v>4</v>
      </c>
      <c r="B5" s="4">
        <v>7</v>
      </c>
      <c r="C5" s="4">
        <v>10</v>
      </c>
      <c r="D5" s="6">
        <f t="shared" ref="D5:D8" si="0">SUM(B5:C5)</f>
        <v>17</v>
      </c>
    </row>
    <row r="6" spans="1:5" x14ac:dyDescent="0.25">
      <c r="A6" s="1" t="s">
        <v>5</v>
      </c>
      <c r="B6" s="4">
        <v>4</v>
      </c>
      <c r="C6" s="4">
        <v>8</v>
      </c>
      <c r="D6" s="6">
        <f t="shared" si="0"/>
        <v>12</v>
      </c>
    </row>
    <row r="7" spans="1:5" x14ac:dyDescent="0.25">
      <c r="A7" s="1" t="s">
        <v>6</v>
      </c>
      <c r="B7" s="4"/>
      <c r="C7" s="4"/>
      <c r="D7" s="6">
        <f t="shared" si="0"/>
        <v>0</v>
      </c>
    </row>
    <row r="8" spans="1:5" x14ac:dyDescent="0.25">
      <c r="A8" s="1" t="s">
        <v>7</v>
      </c>
      <c r="B8" s="4"/>
      <c r="C8" s="4"/>
      <c r="D8" s="6">
        <f t="shared" si="0"/>
        <v>0</v>
      </c>
    </row>
    <row r="9" spans="1:5" x14ac:dyDescent="0.25">
      <c r="B9" s="5">
        <v>43466</v>
      </c>
      <c r="C9" s="5">
        <v>43467</v>
      </c>
      <c r="D9" s="5"/>
    </row>
  </sheetData>
  <mergeCells count="1">
    <mergeCell ref="B3:C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DC6A10-4E78-4B4B-BC46-E1053AEC927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01janv</vt:lpstr>
      <vt:lpstr>02 Janv</vt:lpstr>
      <vt:lpstr>03 Janv</vt:lpstr>
      <vt:lpstr>activite 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DjiDji</cp:lastModifiedBy>
  <cp:lastPrinted>2020-03-12T16:47:14Z</cp:lastPrinted>
  <dcterms:created xsi:type="dcterms:W3CDTF">2019-07-01T07:40:53Z</dcterms:created>
  <dcterms:modified xsi:type="dcterms:W3CDTF">2020-03-12T17:18:22Z</dcterms:modified>
</cp:coreProperties>
</file>