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8FAD7E3-6A99-4E18-8028-D7E6B97ED1BD}" xr6:coauthVersionLast="43" xr6:coauthVersionMax="43" xr10:uidLastSave="{00000000-0000-0000-0000-000000000000}"/>
  <bookViews>
    <workbookView xWindow="30" yWindow="0" windowWidth="19170" windowHeight="147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4" i="1"/>
  <c r="I15" i="1"/>
  <c r="I16" i="1"/>
  <c r="I17" i="1"/>
  <c r="I13" i="1"/>
  <c r="H14" i="1" l="1"/>
  <c r="H15" i="1"/>
  <c r="H16" i="1"/>
  <c r="H17" i="1"/>
  <c r="G17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<sst xmlns="http://schemas.openxmlformats.org/spreadsheetml/2006/main" count="23" uniqueCount="22">
  <si>
    <t>Dates</t>
  </si>
  <si>
    <t>Libellés</t>
  </si>
  <si>
    <t>N° Facture</t>
  </si>
  <si>
    <t>Débit</t>
  </si>
  <si>
    <t>Crédit</t>
  </si>
  <si>
    <t>compte prorata</t>
  </si>
  <si>
    <t>Retenue de garantie</t>
  </si>
  <si>
    <t>Solde</t>
  </si>
  <si>
    <t>Objet</t>
  </si>
  <si>
    <t>solde à 0 SOLDEE débit = crédit RG 0 CP 0</t>
  </si>
  <si>
    <t>solde &gt; 0 RESTE SUR FACTURE débit &gt; crédit RG 0 CP 0</t>
  </si>
  <si>
    <t>solde &gt; 0 RETENUE DE GARANTIE débit &gt;crédit RG &gt; 0 CP 0</t>
  </si>
  <si>
    <t>solde &gt; 0 RETENUE DE GARANTIE débit&gt;crédit RG&gt;0 CP&gt;0</t>
  </si>
  <si>
    <t>solde &gt;0 COMPTE PRORATA débit &gt; crédit RG 0 CP&gt;0</t>
  </si>
  <si>
    <t xml:space="preserve">solde &gt; 0 AVOIR débit&lt;crédit RG 0 CP 0 </t>
  </si>
  <si>
    <t>ET(H3=0;D3=E3;D3&gt;0)</t>
  </si>
  <si>
    <t>ET(D4&gt;E4;F4=0;G4=0)</t>
  </si>
  <si>
    <t>ET(D5&gt;E5;F5&gt;=0;G5&gt;0)</t>
  </si>
  <si>
    <t>ET(D7&gt;E7;G7=0;F7&gt;0)</t>
  </si>
  <si>
    <t>ET(D8&lt;E8;F8=0;G8=0)</t>
  </si>
  <si>
    <t>il est &gt;0</t>
  </si>
  <si>
    <t>si le solde &lt;&gt;0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</si>
</sst>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4"/>
      <name val="Arial"/>
      <family val="2"/>
    </font>
    <font>
      <sz val="11"/>
      <color rgb="FFFF0000"/>
      <name val="Arial"/>
      <family val="2"/>
    </font>
    <font>
      <sz val="11"/>
      <color theme="4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44" fontId="3" fillId="3" borderId="2" xfId="0" applyNumberFormat="1" applyFont="1" applyFill="1" applyBorder="1" applyAlignment="1">
      <alignment horizontal="center" vertical="center"/>
    </xf>
    <xf numFmtId="44" fontId="4" fillId="3" borderId="2" xfId="0" applyNumberFormat="1" applyFont="1" applyFill="1" applyBorder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44" fontId="5" fillId="0" borderId="2" xfId="0" applyNumberFormat="1" applyFont="1" applyBorder="1" applyAlignment="1">
      <alignment horizontal="center" vertical="center"/>
    </xf>
    <xf numFmtId="44" fontId="6" fillId="0" borderId="2" xfId="0" applyNumberFormat="1" applyFont="1" applyBorder="1" applyAlignment="1">
      <alignment horizontal="center" vertical="center"/>
    </xf>
    <xf numFmtId="44" fontId="7" fillId="0" borderId="2" xfId="0" applyNumberFormat="1" applyFont="1" applyBorder="1" applyAlignment="1">
      <alignment horizontal="center" vertical="center"/>
    </xf>
    <xf numFmtId="4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44" fontId="5" fillId="0" borderId="0" xfId="0" applyNumberFormat="1" applyFont="1" applyAlignment="1">
      <alignment horizontal="center" vertical="center"/>
    </xf>
    <xf numFmtId="44" fontId="6" fillId="0" borderId="0" xfId="0" applyNumberFormat="1" applyFont="1" applyAlignment="1">
      <alignment horizontal="center" vertical="center"/>
    </xf>
    <xf numFmtId="44" fontId="2" fillId="0" borderId="0" xfId="0" applyNumberFormat="1" applyFont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4" fontId="5" fillId="0" borderId="0" xfId="0" applyNumberFormat="1" applyFont="1" applyFill="1" applyBorder="1" applyAlignment="1">
      <alignment horizontal="center" vertical="center"/>
    </xf>
    <xf numFmtId="44" fontId="6" fillId="0" borderId="0" xfId="0" applyNumberFormat="1" applyFont="1" applyFill="1" applyBorder="1" applyAlignment="1">
      <alignment horizontal="center" vertical="center"/>
    </xf>
    <xf numFmtId="44" fontId="2" fillId="0" borderId="0" xfId="0" applyNumberFormat="1" applyFont="1" applyFill="1" applyBorder="1" applyAlignment="1">
      <alignment horizontal="center" vertical="center"/>
    </xf>
    <xf numFmtId="0" fontId="8" fillId="0" borderId="0" xfId="0" applyFont="1"/>
    <xf numFmtId="44" fontId="2" fillId="0" borderId="0" xfId="0" quotePrefix="1" applyNumberFormat="1" applyFont="1" applyFill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Normal" xfId="0" builtinId="0"/>
  </cellStyles>
  <dxfs count="20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266700</xdr:rowOff>
    </xdr:from>
    <xdr:to>
      <xdr:col>3</xdr:col>
      <xdr:colOff>990600</xdr:colOff>
      <xdr:row>8</xdr:row>
      <xdr:rowOff>304800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F61F13C-3276-4687-8C8B-872195F253D5}"/>
            </a:ext>
          </a:extLst>
        </xdr:cNvPr>
        <xdr:cNvSpPr txBox="1"/>
      </xdr:nvSpPr>
      <xdr:spPr>
        <a:xfrm>
          <a:off x="0" y="1438275"/>
          <a:ext cx="390525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solde à 0 SOLDEE débit = crédit RG 0 CP 0</a:t>
          </a:r>
          <a:br>
            <a:rPr lang="fr-BE"/>
          </a:br>
          <a:r>
            <a:rPr lang="fr-BE"/>
            <a:t>solde &gt; 0 RESTE SUR FACTURE débit &gt; crédit RG 0 CP 0</a:t>
          </a:r>
          <a:br>
            <a:rPr lang="fr-BE"/>
          </a:br>
          <a:r>
            <a:rPr lang="fr-BE"/>
            <a:t>solde &gt; 0 RETENUE DE GARANTIE débit &gt;crédit RG &gt; 0 CP 0</a:t>
          </a:r>
          <a:br>
            <a:rPr lang="fr-BE"/>
          </a:br>
          <a:r>
            <a:rPr lang="fr-BE"/>
            <a:t>solde &gt; 0 RETENUE DE GARANTIE débit&gt;crédit RG&gt;0 CP&gt;0</a:t>
          </a:r>
          <a:br>
            <a:rPr lang="fr-BE"/>
          </a:br>
          <a:r>
            <a:rPr lang="fr-BE"/>
            <a:t>solde &gt;0 COMPTE PRORATA débit &gt; crédit RG 0 CP&gt;0</a:t>
          </a:r>
          <a:br>
            <a:rPr lang="fr-BE"/>
          </a:br>
          <a:r>
            <a:rPr lang="fr-BE"/>
            <a:t>solde &gt; 0 AVOIR débit&lt;crédit RG 0 CP 0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4" workbookViewId="0">
      <selection activeCell="I22" sqref="I22"/>
    </sheetView>
  </sheetViews>
  <sheetFormatPr baseColWidth="10" defaultRowHeight="14.25" x14ac:dyDescent="0.25"/>
  <cols>
    <col min="1" max="1" width="7.7109375" style="1" customWidth="1"/>
    <col min="2" max="2" width="15.42578125" style="15" customWidth="1"/>
    <col min="3" max="3" width="20.5703125" style="1" customWidth="1"/>
    <col min="4" max="4" width="17.42578125" style="16" customWidth="1"/>
    <col min="5" max="5" width="18.28515625" style="17" customWidth="1"/>
    <col min="6" max="6" width="20" style="18" customWidth="1"/>
    <col min="7" max="7" width="16.7109375" style="18" customWidth="1"/>
    <col min="8" max="8" width="16.5703125" style="18" customWidth="1"/>
    <col min="9" max="9" width="26.5703125" style="1" customWidth="1"/>
    <col min="10" max="16384" width="11.42578125" style="1"/>
  </cols>
  <sheetData>
    <row r="1" spans="1:9" ht="20.100000000000001" customHeight="1" x14ac:dyDescent="0.25">
      <c r="A1" s="20"/>
      <c r="B1" s="20"/>
      <c r="C1" s="20"/>
      <c r="D1" s="20"/>
      <c r="E1" s="20"/>
      <c r="F1" s="20"/>
      <c r="G1" s="20"/>
      <c r="H1" s="20"/>
      <c r="I1" s="20"/>
    </row>
    <row r="2" spans="1:9" ht="48" customHeight="1" x14ac:dyDescent="0.25">
      <c r="A2" s="2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19" t="s">
        <v>5</v>
      </c>
      <c r="G2" s="19" t="s">
        <v>6</v>
      </c>
      <c r="H2" s="6" t="s">
        <v>7</v>
      </c>
      <c r="I2" s="2" t="s">
        <v>8</v>
      </c>
    </row>
    <row r="3" spans="1:9" ht="24.95" customHeight="1" x14ac:dyDescent="0.25">
      <c r="A3" s="7"/>
      <c r="B3" s="8"/>
      <c r="C3" s="9"/>
      <c r="D3" s="10">
        <v>3333</v>
      </c>
      <c r="E3" s="11">
        <v>3333</v>
      </c>
      <c r="F3" s="12"/>
      <c r="G3" s="12"/>
      <c r="H3" s="13">
        <f t="shared" ref="H3:H17" si="0">D3-E3-F3</f>
        <v>0</v>
      </c>
      <c r="I3" s="9" t="str">
        <f>IF(AND(H3=0,D3=E3,D3&gt;0),"soldée",IF(AND(D3&gt;E3,F3=0,G3=0),"reste sur facture",IF(AND(D3&gt;E3,F3&gt;=0,G3&gt;0),"retenue de garantie",IF(AND(D3&gt;E3,G3=0,F3&gt;0),"compte prorata",IF(AND(D3&lt;E3,F3=0,G3=0),"avoir","")))))</f>
        <v>soldée</v>
      </c>
    </row>
    <row r="4" spans="1:9" ht="24.95" customHeight="1" x14ac:dyDescent="0.25">
      <c r="A4" s="7"/>
      <c r="B4" s="8"/>
      <c r="C4" s="9"/>
      <c r="D4" s="10">
        <v>20090.099999999999</v>
      </c>
      <c r="E4" s="11"/>
      <c r="F4" s="12"/>
      <c r="G4" s="12"/>
      <c r="H4" s="13">
        <f t="shared" si="0"/>
        <v>20090.099999999999</v>
      </c>
      <c r="I4" s="9" t="str">
        <f t="shared" ref="I3:I12" si="1">IF(AND(H4=0,D4=E4,D4&gt;0),"soldée",IF(AND(D4&gt;E4,F4=0,G4=0),"reste sur facture",IF(AND(D4&gt;E4,F4&gt;=0,G4&gt;0),"retenue de garantie",IF(AND(D4&gt;E4,G4=0,F4&gt;0),"compte prorata",IF(AND(D4&lt;E4,F4=0,G4=0),"avoir","")))))</f>
        <v>reste sur facture</v>
      </c>
    </row>
    <row r="5" spans="1:9" ht="24.95" customHeight="1" x14ac:dyDescent="0.25">
      <c r="A5" s="7"/>
      <c r="B5" s="8"/>
      <c r="C5" s="9"/>
      <c r="D5" s="10">
        <v>23118</v>
      </c>
      <c r="E5" s="11">
        <v>23118</v>
      </c>
      <c r="F5" s="12"/>
      <c r="G5" s="12"/>
      <c r="H5" s="13">
        <f t="shared" si="0"/>
        <v>0</v>
      </c>
      <c r="I5" s="9" t="str">
        <f t="shared" si="1"/>
        <v>soldée</v>
      </c>
    </row>
    <row r="6" spans="1:9" ht="24.95" customHeight="1" x14ac:dyDescent="0.25">
      <c r="A6" s="7"/>
      <c r="B6" s="8"/>
      <c r="C6" s="9"/>
      <c r="D6" s="10"/>
      <c r="E6" s="11">
        <v>3333</v>
      </c>
      <c r="F6" s="12"/>
      <c r="G6" s="12"/>
      <c r="H6" s="13">
        <f t="shared" si="0"/>
        <v>-3333</v>
      </c>
      <c r="I6" s="9" t="str">
        <f t="shared" si="1"/>
        <v>avoir</v>
      </c>
    </row>
    <row r="7" spans="1:9" ht="24.95" customHeight="1" x14ac:dyDescent="0.25">
      <c r="A7" s="7"/>
      <c r="B7" s="14"/>
      <c r="C7" s="9"/>
      <c r="D7" s="10">
        <v>3816.72</v>
      </c>
      <c r="E7" s="11">
        <v>3626.72</v>
      </c>
      <c r="F7" s="12"/>
      <c r="G7" s="12">
        <v>190</v>
      </c>
      <c r="H7" s="13">
        <f t="shared" si="0"/>
        <v>190</v>
      </c>
      <c r="I7" s="9" t="str">
        <f t="shared" si="1"/>
        <v>retenue de garantie</v>
      </c>
    </row>
    <row r="8" spans="1:9" ht="24.95" customHeight="1" x14ac:dyDescent="0.25">
      <c r="A8" s="7"/>
      <c r="B8" s="14"/>
      <c r="C8" s="9"/>
      <c r="D8" s="10">
        <v>4994.34</v>
      </c>
      <c r="E8" s="11">
        <v>4744.34</v>
      </c>
      <c r="F8" s="12"/>
      <c r="G8" s="12">
        <v>250</v>
      </c>
      <c r="H8" s="13">
        <f t="shared" si="0"/>
        <v>250</v>
      </c>
      <c r="I8" s="9" t="str">
        <f t="shared" si="1"/>
        <v>retenue de garantie</v>
      </c>
    </row>
    <row r="9" spans="1:9" ht="24.95" customHeight="1" x14ac:dyDescent="0.25">
      <c r="A9" s="7"/>
      <c r="B9" s="8"/>
      <c r="C9" s="9"/>
      <c r="D9" s="10">
        <v>36279.040000000001</v>
      </c>
      <c r="E9" s="11">
        <v>32649.040000000001</v>
      </c>
      <c r="F9" s="12"/>
      <c r="G9" s="12">
        <v>3630</v>
      </c>
      <c r="H9" s="13">
        <f t="shared" si="0"/>
        <v>3630</v>
      </c>
      <c r="I9" s="9" t="str">
        <f t="shared" si="1"/>
        <v>retenue de garantie</v>
      </c>
    </row>
    <row r="10" spans="1:9" ht="24.95" customHeight="1" x14ac:dyDescent="0.25">
      <c r="A10" s="7"/>
      <c r="B10" s="8"/>
      <c r="C10" s="9"/>
      <c r="D10" s="10">
        <v>5451.43</v>
      </c>
      <c r="E10" s="11"/>
      <c r="F10" s="12"/>
      <c r="G10" s="12"/>
      <c r="H10" s="13">
        <f t="shared" si="0"/>
        <v>5451.43</v>
      </c>
      <c r="I10" s="9" t="str">
        <f t="shared" si="1"/>
        <v>reste sur facture</v>
      </c>
    </row>
    <row r="11" spans="1:9" ht="24.95" customHeight="1" x14ac:dyDescent="0.25">
      <c r="A11" s="7"/>
      <c r="B11" s="8"/>
      <c r="C11" s="9"/>
      <c r="D11" s="10">
        <v>10857.36</v>
      </c>
      <c r="E11" s="11">
        <v>10757.36</v>
      </c>
      <c r="F11" s="12"/>
      <c r="G11" s="12">
        <v>10</v>
      </c>
      <c r="H11" s="13">
        <f t="shared" si="0"/>
        <v>100</v>
      </c>
      <c r="I11" s="9" t="str">
        <f t="shared" si="1"/>
        <v>retenue de garantie</v>
      </c>
    </row>
    <row r="12" spans="1:9" ht="24.95" customHeight="1" x14ac:dyDescent="0.25">
      <c r="A12" s="7"/>
      <c r="B12" s="8"/>
      <c r="C12" s="9"/>
      <c r="D12" s="10">
        <v>5000</v>
      </c>
      <c r="E12" s="11">
        <v>4850</v>
      </c>
      <c r="F12" s="12">
        <v>100</v>
      </c>
      <c r="G12" s="12">
        <v>50</v>
      </c>
      <c r="H12" s="13">
        <f t="shared" si="0"/>
        <v>50</v>
      </c>
      <c r="I12" s="9" t="str">
        <f t="shared" si="1"/>
        <v>retenue de garantie</v>
      </c>
    </row>
    <row r="13" spans="1:9" ht="24.95" customHeight="1" x14ac:dyDescent="0.25">
      <c r="A13" s="7"/>
      <c r="B13" s="8"/>
      <c r="C13" s="9"/>
      <c r="D13" s="10"/>
      <c r="E13" s="11"/>
      <c r="F13" s="12"/>
      <c r="G13" s="12"/>
      <c r="H13" s="13">
        <f t="shared" si="0"/>
        <v>0</v>
      </c>
      <c r="I13" s="9" t="str">
        <f>IF(AND(H13=0,D13=E13,D13&gt;0),"soldée",IF(AND(D13&gt;E13,F13=0,G13=0),"reste sur facture",IF(AND(D13&gt;E13,F13&gt;=0,G13&gt;0),"retenue de garantie",IF(AND(D13&gt;E13,G13=0,F13&gt;0),"compte prorata",IF(AND(D13&lt;E13,F13=0,G13=0),"avoir","")))))</f>
        <v/>
      </c>
    </row>
    <row r="14" spans="1:9" ht="24.95" customHeight="1" x14ac:dyDescent="0.25">
      <c r="A14" s="7"/>
      <c r="B14" s="8"/>
      <c r="C14" s="9"/>
      <c r="D14" s="10"/>
      <c r="E14" s="11"/>
      <c r="F14" s="12"/>
      <c r="G14" s="12"/>
      <c r="H14" s="13">
        <f t="shared" si="0"/>
        <v>0</v>
      </c>
      <c r="I14" s="9" t="str">
        <f t="shared" ref="I14:I17" si="2">IF(AND(H14=0,D14=E14,D14&gt;0),"soldée",IF(AND(D14&gt;E14,F14=0,G14=0),"reste sur facture",IF(AND(D14&gt;E14,F14&gt;=0,G14&gt;0),"retenue de garantie",IF(AND(D14&gt;E14,G14=0,F14&gt;0),"compte prorata",IF(AND(D14&lt;E14,F14=0,G14=0),"avoir","")))))</f>
        <v/>
      </c>
    </row>
    <row r="15" spans="1:9" ht="24.95" customHeight="1" x14ac:dyDescent="0.25">
      <c r="A15" s="7"/>
      <c r="B15" s="8"/>
      <c r="C15" s="9"/>
      <c r="D15" s="10"/>
      <c r="E15" s="11"/>
      <c r="F15" s="12"/>
      <c r="G15" s="12"/>
      <c r="H15" s="13">
        <f t="shared" si="0"/>
        <v>0</v>
      </c>
      <c r="I15" s="9" t="str">
        <f t="shared" si="2"/>
        <v/>
      </c>
    </row>
    <row r="16" spans="1:9" ht="24.95" customHeight="1" x14ac:dyDescent="0.25">
      <c r="A16" s="7"/>
      <c r="B16" s="8"/>
      <c r="C16" s="9"/>
      <c r="D16" s="10"/>
      <c r="E16" s="11"/>
      <c r="F16" s="12"/>
      <c r="G16" s="12"/>
      <c r="H16" s="13">
        <f t="shared" si="0"/>
        <v>0</v>
      </c>
      <c r="I16" s="9" t="str">
        <f t="shared" si="2"/>
        <v/>
      </c>
    </row>
    <row r="17" spans="1:10" ht="24.95" customHeight="1" x14ac:dyDescent="0.25">
      <c r="A17" s="7"/>
      <c r="B17" s="8"/>
      <c r="C17" s="9"/>
      <c r="D17" s="10">
        <v>77930.28</v>
      </c>
      <c r="E17" s="11">
        <v>74033.759999999995</v>
      </c>
      <c r="F17" s="12"/>
      <c r="G17" s="12">
        <f>D17*5%</f>
        <v>3896.5140000000001</v>
      </c>
      <c r="H17" s="13">
        <f t="shared" si="0"/>
        <v>3896.5200000000041</v>
      </c>
      <c r="I17" s="9" t="str">
        <f t="shared" si="2"/>
        <v>retenue de garantie</v>
      </c>
    </row>
    <row r="18" spans="1:10" ht="24.95" customHeight="1" x14ac:dyDescent="0.25"/>
    <row r="19" spans="1:10" ht="15" customHeight="1" x14ac:dyDescent="0.25">
      <c r="C19" s="25" t="s">
        <v>9</v>
      </c>
      <c r="D19" s="22"/>
      <c r="E19" s="23"/>
      <c r="F19" s="26" t="s">
        <v>15</v>
      </c>
      <c r="G19" s="26"/>
      <c r="H19" s="26"/>
      <c r="I19" s="21"/>
      <c r="J19" s="21"/>
    </row>
    <row r="20" spans="1:10" ht="15" customHeight="1" x14ac:dyDescent="0.25">
      <c r="B20" s="27" t="s">
        <v>21</v>
      </c>
      <c r="C20" s="25" t="s">
        <v>10</v>
      </c>
      <c r="D20" s="22"/>
      <c r="E20" s="23"/>
      <c r="F20" s="26" t="s">
        <v>16</v>
      </c>
      <c r="G20" s="26"/>
      <c r="H20" s="26"/>
      <c r="I20" s="21"/>
      <c r="J20" s="21"/>
    </row>
    <row r="21" spans="1:10" ht="15" customHeight="1" x14ac:dyDescent="0.25">
      <c r="B21" s="27" t="s">
        <v>20</v>
      </c>
      <c r="C21" s="25" t="s">
        <v>11</v>
      </c>
      <c r="D21" s="22"/>
      <c r="E21" s="23"/>
      <c r="F21" s="26" t="s">
        <v>17</v>
      </c>
      <c r="G21" s="26"/>
      <c r="H21" s="26"/>
      <c r="I21" s="21"/>
      <c r="J21" s="21"/>
    </row>
    <row r="22" spans="1:10" ht="15" customHeight="1" x14ac:dyDescent="0.25">
      <c r="B22" s="27"/>
      <c r="C22" s="25" t="s">
        <v>12</v>
      </c>
      <c r="D22" s="22"/>
      <c r="E22" s="23"/>
      <c r="F22" s="26" t="s">
        <v>17</v>
      </c>
      <c r="G22" s="26"/>
      <c r="H22" s="26"/>
      <c r="I22" s="21"/>
      <c r="J22" s="21"/>
    </row>
    <row r="23" spans="1:10" ht="15" customHeight="1" x14ac:dyDescent="0.25">
      <c r="B23" s="27"/>
      <c r="C23" s="25" t="s">
        <v>13</v>
      </c>
      <c r="D23" s="22"/>
      <c r="E23" s="23"/>
      <c r="F23" s="26" t="s">
        <v>18</v>
      </c>
      <c r="G23" s="26"/>
      <c r="H23" s="26"/>
      <c r="I23" s="21"/>
      <c r="J23" s="21"/>
    </row>
    <row r="24" spans="1:10" ht="15" customHeight="1" x14ac:dyDescent="0.25">
      <c r="B24" s="27"/>
      <c r="C24" s="25" t="s">
        <v>14</v>
      </c>
      <c r="D24" s="22"/>
      <c r="E24" s="23"/>
      <c r="F24" s="26" t="s">
        <v>19</v>
      </c>
      <c r="G24" s="26"/>
      <c r="H24" s="26"/>
      <c r="I24" s="21"/>
      <c r="J24" s="21"/>
    </row>
    <row r="25" spans="1:10" x14ac:dyDescent="0.25">
      <c r="C25" s="21"/>
      <c r="D25" s="22"/>
      <c r="E25" s="23"/>
      <c r="F25" s="24"/>
      <c r="G25" s="24"/>
      <c r="H25" s="24"/>
      <c r="I25" s="21"/>
      <c r="J25" s="21"/>
    </row>
    <row r="26" spans="1:10" x14ac:dyDescent="0.25">
      <c r="C26" s="21"/>
      <c r="D26" s="22"/>
      <c r="E26" s="23"/>
      <c r="F26" s="24"/>
      <c r="G26" s="24"/>
      <c r="H26" s="24"/>
      <c r="I26" s="21"/>
      <c r="J26" s="21"/>
    </row>
  </sheetData>
  <mergeCells count="7">
    <mergeCell ref="F23:H23"/>
    <mergeCell ref="F24:H24"/>
    <mergeCell ref="A1:I1"/>
    <mergeCell ref="F19:H19"/>
    <mergeCell ref="F20:H20"/>
    <mergeCell ref="F21:H21"/>
    <mergeCell ref="F22:H22"/>
  </mergeCells>
  <conditionalFormatting sqref="I2:I1048576">
    <cfRule type="containsText" dxfId="19" priority="31" operator="containsText" text="SOLDEE">
      <formula>NOT(ISERROR(SEARCH("SOLDEE",I2)))</formula>
    </cfRule>
    <cfRule type="containsText" dxfId="18" priority="32" operator="containsText" text="RESTE SUR FACT">
      <formula>NOT(ISERROR(SEARCH("RESTE SUR FACT",I2)))</formula>
    </cfRule>
  </conditionalFormatting>
  <conditionalFormatting sqref="H18 H3:H16 H25:H1048576">
    <cfRule type="cellIs" dxfId="17" priority="39" operator="lessThan">
      <formula>0</formula>
    </cfRule>
    <cfRule type="cellIs" dxfId="16" priority="40" operator="greaterThan">
      <formula>0</formula>
    </cfRule>
  </conditionalFormatting>
  <conditionalFormatting sqref="I2:I1048576">
    <cfRule type="containsText" dxfId="15" priority="33" operator="containsText" text="FAIRE AVOIR">
      <formula>NOT(ISERROR(SEARCH("FAIRE AVOIR",I2)))</formula>
    </cfRule>
    <cfRule type="containsText" dxfId="14" priority="34" operator="containsText" text="AVOIR">
      <formula>NOT(ISERROR(SEARCH("AVOIR",I2)))</formula>
    </cfRule>
    <cfRule type="containsText" dxfId="13" priority="35" operator="containsText" text="COMPTE PRORATA">
      <formula>NOT(ISERROR(SEARCH("COMPTE PRORATA",I2)))</formula>
    </cfRule>
    <cfRule type="containsText" dxfId="12" priority="36" operator="containsText" text="SOLDEE">
      <formula>NOT(ISERROR(SEARCH("SOLDEE",I2)))</formula>
    </cfRule>
    <cfRule type="containsText" dxfId="11" priority="37" operator="containsText" text="RESTE SUR FACT.">
      <formula>NOT(ISERROR(SEARCH("RESTE SUR FACT.",I2)))</formula>
    </cfRule>
    <cfRule type="containsText" dxfId="10" priority="38" operator="containsText" text="R.G">
      <formula>NOT(ISERROR(SEARCH("R.G",I2)))</formula>
    </cfRule>
  </conditionalFormatting>
  <conditionalFormatting sqref="H17">
    <cfRule type="cellIs" dxfId="9" priority="21" operator="lessThan">
      <formula>0</formula>
    </cfRule>
    <cfRule type="cellIs" dxfId="8" priority="22" operator="greaterThan">
      <formula>0</formula>
    </cfRule>
  </conditionalFormatting>
  <pageMargins left="0" right="0" top="0" bottom="0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MONDANI</dc:creator>
  <cp:lastModifiedBy>DjiDji</cp:lastModifiedBy>
  <cp:lastPrinted>2019-04-25T13:16:28Z</cp:lastPrinted>
  <dcterms:created xsi:type="dcterms:W3CDTF">2019-04-25T13:06:02Z</dcterms:created>
  <dcterms:modified xsi:type="dcterms:W3CDTF">2019-04-30T08:29:19Z</dcterms:modified>
</cp:coreProperties>
</file>