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customXml/itemProps4.xml" ContentType="application/vnd.openxmlformats-officedocument.customXmlProperties+xml"/>
  <Override PartName="/customXml/itemProps5.xml" ContentType="application/vnd.openxmlformats-officedocument.customXmlProperties+xml"/>
  <Override PartName="/customXml/itemProps6.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624"/>
  <workbookPr/>
  <mc:AlternateContent xmlns:mc="http://schemas.openxmlformats.org/markup-compatibility/2006">
    <mc:Choice Requires="x15">
      <x15ac:absPath xmlns:x15ac="http://schemas.microsoft.com/office/spreadsheetml/2010/11/ac" url="D:\Téléchargements\.Fichiers Excel\"/>
    </mc:Choice>
  </mc:AlternateContent>
  <xr:revisionPtr revIDLastSave="0" documentId="13_ncr:1_{B8CEEC21-0951-46CB-9C52-97CF5504D05D}" xr6:coauthVersionLast="45" xr6:coauthVersionMax="45" xr10:uidLastSave="{00000000-0000-0000-0000-000000000000}"/>
  <bookViews>
    <workbookView xWindow="450" yWindow="570" windowWidth="18750" windowHeight="14190" xr2:uid="{00000000-000D-0000-FFFF-FFFF00000000}"/>
  </bookViews>
  <sheets>
    <sheet name="Feuil1" sheetId="1" r:id="rId1"/>
  </sheets>
  <definedNames>
    <definedName name="DonnéesExternes_1" localSheetId="0" hidden="1">Feuil1!#REF!</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K4" i="1" l="1"/>
  <c r="K5" i="1"/>
  <c r="K6" i="1"/>
  <c r="K7" i="1"/>
  <c r="K8" i="1"/>
  <c r="K9" i="1"/>
  <c r="K10" i="1"/>
  <c r="K11" i="1"/>
  <c r="K3" i="1"/>
  <c r="J3" i="1"/>
  <c r="J4" i="1"/>
  <c r="J5" i="1"/>
  <c r="J6" i="1"/>
  <c r="J7" i="1"/>
  <c r="J8" i="1"/>
  <c r="J9" i="1"/>
  <c r="J10" i="1"/>
  <c r="J11" i="1"/>
  <c r="G3" i="1"/>
  <c r="G4" i="1"/>
  <c r="G5" i="1"/>
  <c r="G6" i="1"/>
  <c r="G7" i="1"/>
  <c r="G8" i="1"/>
  <c r="G9" i="1"/>
  <c r="G10" i="1"/>
  <c r="G11" i="1"/>
</calcChain>
</file>

<file path=xl/sharedStrings.xml><?xml version="1.0" encoding="utf-8"?>
<sst xmlns="http://schemas.openxmlformats.org/spreadsheetml/2006/main" count="30" uniqueCount="16">
  <si>
    <t>ACHAT</t>
  </si>
  <si>
    <t>A1</t>
  </si>
  <si>
    <t>SENS</t>
  </si>
  <si>
    <t>QTTE</t>
  </si>
  <si>
    <t>DATE</t>
  </si>
  <si>
    <t>VENTE</t>
  </si>
  <si>
    <t>REFART</t>
  </si>
  <si>
    <t>MODE DE CALCUM MANUEL</t>
  </si>
  <si>
    <t>PRIX UNITAIRE ACHAT</t>
  </si>
  <si>
    <t>(2*10 + 2*20) / 4</t>
  </si>
  <si>
    <t>(4*15 + 4*25) / 8</t>
  </si>
  <si>
    <t>COUT MOYEN UNITAIRE PONDERE ENTRE OU SORTIE</t>
  </si>
  <si>
    <t>(6*20 + 6*24) / 12</t>
  </si>
  <si>
    <t>A2</t>
  </si>
  <si>
    <t>(8*23 + 6*30) / 14</t>
  </si>
  <si>
    <t>Colonne1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</si>
</sst>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theme="1"/>
      <name val="Calibri"/>
      <family val="2"/>
      <scheme val="minor"/>
    </font>
    <font>
      <sz val="8"/>
      <name val="Calibri"/>
      <family val="2"/>
      <scheme val="minor"/>
    </font>
    <font>
      <b/>
      <sz val="11"/>
      <color theme="9"/>
      <name val="Calibri"/>
      <family val="2"/>
      <scheme val="minor"/>
    </font>
  </fonts>
  <fills count="3">
    <fill>
      <patternFill patternType="none"/>
    </fill>
    <fill>
      <patternFill patternType="gray125"/>
    </fill>
    <fill>
      <patternFill patternType="solid">
        <fgColor theme="7" tint="0.59999389629810485"/>
        <bgColor indexed="64"/>
      </patternFill>
    </fill>
  </fills>
  <borders count="1">
    <border>
      <left/>
      <right/>
      <top/>
      <bottom/>
      <diagonal/>
    </border>
  </borders>
  <cellStyleXfs count="1">
    <xf numFmtId="0" fontId="0" fillId="0" borderId="0"/>
  </cellStyleXfs>
  <cellXfs count="11">
    <xf numFmtId="0" fontId="0" fillId="0" borderId="0" xfId="0"/>
    <xf numFmtId="14" fontId="0" fillId="0" borderId="0" xfId="0" applyNumberFormat="1" applyAlignment="1">
      <alignment horizontal="center"/>
    </xf>
    <xf numFmtId="0" fontId="0" fillId="0" borderId="0" xfId="0" applyAlignment="1">
      <alignment horizontal="center"/>
    </xf>
    <xf numFmtId="0" fontId="0" fillId="0" borderId="0" xfId="0" applyAlignment="1">
      <alignment horizontal="center" vertical="top" wrapText="1"/>
    </xf>
    <xf numFmtId="0" fontId="2" fillId="0" borderId="0" xfId="0" applyFont="1"/>
    <xf numFmtId="14" fontId="2" fillId="0" borderId="0" xfId="0" applyNumberFormat="1" applyFont="1" applyAlignment="1">
      <alignment horizontal="center"/>
    </xf>
    <xf numFmtId="0" fontId="2" fillId="0" borderId="0" xfId="0" applyFont="1" applyAlignment="1">
      <alignment horizontal="center"/>
    </xf>
    <xf numFmtId="0" fontId="0" fillId="2" borderId="0" xfId="0" applyFill="1" applyAlignment="1">
      <alignment horizontal="center" vertical="top" wrapText="1"/>
    </xf>
    <xf numFmtId="0" fontId="0" fillId="2" borderId="0" xfId="0" applyFill="1" applyAlignment="1">
      <alignment horizontal="center"/>
    </xf>
    <xf numFmtId="0" fontId="0" fillId="2" borderId="0" xfId="0" applyFill="1"/>
    <xf numFmtId="0" fontId="0" fillId="0" borderId="0" xfId="0" applyFill="1"/>
  </cellXfs>
  <cellStyles count="1">
    <cellStyle name="Normal" xfId="0" builtinId="0"/>
  </cellStyles>
  <dxfs count="6">
    <dxf>
      <numFmt numFmtId="0" formatCode="General"/>
    </dxf>
    <dxf>
      <alignment horizontal="center" vertical="bottom" textRotation="0" wrapText="0" indent="0" justifyLastLine="0" shrinkToFit="0" readingOrder="0"/>
    </dxf>
    <dxf>
      <alignment horizontal="center" textRotation="0" wrapText="0" indent="0" justifyLastLine="0" shrinkToFit="0" readingOrder="0"/>
    </dxf>
    <dxf>
      <alignment horizontal="center" vertical="bottom" textRotation="0" wrapText="0" indent="0" justifyLastLine="0" shrinkToFit="0" readingOrder="0"/>
    </dxf>
    <dxf>
      <numFmt numFmtId="19" formatCode="dd/mm/yyyy"/>
      <alignment horizontal="center" textRotation="0" wrapText="0" indent="0" justifyLastLine="0" shrinkToFit="0" readingOrder="0"/>
    </dxf>
    <dxf>
      <alignment horizontal="center" vertical="top" textRotation="0" wrapText="1" indent="0" justifyLastLine="0" shrinkToFit="0" readingOrder="0"/>
    </dxf>
  </dxfs>
  <tableStyles count="0" defaultTableStyle="TableStyleMedium2" defaultPivotStyle="PivotStyleLight16"/>
  <colors>
    <mruColors>
      <color rgb="FFFFCC99"/>
      <color rgb="FFFFCC66"/>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3.xml"/><Relationship Id="rId3" Type="http://schemas.openxmlformats.org/officeDocument/2006/relationships/styles" Target="styles.xml"/><Relationship Id="rId7" Type="http://schemas.openxmlformats.org/officeDocument/2006/relationships/customXml" Target="../customXml/item2.xml"/><Relationship Id="rId2"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customXml" Target="../customXml/item1.xml"/><Relationship Id="rId11" Type="http://schemas.openxmlformats.org/officeDocument/2006/relationships/customXml" Target="../customXml/item6.xml"/><Relationship Id="rId5" Type="http://schemas.openxmlformats.org/officeDocument/2006/relationships/calcChain" Target="calcChain.xml"/><Relationship Id="rId10" Type="http://schemas.openxmlformats.org/officeDocument/2006/relationships/customXml" Target="../customXml/item5.xml"/><Relationship Id="rId4" Type="http://schemas.openxmlformats.org/officeDocument/2006/relationships/sharedStrings" Target="sharedStrings.xml"/><Relationship Id="rId9" Type="http://schemas.openxmlformats.org/officeDocument/2006/relationships/customXml" Target="../customXml/item4.xml"/></Relationships>
</file>

<file path=xl/drawings/drawing1.xml><?xml version="1.0" encoding="utf-8"?>
<xdr:wsDr xmlns:xdr="http://schemas.openxmlformats.org/drawingml/2006/spreadsheetDrawing" xmlns:a="http://schemas.openxmlformats.org/drawingml/2006/main">
  <xdr:twoCellAnchor>
    <xdr:from>
      <xdr:col>3</xdr:col>
      <xdr:colOff>19050</xdr:colOff>
      <xdr:row>13</xdr:row>
      <xdr:rowOff>38100</xdr:rowOff>
    </xdr:from>
    <xdr:to>
      <xdr:col>7</xdr:col>
      <xdr:colOff>809625</xdr:colOff>
      <xdr:row>18</xdr:row>
      <xdr:rowOff>152400</xdr:rowOff>
    </xdr:to>
    <xdr:sp macro="" textlink="">
      <xdr:nvSpPr>
        <xdr:cNvPr id="2" name="ZoneTexte 1">
          <a:extLst>
            <a:ext uri="{FF2B5EF4-FFF2-40B4-BE49-F238E27FC236}">
              <a16:creationId xmlns:a16="http://schemas.microsoft.com/office/drawing/2014/main" id="{BBDB773E-D484-46E3-A2C9-6F7DB3A45761}"/>
            </a:ext>
          </a:extLst>
        </xdr:cNvPr>
        <xdr:cNvSpPr txBox="1"/>
      </xdr:nvSpPr>
      <xdr:spPr>
        <a:xfrm>
          <a:off x="1866900" y="3524250"/>
          <a:ext cx="3981450" cy="10668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Est possible en excel avec une formule sur une seule colonne d'obtenir le résultat de la colonne orange "COUT MOYEN UNITAIRE PONDERE ENTRE OU SORTIE" au vu des calculs que j'ai décrit?</a:t>
          </a:r>
          <a:endParaRPr lang="fr-FR" sz="1100"/>
        </a:p>
      </xdr:txBody>
    </xdr:sp>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8973D69B-231A-47B8-BACC-518570561789}" name="Tableau1" displayName="Tableau1" ref="B2:G11" headerRowDxfId="5">
  <autoFilter ref="B2:G11" xr:uid="{3676AD82-2F8F-43F3-8367-9B928B380115}"/>
  <tableColumns count="6">
    <tableColumn id="1" xr3:uid="{4432E652-F9D6-49AE-B853-D4F767722E14}" name="SENS" totalsRowLabel="Total"/>
    <tableColumn id="5" xr3:uid="{D4B15A14-9D7D-4334-ADE1-E5EB0392A830}" name="DATE" dataDxfId="4" totalsRowDxfId="3"/>
    <tableColumn id="2" xr3:uid="{2C0CD280-659E-40C7-9867-CD883DAB145E}" name="REFART" dataDxfId="2" totalsRowDxfId="1"/>
    <tableColumn id="3" xr3:uid="{4750C3C3-5CC8-4B31-87B6-E5C4C6C67D04}" name="QTTE" totalsRowFunction="sum"/>
    <tableColumn id="4" xr3:uid="{628EB794-34E0-4EF4-9EAB-DCA34B138E07}" name="PRIX UNITAIRE ACHAT" totalsRowFunction="sum"/>
    <tableColumn id="6" xr3:uid="{9106B60D-FA9F-43EB-B715-777FF34372CB}" name="Colonne1" dataDxfId="0">
      <calculatedColumnFormula>Tableau1[[#This Row],[PRIX UNITAIRE ACHAT]]*E3</calculatedColumnFormula>
    </tableColumn>
  </tableColumns>
  <tableStyleInfo name="TableStyleMedium2"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Yu Gothic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Yu Gothic"/>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B1:K17"/>
  <sheetViews>
    <sheetView tabSelected="1" zoomScaleNormal="100" workbookViewId="0">
      <selection activeCell="K2" sqref="K2"/>
    </sheetView>
  </sheetViews>
  <sheetFormatPr baseColWidth="10" defaultColWidth="8.85546875" defaultRowHeight="15" x14ac:dyDescent="0.25"/>
  <cols>
    <col min="2" max="2" width="8.140625" bestFit="1" customWidth="1"/>
    <col min="3" max="3" width="10.7109375" style="2" bestFit="1" customWidth="1"/>
    <col min="4" max="4" width="12.7109375" style="2" bestFit="1" customWidth="1"/>
    <col min="5" max="5" width="12.28515625" bestFit="1" customWidth="1"/>
    <col min="6" max="6" width="13.42578125" customWidth="1"/>
    <col min="7" max="7" width="9.42578125" customWidth="1"/>
    <col min="8" max="8" width="15.28515625" customWidth="1"/>
    <col min="9" max="9" width="39.5703125" customWidth="1"/>
    <col min="10" max="342" width="10.7109375" bestFit="1" customWidth="1"/>
    <col min="343" max="343" width="11.85546875" bestFit="1" customWidth="1"/>
  </cols>
  <sheetData>
    <row r="1" spans="2:11" ht="39" customHeight="1" x14ac:dyDescent="0.25"/>
    <row r="2" spans="2:11" s="3" customFormat="1" ht="70.900000000000006" customHeight="1" x14ac:dyDescent="0.25">
      <c r="B2" s="3" t="s">
        <v>2</v>
      </c>
      <c r="C2" s="3" t="s">
        <v>4</v>
      </c>
      <c r="D2" s="3" t="s">
        <v>6</v>
      </c>
      <c r="E2" s="3" t="s">
        <v>3</v>
      </c>
      <c r="F2" s="3" t="s">
        <v>8</v>
      </c>
      <c r="G2" s="3" t="s">
        <v>15</v>
      </c>
      <c r="H2" s="7" t="s">
        <v>11</v>
      </c>
      <c r="I2" s="3" t="s">
        <v>7</v>
      </c>
      <c r="J2"/>
      <c r="K2"/>
    </row>
    <row r="3" spans="2:11" x14ac:dyDescent="0.25">
      <c r="B3" t="s">
        <v>0</v>
      </c>
      <c r="C3" s="1">
        <v>43831</v>
      </c>
      <c r="D3" s="2" t="s">
        <v>1</v>
      </c>
      <c r="E3">
        <v>2</v>
      </c>
      <c r="F3">
        <v>10</v>
      </c>
      <c r="G3">
        <f>Tableau1[[#This Row],[PRIX UNITAIRE ACHAT]]*E3</f>
        <v>20</v>
      </c>
      <c r="H3" s="8">
        <v>10</v>
      </c>
      <c r="I3" s="2"/>
      <c r="J3">
        <f>IFERROR(SUMPRODUCT(($E3:$E$3)*($B3:$B$3="achat"))-SUMPRODUCT(($E3:$E$3)*($B3:$B$3="vente")),0)</f>
        <v>2</v>
      </c>
      <c r="K3" s="9">
        <f>IF(ISTEXT(IF(F3=0,H2,IFERROR((IFERROR(SUMPRODUCT(($E2:$E$3)*($B2:$B$3="achat"))-SUMPRODUCT(($E2:$E$3)*($B2:$B$3="vente")),0)*H2+(E3*F3))/IFERROR(SUMPRODUCT(($E3:$E$3)*($B3:$B$3="achat"))-SUMPRODUCT(($E3:$E$3)*($B3:$B$3="vente")),0),F3))),0,IF(F3=0,H2,IFERROR((IFERROR(SUMPRODUCT(($E2:$E$3)*($B2:$B$3="achat"))-SUMPRODUCT(($E2:$E$3)*($B2:$B$3="vente")),0)*H2+(E3*F3))/IFERROR(SUMPRODUCT(($E3:$E$3)*($B3:$B$3="achat"))-SUMPRODUCT(($E3:$E$3)*($B3:$B$3="vente")),0),F3)))</f>
        <v>10</v>
      </c>
    </row>
    <row r="4" spans="2:11" x14ac:dyDescent="0.25">
      <c r="B4" t="s">
        <v>0</v>
      </c>
      <c r="C4" s="1">
        <v>43831</v>
      </c>
      <c r="D4" s="2" t="s">
        <v>1</v>
      </c>
      <c r="E4">
        <v>2</v>
      </c>
      <c r="F4">
        <v>20</v>
      </c>
      <c r="G4">
        <f>Tableau1[[#This Row],[PRIX UNITAIRE ACHAT]]*E4</f>
        <v>40</v>
      </c>
      <c r="H4" s="8">
        <v>15</v>
      </c>
      <c r="I4" s="2" t="s">
        <v>9</v>
      </c>
      <c r="J4">
        <f>IFERROR(SUMPRODUCT(($E$3:$E4)*($B$3:$B4="achat"))-SUMPRODUCT(($E$3:$E4)*($B$3:$B4="vente")),0)</f>
        <v>4</v>
      </c>
      <c r="K4" s="9">
        <f>IF(ISTEXT(IF(F4=0,H3,IFERROR((IFERROR(SUMPRODUCT(($E3:$E$3)*($B3:$B$3="achat"))-SUMPRODUCT(($E3:$E$3)*($B3:$B$3="vente")),0)*H3+(E4*F4))/IFERROR(SUMPRODUCT(($E$3:$E4)*($B$3:$B4="achat"))-SUMPRODUCT(($E$3:$E4)*($B$3:$B4="vente")),0),F4))),0,IF(F4=0,H3,IFERROR((IFERROR(SUMPRODUCT(($E3:$E$3)*($B3:$B$3="achat"))-SUMPRODUCT(($E3:$E$3)*($B3:$B$3="vente")),0)*H3+(E4*F4))/IFERROR(SUMPRODUCT(($E$3:$E4)*($B$3:$B4="achat"))-SUMPRODUCT(($E$3:$E4)*($B$3:$B4="vente")),0),F4)))</f>
        <v>15</v>
      </c>
    </row>
    <row r="5" spans="2:11" x14ac:dyDescent="0.25">
      <c r="B5" t="s">
        <v>0</v>
      </c>
      <c r="C5" s="1">
        <v>43833</v>
      </c>
      <c r="D5" s="2" t="s">
        <v>1</v>
      </c>
      <c r="E5">
        <v>4</v>
      </c>
      <c r="F5">
        <v>25</v>
      </c>
      <c r="G5">
        <f>Tableau1[[#This Row],[PRIX UNITAIRE ACHAT]]*E5</f>
        <v>100</v>
      </c>
      <c r="H5" s="8">
        <v>20</v>
      </c>
      <c r="I5" s="2" t="s">
        <v>10</v>
      </c>
      <c r="J5">
        <f>IFERROR(SUMPRODUCT(($E$3:$E5)*($B$3:$B5="achat"))-SUMPRODUCT(($E$3:$E5)*($B$3:$B5="vente")),0)</f>
        <v>8</v>
      </c>
      <c r="K5" s="9">
        <f>IF(ISTEXT(IF(F5=0,H4,IFERROR((IFERROR(SUMPRODUCT(($E$3:$E4)*($B$3:$B4="achat"))-SUMPRODUCT(($E$3:$E4)*($B$3:$B4="vente")),0)*H4+(E5*F5))/IFERROR(SUMPRODUCT(($E$3:$E5)*($B$3:$B5="achat"))-SUMPRODUCT(($E$3:$E5)*($B$3:$B5="vente")),0),F5))),0,IF(F5=0,H4,IFERROR((IFERROR(SUMPRODUCT(($E$3:$E4)*($B$3:$B4="achat"))-SUMPRODUCT(($E$3:$E4)*($B$3:$B4="vente")),0)*H4+(E5*F5))/IFERROR(SUMPRODUCT(($E$3:$E5)*($B$3:$B5="achat"))-SUMPRODUCT(($E$3:$E5)*($B$3:$B5="vente")),0),F5)))</f>
        <v>20</v>
      </c>
    </row>
    <row r="6" spans="2:11" x14ac:dyDescent="0.25">
      <c r="B6" s="4" t="s">
        <v>5</v>
      </c>
      <c r="C6" s="5">
        <v>43834</v>
      </c>
      <c r="D6" s="6" t="s">
        <v>1</v>
      </c>
      <c r="E6" s="4">
        <v>2</v>
      </c>
      <c r="F6" s="4">
        <v>0</v>
      </c>
      <c r="G6">
        <f>Tableau1[[#This Row],[PRIX UNITAIRE ACHAT]]*E6</f>
        <v>0</v>
      </c>
      <c r="H6" s="8">
        <v>20</v>
      </c>
      <c r="I6" s="2"/>
      <c r="J6">
        <f>IFERROR(SUMPRODUCT(($E$3:$E6)*($B$3:$B6="achat"))-SUMPRODUCT(($E$3:$E6)*($B$3:$B6="vente")),0)</f>
        <v>6</v>
      </c>
      <c r="K6" s="9">
        <f>IF(ISTEXT(IF(F6=0,H5,IFERROR((IFERROR(SUMPRODUCT(($E$3:$E5)*($B$3:$B5="achat"))-SUMPRODUCT(($E$3:$E5)*($B$3:$B5="vente")),0)*H5+(E6*F6))/IFERROR(SUMPRODUCT(($E$3:$E6)*($B$3:$B6="achat"))-SUMPRODUCT(($E$3:$E6)*($B$3:$B6="vente")),0),F6))),0,IF(F6=0,H5,IFERROR((IFERROR(SUMPRODUCT(($E$3:$E5)*($B$3:$B5="achat"))-SUMPRODUCT(($E$3:$E5)*($B$3:$B5="vente")),0)*H5+(E6*F6))/IFERROR(SUMPRODUCT(($E$3:$E6)*($B$3:$B6="achat"))-SUMPRODUCT(($E$3:$E6)*($B$3:$B6="vente")),0),F6)))</f>
        <v>20</v>
      </c>
    </row>
    <row r="7" spans="2:11" x14ac:dyDescent="0.25">
      <c r="B7" t="s">
        <v>0</v>
      </c>
      <c r="C7" s="1">
        <v>43835</v>
      </c>
      <c r="D7" s="2" t="s">
        <v>1</v>
      </c>
      <c r="E7">
        <v>6</v>
      </c>
      <c r="F7">
        <v>24</v>
      </c>
      <c r="G7">
        <f>Tableau1[[#This Row],[PRIX UNITAIRE ACHAT]]*E7</f>
        <v>144</v>
      </c>
      <c r="H7" s="8">
        <v>22</v>
      </c>
      <c r="I7" s="2" t="s">
        <v>12</v>
      </c>
      <c r="J7">
        <f>IFERROR(SUMPRODUCT(($E$3:$E7)*($B$3:$B7="achat"))-SUMPRODUCT(($E$3:$E7)*($B$3:$B7="vente")),0)</f>
        <v>12</v>
      </c>
      <c r="K7" s="9">
        <f>IF(ISTEXT(IF(F7=0,H6,IFERROR((IFERROR(SUMPRODUCT(($E$3:$E6)*($B$3:$B6="achat"))-SUMPRODUCT(($E$3:$E6)*($B$3:$B6="vente")),0)*H6+(E7*F7))/IFERROR(SUMPRODUCT(($E$3:$E7)*($B$3:$B7="achat"))-SUMPRODUCT(($E$3:$E7)*($B$3:$B7="vente")),0),F7))),0,IF(F7=0,H6,IFERROR((IFERROR(SUMPRODUCT(($E$3:$E6)*($B$3:$B6="achat"))-SUMPRODUCT(($E$3:$E6)*($B$3:$B6="vente")),0)*H6+(E7*F7))/IFERROR(SUMPRODUCT(($E$3:$E7)*($B$3:$B7="achat"))-SUMPRODUCT(($E$3:$E7)*($B$3:$B7="vente")),0),F7)))</f>
        <v>22</v>
      </c>
    </row>
    <row r="8" spans="2:11" x14ac:dyDescent="0.25">
      <c r="B8" t="s">
        <v>0</v>
      </c>
      <c r="C8" s="1">
        <v>43836</v>
      </c>
      <c r="D8" s="2" t="s">
        <v>1</v>
      </c>
      <c r="E8">
        <v>2</v>
      </c>
      <c r="F8">
        <v>29</v>
      </c>
      <c r="G8">
        <f>Tableau1[[#This Row],[PRIX UNITAIRE ACHAT]]*E8</f>
        <v>58</v>
      </c>
      <c r="H8" s="8">
        <v>23</v>
      </c>
      <c r="J8">
        <f>IFERROR(SUMPRODUCT(($E$3:$E8)*($B$3:$B8="achat"))-SUMPRODUCT(($E$3:$E8)*($B$3:$B8="vente")),0)</f>
        <v>14</v>
      </c>
      <c r="K8" s="9">
        <f>IF(ISTEXT(IF(F8=0,H7,IFERROR((IFERROR(SUMPRODUCT(($E$3:$E7)*($B$3:$B7="achat"))-SUMPRODUCT(($E$3:$E7)*($B$3:$B7="vente")),0)*H7+(E8*F8))/IFERROR(SUMPRODUCT(($E$3:$E8)*($B$3:$B8="achat"))-SUMPRODUCT(($E$3:$E8)*($B$3:$B8="vente")),0),F8))),0,IF(F8=0,H7,IFERROR((IFERROR(SUMPRODUCT(($E$3:$E7)*($B$3:$B7="achat"))-SUMPRODUCT(($E$3:$E7)*($B$3:$B7="vente")),0)*H7+(E8*F8))/IFERROR(SUMPRODUCT(($E$3:$E8)*($B$3:$B8="achat"))-SUMPRODUCT(($E$3:$E8)*($B$3:$B8="vente")),0),F8)))</f>
        <v>23</v>
      </c>
    </row>
    <row r="9" spans="2:11" x14ac:dyDescent="0.25">
      <c r="B9" s="4" t="s">
        <v>5</v>
      </c>
      <c r="C9" s="5">
        <v>43837</v>
      </c>
      <c r="D9" s="6" t="s">
        <v>1</v>
      </c>
      <c r="E9" s="4">
        <v>2</v>
      </c>
      <c r="F9" s="4">
        <v>0</v>
      </c>
      <c r="G9">
        <f>Tableau1[[#This Row],[PRIX UNITAIRE ACHAT]]*E9</f>
        <v>0</v>
      </c>
      <c r="H9" s="8">
        <v>23</v>
      </c>
      <c r="J9">
        <f>IFERROR(SUMPRODUCT(($E$3:$E9)*($B$3:$B9="achat"))-SUMPRODUCT(($E$3:$E9)*($B$3:$B9="vente")),0)</f>
        <v>12</v>
      </c>
      <c r="K9" s="9">
        <f>IF(ISTEXT(IF(F9=0,H8,IFERROR((IFERROR(SUMPRODUCT(($E$3:$E8)*($B$3:$B8="achat"))-SUMPRODUCT(($E$3:$E8)*($B$3:$B8="vente")),0)*H8+(E9*F9))/IFERROR(SUMPRODUCT(($E$3:$E9)*($B$3:$B9="achat"))-SUMPRODUCT(($E$3:$E9)*($B$3:$B9="vente")),0),F9))),0,IF(F9=0,H8,IFERROR((IFERROR(SUMPRODUCT(($E$3:$E8)*($B$3:$B8="achat"))-SUMPRODUCT(($E$3:$E8)*($B$3:$B8="vente")),0)*H8+(E9*F9))/IFERROR(SUMPRODUCT(($E$3:$E9)*($B$3:$B9="achat"))-SUMPRODUCT(($E$3:$E9)*($B$3:$B9="vente")),0),F9)))</f>
        <v>23</v>
      </c>
    </row>
    <row r="10" spans="2:11" x14ac:dyDescent="0.25">
      <c r="B10" s="4" t="s">
        <v>5</v>
      </c>
      <c r="C10" s="5">
        <v>43838</v>
      </c>
      <c r="D10" s="6" t="s">
        <v>13</v>
      </c>
      <c r="E10" s="4">
        <v>4</v>
      </c>
      <c r="F10" s="4">
        <v>0</v>
      </c>
      <c r="G10">
        <f>Tableau1[[#This Row],[PRIX UNITAIRE ACHAT]]*E10</f>
        <v>0</v>
      </c>
      <c r="H10" s="8">
        <v>23</v>
      </c>
      <c r="J10">
        <f>IFERROR(SUMPRODUCT(($E$3:$E10)*($B$3:$B10="achat"))-SUMPRODUCT(($E$3:$E10)*($B$3:$B10="vente")),0)</f>
        <v>8</v>
      </c>
      <c r="K10" s="9">
        <f>IF(ISTEXT(IF(F10=0,H9,IFERROR((IFERROR(SUMPRODUCT(($E$3:$E9)*($B$3:$B9="achat"))-SUMPRODUCT(($E$3:$E9)*($B$3:$B9="vente")),0)*H9+(E10*F10))/IFERROR(SUMPRODUCT(($E$3:$E10)*($B$3:$B10="achat"))-SUMPRODUCT(($E$3:$E10)*($B$3:$B10="vente")),0),F10))),0,IF(F10=0,H9,IFERROR((IFERROR(SUMPRODUCT(($E$3:$E9)*($B$3:$B9="achat"))-SUMPRODUCT(($E$3:$E9)*($B$3:$B9="vente")),0)*H9+(E10*F10))/IFERROR(SUMPRODUCT(($E$3:$E10)*($B$3:$B10="achat"))-SUMPRODUCT(($E$3:$E10)*($B$3:$B10="vente")),0),F10)))</f>
        <v>23</v>
      </c>
    </row>
    <row r="11" spans="2:11" x14ac:dyDescent="0.25">
      <c r="B11" t="s">
        <v>0</v>
      </c>
      <c r="C11" s="1">
        <v>43839</v>
      </c>
      <c r="D11" s="2" t="s">
        <v>1</v>
      </c>
      <c r="E11">
        <v>6</v>
      </c>
      <c r="F11">
        <v>30</v>
      </c>
      <c r="G11">
        <f>Tableau1[[#This Row],[PRIX UNITAIRE ACHAT]]*E11</f>
        <v>180</v>
      </c>
      <c r="H11" s="8">
        <v>26</v>
      </c>
      <c r="I11" s="2" t="s">
        <v>14</v>
      </c>
      <c r="J11">
        <f>IFERROR(SUMPRODUCT(($E$3:$E11)*($B$3:$B11="achat"))-SUMPRODUCT(($E$3:$E11)*($B$3:$B11="vente")),0)</f>
        <v>14</v>
      </c>
      <c r="K11" s="9">
        <f>IF(ISTEXT(IF(F11=0,H10,IFERROR((IFERROR(SUMPRODUCT(($E$3:$E10)*($B$3:$B10="achat"))-SUMPRODUCT(($E$3:$E10)*($B$3:$B10="vente")),0)*H10+(E11*F11))/IFERROR(SUMPRODUCT(($E$3:$E11)*($B$3:$B11="achat"))-SUMPRODUCT(($E$3:$E11)*($B$3:$B11="vente")),0),F11))),0,IF(F11=0,H10,IFERROR((IFERROR(SUMPRODUCT(($E$3:$E10)*($B$3:$B10="achat"))-SUMPRODUCT(($E$3:$E10)*($B$3:$B10="vente")),0)*H10+(E11*F11))/IFERROR(SUMPRODUCT(($E$3:$E11)*($B$3:$B11="achat"))-SUMPRODUCT(($E$3:$E11)*($B$3:$B11="vente")),0),F11)))</f>
        <v>26</v>
      </c>
    </row>
    <row r="17" spans="11:11" x14ac:dyDescent="0.25">
      <c r="K17" s="10"/>
    </row>
  </sheetData>
  <phoneticPr fontId="1" type="noConversion"/>
  <pageMargins left="0.7" right="0.7" top="0.75" bottom="0.75" header="0.3" footer="0.3"/>
  <drawing r:id="rId1"/>
  <tableParts count="1">
    <tablePart r:id="rId2"/>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_rels/item4.xml.rels><?xml version="1.0" encoding="UTF-8" standalone="yes"?>
<Relationships xmlns="http://schemas.openxmlformats.org/package/2006/relationships"><Relationship Id="rId1" Type="http://schemas.openxmlformats.org/officeDocument/2006/relationships/customXmlProps" Target="itemProps4.xml"/></Relationships>
</file>

<file path=customXml/_rels/item5.xml.rels><?xml version="1.0" encoding="UTF-8" standalone="yes"?>
<Relationships xmlns="http://schemas.openxmlformats.org/package/2006/relationships"><Relationship Id="rId1" Type="http://schemas.openxmlformats.org/officeDocument/2006/relationships/customXmlProps" Target="itemProps5.xml"/></Relationships>
</file>

<file path=customXml/_rels/item6.xml.rels><?xml version="1.0" encoding="UTF-8" standalone="yes"?>
<Relationships xmlns="http://schemas.openxmlformats.org/package/2006/relationships"><Relationship Id="rId1" Type="http://schemas.openxmlformats.org/officeDocument/2006/relationships/customXmlProps" Target="itemProps6.xml"/></Relationships>
</file>

<file path=customXml/item1.xml>�� 
</file>

<file path=customXml/item2.xml>�� 
</file>

<file path=customXml/item3.xml>�� 
</file>

<file path=customXml/item4.xml>�� 
</file>

<file path=customXml/item5.xml>�� 
</file>

<file path=customXml/item6.xml>�� 
</file>

<file path=customXml/itemProps1.xml><?xml version="1.0" encoding="utf-8"?>
<ds:datastoreItem xmlns:ds="http://schemas.openxmlformats.org/officeDocument/2006/customXml" ds:itemID="{2773F509-AE93-459D-BA43-380E4B94187E}">
  <ds:schemaRefs/>
</ds:datastoreItem>
</file>

<file path=customXml/itemProps2.xml><?xml version="1.0" encoding="utf-8"?>
<ds:datastoreItem xmlns:ds="http://schemas.openxmlformats.org/officeDocument/2006/customXml" ds:itemID="{90E6E5E0-8564-4E07-9549-BFEEE6EC06D7}">
  <ds:schemaRefs/>
</ds:datastoreItem>
</file>

<file path=customXml/itemProps3.xml><?xml version="1.0" encoding="utf-8"?>
<ds:datastoreItem xmlns:ds="http://schemas.openxmlformats.org/officeDocument/2006/customXml" ds:itemID="{393E919A-6794-4BBF-AE4F-96C02716E649}">
  <ds:schemaRefs/>
</ds:datastoreItem>
</file>

<file path=customXml/itemProps4.xml><?xml version="1.0" encoding="utf-8"?>
<ds:datastoreItem xmlns:ds="http://schemas.openxmlformats.org/officeDocument/2006/customXml" ds:itemID="{B5C0F002-56B2-4797-94C2-8391B10F8310}">
  <ds:schemaRefs>
    <ds:schemaRef ds:uri="http://schemas.microsoft.com/DataMashup"/>
  </ds:schemaRefs>
</ds:datastoreItem>
</file>

<file path=customXml/itemProps5.xml><?xml version="1.0" encoding="utf-8"?>
<ds:datastoreItem xmlns:ds="http://schemas.openxmlformats.org/officeDocument/2006/customXml" ds:itemID="{45C1DD06-3AB6-4279-B412-1EB956A8B2BA}">
  <ds:schemaRefs/>
</ds:datastoreItem>
</file>

<file path=customXml/itemProps6.xml><?xml version="1.0" encoding="utf-8"?>
<ds:datastoreItem xmlns:ds="http://schemas.openxmlformats.org/officeDocument/2006/customXml" ds:itemID="{037F7407-3AE3-4037-BC41-1D5340EFA2FF}">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PIERRE</dc:creator>
  <cp:lastModifiedBy>DjiDji</cp:lastModifiedBy>
  <dcterms:created xsi:type="dcterms:W3CDTF">2015-06-05T18:19:34Z</dcterms:created>
  <dcterms:modified xsi:type="dcterms:W3CDTF">2020-04-25T17:53:52Z</dcterms:modified>
</cp:coreProperties>
</file>