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09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03BC662C-C56F-4C49-AB79-7647B55CC292}" xr6:coauthVersionLast="47" xr6:coauthVersionMax="47" xr10:uidLastSave="{00000000-0000-0000-0000-000000000000}"/>
  <bookViews>
    <workbookView xWindow="-120" yWindow="-120" windowWidth="29040" windowHeight="15840" activeTab="1" xr2:uid="{915C2AAE-975C-4350-A942-388E744B3E45}"/>
  </bookViews>
  <sheets>
    <sheet name="Test Inv" sheetId="1" r:id="rId1"/>
    <sheet name="A commander" sheetId="2" r:id="rId2"/>
  </sheets>
  <definedNames>
    <definedName name="_xlcn.WorksheetConnection_TestInvA1H3941" hidden="1">'Test Inv'!$A$1:$H$394</definedName>
    <definedName name="Segment_PART_NO.">#N/A</definedName>
  </definedNames>
  <calcPr calcId="191029"/>
  <pivotCaches>
    <pivotCache cacheId="10" r:id="rId3"/>
  </pivotCaches>
  <extLst>
    <ext xmlns:x14="http://schemas.microsoft.com/office/spreadsheetml/2009/9/main" uri="{876F7934-8845-4945-9796-88D515C7AA90}">
      <x14:pivotCaches>
        <pivotCache cacheId="1" r:id="rId4"/>
      </x14:pivotCaches>
    </ex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Test Inv!$A$1:$H$394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2" l="1"/>
  <c r="E2" i="2"/>
  <c r="D2" i="2"/>
  <c r="B2" i="2"/>
  <c r="C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ED2C56-C3AA-45F2-A466-7D76FF66050D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45D91C3-E010-41EE-B9C8-3BEB0B40B477}" name="WorksheetConnection_Test Inv!$A$1:$H$394" type="102" refreshedVersion="8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TestInvA1H394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Plage].[MNS].&amp;[9],[Plage].[MNS].&amp;[10],[Plage].[MNS].&amp;[11],[Plage].[MNS].&amp;[12],[Plage].[MNS].&amp;[13],[Plage].[MNS].&amp;[14],[Plage].[MNS].&amp;[15],[Plage].[MNS].&amp;[16],[Plage].[MNS].&amp;[17],[Plage].[MNS].&amp;[18],[Plage].[MNS].&amp;[19],[Plage].[MNS].&amp;[20],[Plage].[MNS].&amp;[21],[Plage].[MNS].&amp;[22],[Plage].[MNS].&amp;[23],[Plage].[MNS].&amp;[24],[Plage].[MNS].&amp;[25],[Plage].[MNS].&amp;[26],[Plage].[MNS].&amp;[27],[Plage].[MNS].&amp;[28],[Plage].[MNS].&amp;[29],[Plage].[MNS].&amp;[30],[Plage].[MNS].&amp;[31],[Plage].[MNS].&amp;[32],[Plage].[MNS].&amp;[33],[Plage].[MNS].&amp;[34],[Plage].[MNS].&amp;[35],[Plage].[MNS].&amp;[36],[Plage].[MNS].&amp;[37],[Plage].[MNS].&amp;[38],[Plage].[MNS].&amp;[39],[Plage].[MNS].&amp;[40],[Plage].[MNS].&amp;[44],[Plage].[MNS].&amp;[47],[Plage].[MNS].&amp;[48],[Plage].[MNS].&amp;[49],[Plage].[MNS].&amp;[50],[Plage].[MNS].&amp;[51],[Plage].[MNS].&amp;[52],[Plage].[MNS].&amp;[53],[Plage].[MNS].&amp;[54],[Plage].[MNS].&amp;[55],[Plage].[MNS].&amp;[56],[Plage].[MNS].&amp;[57],[Plage].[MNS].&amp;[60],[Plage].[MNS].&amp;[63],[Plage].[MNS].&amp;[64],[Plage].[MNS].&amp;[67],[Plage].[MNS].&amp;[69],[Plage].[MNS].&amp;[70],[Plage].[MNS].&amp;[74],[Plage].[MNS].&amp;[78],[Plage].[MNS].&amp;[79],[Plage].[MNS].&amp;[84],[Plage].[MNS].&amp;[89],[Plage].[MNS].&amp;[90],[Plage].[MNS].&amp;[101],[Plage].[MNS].&amp;[105],[Plage].[MNS].&amp;[120],[Plage].[MNS].&amp;[125],[Plage].[MNS].&amp;[126],[Plage].[MNS].&amp;[127],[Plage].[MNS].&amp;[142],[Plage].[MNS].&amp;[149],[Plage].[MNS].&amp;[176],[Plage].[MNS].&amp;[177],[Plage].[MNS].&amp;[199],[Plage].[MNS].&amp;[204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<sst xmlns="http://schemas.openxmlformats.org/spreadsheetml/2006/main" count="1276" uniqueCount="663">
  <si>
    <t>PART-NO.</t>
  </si>
  <si>
    <t>DESC</t>
  </si>
  <si>
    <t>SO</t>
  </si>
  <si>
    <t>Location</t>
  </si>
  <si>
    <t>O.H.</t>
  </si>
  <si>
    <t>MNS</t>
  </si>
  <si>
    <t>MNR</t>
  </si>
  <si>
    <t>M13-YRSL</t>
  </si>
  <si>
    <t>FUL4303124</t>
  </si>
  <si>
    <t>ENTRETOISE</t>
  </si>
  <si>
    <t>011A</t>
  </si>
  <si>
    <t>Client1</t>
  </si>
  <si>
    <t>FUL4303336</t>
  </si>
  <si>
    <t>ANNEAU</t>
  </si>
  <si>
    <t>FUL4303583</t>
  </si>
  <si>
    <t>JOINT</t>
  </si>
  <si>
    <t>FUL4304023</t>
  </si>
  <si>
    <t>REMPLISSEUR DE BOTIER OPNG (2/PQT)</t>
  </si>
  <si>
    <t>FUL4305294</t>
  </si>
  <si>
    <t>JOINT D'ETANCHEITE</t>
  </si>
  <si>
    <t>FUL4305309</t>
  </si>
  <si>
    <t>JOINT, COUVERCLE, 6 TROUES</t>
  </si>
  <si>
    <t>0O2U</t>
  </si>
  <si>
    <t>FUL4305310</t>
  </si>
  <si>
    <t>011T</t>
  </si>
  <si>
    <t>FUL4308226</t>
  </si>
  <si>
    <t>JOINT DE CARTER</t>
  </si>
  <si>
    <t>FULK2003</t>
  </si>
  <si>
    <t>ENS. BOULON</t>
  </si>
  <si>
    <t>FULK3732</t>
  </si>
  <si>
    <t>TUYAU LUBRIFICATION RELAIS EMBRAYAGE</t>
  </si>
  <si>
    <t>FULK3776</t>
  </si>
  <si>
    <t>CAPTEUR DE VITESSE</t>
  </si>
  <si>
    <t>FULK3984</t>
  </si>
  <si>
    <t>KIT DE HARNAIS, TRANSMISSION</t>
  </si>
  <si>
    <t>FULK4118</t>
  </si>
  <si>
    <t>COUETTE DE FILS</t>
  </si>
  <si>
    <t>FULK4143</t>
  </si>
  <si>
    <t>ARBRE D'ENTREE D'EMBRAYAGE</t>
  </si>
  <si>
    <t>FULK4144</t>
  </si>
  <si>
    <t>KIT SHAFT</t>
  </si>
  <si>
    <t>FULK4148</t>
  </si>
  <si>
    <t>FS1091</t>
  </si>
  <si>
    <t>FUEL FILTER, FUEL/WATER SEPARA</t>
  </si>
  <si>
    <t>Client2</t>
  </si>
  <si>
    <t>FS1093</t>
  </si>
  <si>
    <t>FS1095</t>
  </si>
  <si>
    <t>FL/WATER SEPARATOR</t>
  </si>
  <si>
    <t>FS1098</t>
  </si>
  <si>
    <t>FS1205</t>
  </si>
  <si>
    <t>FILTER, WATER</t>
  </si>
  <si>
    <t>FS1212</t>
  </si>
  <si>
    <t>FS1242</t>
  </si>
  <si>
    <t>FILTER, FUEL W/WATER SEPARATOR</t>
  </si>
  <si>
    <t>FS1247</t>
  </si>
  <si>
    <t>FS1251</t>
  </si>
  <si>
    <t>FS1253V</t>
  </si>
  <si>
    <t>FILTER- FUEL /WATER SEPARATOR</t>
  </si>
  <si>
    <t>FS1280</t>
  </si>
  <si>
    <t>FS1287</t>
  </si>
  <si>
    <t>FS19513</t>
  </si>
  <si>
    <t>FUEL /WATER SEPARATOR FILTER</t>
  </si>
  <si>
    <t>FS19517</t>
  </si>
  <si>
    <t>F/W FLTR,FILTER-FUEL/WATER SEP</t>
  </si>
  <si>
    <t>FS19520</t>
  </si>
  <si>
    <t>FS19521</t>
  </si>
  <si>
    <t>FS19526</t>
  </si>
  <si>
    <t>FILTER-FUEL/WATER SEPARATOR</t>
  </si>
  <si>
    <t>FS19532</t>
  </si>
  <si>
    <t>FS19537</t>
  </si>
  <si>
    <t>FS19547</t>
  </si>
  <si>
    <t>FS19551</t>
  </si>
  <si>
    <t>FS19555</t>
  </si>
  <si>
    <t>FS19581</t>
  </si>
  <si>
    <t>FS19593</t>
  </si>
  <si>
    <t>FS19594</t>
  </si>
  <si>
    <t>FS19764</t>
  </si>
  <si>
    <t>FS19765</t>
  </si>
  <si>
    <t>FS19770</t>
  </si>
  <si>
    <t>FUEL FILTER</t>
  </si>
  <si>
    <t>FS20176</t>
  </si>
  <si>
    <t>FUEL/WATER SEPARATOR CARTRIDGE</t>
  </si>
  <si>
    <t>FS20194</t>
  </si>
  <si>
    <t>FILTER, FUEL SEPARATOR</t>
  </si>
  <si>
    <t>FS20207</t>
  </si>
  <si>
    <t>PAC,FS</t>
  </si>
  <si>
    <t>FS20208</t>
  </si>
  <si>
    <t>PAC, FS</t>
  </si>
  <si>
    <t>FS20260</t>
  </si>
  <si>
    <t>FUEL /WATER SEPARATOR</t>
  </si>
  <si>
    <t>FS20288</t>
  </si>
  <si>
    <t>FILTER, WATER SEPARATOR SPIN-</t>
  </si>
  <si>
    <t>FS20313</t>
  </si>
  <si>
    <t>FILTER FUEL</t>
  </si>
  <si>
    <t>FS20385</t>
  </si>
  <si>
    <t>FILTER, FUEL WATER</t>
  </si>
  <si>
    <t>FS36401</t>
  </si>
  <si>
    <t>FS43257</t>
  </si>
  <si>
    <t>FS53000</t>
  </si>
  <si>
    <t>FS53029NN</t>
  </si>
  <si>
    <t>NANONET FF/FWS CARTRIDGE METAL</t>
  </si>
  <si>
    <t>FS229860N</t>
  </si>
  <si>
    <t>BENDIX QR-1 STYLE QUIC</t>
  </si>
  <si>
    <t>FSC27492108</t>
  </si>
  <si>
    <t>SWITCH LIGHT PARKING BRAKE</t>
  </si>
  <si>
    <t>FSIW013581192</t>
  </si>
  <si>
    <t>AIR SPRING, SUSPENSION</t>
  </si>
  <si>
    <t>056B</t>
  </si>
  <si>
    <t>FSK022105N</t>
  </si>
  <si>
    <t>BENDIX AD-IS, AD-IP ST</t>
  </si>
  <si>
    <t>FUL10427</t>
  </si>
  <si>
    <t>BOOT, TRANSMISSION</t>
  </si>
  <si>
    <t>FUL12815</t>
  </si>
  <si>
    <t>BUSHING, CLUTCH RELEASE SHAFT,</t>
  </si>
  <si>
    <t>FUL13653</t>
  </si>
  <si>
    <t>O-RING, TRANSMISSION</t>
  </si>
  <si>
    <t>FUL13834</t>
  </si>
  <si>
    <t>O-RING, TRANSMISSION, MULTI-PA</t>
  </si>
  <si>
    <t>FUL13835</t>
  </si>
  <si>
    <t>FUL14311</t>
  </si>
  <si>
    <t>GASKET, FRONT BEARING COVER, T</t>
  </si>
  <si>
    <t>FUL14317</t>
  </si>
  <si>
    <t>SNAPRING</t>
  </si>
  <si>
    <t>FUL14335</t>
  </si>
  <si>
    <t>GASKET, CASE REAR HOUSING, TRA</t>
  </si>
  <si>
    <t>FUL14347</t>
  </si>
  <si>
    <t>GASKET, TRANSMISSION</t>
  </si>
  <si>
    <t>FUL14349</t>
  </si>
  <si>
    <t>FUL14507</t>
  </si>
  <si>
    <t>COVER, HAND HOLE, MANUAL TRANS</t>
  </si>
  <si>
    <t>FUL14644</t>
  </si>
  <si>
    <t>FUL14750</t>
  </si>
  <si>
    <t>FUL14897</t>
  </si>
  <si>
    <t>SPRING</t>
  </si>
  <si>
    <t>FUL15059</t>
  </si>
  <si>
    <t>FUL15532</t>
  </si>
  <si>
    <t>GASKET, TRANSMISSION, GR RR</t>
  </si>
  <si>
    <t>FUL15918</t>
  </si>
  <si>
    <t>SPRING, POS FINDER, TRANSMISSI</t>
  </si>
  <si>
    <t>FUL15919</t>
  </si>
  <si>
    <t>SPRING, SHIFT LEVER</t>
  </si>
  <si>
    <t>FUL16463</t>
  </si>
  <si>
    <t>SPACER, DRIVE GEAR</t>
  </si>
  <si>
    <t>FUL16763</t>
  </si>
  <si>
    <t>FUL16977</t>
  </si>
  <si>
    <t>SEAL OIL DRIVE GEAR BEARING RE</t>
  </si>
  <si>
    <t>FUL16980</t>
  </si>
  <si>
    <t>FUL17073</t>
  </si>
  <si>
    <t>FUL19198</t>
  </si>
  <si>
    <t>RING, SNAP</t>
  </si>
  <si>
    <t>FUL20209</t>
  </si>
  <si>
    <t>GASKET GOVERNER COVER</t>
  </si>
  <si>
    <t>FUL20514</t>
  </si>
  <si>
    <t>GASKET PUMP PORTAL COVER</t>
  </si>
  <si>
    <t>FUL21208</t>
  </si>
  <si>
    <t>O-RING</t>
  </si>
  <si>
    <t>FUL21246</t>
  </si>
  <si>
    <t>BUSHING, PIN, TRANSMISSION</t>
  </si>
  <si>
    <t>FUL21332</t>
  </si>
  <si>
    <t>GASKET, TRANSMISSION, 4.003</t>
  </si>
  <si>
    <t>FUL23181</t>
  </si>
  <si>
    <t>WASHER, SHIFT LEVER</t>
  </si>
  <si>
    <t>FUL55527</t>
  </si>
  <si>
    <t>HOSE ASSY, AIR, TRANSMISSION</t>
  </si>
  <si>
    <t>FUL75120</t>
  </si>
  <si>
    <t>TUBING, NFLO (RED)</t>
  </si>
  <si>
    <t>FUL75320</t>
  </si>
  <si>
    <t>TUBING, NFLO (BLACK)</t>
  </si>
  <si>
    <t>FUL75520</t>
  </si>
  <si>
    <t>TUBING, AIR LINE, GREEN</t>
  </si>
  <si>
    <t>FUL75720</t>
  </si>
  <si>
    <t>TUBING, AIR LINE, BLUE, 5/32 X</t>
  </si>
  <si>
    <t>FUL81504</t>
  </si>
  <si>
    <t>BEARING, BALL</t>
  </si>
  <si>
    <t>FUL83002</t>
  </si>
  <si>
    <t>COLLET, TRANSMISSION, FERRULE,</t>
  </si>
  <si>
    <t>FUL84005</t>
  </si>
  <si>
    <t>CONNECTOR, STR</t>
  </si>
  <si>
    <t>FUL85003</t>
  </si>
  <si>
    <t>CONNECTOR, ELBOW</t>
  </si>
  <si>
    <t>FUL202484</t>
  </si>
  <si>
    <t>COVER, DUST</t>
  </si>
  <si>
    <t>FUL1009551</t>
  </si>
  <si>
    <t>GASKET, BEARING COVER, R, TRAN</t>
  </si>
  <si>
    <t>FUL3315659</t>
  </si>
  <si>
    <t>FUL4300119</t>
  </si>
  <si>
    <t>SEAL, REAR BEARING, M/S, TRANS</t>
  </si>
  <si>
    <t>FUL4300690</t>
  </si>
  <si>
    <t>SPRING, SHIFT LEVER SUP</t>
  </si>
  <si>
    <t>FUL4300902BOX</t>
  </si>
  <si>
    <t>BEARING, ROLLER, TAPERED</t>
  </si>
  <si>
    <t>FUL4301840</t>
  </si>
  <si>
    <t>CLUTCH, TRANSMISSION, SLG</t>
  </si>
  <si>
    <t>FUL4301958</t>
  </si>
  <si>
    <t>GASKET, SHIFT LEVER HOUSING, T</t>
  </si>
  <si>
    <t>FUL4302082</t>
  </si>
  <si>
    <t>FUL4302156</t>
  </si>
  <si>
    <t>GASKET, SHIFT BAR HOUSING, TRA</t>
  </si>
  <si>
    <t>FUL4302247</t>
  </si>
  <si>
    <t>GASKET MASHFT BRG RET</t>
  </si>
  <si>
    <t>FUL4302398</t>
  </si>
  <si>
    <t>WASHER</t>
  </si>
  <si>
    <t>FUL4302676</t>
  </si>
  <si>
    <t>FUL4302712</t>
  </si>
  <si>
    <t>BEARING BALL</t>
  </si>
  <si>
    <t>FUL4302809</t>
  </si>
  <si>
    <t>COVER, PTO OPENING, MANUAL TRA</t>
  </si>
  <si>
    <t>FUL4303031</t>
  </si>
  <si>
    <t>RING, RETAINING</t>
  </si>
  <si>
    <t>FUL4303424</t>
  </si>
  <si>
    <t>GASKET SPLT CYL</t>
  </si>
  <si>
    <t>FUL4303603</t>
  </si>
  <si>
    <t>FUL4303667</t>
  </si>
  <si>
    <t>BEARING, ROLLER</t>
  </si>
  <si>
    <t>PLUG, MAGD, 1-1/16 SPL</t>
  </si>
  <si>
    <t>FUL4304599</t>
  </si>
  <si>
    <t>BEARING ROLLER ASM</t>
  </si>
  <si>
    <t>FUL4304614</t>
  </si>
  <si>
    <t>KEY, MAIN SHAFT, TRANSMISSION,</t>
  </si>
  <si>
    <t>FUL4304615</t>
  </si>
  <si>
    <t>FUL4304944</t>
  </si>
  <si>
    <t>GEAR, MAINSHAFT, MANUAL TRANSM</t>
  </si>
  <si>
    <t>FUL4305261</t>
  </si>
  <si>
    <t>LEVER, STUB SHIFT, TRANSMISSIO</t>
  </si>
  <si>
    <t>GASKET, COVER, PTO, 6-HOLE</t>
  </si>
  <si>
    <t>GASKET, COVER, PTO, 8-HOLE</t>
  </si>
  <si>
    <t>FUL4305452</t>
  </si>
  <si>
    <t>GASKET, HOUSING, TRANSMISSION</t>
  </si>
  <si>
    <t>FUL4307247</t>
  </si>
  <si>
    <t>GASKET, BEARING COVER, C/S, TR</t>
  </si>
  <si>
    <t>GASKET, CLUTCH HOUSING, TRANSM</t>
  </si>
  <si>
    <t>FUL4308397</t>
  </si>
  <si>
    <t>FUL4308398</t>
  </si>
  <si>
    <t>FUL4308850</t>
  </si>
  <si>
    <t>GASKET, COVER, BEARING, REAR,</t>
  </si>
  <si>
    <t>FUL4309447</t>
  </si>
  <si>
    <t>GASKET HOUSING SHIFT LEVER</t>
  </si>
  <si>
    <t>FUL5568544</t>
  </si>
  <si>
    <t>FULA4740</t>
  </si>
  <si>
    <t>AIR FILTER/REG KIT, TRANSMISSI</t>
  </si>
  <si>
    <t>FULA5000</t>
  </si>
  <si>
    <t>VALVE ASSY, RANGE SLAVE, TRANS</t>
  </si>
  <si>
    <t>FULA6918</t>
  </si>
  <si>
    <t>VALVE ASSY, MANUAL TRANSMISSIO</t>
  </si>
  <si>
    <t>FULA7012</t>
  </si>
  <si>
    <t>YOKE ASSY, SPLITTER, MANUAL TR</t>
  </si>
  <si>
    <t>FULA8690</t>
  </si>
  <si>
    <t>CYLINDER ASSEMBLY, RANGE</t>
  </si>
  <si>
    <t>PIN AND BUSHING KIT, TRANSMISS</t>
  </si>
  <si>
    <t>FULK2262</t>
  </si>
  <si>
    <t>SEAL, OIL, W/ SLINGER</t>
  </si>
  <si>
    <t>FULK2918</t>
  </si>
  <si>
    <t>SEAL KIT, OIL</t>
  </si>
  <si>
    <t>FULK3288</t>
  </si>
  <si>
    <t>GASKET KIT, TRANSMISSION</t>
  </si>
  <si>
    <t>FULK3331</t>
  </si>
  <si>
    <t>REPLACEMENT KIT, SPLITTER VALV</t>
  </si>
  <si>
    <t>FULK3340</t>
  </si>
  <si>
    <t>REBUILD KIT, TRANSMISSION, BAS</t>
  </si>
  <si>
    <t>FULK3341</t>
  </si>
  <si>
    <t>O-RING KIT, TRANSMISSION</t>
  </si>
  <si>
    <t>FULK3467</t>
  </si>
  <si>
    <t>REPLACEMENT KIT, TRANSMISSION,</t>
  </si>
  <si>
    <t>FULK3492</t>
  </si>
  <si>
    <t>SYNCHRONIZER KIT, TRANSMISSION</t>
  </si>
  <si>
    <t>FULK3705</t>
  </si>
  <si>
    <t>PLUG KIT, CASE, AUTO TRANSMISS</t>
  </si>
  <si>
    <t>HOSE, GREASE, THROW OUT BEARIN</t>
  </si>
  <si>
    <t>FULK4122</t>
  </si>
  <si>
    <t>NUT KIT, HEX FLANGE CRIMPED</t>
  </si>
  <si>
    <t>SENSOR KIT, SPEED, TRANSMISSIO</t>
  </si>
  <si>
    <t>FULK4155</t>
  </si>
  <si>
    <t>BEARING KIT, COUNTERSHAFT REAR</t>
  </si>
  <si>
    <t>FULS1659</t>
  </si>
  <si>
    <t>SHAFT ASSY, INPUT, TRANSMISSIO</t>
  </si>
  <si>
    <t>FULS1794</t>
  </si>
  <si>
    <t>ISOLATOR ASSY, MANUAL TRANSMIS</t>
  </si>
  <si>
    <t>FULS2129</t>
  </si>
  <si>
    <t>HOUSING ASSY, SHIFT LEVER, MAN</t>
  </si>
  <si>
    <t>FULS2527</t>
  </si>
  <si>
    <t>LEVER TRANS SHIFT TOWER ASSY</t>
  </si>
  <si>
    <t>FULX11010</t>
  </si>
  <si>
    <t>NUT, 5/8-18 HEX ESLOK</t>
  </si>
  <si>
    <t>FULX14800</t>
  </si>
  <si>
    <t>BALL</t>
  </si>
  <si>
    <t>FULX71007</t>
  </si>
  <si>
    <t>SCREW, 5/8-18 X 1-3/4</t>
  </si>
  <si>
    <t>FULX121207</t>
  </si>
  <si>
    <t>PLUG, PIPE, 3/4 MAGD</t>
  </si>
  <si>
    <t>FULX122007</t>
  </si>
  <si>
    <t>PLUG, PIPE, 1-1/4 MAGD</t>
  </si>
  <si>
    <t>FWE22971</t>
  </si>
  <si>
    <t>MUFFLER-HD</t>
  </si>
  <si>
    <t>G33G-125</t>
  </si>
  <si>
    <t>COMBINATION NIPPLE 1-1/4</t>
  </si>
  <si>
    <t>GAB85058</t>
  </si>
  <si>
    <t>FLEETLINE 85 SERIES</t>
  </si>
  <si>
    <t>GAB85639</t>
  </si>
  <si>
    <t>85 SERIES HEAVY DUTY SHOCK ABS</t>
  </si>
  <si>
    <t>016B</t>
  </si>
  <si>
    <t>GAB85934</t>
  </si>
  <si>
    <t>FLEETLINE 85 SERIES HEAVY DUTY</t>
  </si>
  <si>
    <t>GBEK1308P20PR</t>
  </si>
  <si>
    <t>1308R EX/SHOE KIT WITH 20K PRE</t>
  </si>
  <si>
    <t>GBH1R12403</t>
  </si>
  <si>
    <t>AIR SPRING</t>
  </si>
  <si>
    <t>GBH1R12669</t>
  </si>
  <si>
    <t>AIR SPRING, SUSPENSION, REPLAC</t>
  </si>
  <si>
    <t>GBH1R13119</t>
  </si>
  <si>
    <t>AIR SPRING, SUSPENSION, ROLLIN</t>
  </si>
  <si>
    <t>GBH1R13159</t>
  </si>
  <si>
    <t>BALLON 8709</t>
  </si>
  <si>
    <t>GBH1R14172</t>
  </si>
  <si>
    <t>BALLON</t>
  </si>
  <si>
    <t>GE4416</t>
  </si>
  <si>
    <t>BULB, SEALED BEAM, 12.8V, 2.35</t>
  </si>
  <si>
    <t>021E</t>
  </si>
  <si>
    <t>GE4509</t>
  </si>
  <si>
    <t>BULB, SEALED BEAM, SPOT LAMP,</t>
  </si>
  <si>
    <t>GE4537</t>
  </si>
  <si>
    <t>LAMP SEALED BEAM 12V</t>
  </si>
  <si>
    <t>FS20121</t>
  </si>
  <si>
    <t>HEAD, FUEL FILTER</t>
  </si>
  <si>
    <t>Client3</t>
  </si>
  <si>
    <t>FS20132</t>
  </si>
  <si>
    <t>FS20172</t>
  </si>
  <si>
    <t>FS20173</t>
  </si>
  <si>
    <t>FS20289</t>
  </si>
  <si>
    <t>FUEL SEPARATOR</t>
  </si>
  <si>
    <t>FS43258</t>
  </si>
  <si>
    <t>WATER SP</t>
  </si>
  <si>
    <t>FS107695N</t>
  </si>
  <si>
    <t>BENDIX AD-4, AD-9 STYL</t>
  </si>
  <si>
    <t>FS284358N</t>
  </si>
  <si>
    <t>BENDIX D-2 STYLE AIR G</t>
  </si>
  <si>
    <t>FUELCONT</t>
  </si>
  <si>
    <t>FUEL CONTAMINE 45G</t>
  </si>
  <si>
    <t>FUELSHOP</t>
  </si>
  <si>
    <t>DIESEL</t>
  </si>
  <si>
    <t>FUL14344</t>
  </si>
  <si>
    <t>FUL14506</t>
  </si>
  <si>
    <t>OUVERTURE DE DCALAGE DE COUVERTURE</t>
  </si>
  <si>
    <t>BUSHING GEAR SHIFT LEVER</t>
  </si>
  <si>
    <t>SLEEVE</t>
  </si>
  <si>
    <t>FUL84001</t>
  </si>
  <si>
    <t>FITTING, HYD, STRAIGHT, 1/8</t>
  </si>
  <si>
    <t>FUL84003</t>
  </si>
  <si>
    <t>FUL84004</t>
  </si>
  <si>
    <t>FUL84006</t>
  </si>
  <si>
    <t>FUL84103</t>
  </si>
  <si>
    <t>UNION ASSY, TUBE</t>
  </si>
  <si>
    <t>FUL691955</t>
  </si>
  <si>
    <t>GASKET RANGE COVER</t>
  </si>
  <si>
    <t>FUL4300912</t>
  </si>
  <si>
    <t>SPACER, AUX M-SHAFT, TRANSMISS</t>
  </si>
  <si>
    <t>FUL4301254</t>
  </si>
  <si>
    <t>FUL4301954</t>
  </si>
  <si>
    <t>SEAL, AUX CASE SENSOR, MANUAL</t>
  </si>
  <si>
    <t>COVER PTO OPENING</t>
  </si>
  <si>
    <t>GASKET SHIFT TOWER</t>
  </si>
  <si>
    <t>FUL4305513</t>
  </si>
  <si>
    <t>SHAFT REV IDLER GEAR</t>
  </si>
  <si>
    <t>FUL4306632</t>
  </si>
  <si>
    <t>CYLINDER, SPLITTER</t>
  </si>
  <si>
    <t>GASKET, BEARING COVER, CTSHFT</t>
  </si>
  <si>
    <t>FUL5554902</t>
  </si>
  <si>
    <t>FULA6905</t>
  </si>
  <si>
    <t>KNOB A/T SHIFT CONTROL</t>
  </si>
  <si>
    <t>FULK2803</t>
  </si>
  <si>
    <t>O-RING KIT, SPLITTER, TRANSMIS</t>
  </si>
  <si>
    <t>FULX1805</t>
  </si>
  <si>
    <t>NUT</t>
  </si>
  <si>
    <t>G14324C</t>
  </si>
  <si>
    <t>NETT.ALUMIN</t>
  </si>
  <si>
    <t>GAB83038</t>
  </si>
  <si>
    <t>SHOCK,FLEETLINE CAB SHOCK ABSO</t>
  </si>
  <si>
    <t>GAB85003</t>
  </si>
  <si>
    <t>ABSORBEUR, FLEETLINE SRIE 85 H</t>
  </si>
  <si>
    <t>GAB85959</t>
  </si>
  <si>
    <t>SHOCK,FLEETLINE 85 SERIES HEAV</t>
  </si>
  <si>
    <t>GANT10129L</t>
  </si>
  <si>
    <t>GANT NITRILE LARGE DIAMAND</t>
  </si>
  <si>
    <t>GANT10129M</t>
  </si>
  <si>
    <t>GANTS NITRILE MED DIAMAND</t>
  </si>
  <si>
    <t>GANT10129XL</t>
  </si>
  <si>
    <t>GANT NITRILE XLARGE DIAMAND</t>
  </si>
  <si>
    <t>GAT24820</t>
  </si>
  <si>
    <t>HOSE SILICONE 1 1/4</t>
  </si>
  <si>
    <t>GAT28561</t>
  </si>
  <si>
    <t>UNION W/WASHER</t>
  </si>
  <si>
    <t>GAT38610</t>
  </si>
  <si>
    <t>Belt Tensioner Assembly, 1 Pulley,</t>
  </si>
  <si>
    <t>GBEK4670Q20PR</t>
  </si>
  <si>
    <t>FREIN 12-1/4 X 7-1/2</t>
  </si>
  <si>
    <t>GBH1R12375</t>
  </si>
  <si>
    <t>Ressort pneumatique</t>
  </si>
  <si>
    <t>AIRSPRNG,SPRING-AIR</t>
  </si>
  <si>
    <t>GBH1R12432</t>
  </si>
  <si>
    <t>GBH1R12523</t>
  </si>
  <si>
    <t>GBH1R12689</t>
  </si>
  <si>
    <t>SPRING A</t>
  </si>
  <si>
    <t>RESSORT AIR</t>
  </si>
  <si>
    <t>GBH1R13176</t>
  </si>
  <si>
    <t>GBH1R121047</t>
  </si>
  <si>
    <t>BELLOWS AIR SPRING</t>
  </si>
  <si>
    <t>GBH2B12434</t>
  </si>
  <si>
    <t>GBH49586</t>
  </si>
  <si>
    <t>TENSIONER ASSY, BELT, SMOOTH,</t>
  </si>
  <si>
    <t>GBPR22X30N</t>
  </si>
  <si>
    <t>BAVETTE 24X30 PLASTIQUE NOIR</t>
  </si>
  <si>
    <t>GBSB1824</t>
  </si>
  <si>
    <t>BOOSTER T18/24</t>
  </si>
  <si>
    <t>GDT10-284542</t>
  </si>
  <si>
    <t>SOOTSUCKER PRIMARY FILTER</t>
  </si>
  <si>
    <t>GE53</t>
  </si>
  <si>
    <t>LAMPE</t>
  </si>
  <si>
    <t>GE561</t>
  </si>
  <si>
    <t>GE1895</t>
  </si>
  <si>
    <t>GEL896BP</t>
  </si>
  <si>
    <t>AMPOULE</t>
  </si>
  <si>
    <t>GEL1156NA</t>
  </si>
  <si>
    <t>1156NA</t>
  </si>
  <si>
    <t>GEL1820</t>
  </si>
  <si>
    <t>BULB 1820 24V</t>
  </si>
  <si>
    <t>GLI-712945080</t>
  </si>
  <si>
    <t>Rabat de 4,5" 80G ZEE TY 29F 5/BOT</t>
  </si>
  <si>
    <t>GRO82-2219</t>
  </si>
  <si>
    <t>FUSE HOLDER</t>
  </si>
  <si>
    <t>GRO82-ANX-30A</t>
  </si>
  <si>
    <t>MAXI FUSE 30 AMP</t>
  </si>
  <si>
    <t>GRO84-1080</t>
  </si>
  <si>
    <t>5 PIN RELAY &amp; PIG TAIL</t>
  </si>
  <si>
    <t>GRO84-2474</t>
  </si>
  <si>
    <t>Deutsch - 4-Way Housing And Wedgloc</t>
  </si>
  <si>
    <t>GRO838002</t>
  </si>
  <si>
    <t>LOOM 3/4</t>
  </si>
  <si>
    <t>GRO849448</t>
  </si>
  <si>
    <t>UNION 4GA</t>
  </si>
  <si>
    <t>GRO849553</t>
  </si>
  <si>
    <t>UNION 2GA</t>
  </si>
  <si>
    <t>GY65009</t>
  </si>
  <si>
    <t>BOYAU</t>
  </si>
  <si>
    <t>016F</t>
  </si>
  <si>
    <t>GY65113</t>
  </si>
  <si>
    <t>GY407010</t>
  </si>
  <si>
    <t>HOSE RAD 2 1/4" X 3</t>
  </si>
  <si>
    <t>GYR65601</t>
  </si>
  <si>
    <t>CONNECTORS/CONNECTOR KITS FO</t>
  </si>
  <si>
    <t>GYR65605</t>
  </si>
  <si>
    <t>GYR65608</t>
  </si>
  <si>
    <t>GYR65609</t>
  </si>
  <si>
    <t>GYR65616</t>
  </si>
  <si>
    <t>GYR65617</t>
  </si>
  <si>
    <t>GYR65620</t>
  </si>
  <si>
    <t>GYR65622</t>
  </si>
  <si>
    <t>GYR65624</t>
  </si>
  <si>
    <t>GYR65629</t>
  </si>
  <si>
    <t>FITTING, CONNECTOR, 3/4-5/8 RE</t>
  </si>
  <si>
    <t>GYR65633</t>
  </si>
  <si>
    <t>GYR65635</t>
  </si>
  <si>
    <t>GYR65636</t>
  </si>
  <si>
    <t>GYR65638</t>
  </si>
  <si>
    <t>GYR65640</t>
  </si>
  <si>
    <t>GYR65641</t>
  </si>
  <si>
    <t>H11S</t>
  </si>
  <si>
    <t>LAMPE H11 12V 55W</t>
  </si>
  <si>
    <t>H9007S</t>
  </si>
  <si>
    <t>LAMP</t>
  </si>
  <si>
    <t>H00194000</t>
  </si>
  <si>
    <t>SPACER-REBOUND BOLT</t>
  </si>
  <si>
    <t>019B</t>
  </si>
  <si>
    <t>H22962006</t>
  </si>
  <si>
    <t>WASHER-SPECIAL SADDLE STUD</t>
  </si>
  <si>
    <t>H43146000L</t>
  </si>
  <si>
    <t>PIN-SPRING SHACKLE OR BRKT</t>
  </si>
  <si>
    <t>H48411006</t>
  </si>
  <si>
    <t>ROD,06D-TORQUE 366MM LONG</t>
  </si>
  <si>
    <t>H49685000</t>
  </si>
  <si>
    <t>NUT-LOCK 3/4-16UNF</t>
  </si>
  <si>
    <t>H56929000</t>
  </si>
  <si>
    <t>TAMPON</t>
  </si>
  <si>
    <t>H57322004</t>
  </si>
  <si>
    <t>SUPPORT</t>
  </si>
  <si>
    <t>H57328001</t>
  </si>
  <si>
    <t>BRACKET-SHK/ABS MTG HAS-402/46</t>
  </si>
  <si>
    <t>H57988000</t>
  </si>
  <si>
    <t>SPACER-SPG BRKT REBOUND</t>
  </si>
  <si>
    <t>H57989000</t>
  </si>
  <si>
    <t>ROLLER-REAR SPG BRKT</t>
  </si>
  <si>
    <t>H59367004</t>
  </si>
  <si>
    <t>BOLT-U.75-16UNF-10.375X7.087</t>
  </si>
  <si>
    <t>H60657003</t>
  </si>
  <si>
    <t>AMORTISSEUR COMMUN AU LT OU</t>
  </si>
  <si>
    <t>H60670007</t>
  </si>
  <si>
    <t>AMORTISSEUR</t>
  </si>
  <si>
    <t>H60675003</t>
  </si>
  <si>
    <t>H64002001</t>
  </si>
  <si>
    <t>END LH ROD 70.9 KPI 4.25</t>
  </si>
  <si>
    <t>H50504044041450</t>
  </si>
  <si>
    <t>HOSE,ASSEMBLY</t>
  </si>
  <si>
    <t>HAD1501NS</t>
  </si>
  <si>
    <t>VALVE SUSP</t>
  </si>
  <si>
    <t>022B</t>
  </si>
  <si>
    <t>HAL40010086</t>
  </si>
  <si>
    <t>ADJUSTER</t>
  </si>
  <si>
    <t>029B</t>
  </si>
  <si>
    <t>HAL40010141</t>
  </si>
  <si>
    <t>HAL40010211</t>
  </si>
  <si>
    <t>ADJUSTER BRK SLACK-KIT W/BRK</t>
  </si>
  <si>
    <t>HAL42710558</t>
  </si>
  <si>
    <t>KT BRKT,BRACKET REPAIR KIT</t>
  </si>
  <si>
    <t>HDAT8075W</t>
  </si>
  <si>
    <t>PLACARD BLANC</t>
  </si>
  <si>
    <t>HDS1379S</t>
  </si>
  <si>
    <t>CROSS TUBE</t>
  </si>
  <si>
    <t>HDW28408X</t>
  </si>
  <si>
    <t>ROUE ACIER 22.5X8.25</t>
  </si>
  <si>
    <t>HELICOIL</t>
  </si>
  <si>
    <t>HELICOIL VRAC</t>
  </si>
  <si>
    <t>HELIGLOW</t>
  </si>
  <si>
    <t>HELICOIL GLOW PLUG</t>
  </si>
  <si>
    <t>HF6056</t>
  </si>
  <si>
    <t>FILTER- HYDRAULIC</t>
  </si>
  <si>
    <t>HF6107</t>
  </si>
  <si>
    <t>HYD FILTER</t>
  </si>
  <si>
    <t>HF6119</t>
  </si>
  <si>
    <t>HF6135</t>
  </si>
  <si>
    <t>HF6162</t>
  </si>
  <si>
    <t>HYD FILTER, ELEMENT</t>
  </si>
  <si>
    <t>HF6510</t>
  </si>
  <si>
    <t>HYD FILTER, CELLULOSE, 5.68 EL</t>
  </si>
  <si>
    <t>HF6520</t>
  </si>
  <si>
    <t>FILTER HYDRAULIC OIL SNOW PLOW</t>
  </si>
  <si>
    <t>HF6553</t>
  </si>
  <si>
    <t>HF6586</t>
  </si>
  <si>
    <t>HYD FILTER, INDUSTRIAL</t>
  </si>
  <si>
    <t>HF6710</t>
  </si>
  <si>
    <t>HYD FILTER, CELLULOSE, 6.63 EL</t>
  </si>
  <si>
    <t>HF6711</t>
  </si>
  <si>
    <t>HF6720</t>
  </si>
  <si>
    <t>HYD FILTER, CELLULOSE/SYN, 6.6</t>
  </si>
  <si>
    <t>HF6721</t>
  </si>
  <si>
    <t>HF28783</t>
  </si>
  <si>
    <t>HF28943</t>
  </si>
  <si>
    <t>HF28948</t>
  </si>
  <si>
    <t>HF35099</t>
  </si>
  <si>
    <t>HF35296</t>
  </si>
  <si>
    <t>HYD FILTER, SPIN-ON, TRANS OIL</t>
  </si>
  <si>
    <t>HF35387</t>
  </si>
  <si>
    <t>HYD FILTER, CARTRIDGE</t>
  </si>
  <si>
    <t>HF35476</t>
  </si>
  <si>
    <t>HF35488</t>
  </si>
  <si>
    <t>HF35534</t>
  </si>
  <si>
    <t>H YDRAULIC FILTER</t>
  </si>
  <si>
    <t>HLC15-204HALX</t>
  </si>
  <si>
    <t>LAVE VITRE VISION-X</t>
  </si>
  <si>
    <t>HLC16-424HAL</t>
  </si>
  <si>
    <t>ANTIGEL UNIV VERT 50/50</t>
  </si>
  <si>
    <t>HLC16-824HAL</t>
  </si>
  <si>
    <t>SUPER DIESEL ANTIFREEZE - GREEN</t>
  </si>
  <si>
    <t>HLLA149</t>
  </si>
  <si>
    <t>BOUCHON VALVE</t>
  </si>
  <si>
    <t>HLLHE-381</t>
  </si>
  <si>
    <t>Std Bore Metal Extension 3 1 / 16 I</t>
  </si>
  <si>
    <t>HOOHT1248</t>
  </si>
  <si>
    <t>12 Dans le support inverse du reservoir d'air</t>
  </si>
  <si>
    <t>HOR2SDP</t>
  </si>
  <si>
    <t>REPAIR KITS</t>
  </si>
  <si>
    <t>HOR79A9809</t>
  </si>
  <si>
    <t>FAN CLUTCH</t>
  </si>
  <si>
    <t>HOR99A4707</t>
  </si>
  <si>
    <t>FAN CLUTCH PULLEY</t>
  </si>
  <si>
    <t>HOR99A4711</t>
  </si>
  <si>
    <t>DRIVE, FAN</t>
  </si>
  <si>
    <t>HOR994346</t>
  </si>
  <si>
    <t>FAN CLUTCH SEAL KIT</t>
  </si>
  <si>
    <t>HOR996020</t>
  </si>
  <si>
    <t>CLUTCH, FAN, COOLING SYSTEM, E</t>
  </si>
  <si>
    <t>HRB2159</t>
  </si>
  <si>
    <t>RUBBER BUMPER 16''</t>
  </si>
  <si>
    <t>HRB5500</t>
  </si>
  <si>
    <t>BUMPER</t>
  </si>
  <si>
    <t>HTSA28194</t>
  </si>
  <si>
    <t>DUST SHIELD INSPECT PORT PLUG</t>
  </si>
  <si>
    <t>HTSLCSSIR2</t>
  </si>
  <si>
    <t>AIR KIT STEERING INSIDE CAB</t>
  </si>
  <si>
    <t>HTSS24460</t>
  </si>
  <si>
    <t>RAILCLIP,BODY RAIL CLP-6IN 2IN</t>
  </si>
  <si>
    <t>023B</t>
  </si>
  <si>
    <t>HTSVS415901</t>
  </si>
  <si>
    <t>3-WAY AUTOMATIC RESET VALVE</t>
  </si>
  <si>
    <t>ICM2040142</t>
  </si>
  <si>
    <t>CAP</t>
  </si>
  <si>
    <t>IH1824840C1</t>
  </si>
  <si>
    <t>VALVE EX.</t>
  </si>
  <si>
    <t>IH1833382C1</t>
  </si>
  <si>
    <t>SLEEVE INJECTOR</t>
  </si>
  <si>
    <t>IH1839968C1</t>
  </si>
  <si>
    <t>VALVE INTAKE</t>
  </si>
  <si>
    <t>IH1841538C1</t>
  </si>
  <si>
    <t>GUIDES VALVE</t>
  </si>
  <si>
    <t>IH1842145C2</t>
  </si>
  <si>
    <t>VALVE EXHAUST</t>
  </si>
  <si>
    <t>IH1842913C1</t>
  </si>
  <si>
    <t>IMBM-4026684-E</t>
  </si>
  <si>
    <t>GASKET</t>
  </si>
  <si>
    <t>INTL5W30FA4CD</t>
  </si>
  <si>
    <t>5W30 FA4, DRUM</t>
  </si>
  <si>
    <t>ITXTTWX403227</t>
  </si>
  <si>
    <t>GLPG CON</t>
  </si>
  <si>
    <t>ITXTTWX404804</t>
  </si>
  <si>
    <t>EOP SENSOR CONNECTOR</t>
  </si>
  <si>
    <t>ITXTTWX404805</t>
  </si>
  <si>
    <t>MAF SENSOR CONNECTOR</t>
  </si>
  <si>
    <t>ITXTTWX404806</t>
  </si>
  <si>
    <t>MIAH SENSOR CONNECTOR</t>
  </si>
  <si>
    <t>ITXTTWX404808</t>
  </si>
  <si>
    <t>WIF SENSOR</t>
  </si>
  <si>
    <t>ITXTTWX404809</t>
  </si>
  <si>
    <t>ICP-EBP-</t>
  </si>
  <si>
    <t>ITXTTWX404811</t>
  </si>
  <si>
    <t>VTC SENSOR</t>
  </si>
  <si>
    <t>ITXTTWX404816</t>
  </si>
  <si>
    <t>TERMINAL</t>
  </si>
  <si>
    <t>ITXTTWX404822</t>
  </si>
  <si>
    <t>ALTERNAT</t>
  </si>
  <si>
    <t>ITXTTWX404828</t>
  </si>
  <si>
    <t>MIAH PIGTAILS</t>
  </si>
  <si>
    <t>ITXTTWX404834</t>
  </si>
  <si>
    <t>EGR PIGTAILS</t>
  </si>
  <si>
    <t>ITXTTWX404848</t>
  </si>
  <si>
    <t>ITWX4048</t>
  </si>
  <si>
    <t>ITXTTWX404862</t>
  </si>
  <si>
    <t>ANTI ROT</t>
  </si>
  <si>
    <t>ITXTTWX404872</t>
  </si>
  <si>
    <t>PIN</t>
  </si>
  <si>
    <t>ITXTTWX404875</t>
  </si>
  <si>
    <t>2007 TEMPERATURE SENSORS</t>
  </si>
  <si>
    <t>JHC300A</t>
  </si>
  <si>
    <t>PINCE ALLIGATOR</t>
  </si>
  <si>
    <t>JKG1005-300</t>
  </si>
  <si>
    <t>KIT TRIANGLE</t>
  </si>
  <si>
    <t>K1N2201018</t>
  </si>
  <si>
    <t>CABLE,BATTERY , NEG 0 GA SGX N</t>
  </si>
  <si>
    <t>005G</t>
  </si>
  <si>
    <t>K203</t>
  </si>
  <si>
    <t>RESSORTS EXPENSIFS</t>
  </si>
  <si>
    <t>K120852HD</t>
  </si>
  <si>
    <t>COUROIE</t>
  </si>
  <si>
    <t>K381069015</t>
  </si>
  <si>
    <t>CLIP</t>
  </si>
  <si>
    <t>KCP48757</t>
  </si>
  <si>
    <t>KIT TIE RAP</t>
  </si>
  <si>
    <t>Numéros</t>
  </si>
  <si>
    <t>Quantité</t>
  </si>
  <si>
    <t>YRSL</t>
  </si>
  <si>
    <t>Étiquettes de lignes</t>
  </si>
  <si>
    <t>Total général</t>
  </si>
  <si>
    <t>Somme de MNS</t>
  </si>
  <si>
    <t>Somme de MNR</t>
  </si>
  <si>
    <t>Somme de O.H.</t>
  </si>
  <si>
    <t>Somme de M13-YRSL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</si>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</sst>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Verdana"/>
      <family val="2"/>
    </font>
    <font>
      <sz val="8"/>
      <color rgb="FF000000"/>
      <name val="Verdana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CDD1"/>
      </patternFill>
    </fill>
    <fill>
      <patternFill patternType="solid">
        <fgColor rgb="FFF9F9F9"/>
      </patternFill>
    </fill>
  </fills>
  <borders count="3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4872820F-FA63-4E52-B239-42A63F1BE48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powerPivotData" Target="model/item.data"/><Relationship Id="rId5" Type="http://schemas.microsoft.com/office/2007/relationships/slicerCache" Target="slicerCaches/slicerCache1.xml"/><Relationship Id="rId10" Type="http://schemas.openxmlformats.org/officeDocument/2006/relationships/sheetMetadata" Target="metadata.xml"/><Relationship Id="rId4" Type="http://schemas.openxmlformats.org/officeDocument/2006/relationships/pivotCacheDefinition" Target="pivotCache/pivotCacheDefinition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47625</xdr:colOff>
      <xdr:row>1</xdr:row>
      <xdr:rowOff>9525</xdr:rowOff>
    </xdr:from>
    <xdr:to>
      <xdr:col>23</xdr:col>
      <xdr:colOff>152400</xdr:colOff>
      <xdr:row>5</xdr:row>
      <xdr:rowOff>247650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5A1A9B6-1E60-4EFD-4578-3321CD38D420}"/>
            </a:ext>
          </a:extLst>
        </xdr:cNvPr>
        <xdr:cNvSpPr txBox="1"/>
      </xdr:nvSpPr>
      <xdr:spPr>
        <a:xfrm>
          <a:off x="10791825" y="209550"/>
          <a:ext cx="6010275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Voici j'ai fais un tableau test ou dans le tableau a commander je désire que recherche sortenttoutes les locations qui ont l'item inscrite en A2 et meme pousser ma chance a faire de meme avec les champs des colonnes C,D,E et F??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</xdr:colOff>
      <xdr:row>2</xdr:row>
      <xdr:rowOff>142875</xdr:rowOff>
    </xdr:from>
    <xdr:to>
      <xdr:col>8</xdr:col>
      <xdr:colOff>333375</xdr:colOff>
      <xdr:row>16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PART-NO.">
              <a:extLst>
                <a:ext uri="{FF2B5EF4-FFF2-40B4-BE49-F238E27FC236}">
                  <a16:creationId xmlns:a16="http://schemas.microsoft.com/office/drawing/2014/main" id="{2F744E58-E468-7DA8-45EE-CF9A4993861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RT-NO.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43500" y="5429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6071.711738425925" backgroundQuery="1" createdVersion="8" refreshedVersion="8" minRefreshableVersion="3" recordCount="0" supportSubquery="1" supportAdvancedDrill="1" xr:uid="{2B4B8FFF-DDB9-4778-BE2C-8D944D597F3F}">
  <cacheSource type="external" connectionId="1"/>
  <cacheFields count="7">
    <cacheField name="[Plage].[PART-NO.].[PART-NO.]" caption="PART-NO." numFmtId="0" level="1">
      <sharedItems count="1">
        <s v="FUL4305309"/>
      </sharedItems>
    </cacheField>
    <cacheField name="[Plage].[Location].[Location]" caption="Location" numFmtId="0" hierarchy="3" level="1">
      <sharedItems count="2">
        <s v="Client2"/>
        <s v="Client3"/>
      </sharedItems>
    </cacheField>
    <cacheField name="[Measures].[Somme de O.H.]" caption="Somme de O.H." numFmtId="0" hierarchy="10" level="32767"/>
    <cacheField name="[Measures].[Somme de MNS]" caption="Somme de MNS" numFmtId="0" hierarchy="11" level="32767"/>
    <cacheField name="[Measures].[Somme de MNR]" caption="Somme de MNR" numFmtId="0" hierarchy="12" level="32767"/>
    <cacheField name="[Measures].[Somme de M13-YRSL]" caption="Somme de M13-YRSL" numFmtId="0" hierarchy="13" level="32767"/>
    <cacheField name="[Plage].[MNS].[MNS]" caption="MNS" numFmtId="0" hierarchy="5" level="1">
      <sharedItems containsSemiMixedTypes="0" containsNonDate="0" containsString="0"/>
    </cacheField>
  </cacheFields>
  <cacheHierarchies count="14">
    <cacheHierarchy uniqueName="[Plage].[PART-NO.]" caption="PART-NO." attribute="1" defaultMemberUniqueName="[Plage].[PART-NO.].[All]" allUniqueName="[Plage].[PART-NO.].[All]" dimensionUniqueName="[Plage]" displayFolder="" count="2" memberValueDatatype="130" unbalanced="0">
      <fieldsUsage count="2">
        <fieldUsage x="-1"/>
        <fieldUsage x="0"/>
      </fieldsUsage>
    </cacheHierarchy>
    <cacheHierarchy uniqueName="[Plage].[DESC]" caption="DESC" attribute="1" defaultMemberUniqueName="[Plage].[DESC].[All]" allUniqueName="[Plage].[DESC].[All]" dimensionUniqueName="[Plage]" displayFolder="" count="2" memberValueDatatype="130" unbalanced="0"/>
    <cacheHierarchy uniqueName="[Plage].[SO]" caption="SO" attribute="1" defaultMemberUniqueName="[Plage].[SO].[All]" allUniqueName="[Plage].[SO].[All]" dimensionUniqueName="[Plage]" displayFolder="" count="2" memberValueDatatype="130" unbalanced="0"/>
    <cacheHierarchy uniqueName="[Plage].[Location]" caption="Location" attribute="1" defaultMemberUniqueName="[Plage].[Location].[All]" allUniqueName="[Plage].[Location].[All]" dimensionUniqueName="[Plage]" displayFolder="" count="2" memberValueDatatype="130" unbalanced="0">
      <fieldsUsage count="2">
        <fieldUsage x="-1"/>
        <fieldUsage x="1"/>
      </fieldsUsage>
    </cacheHierarchy>
    <cacheHierarchy uniqueName="[Plage].[O.H.]" caption="O.H." attribute="1" defaultMemberUniqueName="[Plage].[O.H.].[All]" allUniqueName="[Plage].[O.H.].[All]" dimensionUniqueName="[Plage]" displayFolder="" count="2" memberValueDatatype="20" unbalanced="0"/>
    <cacheHierarchy uniqueName="[Plage].[MNS]" caption="MNS" attribute="1" defaultMemberUniqueName="[Plage].[MNS].[All]" allUniqueName="[Plage].[MNS].[All]" dimensionUniqueName="[Plage]" displayFolder="" count="2" memberValueDatatype="20" unbalanced="0">
      <fieldsUsage count="2">
        <fieldUsage x="-1"/>
        <fieldUsage x="6"/>
      </fieldsUsage>
    </cacheHierarchy>
    <cacheHierarchy uniqueName="[Plage].[MNR]" caption="MNR" attribute="1" defaultMemberUniqueName="[Plage].[MNR].[All]" allUniqueName="[Plage].[MNR].[All]" dimensionUniqueName="[Plage]" displayFolder="" count="2" memberValueDatatype="20" unbalanced="0"/>
    <cacheHierarchy uniqueName="[Plage].[M13-YRSL]" caption="M13-YRSL" attribute="1" defaultMemberUniqueName="[Plage].[M13-YRSL].[All]" allUniqueName="[Plage].[M13-YRSL].[All]" dimensionUniqueName="[Plage]" displayFolder="" count="2" memberValueDatatype="2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Somme de O.H.]" caption="Somme de O.H." measure="1" displayFolder="" measureGroup="Plage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Somme de MNS]" caption="Somme de MNS" measure="1" displayFolder="" measureGroup="Plage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MNR]" caption="Somme de MNR" measure="1" displayFolder="" measureGroup="Plage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M13-YRSL]" caption="Somme de M13-YRSL" measure="1" displayFolder="" measureGroup="Plage" count="0" oneField="1" hidden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6071.467358564812" backgroundQuery="1" createdVersion="3" refreshedVersion="8" minRefreshableVersion="3" recordCount="0" supportSubquery="1" supportAdvancedDrill="1" xr:uid="{C9A24BEF-FE38-4042-A573-212B2BE3B634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4">
    <cacheHierarchy uniqueName="[Plage].[PART-NO.]" caption="PART-NO." attribute="1" defaultMemberUniqueName="[Plage].[PART-NO.].[All]" allUniqueName="[Plage].[PART-NO.].[All]" dimensionUniqueName="[Plage]" displayFolder="" count="2" memberValueDatatype="130" unbalanced="0"/>
    <cacheHierarchy uniqueName="[Plage].[DESC]" caption="DESC" attribute="1" defaultMemberUniqueName="[Plage].[DESC].[All]" allUniqueName="[Plage].[DESC].[All]" dimensionUniqueName="[Plage]" displayFolder="" count="0" memberValueDatatype="130" unbalanced="0"/>
    <cacheHierarchy uniqueName="[Plage].[SO]" caption="SO" attribute="1" defaultMemberUniqueName="[Plage].[SO].[All]" allUniqueName="[Plage].[SO].[All]" dimensionUniqueName="[Plage]" displayFolder="" count="0" memberValueDatatype="130" unbalanced="0"/>
    <cacheHierarchy uniqueName="[Plage].[Location]" caption="Location" attribute="1" defaultMemberUniqueName="[Plage].[Location].[All]" allUniqueName="[Plage].[Location].[All]" dimensionUniqueName="[Plage]" displayFolder="" count="0" memberValueDatatype="130" unbalanced="0"/>
    <cacheHierarchy uniqueName="[Plage].[O.H.]" caption="O.H." attribute="1" defaultMemberUniqueName="[Plage].[O.H.].[All]" allUniqueName="[Plage].[O.H.].[All]" dimensionUniqueName="[Plage]" displayFolder="" count="0" memberValueDatatype="20" unbalanced="0"/>
    <cacheHierarchy uniqueName="[Plage].[MNS]" caption="MNS" attribute="1" defaultMemberUniqueName="[Plage].[MNS].[All]" allUniqueName="[Plage].[MNS].[All]" dimensionUniqueName="[Plage]" displayFolder="" count="0" memberValueDatatype="20" unbalanced="0"/>
    <cacheHierarchy uniqueName="[Plage].[MNR]" caption="MNR" attribute="1" defaultMemberUniqueName="[Plage].[MNR].[All]" allUniqueName="[Plage].[MNR].[All]" dimensionUniqueName="[Plage]" displayFolder="" count="0" memberValueDatatype="20" unbalanced="0"/>
    <cacheHierarchy uniqueName="[Plage].[M13-YRSL]" caption="M13-YRSL" attribute="1" defaultMemberUniqueName="[Plage].[M13-YRSL].[All]" allUniqueName="[Plage].[M13-YRSL].[All]" dimensionUniqueName="[Plage]" displayFolder="" count="0" memberValueDatatype="2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Somme de O.H.]" caption="Somme de O.H." measure="1" displayFolder="" measureGroup="Plage" count="0" hidden="1"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Somme de MNS]" caption="Somme de MNS" measure="1" displayFolder="" measureGroup="Plage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MNR]" caption="Somme de MNR" measure="1" displayFolder="" measureGroup="Plage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M13-YRSL]" caption="Somme de M13-YRSL" measure="1" displayFolder="" measureGroup="Plage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267133961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F3E6159-3D76-4BCA-8B15-691C1022C6FB}" name="Tableau croisé dynamique2" cacheId="1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multipleFieldFilters="0">
  <location ref="J4:N8" firstHeaderRow="0" firstDataRow="1" firstDataCol="1" rowPageCount="1" colPageCount="1"/>
  <pivotFields count="7">
    <pivotField axis="axisRow" allDrilled="1" showAll="0" dataSourceSort="1" defaultAttributeDrillState="1">
      <items count="2">
        <item s="1" x="0"/>
        <item t="default"/>
      </items>
    </pivotField>
    <pivotField axis="axisRow" allDrilled="1" showAll="0" dataSourceSort="1" defaultAttributeDrillState="1">
      <items count="3">
        <item x="0"/>
        <item x="1"/>
        <item t="default"/>
      </items>
    </pivotField>
    <pivotField dataField="1" showAll="0"/>
    <pivotField dataField="1" showAll="0"/>
    <pivotField dataField="1" showAll="0"/>
    <pivotField dataField="1" showAll="0"/>
    <pivotField axis="axisPage" allDrilled="1" showAll="0" dataSourceSort="1" defaultAttributeDrillState="1">
      <items count="1">
        <item t="default"/>
      </items>
    </pivotField>
  </pivotFields>
  <rowFields count="2">
    <field x="0"/>
    <field x="1"/>
  </rowFields>
  <rowItems count="4">
    <i>
      <x/>
    </i>
    <i r="1">
      <x/>
    </i>
    <i r="1"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6" hier="5" name="[Plage].[MNS].&amp;[9]" cap="9"/>
  </pageFields>
  <dataFields count="4">
    <dataField name="Somme de O.H." fld="2" baseField="0" baseItem="0"/>
    <dataField name="Somme de MNS" fld="3" baseField="0" baseItem="0"/>
    <dataField name="Somme de MNR" fld="4" baseField="0" baseItem="0"/>
    <dataField name="Somme de M13-YRSL" fld="5" baseField="0" baseItem="0"/>
  </dataFields>
  <pivotHierarchies count="14">
    <pivotHierarchy multipleItemSelectionAllowed="1" dragToData="1"/>
    <pivotHierarchy dragToData="1"/>
    <pivotHierarchy dragToData="1"/>
    <pivotHierarchy dragToData="1"/>
    <pivotHierarchy dragToData="1"/>
    <pivotHierarchy multipleItemSelectionAllowed="1" dragToData="1">
      <members count="68" level="1">
        <member name="[Plage].[MNS].&amp;[9]"/>
        <member name="[Plage].[MNS].&amp;[10]"/>
        <member name="[Plage].[MNS].&amp;[11]"/>
        <member name="[Plage].[MNS].&amp;[12]"/>
        <member name="[Plage].[MNS].&amp;[13]"/>
        <member name="[Plage].[MNS].&amp;[14]"/>
        <member name="[Plage].[MNS].&amp;[15]"/>
        <member name="[Plage].[MNS].&amp;[16]"/>
        <member name="[Plage].[MNS].&amp;[17]"/>
        <member name="[Plage].[MNS].&amp;[18]"/>
        <member name="[Plage].[MNS].&amp;[19]"/>
        <member name="[Plage].[MNS].&amp;[20]"/>
        <member name="[Plage].[MNS].&amp;[21]"/>
        <member name="[Plage].[MNS].&amp;[22]"/>
        <member name="[Plage].[MNS].&amp;[23]"/>
        <member name="[Plage].[MNS].&amp;[24]"/>
        <member name="[Plage].[MNS].&amp;[25]"/>
        <member name="[Plage].[MNS].&amp;[26]"/>
        <member name="[Plage].[MNS].&amp;[27]"/>
        <member name="[Plage].[MNS].&amp;[28]"/>
        <member name="[Plage].[MNS].&amp;[29]"/>
        <member name="[Plage].[MNS].&amp;[30]"/>
        <member name="[Plage].[MNS].&amp;[31]"/>
        <member name="[Plage].[MNS].&amp;[32]"/>
        <member name="[Plage].[MNS].&amp;[33]"/>
        <member name="[Plage].[MNS].&amp;[34]"/>
        <member name="[Plage].[MNS].&amp;[35]"/>
        <member name="[Plage].[MNS].&amp;[36]"/>
        <member name="[Plage].[MNS].&amp;[37]"/>
        <member name="[Plage].[MNS].&amp;[38]"/>
        <member name="[Plage].[MNS].&amp;[39]"/>
        <member name="[Plage].[MNS].&amp;[40]"/>
        <member name="[Plage].[MNS].&amp;[44]"/>
        <member name="[Plage].[MNS].&amp;[47]"/>
        <member name="[Plage].[MNS].&amp;[48]"/>
        <member name="[Plage].[MNS].&amp;[49]"/>
        <member name="[Plage].[MNS].&amp;[50]"/>
        <member name="[Plage].[MNS].&amp;[51]"/>
        <member name="[Plage].[MNS].&amp;[52]"/>
        <member name="[Plage].[MNS].&amp;[53]"/>
        <member name="[Plage].[MNS].&amp;[54]"/>
        <member name="[Plage].[MNS].&amp;[55]"/>
        <member name="[Plage].[MNS].&amp;[56]"/>
        <member name="[Plage].[MNS].&amp;[57]"/>
        <member name="[Plage].[MNS].&amp;[60]"/>
        <member name="[Plage].[MNS].&amp;[63]"/>
        <member name="[Plage].[MNS].&amp;[64]"/>
        <member name="[Plage].[MNS].&amp;[67]"/>
        <member name="[Plage].[MNS].&amp;[69]"/>
        <member name="[Plage].[MNS].&amp;[70]"/>
        <member name="[Plage].[MNS].&amp;[74]"/>
        <member name="[Plage].[MNS].&amp;[78]"/>
        <member name="[Plage].[MNS].&amp;[79]"/>
        <member name="[Plage].[MNS].&amp;[84]"/>
        <member name="[Plage].[MNS].&amp;[89]"/>
        <member name="[Plage].[MNS].&amp;[90]"/>
        <member name="[Plage].[MNS].&amp;[101]"/>
        <member name="[Plage].[MNS].&amp;[105]"/>
        <member name="[Plage].[MNS].&amp;[120]"/>
        <member name="[Plage].[MNS].&amp;[125]"/>
        <member name="[Plage].[MNS].&amp;[126]"/>
        <member name="[Plage].[MNS].&amp;[127]"/>
        <member name="[Plage].[MNS].&amp;[142]"/>
        <member name="[Plage].[MNS].&amp;[149]"/>
        <member name="[Plage].[MNS].&amp;[176]"/>
        <member name="[Plage].[MNS].&amp;[177]"/>
        <member name="[Plage].[MNS].&amp;[199]"/>
        <member name="[Plage].[MNS].&amp;[204]"/>
      </members>
    </pivotHierarchy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0"/>
    <rowHierarchyUsage hierarchyUsage="3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Test Inv!$A$1:$H$394">
        <x15:activeTabTopLevelEntity name="[Plage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RT_NO." xr10:uid="{F6840F3D-3DCF-4C37-8192-C5A9BDE0A205}" sourceName="[Plage].[PART-NO.]">
  <pivotTables>
    <pivotTable tabId="2" name="Tableau croisé dynamique2"/>
  </pivotTables>
  <data>
    <olap pivotCacheId="267133961">
      <levels count="2">
        <level uniqueName="[Plage].[PART-NO.].[(All)]" sourceCaption="(All)" count="0"/>
        <level uniqueName="[Plage].[PART-NO.].[PART-NO.]" sourceCaption="PART-NO." count="350">
          <ranges>
            <range startItem="0">
              <i n="[Plage].[PART-NO.].&amp;[FS107695N]" c="FS107695N"/>
              <i n="[Plage].[PART-NO.].&amp;[FS1247]" c="FS1247"/>
              <i n="[Plage].[PART-NO.].&amp;[FS1253V]" c="FS1253V"/>
              <i n="[Plage].[PART-NO.].&amp;[FS1287]" c="FS1287"/>
              <i n="[Plage].[PART-NO.].&amp;[FS19547]" c="FS19547"/>
              <i n="[Plage].[PART-NO.].&amp;[FS19581]" c="FS19581"/>
              <i n="[Plage].[PART-NO.].&amp;[FS20208]" c="FS20208"/>
              <i n="[Plage].[PART-NO.].&amp;[FS229860N]" c="FS229860N"/>
              <i n="[Plage].[PART-NO.].&amp;[FUELSHOP]" c="FUELSHOP"/>
              <i n="[Plage].[PART-NO.].&amp;[FUL10427]" c="FUL10427"/>
              <i n="[Plage].[PART-NO.].&amp;[FUL14311]" c="FUL14311"/>
              <i n="[Plage].[PART-NO.].&amp;[FUL14317]" c="FUL14317"/>
              <i n="[Plage].[PART-NO.].&amp;[FUL14335]" c="FUL14335"/>
              <i n="[Plage].[PART-NO.].&amp;[FUL14344]" c="FUL14344"/>
              <i n="[Plage].[PART-NO.].&amp;[FUL14347]" c="FUL14347"/>
              <i n="[Plage].[PART-NO.].&amp;[FUL14349]" c="FUL14349"/>
              <i n="[Plage].[PART-NO.].&amp;[FUL14507]" c="FUL14507"/>
              <i n="[Plage].[PART-NO.].&amp;[FUL14644]" c="FUL14644"/>
              <i n="[Plage].[PART-NO.].&amp;[FUL15532]" c="FUL15532"/>
              <i n="[Plage].[PART-NO.].&amp;[FUL15918]" c="FUL15918"/>
              <i n="[Plage].[PART-NO.].&amp;[FUL16463]" c="FUL16463"/>
              <i n="[Plage].[PART-NO.].&amp;[FUL16763]" c="FUL16763"/>
              <i n="[Plage].[PART-NO.].&amp;[FUL16977]" c="FUL16977"/>
              <i n="[Plage].[PART-NO.].&amp;[FUL17073]" c="FUL17073"/>
              <i n="[Plage].[PART-NO.].&amp;[FUL20209]" c="FUL20209"/>
              <i n="[Plage].[PART-NO.].&amp;[FUL202484]" c="FUL202484"/>
              <i n="[Plage].[PART-NO.].&amp;[FUL21208]" c="FUL21208"/>
              <i n="[Plage].[PART-NO.].&amp;[FUL21246]" c="FUL21246"/>
              <i n="[Plage].[PART-NO.].&amp;[FUL21332]" c="FUL21332"/>
              <i n="[Plage].[PART-NO.].&amp;[FUL23181]" c="FUL23181"/>
              <i n="[Plage].[PART-NO.].&amp;[FUL3315659]" c="FUL3315659"/>
              <i n="[Plage].[PART-NO.].&amp;[FUL4300690]" c="FUL4300690"/>
              <i n="[Plage].[PART-NO.].&amp;[FUL4300912]" c="FUL4300912"/>
              <i n="[Plage].[PART-NO.].&amp;[FUL4301254]" c="FUL4301254"/>
              <i n="[Plage].[PART-NO.].&amp;[FUL4301840]" c="FUL4301840"/>
              <i n="[Plage].[PART-NO.].&amp;[FUL4301954]" c="FUL4301954"/>
              <i n="[Plage].[PART-NO.].&amp;[FUL4301958]" c="FUL4301958"/>
              <i n="[Plage].[PART-NO.].&amp;[FUL4302247]" c="FUL4302247"/>
              <i n="[Plage].[PART-NO.].&amp;[FUL4302398]" c="FUL4302398"/>
              <i n="[Plage].[PART-NO.].&amp;[FUL4302712]" c="FUL4302712"/>
              <i n="[Plage].[PART-NO.].&amp;[FUL4303031]" c="FUL4303031"/>
              <i n="[Plage].[PART-NO.].&amp;[FUL4303124]" c="FUL4303124"/>
              <i n="[Plage].[PART-NO.].&amp;[FUL4303336]" c="FUL4303336"/>
              <i n="[Plage].[PART-NO.].&amp;[FUL4303603]" c="FUL4303603"/>
              <i n="[Plage].[PART-NO.].&amp;[FUL4303667]" c="FUL4303667"/>
              <i n="[Plage].[PART-NO.].&amp;[FUL4304023]" c="FUL4304023"/>
              <i n="[Plage].[PART-NO.].&amp;[FUL4304599]" c="FUL4304599"/>
              <i n="[Plage].[PART-NO.].&amp;[FUL4304614]" c="FUL4304614"/>
              <i n="[Plage].[PART-NO.].&amp;[FUL4304615]" c="FUL4304615"/>
              <i n="[Plage].[PART-NO.].&amp;[FUL4304944]" c="FUL4304944"/>
              <i n="[Plage].[PART-NO.].&amp;[FUL4305261]" c="FUL4305261"/>
              <i n="[Plage].[PART-NO.].&amp;[FUL4305309]" c="FUL4305309"/>
              <i n="[Plage].[PART-NO.].&amp;[FUL4305310]" c="FUL4305310"/>
              <i n="[Plage].[PART-NO.].&amp;[FUL4305452]" c="FUL4305452"/>
              <i n="[Plage].[PART-NO.].&amp;[FUL4305513]" c="FUL4305513"/>
              <i n="[Plage].[PART-NO.].&amp;[FUL4306632]" c="FUL4306632"/>
              <i n="[Plage].[PART-NO.].&amp;[FUL4307247]" c="FUL4307247"/>
              <i n="[Plage].[PART-NO.].&amp;[FUL4308850]" c="FUL4308850"/>
              <i n="[Plage].[PART-NO.].&amp;[FUL55527]" c="FUL55527"/>
              <i n="[Plage].[PART-NO.].&amp;[FUL5554902]" c="FUL5554902"/>
              <i n="[Plage].[PART-NO.].&amp;[FUL691955]" c="FUL691955"/>
              <i n="[Plage].[PART-NO.].&amp;[FUL75520]" c="FUL75520"/>
              <i n="[Plage].[PART-NO.].&amp;[FUL81504]" c="FUL81504"/>
              <i n="[Plage].[PART-NO.].&amp;[FUL83002]" c="FUL83002"/>
              <i n="[Plage].[PART-NO.].&amp;[FUL84004]" c="FUL84004"/>
              <i n="[Plage].[PART-NO.].&amp;[FULA6905]" c="FULA6905"/>
              <i n="[Plage].[PART-NO.].&amp;[FULA7012]" c="FULA7012"/>
              <i n="[Plage].[PART-NO.].&amp;[FULA8690]" c="FULA8690"/>
              <i n="[Plage].[PART-NO.].&amp;[FULK2003]" c="FULK2003"/>
              <i n="[Plage].[PART-NO.].&amp;[FULK2803]" c="FULK2803"/>
              <i n="[Plage].[PART-NO.].&amp;[FULK3340]" c="FULK3340"/>
              <i n="[Plage].[PART-NO.].&amp;[FULK3467]" c="FULK3467"/>
              <i n="[Plage].[PART-NO.].&amp;[FULK3732]" c="FULK3732"/>
              <i n="[Plage].[PART-NO.].&amp;[FULK3776]" c="FULK3776"/>
              <i n="[Plage].[PART-NO.].&amp;[FULK4118]" c="FULK4118"/>
              <i n="[Plage].[PART-NO.].&amp;[FULK4155]" c="FULK4155"/>
              <i n="[Plage].[PART-NO.].&amp;[FULS2527]" c="FULS2527"/>
              <i n="[Plage].[PART-NO.].&amp;[FULX11010]" c="FULX11010"/>
              <i n="[Plage].[PART-NO.].&amp;[FULX122007]" c="FULX122007"/>
              <i n="[Plage].[PART-NO.].&amp;[FULX14800]" c="FULX14800"/>
              <i n="[Plage].[PART-NO.].&amp;[FULX1805]" c="FULX1805"/>
              <i n="[Plage].[PART-NO.].&amp;[FULX71007]" c="FULX71007"/>
              <i n="[Plage].[PART-NO.].&amp;[FWE22971]" c="FWE22971"/>
              <i n="[Plage].[PART-NO.].&amp;[G33G-125]" c="G33G-125"/>
              <i n="[Plage].[PART-NO.].&amp;[GAB85003]" c="GAB85003"/>
              <i n="[Plage].[PART-NO.].&amp;[GAB85058]" c="GAB85058"/>
              <i n="[Plage].[PART-NO.].&amp;[GAT24820]" c="GAT24820"/>
              <i n="[Plage].[PART-NO.].&amp;[GAT38610]" c="GAT38610"/>
              <i n="[Plage].[PART-NO.].&amp;[GBEK1308P20PR]" c="GBEK1308P20PR"/>
              <i n="[Plage].[PART-NO.].&amp;[GBEK4670Q20PR]" c="GBEK4670Q20PR"/>
              <i n="[Plage].[PART-NO.].&amp;[GBH1R121047]" c="GBH1R121047"/>
              <i n="[Plage].[PART-NO.].&amp;[GBH1R12669]" c="GBH1R12669"/>
              <i n="[Plage].[PART-NO.].&amp;[GBH1R13119]" c="GBH1R13119"/>
              <i n="[Plage].[PART-NO.].&amp;[GBH49586]" c="GBH49586"/>
              <i n="[Plage].[PART-NO.].&amp;[GBSB1824]" c="GBSB1824"/>
              <i n="[Plage].[PART-NO.].&amp;[GDT10-284542]" c="GDT10-284542"/>
              <i n="[Plage].[PART-NO.].&amp;[GE1895]" c="GE1895"/>
              <i n="[Plage].[PART-NO.].&amp;[GE4416]" c="GE4416"/>
              <i n="[Plage].[PART-NO.].&amp;[GE4537]" c="GE4537"/>
              <i n="[Plage].[PART-NO.].&amp;[GE53]" c="GE53"/>
              <i n="[Plage].[PART-NO.].&amp;[GE561]" c="GE561"/>
              <i n="[Plage].[PART-NO.].&amp;[GEL1156NA]" c="GEL1156NA"/>
              <i n="[Plage].[PART-NO.].&amp;[GEL1820]" c="GEL1820"/>
              <i n="[Plage].[PART-NO.].&amp;[GEL896BP]" c="GEL896BP"/>
              <i n="[Plage].[PART-NO.].&amp;[GRO82-ANX-30A]" c="GRO82-ANX-30A"/>
              <i n="[Plage].[PART-NO.].&amp;[GRO84-1080]" c="GRO84-1080"/>
              <i n="[Plage].[PART-NO.].&amp;[GRO849448]" c="GRO849448"/>
              <i n="[Plage].[PART-NO.].&amp;[GRO849553]" c="GRO849553"/>
              <i n="[Plage].[PART-NO.].&amp;[GYR65601]" c="GYR65601"/>
              <i n="[Plage].[PART-NO.].&amp;[GYR65608]" c="GYR65608"/>
              <i n="[Plage].[PART-NO.].&amp;[GYR65609]" c="GYR65609"/>
              <i n="[Plage].[PART-NO.].&amp;[GYR65617]" c="GYR65617"/>
              <i n="[Plage].[PART-NO.].&amp;[GYR65622]" c="GYR65622"/>
              <i n="[Plage].[PART-NO.].&amp;[GYR65624]" c="GYR65624"/>
              <i n="[Plage].[PART-NO.].&amp;[GYR65629]" c="GYR65629"/>
              <i n="[Plage].[PART-NO.].&amp;[GYR65633]" c="GYR65633"/>
              <i n="[Plage].[PART-NO.].&amp;[GYR65635]" c="GYR65635"/>
              <i n="[Plage].[PART-NO.].&amp;[GYR65636]" c="GYR65636"/>
              <i n="[Plage].[PART-NO.].&amp;[GYR65638]" c="GYR65638"/>
              <i n="[Plage].[PART-NO.].&amp;[GYR65640]" c="GYR65640"/>
              <i n="[Plage].[PART-NO.].&amp;[GYR65641]" c="GYR65641"/>
              <i n="[Plage].[PART-NO.].&amp;[H00194000]" c="H00194000"/>
              <i n="[Plage].[PART-NO.].&amp;[H22962006]" c="H22962006"/>
              <i n="[Plage].[PART-NO.].&amp;[H43146000L]" c="H43146000L"/>
              <i n="[Plage].[PART-NO.].&amp;[H49685000]" c="H49685000"/>
              <i n="[Plage].[PART-NO.].&amp;[H59367004]" c="H59367004"/>
              <i n="[Plage].[PART-NO.].&amp;[H64002001]" c="H64002001"/>
              <i n="[Plage].[PART-NO.].&amp;[H9007S]" c="H9007S"/>
              <i n="[Plage].[PART-NO.].&amp;[HAL40010211]" c="HAL40010211"/>
              <i n="[Plage].[PART-NO.].&amp;[HDAT8075W]" c="HDAT8075W"/>
              <i n="[Plage].[PART-NO.].&amp;[HDS1379S]" c="HDS1379S"/>
              <i n="[Plage].[PART-NO.].&amp;[HELIGLOW]" c="HELIGLOW"/>
              <i n="[Plage].[PART-NO.].&amp;[HF28783]" c="HF28783"/>
              <i n="[Plage].[PART-NO.].&amp;[HF35534]" c="HF35534"/>
              <i n="[Plage].[PART-NO.].&amp;[HF6119]" c="HF6119"/>
              <i n="[Plage].[PART-NO.].&amp;[HF6135]" c="HF6135"/>
              <i n="[Plage].[PART-NO.].&amp;[HF6510]" c="HF6510"/>
              <i n="[Plage].[PART-NO.].&amp;[HF6586]" c="HF6586"/>
              <i n="[Plage].[PART-NO.].&amp;[HLLHE-381]" c="HLLHE-381"/>
              <i n="[Plage].[PART-NO.].&amp;[HOOHT1248]" c="HOOHT1248"/>
              <i n="[Plage].[PART-NO.].&amp;[HOR79A9809]" c="HOR79A9809"/>
              <i n="[Plage].[PART-NO.].&amp;[HTSA28194]" c="HTSA28194"/>
              <i n="[Plage].[PART-NO.].&amp;[HTSLCSSIR2]" c="HTSLCSSIR2"/>
              <i n="[Plage].[PART-NO.].&amp;[IH1824840C1]" c="IH1824840C1"/>
              <i n="[Plage].[PART-NO.].&amp;[IH1833382C1]" c="IH1833382C1"/>
              <i n="[Plage].[PART-NO.].&amp;[IH1841538C1]" c="IH1841538C1"/>
              <i n="[Plage].[PART-NO.].&amp;[IH1842913C1]" c="IH1842913C1"/>
              <i n="[Plage].[PART-NO.].&amp;[ITXTTWX403227]" c="ITXTTWX403227"/>
              <i n="[Plage].[PART-NO.].&amp;[ITXTTWX404804]" c="ITXTTWX404804"/>
              <i n="[Plage].[PART-NO.].&amp;[ITXTTWX404805]" c="ITXTTWX404805"/>
              <i n="[Plage].[PART-NO.].&amp;[ITXTTWX404806]" c="ITXTTWX404806"/>
              <i n="[Plage].[PART-NO.].&amp;[ITXTTWX404809]" c="ITXTTWX404809"/>
              <i n="[Plage].[PART-NO.].&amp;[ITXTTWX404811]" c="ITXTTWX404811"/>
              <i n="[Plage].[PART-NO.].&amp;[ITXTTWX404816]" c="ITXTTWX404816"/>
              <i n="[Plage].[PART-NO.].&amp;[ITXTTWX404822]" c="ITXTTWX404822"/>
              <i n="[Plage].[PART-NO.].&amp;[ITXTTWX404828]" c="ITXTTWX404828"/>
              <i n="[Plage].[PART-NO.].&amp;[ITXTTWX404834]" c="ITXTTWX404834"/>
              <i n="[Plage].[PART-NO.].&amp;[ITXTTWX404848]" c="ITXTTWX404848"/>
              <i n="[Plage].[PART-NO.].&amp;[ITXTTWX404862]" c="ITXTTWX404862"/>
              <i n="[Plage].[PART-NO.].&amp;[ITXTTWX404872]" c="ITXTTWX404872"/>
              <i n="[Plage].[PART-NO.].&amp;[ITXTTWX404875]" c="ITXTTWX404875"/>
              <i n="[Plage].[PART-NO.].&amp;[K203]" c="K203"/>
              <i n="[Plage].[PART-NO.].&amp;[K381069015]" c="K381069015"/>
              <i n="[Plage].[PART-NO.].&amp;[KCP48757]" c="KCP48757"/>
              <i n="[Plage].[PART-NO.].&amp;[FS1091]" c="FS1091" nd="1"/>
              <i n="[Plage].[PART-NO.].&amp;[FS1093]" c="FS1093" nd="1"/>
              <i n="[Plage].[PART-NO.].&amp;[FS1095]" c="FS1095" nd="1"/>
              <i n="[Plage].[PART-NO.].&amp;[FS1098]" c="FS1098" nd="1"/>
              <i n="[Plage].[PART-NO.].&amp;[FS1205]" c="FS1205" nd="1"/>
              <i n="[Plage].[PART-NO.].&amp;[FS1212]" c="FS1212" nd="1"/>
              <i n="[Plage].[PART-NO.].&amp;[FS1242]" c="FS1242" nd="1"/>
              <i n="[Plage].[PART-NO.].&amp;[FS1251]" c="FS1251" nd="1"/>
              <i n="[Plage].[PART-NO.].&amp;[FS1280]" c="FS1280" nd="1"/>
              <i n="[Plage].[PART-NO.].&amp;[FS19513]" c="FS19513" nd="1"/>
              <i n="[Plage].[PART-NO.].&amp;[FS19517]" c="FS19517" nd="1"/>
              <i n="[Plage].[PART-NO.].&amp;[FS19520]" c="FS19520" nd="1"/>
              <i n="[Plage].[PART-NO.].&amp;[FS19521]" c="FS19521" nd="1"/>
              <i n="[Plage].[PART-NO.].&amp;[FS19526]" c="FS19526" nd="1"/>
              <i n="[Plage].[PART-NO.].&amp;[FS19532]" c="FS19532" nd="1"/>
              <i n="[Plage].[PART-NO.].&amp;[FS19537]" c="FS19537" nd="1"/>
              <i n="[Plage].[PART-NO.].&amp;[FS19551]" c="FS19551" nd="1"/>
              <i n="[Plage].[PART-NO.].&amp;[FS19555]" c="FS19555" nd="1"/>
              <i n="[Plage].[PART-NO.].&amp;[FS19593]" c="FS19593" nd="1"/>
              <i n="[Plage].[PART-NO.].&amp;[FS19594]" c="FS19594" nd="1"/>
              <i n="[Plage].[PART-NO.].&amp;[FS19764]" c="FS19764" nd="1"/>
              <i n="[Plage].[PART-NO.].&amp;[FS19765]" c="FS19765" nd="1"/>
              <i n="[Plage].[PART-NO.].&amp;[FS19770]" c="FS19770" nd="1"/>
              <i n="[Plage].[PART-NO.].&amp;[FS20121]" c="FS20121" nd="1"/>
              <i n="[Plage].[PART-NO.].&amp;[FS20132]" c="FS20132" nd="1"/>
              <i n="[Plage].[PART-NO.].&amp;[FS20172]" c="FS20172" nd="1"/>
              <i n="[Plage].[PART-NO.].&amp;[FS20173]" c="FS20173" nd="1"/>
              <i n="[Plage].[PART-NO.].&amp;[FS20176]" c="FS20176" nd="1"/>
              <i n="[Plage].[PART-NO.].&amp;[FS20194]" c="FS20194" nd="1"/>
              <i n="[Plage].[PART-NO.].&amp;[FS20207]" c="FS20207" nd="1"/>
              <i n="[Plage].[PART-NO.].&amp;[FS20260]" c="FS20260" nd="1"/>
              <i n="[Plage].[PART-NO.].&amp;[FS20288]" c="FS20288" nd="1"/>
              <i n="[Plage].[PART-NO.].&amp;[FS20289]" c="FS20289" nd="1"/>
              <i n="[Plage].[PART-NO.].&amp;[FS20313]" c="FS20313" nd="1"/>
              <i n="[Plage].[PART-NO.].&amp;[FS20385]" c="FS20385" nd="1"/>
              <i n="[Plage].[PART-NO.].&amp;[FS284358N]" c="FS284358N" nd="1"/>
              <i n="[Plage].[PART-NO.].&amp;[FS36401]" c="FS36401" nd="1"/>
              <i n="[Plage].[PART-NO.].&amp;[FS43257]" c="FS43257" nd="1"/>
              <i n="[Plage].[PART-NO.].&amp;[FS43258]" c="FS43258" nd="1"/>
              <i n="[Plage].[PART-NO.].&amp;[FS53000]" c="FS53000" nd="1"/>
              <i n="[Plage].[PART-NO.].&amp;[FS53029NN]" c="FS53029NN" nd="1"/>
              <i n="[Plage].[PART-NO.].&amp;[FSC27492108]" c="FSC27492108" nd="1"/>
              <i n="[Plage].[PART-NO.].&amp;[FSIW013581192]" c="FSIW013581192" nd="1"/>
              <i n="[Plage].[PART-NO.].&amp;[FSK022105N]" c="FSK022105N" nd="1"/>
              <i n="[Plage].[PART-NO.].&amp;[FUELCONT]" c="FUELCONT" nd="1"/>
              <i n="[Plage].[PART-NO.].&amp;[FUL1009551]" c="FUL1009551" nd="1"/>
              <i n="[Plage].[PART-NO.].&amp;[FUL12815]" c="FUL12815" nd="1"/>
              <i n="[Plage].[PART-NO.].&amp;[FUL13653]" c="FUL13653" nd="1"/>
              <i n="[Plage].[PART-NO.].&amp;[FUL13834]" c="FUL13834" nd="1"/>
              <i n="[Plage].[PART-NO.].&amp;[FUL13835]" c="FUL13835" nd="1"/>
              <i n="[Plage].[PART-NO.].&amp;[FUL14506]" c="FUL14506" nd="1"/>
              <i n="[Plage].[PART-NO.].&amp;[FUL14750]" c="FUL14750" nd="1"/>
              <i n="[Plage].[PART-NO.].&amp;[FUL14897]" c="FUL14897" nd="1"/>
              <i n="[Plage].[PART-NO.].&amp;[FUL15059]" c="FUL15059" nd="1"/>
              <i n="[Plage].[PART-NO.].&amp;[FUL15919]" c="FUL15919" nd="1"/>
              <i n="[Plage].[PART-NO.].&amp;[FUL16980]" c="FUL16980" nd="1"/>
              <i n="[Plage].[PART-NO.].&amp;[FUL19198]" c="FUL19198" nd="1"/>
              <i n="[Plage].[PART-NO.].&amp;[FUL20514]" c="FUL20514" nd="1"/>
              <i n="[Plage].[PART-NO.].&amp;[FUL4300119]" c="FUL4300119" nd="1"/>
              <i n="[Plage].[PART-NO.].&amp;[FUL4300902BOX]" c="FUL4300902BOX" nd="1"/>
              <i n="[Plage].[PART-NO.].&amp;[FUL4302082]" c="FUL4302082" nd="1"/>
              <i n="[Plage].[PART-NO.].&amp;[FUL4302156]" c="FUL4302156" nd="1"/>
              <i n="[Plage].[PART-NO.].&amp;[FUL4302676]" c="FUL4302676" nd="1"/>
              <i n="[Plage].[PART-NO.].&amp;[FUL4302809]" c="FUL4302809" nd="1"/>
              <i n="[Plage].[PART-NO.].&amp;[FUL4303424]" c="FUL4303424" nd="1"/>
              <i n="[Plage].[PART-NO.].&amp;[FUL4303583]" c="FUL4303583" nd="1"/>
              <i n="[Plage].[PART-NO.].&amp;[FUL4305294]" c="FUL4305294" nd="1"/>
              <i n="[Plage].[PART-NO.].&amp;[FUL4308226]" c="FUL4308226" nd="1"/>
              <i n="[Plage].[PART-NO.].&amp;[FUL4308397]" c="FUL4308397" nd="1"/>
              <i n="[Plage].[PART-NO.].&amp;[FUL4308398]" c="FUL4308398" nd="1"/>
              <i n="[Plage].[PART-NO.].&amp;[FUL4309447]" c="FUL4309447" nd="1"/>
              <i n="[Plage].[PART-NO.].&amp;[FUL5568544]" c="FUL5568544" nd="1"/>
              <i n="[Plage].[PART-NO.].&amp;[FUL75120]" c="FUL75120" nd="1"/>
              <i n="[Plage].[PART-NO.].&amp;[FUL75320]" c="FUL75320" nd="1"/>
              <i n="[Plage].[PART-NO.].&amp;[FUL75720]" c="FUL75720" nd="1"/>
              <i n="[Plage].[PART-NO.].&amp;[FUL84001]" c="FUL84001" nd="1"/>
              <i n="[Plage].[PART-NO.].&amp;[FUL84003]" c="FUL84003" nd="1"/>
              <i n="[Plage].[PART-NO.].&amp;[FUL84005]" c="FUL84005" nd="1"/>
              <i n="[Plage].[PART-NO.].&amp;[FUL84006]" c="FUL84006" nd="1"/>
              <i n="[Plage].[PART-NO.].&amp;[FUL84103]" c="FUL84103" nd="1"/>
              <i n="[Plage].[PART-NO.].&amp;[FUL85003]" c="FUL85003" nd="1"/>
              <i n="[Plage].[PART-NO.].&amp;[FULA4740]" c="FULA4740" nd="1"/>
              <i n="[Plage].[PART-NO.].&amp;[FULA5000]" c="FULA5000" nd="1"/>
              <i n="[Plage].[PART-NO.].&amp;[FULA6918]" c="FULA6918" nd="1"/>
              <i n="[Plage].[PART-NO.].&amp;[FULK2262]" c="FULK2262" nd="1"/>
              <i n="[Plage].[PART-NO.].&amp;[FULK2918]" c="FULK2918" nd="1"/>
              <i n="[Plage].[PART-NO.].&amp;[FULK3288]" c="FULK3288" nd="1"/>
              <i n="[Plage].[PART-NO.].&amp;[FULK3331]" c="FULK3331" nd="1"/>
              <i n="[Plage].[PART-NO.].&amp;[FULK3341]" c="FULK3341" nd="1"/>
              <i n="[Plage].[PART-NO.].&amp;[FULK3492]" c="FULK3492" nd="1"/>
              <i n="[Plage].[PART-NO.].&amp;[FULK3705]" c="FULK3705" nd="1"/>
              <i n="[Plage].[PART-NO.].&amp;[FULK3984]" c="FULK3984" nd="1"/>
              <i n="[Plage].[PART-NO.].&amp;[FULK4122]" c="FULK4122" nd="1"/>
              <i n="[Plage].[PART-NO.].&amp;[FULK4143]" c="FULK4143" nd="1"/>
              <i n="[Plage].[PART-NO.].&amp;[FULK4144]" c="FULK4144" nd="1"/>
              <i n="[Plage].[PART-NO.].&amp;[FULK4148]" c="FULK4148" nd="1"/>
              <i n="[Plage].[PART-NO.].&amp;[FULS1659]" c="FULS1659" nd="1"/>
              <i n="[Plage].[PART-NO.].&amp;[FULS1794]" c="FULS1794" nd="1"/>
              <i n="[Plage].[PART-NO.].&amp;[FULS2129]" c="FULS2129" nd="1"/>
              <i n="[Plage].[PART-NO.].&amp;[FULX121207]" c="FULX121207" nd="1"/>
              <i n="[Plage].[PART-NO.].&amp;[G14324C]" c="G14324C" nd="1"/>
              <i n="[Plage].[PART-NO.].&amp;[GAB83038]" c="GAB83038" nd="1"/>
              <i n="[Plage].[PART-NO.].&amp;[GAB85639]" c="GAB85639" nd="1"/>
              <i n="[Plage].[PART-NO.].&amp;[GAB85934]" c="GAB85934" nd="1"/>
              <i n="[Plage].[PART-NO.].&amp;[GAB85959]" c="GAB85959" nd="1"/>
              <i n="[Plage].[PART-NO.].&amp;[GANT10129L]" c="GANT10129L" nd="1"/>
              <i n="[Plage].[PART-NO.].&amp;[GANT10129M]" c="GANT10129M" nd="1"/>
              <i n="[Plage].[PART-NO.].&amp;[GANT10129XL]" c="GANT10129XL" nd="1"/>
              <i n="[Plage].[PART-NO.].&amp;[GAT28561]" c="GAT28561" nd="1"/>
              <i n="[Plage].[PART-NO.].&amp;[GBH1R12375]" c="GBH1R12375" nd="1"/>
              <i n="[Plage].[PART-NO.].&amp;[GBH1R12403]" c="GBH1R12403" nd="1"/>
              <i n="[Plage].[PART-NO.].&amp;[GBH1R12432]" c="GBH1R12432" nd="1"/>
              <i n="[Plage].[PART-NO.].&amp;[GBH1R12523]" c="GBH1R12523" nd="1"/>
              <i n="[Plage].[PART-NO.].&amp;[GBH1R12689]" c="GBH1R12689" nd="1"/>
              <i n="[Plage].[PART-NO.].&amp;[GBH1R13159]" c="GBH1R13159" nd="1"/>
              <i n="[Plage].[PART-NO.].&amp;[GBH1R13176]" c="GBH1R13176" nd="1"/>
              <i n="[Plage].[PART-NO.].&amp;[GBH1R14172]" c="GBH1R14172" nd="1"/>
              <i n="[Plage].[PART-NO.].&amp;[GBH2B12434]" c="GBH2B12434" nd="1"/>
              <i n="[Plage].[PART-NO.].&amp;[GBPR22X30N]" c="GBPR22X30N" nd="1"/>
              <i n="[Plage].[PART-NO.].&amp;[GE4509]" c="GE4509" nd="1"/>
              <i n="[Plage].[PART-NO.].&amp;[GLI-712945080]" c="GLI-712945080" nd="1"/>
              <i n="[Plage].[PART-NO.].&amp;[GRO82-2219]" c="GRO82-2219" nd="1"/>
              <i n="[Plage].[PART-NO.].&amp;[GRO838002]" c="GRO838002" nd="1"/>
              <i n="[Plage].[PART-NO.].&amp;[GRO84-2474]" c="GRO84-2474" nd="1"/>
              <i n="[Plage].[PART-NO.].&amp;[GY407010]" c="GY407010" nd="1"/>
              <i n="[Plage].[PART-NO.].&amp;[GY65009]" c="GY65009" nd="1"/>
              <i n="[Plage].[PART-NO.].&amp;[GY65113]" c="GY65113" nd="1"/>
              <i n="[Plage].[PART-NO.].&amp;[GYR65605]" c="GYR65605" nd="1"/>
              <i n="[Plage].[PART-NO.].&amp;[GYR65616]" c="GYR65616" nd="1"/>
              <i n="[Plage].[PART-NO.].&amp;[GYR65620]" c="GYR65620" nd="1"/>
              <i n="[Plage].[PART-NO.].&amp;[H11S]" c="H11S" nd="1"/>
              <i n="[Plage].[PART-NO.].&amp;[H48411006]" c="H48411006" nd="1"/>
              <i n="[Plage].[PART-NO.].&amp;[H50504044041450]" c="H50504044041450" nd="1"/>
              <i n="[Plage].[PART-NO.].&amp;[H56929000]" c="H56929000" nd="1"/>
              <i n="[Plage].[PART-NO.].&amp;[H57322004]" c="H57322004" nd="1"/>
              <i n="[Plage].[PART-NO.].&amp;[H57328001]" c="H57328001" nd="1"/>
              <i n="[Plage].[PART-NO.].&amp;[H57988000]" c="H57988000" nd="1"/>
              <i n="[Plage].[PART-NO.].&amp;[H57989000]" c="H57989000" nd="1"/>
              <i n="[Plage].[PART-NO.].&amp;[H60657003]" c="H60657003" nd="1"/>
              <i n="[Plage].[PART-NO.].&amp;[H60670007]" c="H60670007" nd="1"/>
              <i n="[Plage].[PART-NO.].&amp;[H60675003]" c="H60675003" nd="1"/>
              <i n="[Plage].[PART-NO.].&amp;[HAD1501NS]" c="HAD1501NS" nd="1"/>
              <i n="[Plage].[PART-NO.].&amp;[HAL40010086]" c="HAL40010086" nd="1"/>
              <i n="[Plage].[PART-NO.].&amp;[HAL40010141]" c="HAL40010141" nd="1"/>
              <i n="[Plage].[PART-NO.].&amp;[HAL42710558]" c="HAL42710558" nd="1"/>
              <i n="[Plage].[PART-NO.].&amp;[HDW28408X]" c="HDW28408X" nd="1"/>
              <i n="[Plage].[PART-NO.].&amp;[HELICOIL]" c="HELICOIL" nd="1"/>
              <i n="[Plage].[PART-NO.].&amp;[HF28943]" c="HF28943" nd="1"/>
              <i n="[Plage].[PART-NO.].&amp;[HF28948]" c="HF28948" nd="1"/>
              <i n="[Plage].[PART-NO.].&amp;[HF35099]" c="HF35099" nd="1"/>
              <i n="[Plage].[PART-NO.].&amp;[HF35296]" c="HF35296" nd="1"/>
              <i n="[Plage].[PART-NO.].&amp;[HF35387]" c="HF35387" nd="1"/>
              <i n="[Plage].[PART-NO.].&amp;[HF35476]" c="HF35476" nd="1"/>
              <i n="[Plage].[PART-NO.].&amp;[HF35488]" c="HF35488" nd="1"/>
              <i n="[Plage].[PART-NO.].&amp;[HF6056]" c="HF6056" nd="1"/>
              <i n="[Plage].[PART-NO.].&amp;[HF6107]" c="HF6107" nd="1"/>
              <i n="[Plage].[PART-NO.].&amp;[HF6162]" c="HF6162" nd="1"/>
              <i n="[Plage].[PART-NO.].&amp;[HF6520]" c="HF6520" nd="1"/>
              <i n="[Plage].[PART-NO.].&amp;[HF6553]" c="HF6553" nd="1"/>
              <i n="[Plage].[PART-NO.].&amp;[HF6710]" c="HF6710" nd="1"/>
              <i n="[Plage].[PART-NO.].&amp;[HF6711]" c="HF6711" nd="1"/>
              <i n="[Plage].[PART-NO.].&amp;[HF6720]" c="HF6720" nd="1"/>
              <i n="[Plage].[PART-NO.].&amp;[HF6721]" c="HF6721" nd="1"/>
              <i n="[Plage].[PART-NO.].&amp;[HLC15-204HALX]" c="HLC15-204HALX" nd="1"/>
              <i n="[Plage].[PART-NO.].&amp;[HLC16-424HAL]" c="HLC16-424HAL" nd="1"/>
              <i n="[Plage].[PART-NO.].&amp;[HLC16-824HAL]" c="HLC16-824HAL" nd="1"/>
              <i n="[Plage].[PART-NO.].&amp;[HLLA149]" c="HLLA149" nd="1"/>
              <i n="[Plage].[PART-NO.].&amp;[HOR2SDP]" c="HOR2SDP" nd="1"/>
              <i n="[Plage].[PART-NO.].&amp;[HOR994346]" c="HOR994346" nd="1"/>
              <i n="[Plage].[PART-NO.].&amp;[HOR996020]" c="HOR996020" nd="1"/>
              <i n="[Plage].[PART-NO.].&amp;[HOR99A4707]" c="HOR99A4707" nd="1"/>
              <i n="[Plage].[PART-NO.].&amp;[HOR99A4711]" c="HOR99A4711" nd="1"/>
              <i n="[Plage].[PART-NO.].&amp;[HRB2159]" c="HRB2159" nd="1"/>
              <i n="[Plage].[PART-NO.].&amp;[HRB5500]" c="HRB5500" nd="1"/>
              <i n="[Plage].[PART-NO.].&amp;[HTSS24460]" c="HTSS24460" nd="1"/>
              <i n="[Plage].[PART-NO.].&amp;[HTSVS415901]" c="HTSVS415901" nd="1"/>
              <i n="[Plage].[PART-NO.].&amp;[ICM2040142]" c="ICM2040142" nd="1"/>
              <i n="[Plage].[PART-NO.].&amp;[IH1839968C1]" c="IH1839968C1" nd="1"/>
              <i n="[Plage].[PART-NO.].&amp;[IH1842145C2]" c="IH1842145C2" nd="1"/>
              <i n="[Plage].[PART-NO.].&amp;[IMBM-4026684-E]" c="IMBM-4026684-E" nd="1"/>
              <i n="[Plage].[PART-NO.].&amp;[INTL5W30FA4CD]" c="INTL5W30FA4CD" nd="1"/>
              <i n="[Plage].[PART-NO.].&amp;[ITXTTWX404808]" c="ITXTTWX404808" nd="1"/>
              <i n="[Plage].[PART-NO.].&amp;[JHC300A]" c="JHC300A" nd="1"/>
              <i n="[Plage].[PART-NO.].&amp;[JKG1005-300]" c="JKG1005-300" nd="1"/>
              <i n="[Plage].[PART-NO.].&amp;[K120852HD]" c="K120852HD" nd="1"/>
              <i n="[Plage].[PART-NO.].&amp;[K1N2201018]" c="K1N2201018" nd="1"/>
            </range>
          </ranges>
        </level>
      </levels>
      <selections count="1">
        <selection n="[Plage].[PART-NO.].&amp;[FUL4305309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RT-NO." xr10:uid="{B7CCF633-30AD-40EA-871D-652C96D6197D}" cache="Segment_PART_NO." caption="PART-NO." startItem="116" level="1" rowHeight="241300"/>
</slic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E216-00E8-4B94-81DE-A63329BF5E4F}">
  <sheetPr>
    <outlinePr summaryBelow="0"/>
  </sheetPr>
  <dimension ref="A1:H394"/>
  <sheetViews>
    <sheetView zoomScaleNormal="100" workbookViewId="0">
      <selection sqref="A1:H394"/>
    </sheetView>
  </sheetViews>
  <sheetFormatPr baseColWidth="10" defaultColWidth="8.85546875" defaultRowHeight="15" x14ac:dyDescent="0.25"/>
  <cols>
    <col min="1" max="5" width="15.28515625" customWidth="1"/>
    <col min="6" max="7" width="12.5703125" customWidth="1"/>
    <col min="8" max="8" width="15.28515625" customWidth="1"/>
  </cols>
  <sheetData>
    <row r="1" spans="1:8" ht="16.149999999999999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 t="s">
        <v>8</v>
      </c>
      <c r="B2" s="3" t="s">
        <v>9</v>
      </c>
      <c r="C2" s="2" t="s">
        <v>10</v>
      </c>
      <c r="D2" s="2" t="s">
        <v>11</v>
      </c>
      <c r="E2" s="2">
        <v>3</v>
      </c>
      <c r="F2" s="2">
        <v>50</v>
      </c>
      <c r="G2" s="2">
        <v>55</v>
      </c>
      <c r="H2" s="2">
        <v>0</v>
      </c>
    </row>
    <row r="3" spans="1:8" x14ac:dyDescent="0.25">
      <c r="A3" s="4" t="s">
        <v>12</v>
      </c>
      <c r="B3" s="5" t="s">
        <v>13</v>
      </c>
      <c r="C3" s="4" t="s">
        <v>10</v>
      </c>
      <c r="D3" s="4" t="s">
        <v>11</v>
      </c>
      <c r="E3" s="4">
        <v>21</v>
      </c>
      <c r="F3" s="4">
        <v>15</v>
      </c>
      <c r="G3" s="4">
        <v>15</v>
      </c>
      <c r="H3" s="4">
        <v>0</v>
      </c>
    </row>
    <row r="4" spans="1:8" x14ac:dyDescent="0.25">
      <c r="A4" s="2" t="s">
        <v>14</v>
      </c>
      <c r="B4" s="3" t="s">
        <v>15</v>
      </c>
      <c r="C4" s="2" t="s">
        <v>10</v>
      </c>
      <c r="D4" s="2" t="s">
        <v>11</v>
      </c>
      <c r="E4" s="2">
        <v>5</v>
      </c>
      <c r="F4" s="2">
        <v>3</v>
      </c>
      <c r="G4" s="2">
        <v>64</v>
      </c>
      <c r="H4" s="2">
        <v>1</v>
      </c>
    </row>
    <row r="5" spans="1:8" ht="31.5" x14ac:dyDescent="0.25">
      <c r="A5" s="4" t="s">
        <v>16</v>
      </c>
      <c r="B5" s="5" t="s">
        <v>17</v>
      </c>
      <c r="C5" s="4" t="s">
        <v>10</v>
      </c>
      <c r="D5" s="4" t="s">
        <v>11</v>
      </c>
      <c r="E5" s="4">
        <v>1</v>
      </c>
      <c r="F5" s="4">
        <v>23</v>
      </c>
      <c r="G5" s="4">
        <v>22</v>
      </c>
      <c r="H5" s="4">
        <v>0</v>
      </c>
    </row>
    <row r="6" spans="1:8" ht="21" x14ac:dyDescent="0.25">
      <c r="A6" s="2" t="s">
        <v>18</v>
      </c>
      <c r="B6" s="3" t="s">
        <v>19</v>
      </c>
      <c r="C6" s="2" t="s">
        <v>10</v>
      </c>
      <c r="D6" s="2" t="s">
        <v>11</v>
      </c>
      <c r="E6" s="2">
        <v>2</v>
      </c>
      <c r="F6" s="2">
        <v>1</v>
      </c>
      <c r="G6" s="2">
        <v>1</v>
      </c>
      <c r="H6" s="2">
        <v>13</v>
      </c>
    </row>
    <row r="7" spans="1:8" ht="31.5" x14ac:dyDescent="0.25">
      <c r="A7" s="4" t="s">
        <v>20</v>
      </c>
      <c r="B7" s="5" t="s">
        <v>21</v>
      </c>
      <c r="C7" s="4" t="s">
        <v>22</v>
      </c>
      <c r="D7" s="4" t="s">
        <v>11</v>
      </c>
      <c r="E7" s="4">
        <v>6</v>
      </c>
      <c r="F7" s="4">
        <v>2</v>
      </c>
      <c r="G7" s="4">
        <v>2</v>
      </c>
      <c r="H7" s="4">
        <v>0</v>
      </c>
    </row>
    <row r="8" spans="1:8" ht="21" x14ac:dyDescent="0.25">
      <c r="A8" s="2" t="s">
        <v>23</v>
      </c>
      <c r="B8" s="3" t="s">
        <v>19</v>
      </c>
      <c r="C8" s="2" t="s">
        <v>24</v>
      </c>
      <c r="D8" s="2" t="s">
        <v>11</v>
      </c>
      <c r="E8" s="2">
        <v>5</v>
      </c>
      <c r="F8" s="2">
        <v>24</v>
      </c>
      <c r="G8" s="2">
        <v>24</v>
      </c>
      <c r="H8" s="2">
        <v>0</v>
      </c>
    </row>
    <row r="9" spans="1:8" ht="21" x14ac:dyDescent="0.25">
      <c r="A9" s="4" t="s">
        <v>25</v>
      </c>
      <c r="B9" s="5" t="s">
        <v>26</v>
      </c>
      <c r="C9" s="4" t="s">
        <v>10</v>
      </c>
      <c r="D9" s="4" t="s">
        <v>11</v>
      </c>
      <c r="E9" s="4">
        <v>18</v>
      </c>
      <c r="F9" s="4">
        <v>5</v>
      </c>
      <c r="G9" s="4">
        <v>15</v>
      </c>
      <c r="H9" s="4">
        <v>1</v>
      </c>
    </row>
    <row r="10" spans="1:8" x14ac:dyDescent="0.25">
      <c r="A10" s="2" t="s">
        <v>27</v>
      </c>
      <c r="B10" s="3" t="s">
        <v>28</v>
      </c>
      <c r="C10" s="2" t="s">
        <v>10</v>
      </c>
      <c r="D10" s="2" t="s">
        <v>11</v>
      </c>
      <c r="E10" s="2">
        <v>1</v>
      </c>
      <c r="F10" s="2">
        <v>25</v>
      </c>
      <c r="G10" s="2">
        <v>25</v>
      </c>
      <c r="H10" s="2">
        <v>0</v>
      </c>
    </row>
    <row r="11" spans="1:8" ht="42" x14ac:dyDescent="0.25">
      <c r="A11" s="4" t="s">
        <v>29</v>
      </c>
      <c r="B11" s="5" t="s">
        <v>30</v>
      </c>
      <c r="C11" s="4" t="s">
        <v>10</v>
      </c>
      <c r="D11" s="4" t="s">
        <v>11</v>
      </c>
      <c r="E11" s="4">
        <v>1</v>
      </c>
      <c r="F11" s="4"/>
      <c r="G11" s="4">
        <v>0</v>
      </c>
      <c r="H11" s="4">
        <v>3</v>
      </c>
    </row>
    <row r="12" spans="1:8" ht="21" x14ac:dyDescent="0.25">
      <c r="A12" s="2" t="s">
        <v>31</v>
      </c>
      <c r="B12" s="3" t="s">
        <v>32</v>
      </c>
      <c r="C12" s="2">
        <v>119</v>
      </c>
      <c r="D12" s="2" t="s">
        <v>11</v>
      </c>
      <c r="E12" s="2">
        <v>1</v>
      </c>
      <c r="F12" s="2">
        <v>60</v>
      </c>
      <c r="G12" s="2">
        <v>58</v>
      </c>
      <c r="H12" s="2">
        <v>0</v>
      </c>
    </row>
    <row r="13" spans="1:8" ht="31.5" x14ac:dyDescent="0.25">
      <c r="A13" s="4" t="s">
        <v>33</v>
      </c>
      <c r="B13" s="5" t="s">
        <v>34</v>
      </c>
      <c r="C13" s="4" t="s">
        <v>22</v>
      </c>
      <c r="D13" s="4" t="s">
        <v>11</v>
      </c>
      <c r="E13" s="4">
        <v>1</v>
      </c>
      <c r="F13" s="4">
        <v>5</v>
      </c>
      <c r="G13" s="4">
        <v>5</v>
      </c>
      <c r="H13" s="4">
        <v>1</v>
      </c>
    </row>
    <row r="14" spans="1:8" ht="21" x14ac:dyDescent="0.25">
      <c r="A14" s="2" t="s">
        <v>35</v>
      </c>
      <c r="B14" s="3" t="s">
        <v>36</v>
      </c>
      <c r="C14" s="2" t="s">
        <v>10</v>
      </c>
      <c r="D14" s="2" t="s">
        <v>11</v>
      </c>
      <c r="E14" s="2">
        <v>1</v>
      </c>
      <c r="F14" s="2">
        <v>17</v>
      </c>
      <c r="G14" s="2">
        <v>17</v>
      </c>
      <c r="H14" s="2">
        <v>0</v>
      </c>
    </row>
    <row r="15" spans="1:8" ht="21" x14ac:dyDescent="0.25">
      <c r="A15" s="4" t="s">
        <v>37</v>
      </c>
      <c r="B15" s="5" t="s">
        <v>38</v>
      </c>
      <c r="C15" s="4">
        <v>119</v>
      </c>
      <c r="D15" s="4" t="s">
        <v>11</v>
      </c>
      <c r="E15" s="4">
        <v>1</v>
      </c>
      <c r="F15" s="4">
        <v>5</v>
      </c>
      <c r="G15" s="4">
        <v>4</v>
      </c>
      <c r="H15" s="4">
        <v>0</v>
      </c>
    </row>
    <row r="16" spans="1:8" x14ac:dyDescent="0.25">
      <c r="A16" s="2" t="s">
        <v>39</v>
      </c>
      <c r="B16" s="3" t="s">
        <v>40</v>
      </c>
      <c r="C16" s="2" t="s">
        <v>22</v>
      </c>
      <c r="D16" s="2" t="s">
        <v>11</v>
      </c>
      <c r="E16" s="2">
        <v>1</v>
      </c>
      <c r="F16" s="2">
        <v>5</v>
      </c>
      <c r="G16" s="2">
        <v>4</v>
      </c>
      <c r="H16" s="2">
        <v>0</v>
      </c>
    </row>
    <row r="17" spans="1:8" ht="21" x14ac:dyDescent="0.25">
      <c r="A17" s="4" t="s">
        <v>41</v>
      </c>
      <c r="B17" s="5" t="s">
        <v>32</v>
      </c>
      <c r="C17" s="4" t="s">
        <v>10</v>
      </c>
      <c r="D17" s="4" t="s">
        <v>11</v>
      </c>
      <c r="E17" s="4">
        <v>3</v>
      </c>
      <c r="F17" s="4">
        <v>4</v>
      </c>
      <c r="G17" s="4">
        <v>5</v>
      </c>
      <c r="H17" s="4">
        <v>10</v>
      </c>
    </row>
    <row r="18" spans="1:8" ht="31.5" x14ac:dyDescent="0.25">
      <c r="A18" s="4" t="s">
        <v>42</v>
      </c>
      <c r="B18" s="5" t="s">
        <v>43</v>
      </c>
      <c r="C18" s="4">
        <v>121</v>
      </c>
      <c r="D18" s="4" t="s">
        <v>44</v>
      </c>
      <c r="E18" s="4">
        <v>2</v>
      </c>
      <c r="F18" s="4">
        <v>4</v>
      </c>
      <c r="G18" s="4">
        <v>44</v>
      </c>
      <c r="H18" s="4">
        <v>3</v>
      </c>
    </row>
    <row r="19" spans="1:8" ht="31.5" x14ac:dyDescent="0.25">
      <c r="A19" s="2" t="s">
        <v>45</v>
      </c>
      <c r="B19" s="3" t="s">
        <v>43</v>
      </c>
      <c r="C19" s="2">
        <v>121</v>
      </c>
      <c r="D19" s="2" t="s">
        <v>44</v>
      </c>
      <c r="E19" s="2">
        <v>8</v>
      </c>
      <c r="F19" s="2">
        <v>4</v>
      </c>
      <c r="G19" s="2">
        <v>33</v>
      </c>
      <c r="H19" s="2">
        <v>2</v>
      </c>
    </row>
    <row r="20" spans="1:8" ht="21" x14ac:dyDescent="0.25">
      <c r="A20" s="4" t="s">
        <v>46</v>
      </c>
      <c r="B20" s="5" t="s">
        <v>47</v>
      </c>
      <c r="C20" s="4">
        <v>121</v>
      </c>
      <c r="D20" s="4" t="s">
        <v>44</v>
      </c>
      <c r="E20" s="4">
        <v>3</v>
      </c>
      <c r="F20" s="4">
        <v>2</v>
      </c>
      <c r="G20" s="4">
        <v>21</v>
      </c>
      <c r="H20" s="4">
        <v>2</v>
      </c>
    </row>
    <row r="21" spans="1:8" ht="31.5" x14ac:dyDescent="0.25">
      <c r="A21" s="2" t="s">
        <v>48</v>
      </c>
      <c r="B21" s="3" t="s">
        <v>43</v>
      </c>
      <c r="C21" s="2">
        <v>121</v>
      </c>
      <c r="D21" s="2" t="s">
        <v>44</v>
      </c>
      <c r="E21" s="2">
        <v>2</v>
      </c>
      <c r="F21" s="2"/>
      <c r="G21" s="2">
        <v>3</v>
      </c>
      <c r="H21" s="2">
        <v>34</v>
      </c>
    </row>
    <row r="22" spans="1:8" x14ac:dyDescent="0.25">
      <c r="A22" s="4" t="s">
        <v>49</v>
      </c>
      <c r="B22" s="5" t="s">
        <v>50</v>
      </c>
      <c r="C22" s="4">
        <v>121</v>
      </c>
      <c r="D22" s="4" t="s">
        <v>44</v>
      </c>
      <c r="E22" s="4">
        <v>8</v>
      </c>
      <c r="F22" s="4">
        <v>4</v>
      </c>
      <c r="G22" s="4">
        <v>10</v>
      </c>
      <c r="H22" s="4">
        <v>6</v>
      </c>
    </row>
    <row r="23" spans="1:8" ht="31.5" x14ac:dyDescent="0.25">
      <c r="A23" s="2" t="s">
        <v>51</v>
      </c>
      <c r="B23" s="3" t="s">
        <v>43</v>
      </c>
      <c r="C23" s="2">
        <v>121</v>
      </c>
      <c r="D23" s="2" t="s">
        <v>44</v>
      </c>
      <c r="E23" s="2">
        <v>18</v>
      </c>
      <c r="F23" s="2"/>
      <c r="G23" s="2">
        <v>1</v>
      </c>
      <c r="H23" s="2">
        <v>34</v>
      </c>
    </row>
    <row r="24" spans="1:8" ht="31.5" x14ac:dyDescent="0.25">
      <c r="A24" s="4" t="s">
        <v>52</v>
      </c>
      <c r="B24" s="5" t="s">
        <v>53</v>
      </c>
      <c r="C24" s="4">
        <v>121</v>
      </c>
      <c r="D24" s="4" t="s">
        <v>44</v>
      </c>
      <c r="E24" s="4">
        <v>3</v>
      </c>
      <c r="F24" s="4">
        <v>4</v>
      </c>
      <c r="G24" s="4">
        <v>37</v>
      </c>
      <c r="H24" s="4">
        <v>6</v>
      </c>
    </row>
    <row r="25" spans="1:8" ht="31.5" x14ac:dyDescent="0.25">
      <c r="A25" s="2" t="s">
        <v>54</v>
      </c>
      <c r="B25" s="3" t="s">
        <v>43</v>
      </c>
      <c r="C25" s="2">
        <v>121</v>
      </c>
      <c r="D25" s="2" t="s">
        <v>44</v>
      </c>
      <c r="E25" s="2">
        <v>2</v>
      </c>
      <c r="F25" s="2">
        <v>14</v>
      </c>
      <c r="G25" s="2">
        <v>20</v>
      </c>
      <c r="H25" s="2">
        <v>0</v>
      </c>
    </row>
    <row r="26" spans="1:8" ht="31.5" x14ac:dyDescent="0.25">
      <c r="A26" s="4" t="s">
        <v>55</v>
      </c>
      <c r="B26" s="5" t="s">
        <v>43</v>
      </c>
      <c r="C26" s="4">
        <v>121</v>
      </c>
      <c r="D26" s="4" t="s">
        <v>44</v>
      </c>
      <c r="E26" s="4">
        <v>5</v>
      </c>
      <c r="F26" s="4"/>
      <c r="G26" s="4">
        <v>7</v>
      </c>
      <c r="H26" s="4">
        <v>9</v>
      </c>
    </row>
    <row r="27" spans="1:8" ht="31.5" x14ac:dyDescent="0.25">
      <c r="A27" s="2" t="s">
        <v>56</v>
      </c>
      <c r="B27" s="3" t="s">
        <v>57</v>
      </c>
      <c r="C27" s="2">
        <v>121</v>
      </c>
      <c r="D27" s="2" t="s">
        <v>44</v>
      </c>
      <c r="E27" s="2">
        <v>11</v>
      </c>
      <c r="F27" s="2">
        <v>34</v>
      </c>
      <c r="G27" s="2">
        <v>35</v>
      </c>
      <c r="H27" s="2">
        <v>0</v>
      </c>
    </row>
    <row r="28" spans="1:8" ht="31.5" x14ac:dyDescent="0.25">
      <c r="A28" s="4" t="s">
        <v>58</v>
      </c>
      <c r="B28" s="5" t="s">
        <v>43</v>
      </c>
      <c r="C28" s="4">
        <v>121</v>
      </c>
      <c r="D28" s="4" t="s">
        <v>44</v>
      </c>
      <c r="E28" s="4">
        <v>2</v>
      </c>
      <c r="F28" s="4">
        <v>2</v>
      </c>
      <c r="G28" s="4">
        <v>27</v>
      </c>
      <c r="H28" s="4">
        <v>7</v>
      </c>
    </row>
    <row r="29" spans="1:8" ht="31.5" x14ac:dyDescent="0.25">
      <c r="A29" s="2" t="s">
        <v>59</v>
      </c>
      <c r="B29" s="3" t="s">
        <v>43</v>
      </c>
      <c r="C29" s="2">
        <v>121</v>
      </c>
      <c r="D29" s="2" t="s">
        <v>44</v>
      </c>
      <c r="E29" s="2">
        <v>8</v>
      </c>
      <c r="F29" s="2">
        <v>12</v>
      </c>
      <c r="G29" s="2">
        <v>16</v>
      </c>
      <c r="H29" s="2">
        <v>0</v>
      </c>
    </row>
    <row r="30" spans="1:8" ht="31.5" x14ac:dyDescent="0.25">
      <c r="A30" s="4" t="s">
        <v>60</v>
      </c>
      <c r="B30" s="5" t="s">
        <v>61</v>
      </c>
      <c r="C30" s="4">
        <v>121</v>
      </c>
      <c r="D30" s="4" t="s">
        <v>44</v>
      </c>
      <c r="E30" s="4">
        <v>18</v>
      </c>
      <c r="F30" s="4">
        <v>7</v>
      </c>
      <c r="G30" s="4">
        <v>12</v>
      </c>
      <c r="H30" s="4">
        <v>2</v>
      </c>
    </row>
    <row r="31" spans="1:8" ht="21" x14ac:dyDescent="0.25">
      <c r="A31" s="2" t="s">
        <v>62</v>
      </c>
      <c r="B31" s="3" t="s">
        <v>63</v>
      </c>
      <c r="C31" s="2">
        <v>121</v>
      </c>
      <c r="D31" s="2" t="s">
        <v>44</v>
      </c>
      <c r="E31" s="2">
        <v>8</v>
      </c>
      <c r="F31" s="2">
        <v>4</v>
      </c>
      <c r="G31" s="2">
        <v>59</v>
      </c>
      <c r="H31" s="2">
        <v>1</v>
      </c>
    </row>
    <row r="32" spans="1:8" ht="31.5" x14ac:dyDescent="0.25">
      <c r="A32" s="4" t="s">
        <v>64</v>
      </c>
      <c r="B32" s="5" t="s">
        <v>57</v>
      </c>
      <c r="C32" s="4">
        <v>121</v>
      </c>
      <c r="D32" s="4" t="s">
        <v>44</v>
      </c>
      <c r="E32" s="4">
        <v>2</v>
      </c>
      <c r="F32" s="4">
        <v>3</v>
      </c>
      <c r="G32" s="4">
        <v>30</v>
      </c>
      <c r="H32" s="4">
        <v>1</v>
      </c>
    </row>
    <row r="33" spans="1:8" ht="31.5" x14ac:dyDescent="0.25">
      <c r="A33" s="2" t="s">
        <v>65</v>
      </c>
      <c r="B33" s="3" t="s">
        <v>43</v>
      </c>
      <c r="C33" s="2">
        <v>121</v>
      </c>
      <c r="D33" s="2" t="s">
        <v>44</v>
      </c>
      <c r="E33" s="2">
        <v>3</v>
      </c>
      <c r="F33" s="2">
        <v>3</v>
      </c>
      <c r="G33" s="2">
        <v>1</v>
      </c>
      <c r="H33" s="2">
        <v>2</v>
      </c>
    </row>
    <row r="34" spans="1:8" ht="31.5" x14ac:dyDescent="0.25">
      <c r="A34" s="4" t="s">
        <v>66</v>
      </c>
      <c r="B34" s="5" t="s">
        <v>67</v>
      </c>
      <c r="C34" s="4">
        <v>121</v>
      </c>
      <c r="D34" s="4" t="s">
        <v>44</v>
      </c>
      <c r="E34" s="4">
        <v>4</v>
      </c>
      <c r="F34" s="4">
        <v>4</v>
      </c>
      <c r="G34" s="4">
        <v>187</v>
      </c>
      <c r="H34" s="4">
        <v>1</v>
      </c>
    </row>
    <row r="35" spans="1:8" ht="31.5" x14ac:dyDescent="0.25">
      <c r="A35" s="2" t="s">
        <v>68</v>
      </c>
      <c r="B35" s="3" t="s">
        <v>43</v>
      </c>
      <c r="C35" s="2">
        <v>121</v>
      </c>
      <c r="D35" s="2" t="s">
        <v>44</v>
      </c>
      <c r="E35" s="2">
        <v>18</v>
      </c>
      <c r="F35" s="2"/>
      <c r="G35" s="2">
        <v>0</v>
      </c>
      <c r="H35" s="2">
        <v>31</v>
      </c>
    </row>
    <row r="36" spans="1:8" ht="31.5" x14ac:dyDescent="0.25">
      <c r="A36" s="4" t="s">
        <v>69</v>
      </c>
      <c r="B36" s="5" t="s">
        <v>57</v>
      </c>
      <c r="C36" s="4">
        <v>121</v>
      </c>
      <c r="D36" s="4" t="s">
        <v>44</v>
      </c>
      <c r="E36" s="4">
        <v>3</v>
      </c>
      <c r="F36" s="4">
        <v>3</v>
      </c>
      <c r="G36" s="4">
        <v>7</v>
      </c>
      <c r="H36" s="4">
        <v>4</v>
      </c>
    </row>
    <row r="37" spans="1:8" ht="31.5" x14ac:dyDescent="0.25">
      <c r="A37" s="2" t="s">
        <v>70</v>
      </c>
      <c r="B37" s="3" t="s">
        <v>43</v>
      </c>
      <c r="C37" s="2">
        <v>121</v>
      </c>
      <c r="D37" s="2" t="s">
        <v>44</v>
      </c>
      <c r="E37" s="2">
        <v>3</v>
      </c>
      <c r="F37" s="2">
        <v>23</v>
      </c>
      <c r="G37" s="2">
        <v>67</v>
      </c>
      <c r="H37" s="2">
        <v>0</v>
      </c>
    </row>
    <row r="38" spans="1:8" ht="31.5" x14ac:dyDescent="0.25">
      <c r="A38" s="4" t="s">
        <v>71</v>
      </c>
      <c r="B38" s="5" t="s">
        <v>43</v>
      </c>
      <c r="C38" s="4">
        <v>121</v>
      </c>
      <c r="D38" s="4" t="s">
        <v>44</v>
      </c>
      <c r="E38" s="4">
        <v>9</v>
      </c>
      <c r="F38" s="4"/>
      <c r="G38" s="4">
        <v>1</v>
      </c>
      <c r="H38" s="4">
        <v>35</v>
      </c>
    </row>
    <row r="39" spans="1:8" ht="31.5" x14ac:dyDescent="0.25">
      <c r="A39" s="2" t="s">
        <v>72</v>
      </c>
      <c r="B39" s="3" t="s">
        <v>67</v>
      </c>
      <c r="C39" s="2">
        <v>121</v>
      </c>
      <c r="D39" s="2" t="s">
        <v>44</v>
      </c>
      <c r="E39" s="2">
        <v>7</v>
      </c>
      <c r="F39" s="2">
        <v>5</v>
      </c>
      <c r="G39" s="2">
        <v>156</v>
      </c>
      <c r="H39" s="2">
        <v>2</v>
      </c>
    </row>
    <row r="40" spans="1:8" ht="31.5" x14ac:dyDescent="0.25">
      <c r="A40" s="4" t="s">
        <v>73</v>
      </c>
      <c r="B40" s="5" t="s">
        <v>57</v>
      </c>
      <c r="C40" s="4">
        <v>121</v>
      </c>
      <c r="D40" s="4" t="s">
        <v>44</v>
      </c>
      <c r="E40" s="4">
        <v>12</v>
      </c>
      <c r="F40" s="4">
        <v>25</v>
      </c>
      <c r="G40" s="4">
        <v>25</v>
      </c>
      <c r="H40" s="4">
        <v>0</v>
      </c>
    </row>
    <row r="41" spans="1:8" ht="31.5" x14ac:dyDescent="0.25">
      <c r="A41" s="2" t="s">
        <v>74</v>
      </c>
      <c r="B41" s="3" t="s">
        <v>43</v>
      </c>
      <c r="C41" s="2">
        <v>121</v>
      </c>
      <c r="D41" s="2" t="s">
        <v>44</v>
      </c>
      <c r="E41" s="2">
        <v>5</v>
      </c>
      <c r="F41" s="2">
        <v>3</v>
      </c>
      <c r="G41" s="2">
        <v>9</v>
      </c>
      <c r="H41" s="2">
        <v>3</v>
      </c>
    </row>
    <row r="42" spans="1:8" ht="31.5" x14ac:dyDescent="0.25">
      <c r="A42" s="4" t="s">
        <v>75</v>
      </c>
      <c r="B42" s="5" t="s">
        <v>57</v>
      </c>
      <c r="C42" s="4">
        <v>121</v>
      </c>
      <c r="D42" s="4" t="s">
        <v>44</v>
      </c>
      <c r="E42" s="4">
        <v>13</v>
      </c>
      <c r="F42" s="4"/>
      <c r="G42" s="4">
        <v>3</v>
      </c>
      <c r="H42" s="4">
        <v>42</v>
      </c>
    </row>
    <row r="43" spans="1:8" ht="31.5" x14ac:dyDescent="0.25">
      <c r="A43" s="2" t="s">
        <v>76</v>
      </c>
      <c r="B43" s="3" t="s">
        <v>43</v>
      </c>
      <c r="C43" s="2">
        <v>121</v>
      </c>
      <c r="D43" s="2" t="s">
        <v>44</v>
      </c>
      <c r="E43" s="2">
        <v>10</v>
      </c>
      <c r="F43" s="2"/>
      <c r="G43" s="2"/>
      <c r="H43" s="2">
        <v>98</v>
      </c>
    </row>
    <row r="44" spans="1:8" ht="31.5" x14ac:dyDescent="0.25">
      <c r="A44" s="4" t="s">
        <v>77</v>
      </c>
      <c r="B44" s="5" t="s">
        <v>43</v>
      </c>
      <c r="C44" s="4">
        <v>121</v>
      </c>
      <c r="D44" s="4" t="s">
        <v>44</v>
      </c>
      <c r="E44" s="4">
        <v>5</v>
      </c>
      <c r="F44" s="4"/>
      <c r="G44" s="4">
        <v>1</v>
      </c>
      <c r="H44" s="4">
        <v>49</v>
      </c>
    </row>
    <row r="45" spans="1:8" x14ac:dyDescent="0.25">
      <c r="A45" s="2" t="s">
        <v>78</v>
      </c>
      <c r="B45" s="3" t="s">
        <v>79</v>
      </c>
      <c r="C45" s="2">
        <v>121</v>
      </c>
      <c r="D45" s="2" t="s">
        <v>44</v>
      </c>
      <c r="E45" s="2">
        <v>23</v>
      </c>
      <c r="F45" s="2"/>
      <c r="G45" s="2"/>
      <c r="H45" s="2">
        <v>19</v>
      </c>
    </row>
    <row r="46" spans="1:8" ht="31.5" x14ac:dyDescent="0.25">
      <c r="A46" s="4" t="s">
        <v>80</v>
      </c>
      <c r="B46" s="5" t="s">
        <v>81</v>
      </c>
      <c r="C46" s="4">
        <v>121</v>
      </c>
      <c r="D46" s="4" t="s">
        <v>44</v>
      </c>
      <c r="E46" s="4">
        <v>5</v>
      </c>
      <c r="F46" s="4"/>
      <c r="G46" s="4">
        <v>1</v>
      </c>
      <c r="H46" s="4">
        <v>48</v>
      </c>
    </row>
    <row r="47" spans="1:8" ht="21" x14ac:dyDescent="0.25">
      <c r="A47" s="2" t="s">
        <v>82</v>
      </c>
      <c r="B47" s="3" t="s">
        <v>83</v>
      </c>
      <c r="C47" s="2">
        <v>121</v>
      </c>
      <c r="D47" s="2" t="s">
        <v>44</v>
      </c>
      <c r="E47" s="2">
        <v>2</v>
      </c>
      <c r="F47" s="2">
        <v>3</v>
      </c>
      <c r="G47" s="2">
        <v>4</v>
      </c>
      <c r="H47" s="2">
        <v>8</v>
      </c>
    </row>
    <row r="48" spans="1:8" x14ac:dyDescent="0.25">
      <c r="A48" s="4" t="s">
        <v>84</v>
      </c>
      <c r="B48" s="5" t="s">
        <v>85</v>
      </c>
      <c r="C48" s="4">
        <v>121</v>
      </c>
      <c r="D48" s="4" t="s">
        <v>44</v>
      </c>
      <c r="E48" s="4">
        <v>5</v>
      </c>
      <c r="F48" s="4">
        <v>1</v>
      </c>
      <c r="G48" s="4">
        <v>2</v>
      </c>
      <c r="H48" s="4">
        <v>5</v>
      </c>
    </row>
    <row r="49" spans="1:8" x14ac:dyDescent="0.25">
      <c r="A49" s="2" t="s">
        <v>86</v>
      </c>
      <c r="B49" s="3" t="s">
        <v>87</v>
      </c>
      <c r="C49" s="2">
        <v>121</v>
      </c>
      <c r="D49" s="2" t="s">
        <v>44</v>
      </c>
      <c r="E49" s="2">
        <v>14</v>
      </c>
      <c r="F49" s="2">
        <v>47</v>
      </c>
      <c r="G49" s="2">
        <v>44</v>
      </c>
      <c r="H49" s="2">
        <v>0</v>
      </c>
    </row>
    <row r="50" spans="1:8" ht="21" x14ac:dyDescent="0.25">
      <c r="A50" s="4" t="s">
        <v>88</v>
      </c>
      <c r="B50" s="5" t="s">
        <v>89</v>
      </c>
      <c r="C50" s="4">
        <v>121</v>
      </c>
      <c r="D50" s="4" t="s">
        <v>44</v>
      </c>
      <c r="E50" s="4">
        <v>5</v>
      </c>
      <c r="F50" s="4"/>
      <c r="G50" s="4">
        <v>5</v>
      </c>
      <c r="H50" s="4">
        <v>10</v>
      </c>
    </row>
    <row r="51" spans="1:8" ht="31.5" x14ac:dyDescent="0.25">
      <c r="A51" s="2" t="s">
        <v>90</v>
      </c>
      <c r="B51" s="3" t="s">
        <v>91</v>
      </c>
      <c r="C51" s="2">
        <v>121</v>
      </c>
      <c r="D51" s="2" t="s">
        <v>44</v>
      </c>
      <c r="E51" s="2">
        <v>4</v>
      </c>
      <c r="F51" s="2"/>
      <c r="G51" s="2">
        <v>0</v>
      </c>
      <c r="H51" s="2">
        <v>21</v>
      </c>
    </row>
    <row r="52" spans="1:8" x14ac:dyDescent="0.25">
      <c r="A52" s="4" t="s">
        <v>92</v>
      </c>
      <c r="B52" s="5" t="s">
        <v>93</v>
      </c>
      <c r="C52" s="4">
        <v>121</v>
      </c>
      <c r="D52" s="4" t="s">
        <v>44</v>
      </c>
      <c r="E52" s="4">
        <v>1</v>
      </c>
      <c r="F52" s="4">
        <v>1</v>
      </c>
      <c r="G52" s="4">
        <v>1</v>
      </c>
      <c r="H52" s="4">
        <v>1</v>
      </c>
    </row>
    <row r="53" spans="1:8" ht="21" x14ac:dyDescent="0.25">
      <c r="A53" s="2" t="s">
        <v>94</v>
      </c>
      <c r="B53" s="3" t="s">
        <v>95</v>
      </c>
      <c r="C53" s="2">
        <v>121</v>
      </c>
      <c r="D53" s="2" t="s">
        <v>44</v>
      </c>
      <c r="E53" s="2">
        <v>1</v>
      </c>
      <c r="F53" s="2"/>
      <c r="G53" s="2"/>
      <c r="H53" s="2">
        <v>27</v>
      </c>
    </row>
    <row r="54" spans="1:8" ht="31.5" x14ac:dyDescent="0.25">
      <c r="A54" s="4" t="s">
        <v>96</v>
      </c>
      <c r="B54" s="5" t="s">
        <v>43</v>
      </c>
      <c r="C54" s="4">
        <v>121</v>
      </c>
      <c r="D54" s="4" t="s">
        <v>44</v>
      </c>
      <c r="E54" s="4">
        <v>10</v>
      </c>
      <c r="F54" s="4"/>
      <c r="G54" s="4">
        <v>15</v>
      </c>
      <c r="H54" s="4">
        <v>5</v>
      </c>
    </row>
    <row r="55" spans="1:8" ht="31.5" x14ac:dyDescent="0.25">
      <c r="A55" s="2" t="s">
        <v>97</v>
      </c>
      <c r="B55" s="3" t="s">
        <v>43</v>
      </c>
      <c r="C55" s="2">
        <v>121</v>
      </c>
      <c r="D55" s="2" t="s">
        <v>44</v>
      </c>
      <c r="E55" s="2">
        <v>4</v>
      </c>
      <c r="F55" s="2">
        <v>7</v>
      </c>
      <c r="G55" s="2">
        <v>37</v>
      </c>
      <c r="H55" s="2">
        <v>1</v>
      </c>
    </row>
    <row r="56" spans="1:8" ht="31.5" x14ac:dyDescent="0.25">
      <c r="A56" s="4" t="s">
        <v>98</v>
      </c>
      <c r="B56" s="5" t="s">
        <v>43</v>
      </c>
      <c r="C56" s="4">
        <v>121</v>
      </c>
      <c r="D56" s="4" t="s">
        <v>44</v>
      </c>
      <c r="E56" s="4">
        <v>1</v>
      </c>
      <c r="F56" s="4"/>
      <c r="G56" s="4">
        <v>2</v>
      </c>
      <c r="H56" s="4">
        <v>20</v>
      </c>
    </row>
    <row r="57" spans="1:8" ht="42" x14ac:dyDescent="0.25">
      <c r="A57" s="2" t="s">
        <v>99</v>
      </c>
      <c r="B57" s="3" t="s">
        <v>100</v>
      </c>
      <c r="C57" s="2">
        <v>121</v>
      </c>
      <c r="D57" s="2" t="s">
        <v>44</v>
      </c>
      <c r="E57" s="2">
        <v>6</v>
      </c>
      <c r="F57" s="2"/>
      <c r="G57" s="2">
        <v>36</v>
      </c>
      <c r="H57" s="2">
        <v>2</v>
      </c>
    </row>
    <row r="58" spans="1:8" ht="21" x14ac:dyDescent="0.25">
      <c r="A58" s="4" t="s">
        <v>101</v>
      </c>
      <c r="B58" s="5" t="s">
        <v>102</v>
      </c>
      <c r="C58" s="4">
        <v>814</v>
      </c>
      <c r="D58" s="4" t="s">
        <v>44</v>
      </c>
      <c r="E58" s="4">
        <v>1</v>
      </c>
      <c r="F58" s="4">
        <v>120</v>
      </c>
      <c r="G58" s="4">
        <v>118</v>
      </c>
      <c r="H58" s="4">
        <v>0</v>
      </c>
    </row>
    <row r="59" spans="1:8" ht="21" x14ac:dyDescent="0.25">
      <c r="A59" s="2" t="s">
        <v>103</v>
      </c>
      <c r="B59" s="3" t="s">
        <v>104</v>
      </c>
      <c r="C59" s="2">
        <v>174</v>
      </c>
      <c r="D59" s="2" t="s">
        <v>44</v>
      </c>
      <c r="E59" s="2">
        <v>1</v>
      </c>
      <c r="F59" s="2">
        <v>3</v>
      </c>
      <c r="G59" s="2">
        <v>2</v>
      </c>
      <c r="H59" s="2">
        <v>0</v>
      </c>
    </row>
    <row r="60" spans="1:8" ht="21" x14ac:dyDescent="0.25">
      <c r="A60" s="4" t="s">
        <v>105</v>
      </c>
      <c r="B60" s="5" t="s">
        <v>106</v>
      </c>
      <c r="C60" s="4" t="s">
        <v>107</v>
      </c>
      <c r="D60" s="4" t="s">
        <v>44</v>
      </c>
      <c r="E60" s="4">
        <v>1</v>
      </c>
      <c r="F60" s="4">
        <v>1</v>
      </c>
      <c r="G60" s="4">
        <v>1</v>
      </c>
      <c r="H60" s="4">
        <v>3</v>
      </c>
    </row>
    <row r="61" spans="1:8" ht="21" x14ac:dyDescent="0.25">
      <c r="A61" s="2" t="s">
        <v>108</v>
      </c>
      <c r="B61" s="3" t="s">
        <v>109</v>
      </c>
      <c r="C61" s="2">
        <v>814</v>
      </c>
      <c r="D61" s="2" t="s">
        <v>44</v>
      </c>
      <c r="E61" s="2">
        <v>3</v>
      </c>
      <c r="F61" s="2"/>
      <c r="G61" s="2">
        <v>2</v>
      </c>
      <c r="H61" s="2">
        <v>8</v>
      </c>
    </row>
    <row r="62" spans="1:8" ht="21" x14ac:dyDescent="0.25">
      <c r="A62" s="4" t="s">
        <v>110</v>
      </c>
      <c r="B62" s="5" t="s">
        <v>111</v>
      </c>
      <c r="C62" s="4">
        <v>119</v>
      </c>
      <c r="D62" s="4" t="s">
        <v>44</v>
      </c>
      <c r="E62" s="4">
        <v>3</v>
      </c>
      <c r="F62" s="4">
        <v>7</v>
      </c>
      <c r="G62" s="4">
        <v>53</v>
      </c>
      <c r="H62" s="4">
        <v>1</v>
      </c>
    </row>
    <row r="63" spans="1:8" ht="31.5" x14ac:dyDescent="0.25">
      <c r="A63" s="2" t="s">
        <v>112</v>
      </c>
      <c r="B63" s="3" t="s">
        <v>113</v>
      </c>
      <c r="C63" s="2">
        <v>119</v>
      </c>
      <c r="D63" s="2" t="s">
        <v>44</v>
      </c>
      <c r="E63" s="2">
        <v>18</v>
      </c>
      <c r="F63" s="2"/>
      <c r="G63" s="2">
        <v>1</v>
      </c>
      <c r="H63" s="2">
        <v>36</v>
      </c>
    </row>
    <row r="64" spans="1:8" ht="21" x14ac:dyDescent="0.25">
      <c r="A64" s="4" t="s">
        <v>114</v>
      </c>
      <c r="B64" s="5" t="s">
        <v>115</v>
      </c>
      <c r="C64" s="4">
        <v>119</v>
      </c>
      <c r="D64" s="4" t="s">
        <v>44</v>
      </c>
      <c r="E64" s="4">
        <v>25</v>
      </c>
      <c r="F64" s="4">
        <v>1</v>
      </c>
      <c r="G64" s="4">
        <v>1</v>
      </c>
      <c r="H64" s="4">
        <v>7</v>
      </c>
    </row>
    <row r="65" spans="1:8" ht="31.5" x14ac:dyDescent="0.25">
      <c r="A65" s="2" t="s">
        <v>116</v>
      </c>
      <c r="B65" s="3" t="s">
        <v>117</v>
      </c>
      <c r="C65" s="2">
        <v>119</v>
      </c>
      <c r="D65" s="2" t="s">
        <v>44</v>
      </c>
      <c r="E65" s="2">
        <v>7</v>
      </c>
      <c r="F65" s="2">
        <v>2</v>
      </c>
      <c r="G65" s="2">
        <v>31</v>
      </c>
      <c r="H65" s="2">
        <v>3</v>
      </c>
    </row>
    <row r="66" spans="1:8" ht="21" x14ac:dyDescent="0.25">
      <c r="A66" s="4" t="s">
        <v>118</v>
      </c>
      <c r="B66" s="5" t="s">
        <v>115</v>
      </c>
      <c r="C66" s="4">
        <v>119</v>
      </c>
      <c r="D66" s="4" t="s">
        <v>44</v>
      </c>
      <c r="E66" s="4">
        <v>3</v>
      </c>
      <c r="F66" s="4">
        <v>2</v>
      </c>
      <c r="G66" s="4">
        <v>3</v>
      </c>
      <c r="H66" s="4">
        <v>6</v>
      </c>
    </row>
    <row r="67" spans="1:8" ht="31.5" x14ac:dyDescent="0.25">
      <c r="A67" s="2" t="s">
        <v>119</v>
      </c>
      <c r="B67" s="3" t="s">
        <v>120</v>
      </c>
      <c r="C67" s="2">
        <v>119</v>
      </c>
      <c r="D67" s="2" t="s">
        <v>44</v>
      </c>
      <c r="E67" s="2">
        <v>6</v>
      </c>
      <c r="F67" s="2">
        <v>5</v>
      </c>
      <c r="G67" s="2">
        <v>16</v>
      </c>
      <c r="H67" s="2">
        <v>3</v>
      </c>
    </row>
    <row r="68" spans="1:8" x14ac:dyDescent="0.25">
      <c r="A68" s="4" t="s">
        <v>121</v>
      </c>
      <c r="B68" s="5" t="s">
        <v>122</v>
      </c>
      <c r="C68" s="4">
        <v>119</v>
      </c>
      <c r="D68" s="4" t="s">
        <v>44</v>
      </c>
      <c r="E68" s="4">
        <v>1</v>
      </c>
      <c r="F68" s="4">
        <v>63</v>
      </c>
      <c r="G68" s="4">
        <v>96</v>
      </c>
      <c r="H68" s="4">
        <v>0</v>
      </c>
    </row>
    <row r="69" spans="1:8" ht="31.5" x14ac:dyDescent="0.25">
      <c r="A69" s="2" t="s">
        <v>123</v>
      </c>
      <c r="B69" s="3" t="s">
        <v>124</v>
      </c>
      <c r="C69" s="2">
        <v>119</v>
      </c>
      <c r="D69" s="2" t="s">
        <v>44</v>
      </c>
      <c r="E69" s="2">
        <v>5</v>
      </c>
      <c r="F69" s="2">
        <v>6</v>
      </c>
      <c r="G69" s="2">
        <v>5</v>
      </c>
      <c r="H69" s="2">
        <v>3</v>
      </c>
    </row>
    <row r="70" spans="1:8" ht="21" x14ac:dyDescent="0.25">
      <c r="A70" s="4" t="s">
        <v>125</v>
      </c>
      <c r="B70" s="5" t="s">
        <v>126</v>
      </c>
      <c r="C70" s="4">
        <v>119</v>
      </c>
      <c r="D70" s="4" t="s">
        <v>44</v>
      </c>
      <c r="E70" s="4">
        <v>6</v>
      </c>
      <c r="F70" s="4">
        <v>15</v>
      </c>
      <c r="G70" s="4">
        <v>240</v>
      </c>
      <c r="H70" s="4">
        <v>-1</v>
      </c>
    </row>
    <row r="71" spans="1:8" ht="21" x14ac:dyDescent="0.25">
      <c r="A71" s="2" t="s">
        <v>127</v>
      </c>
      <c r="B71" s="3" t="s">
        <v>126</v>
      </c>
      <c r="C71" s="2">
        <v>119</v>
      </c>
      <c r="D71" s="2" t="s">
        <v>44</v>
      </c>
      <c r="E71" s="2">
        <v>10</v>
      </c>
      <c r="F71" s="2">
        <v>67</v>
      </c>
      <c r="G71" s="2">
        <v>72</v>
      </c>
      <c r="H71" s="2">
        <v>0</v>
      </c>
    </row>
    <row r="72" spans="1:8" ht="31.5" x14ac:dyDescent="0.25">
      <c r="A72" s="4" t="s">
        <v>128</v>
      </c>
      <c r="B72" s="5" t="s">
        <v>129</v>
      </c>
      <c r="C72" s="4">
        <v>119</v>
      </c>
      <c r="D72" s="4" t="s">
        <v>44</v>
      </c>
      <c r="E72" s="4">
        <v>1</v>
      </c>
      <c r="F72" s="4">
        <v>28</v>
      </c>
      <c r="G72" s="4">
        <v>28</v>
      </c>
      <c r="H72" s="4">
        <v>0</v>
      </c>
    </row>
    <row r="73" spans="1:8" ht="21" x14ac:dyDescent="0.25">
      <c r="A73" s="2" t="s">
        <v>130</v>
      </c>
      <c r="B73" s="3" t="s">
        <v>115</v>
      </c>
      <c r="C73" s="2">
        <v>119</v>
      </c>
      <c r="D73" s="2" t="s">
        <v>44</v>
      </c>
      <c r="E73" s="2">
        <v>3</v>
      </c>
      <c r="F73" s="2">
        <v>89</v>
      </c>
      <c r="G73" s="2">
        <v>89</v>
      </c>
      <c r="H73" s="2">
        <v>0</v>
      </c>
    </row>
    <row r="74" spans="1:8" x14ac:dyDescent="0.25">
      <c r="A74" s="4" t="s">
        <v>131</v>
      </c>
      <c r="B74" s="5" t="s">
        <v>122</v>
      </c>
      <c r="C74" s="4" t="s">
        <v>10</v>
      </c>
      <c r="D74" s="4" t="s">
        <v>44</v>
      </c>
      <c r="E74" s="4">
        <v>18</v>
      </c>
      <c r="F74" s="4">
        <v>5</v>
      </c>
      <c r="G74" s="4">
        <v>8</v>
      </c>
      <c r="H74" s="4">
        <v>5</v>
      </c>
    </row>
    <row r="75" spans="1:8" x14ac:dyDescent="0.25">
      <c r="A75" s="2" t="s">
        <v>132</v>
      </c>
      <c r="B75" s="3" t="s">
        <v>133</v>
      </c>
      <c r="C75" s="2">
        <v>119</v>
      </c>
      <c r="D75" s="2" t="s">
        <v>44</v>
      </c>
      <c r="E75" s="2">
        <v>12</v>
      </c>
      <c r="F75" s="2">
        <v>6</v>
      </c>
      <c r="G75" s="2">
        <v>63</v>
      </c>
      <c r="H75" s="2">
        <v>3</v>
      </c>
    </row>
    <row r="76" spans="1:8" ht="31.5" x14ac:dyDescent="0.25">
      <c r="A76" s="4" t="s">
        <v>134</v>
      </c>
      <c r="B76" s="5" t="s">
        <v>120</v>
      </c>
      <c r="C76" s="4">
        <v>119</v>
      </c>
      <c r="D76" s="4" t="s">
        <v>44</v>
      </c>
      <c r="E76" s="4">
        <v>13</v>
      </c>
      <c r="F76" s="4">
        <v>2</v>
      </c>
      <c r="G76" s="4">
        <v>89</v>
      </c>
      <c r="H76" s="4">
        <v>1</v>
      </c>
    </row>
    <row r="77" spans="1:8" ht="31.5" x14ac:dyDescent="0.25">
      <c r="A77" s="2" t="s">
        <v>135</v>
      </c>
      <c r="B77" s="3" t="s">
        <v>136</v>
      </c>
      <c r="C77" s="2">
        <v>119</v>
      </c>
      <c r="D77" s="2" t="s">
        <v>44</v>
      </c>
      <c r="E77" s="2">
        <v>4</v>
      </c>
      <c r="F77" s="2">
        <v>89</v>
      </c>
      <c r="G77" s="2">
        <v>89</v>
      </c>
      <c r="H77" s="2">
        <v>0</v>
      </c>
    </row>
    <row r="78" spans="1:8" ht="31.5" x14ac:dyDescent="0.25">
      <c r="A78" s="4" t="s">
        <v>137</v>
      </c>
      <c r="B78" s="5" t="s">
        <v>138</v>
      </c>
      <c r="C78" s="4">
        <v>119</v>
      </c>
      <c r="D78" s="4" t="s">
        <v>44</v>
      </c>
      <c r="E78" s="4">
        <v>32</v>
      </c>
      <c r="F78" s="4">
        <v>12</v>
      </c>
      <c r="G78" s="4">
        <v>3</v>
      </c>
      <c r="H78" s="4">
        <v>0</v>
      </c>
    </row>
    <row r="79" spans="1:8" ht="21" x14ac:dyDescent="0.25">
      <c r="A79" s="2" t="s">
        <v>139</v>
      </c>
      <c r="B79" s="3" t="s">
        <v>140</v>
      </c>
      <c r="C79" s="2">
        <v>119</v>
      </c>
      <c r="D79" s="2" t="s">
        <v>44</v>
      </c>
      <c r="E79" s="2">
        <v>1</v>
      </c>
      <c r="F79" s="2">
        <v>6</v>
      </c>
      <c r="G79" s="2">
        <v>111</v>
      </c>
      <c r="H79" s="2">
        <v>3</v>
      </c>
    </row>
    <row r="80" spans="1:8" ht="21" x14ac:dyDescent="0.25">
      <c r="A80" s="4" t="s">
        <v>141</v>
      </c>
      <c r="B80" s="5" t="s">
        <v>142</v>
      </c>
      <c r="C80" s="4" t="s">
        <v>10</v>
      </c>
      <c r="D80" s="4" t="s">
        <v>44</v>
      </c>
      <c r="E80" s="4">
        <v>1</v>
      </c>
      <c r="F80" s="4">
        <v>27</v>
      </c>
      <c r="G80" s="4">
        <v>20</v>
      </c>
      <c r="H80" s="4">
        <v>0</v>
      </c>
    </row>
    <row r="81" spans="1:8" x14ac:dyDescent="0.25">
      <c r="A81" s="2" t="s">
        <v>143</v>
      </c>
      <c r="B81" s="3" t="s">
        <v>122</v>
      </c>
      <c r="C81" s="2">
        <v>119</v>
      </c>
      <c r="D81" s="2" t="s">
        <v>44</v>
      </c>
      <c r="E81" s="2">
        <v>45</v>
      </c>
      <c r="F81" s="2">
        <v>74</v>
      </c>
      <c r="G81" s="2">
        <v>97</v>
      </c>
      <c r="H81" s="2">
        <v>0</v>
      </c>
    </row>
    <row r="82" spans="1:8" ht="31.5" x14ac:dyDescent="0.25">
      <c r="A82" s="4" t="s">
        <v>144</v>
      </c>
      <c r="B82" s="5" t="s">
        <v>145</v>
      </c>
      <c r="C82" s="4" t="s">
        <v>10</v>
      </c>
      <c r="D82" s="4" t="s">
        <v>44</v>
      </c>
      <c r="E82" s="4">
        <v>2</v>
      </c>
      <c r="F82" s="4">
        <v>31</v>
      </c>
      <c r="G82" s="4">
        <v>31</v>
      </c>
      <c r="H82" s="4">
        <v>0</v>
      </c>
    </row>
    <row r="83" spans="1:8" x14ac:dyDescent="0.25">
      <c r="A83" s="2" t="s">
        <v>146</v>
      </c>
      <c r="B83" s="3" t="s">
        <v>122</v>
      </c>
      <c r="C83" s="2">
        <v>119</v>
      </c>
      <c r="D83" s="2" t="s">
        <v>44</v>
      </c>
      <c r="E83" s="2">
        <v>4</v>
      </c>
      <c r="F83" s="2">
        <v>5</v>
      </c>
      <c r="G83" s="2">
        <v>3</v>
      </c>
      <c r="H83" s="2">
        <v>3</v>
      </c>
    </row>
    <row r="84" spans="1:8" ht="21" x14ac:dyDescent="0.25">
      <c r="A84" s="4" t="s">
        <v>147</v>
      </c>
      <c r="B84" s="5" t="s">
        <v>126</v>
      </c>
      <c r="C84" s="4">
        <v>116</v>
      </c>
      <c r="D84" s="4" t="s">
        <v>44</v>
      </c>
      <c r="E84" s="4">
        <v>7</v>
      </c>
      <c r="F84" s="4">
        <v>15</v>
      </c>
      <c r="G84" s="4">
        <v>33</v>
      </c>
      <c r="H84" s="4">
        <v>-1</v>
      </c>
    </row>
    <row r="85" spans="1:8" x14ac:dyDescent="0.25">
      <c r="A85" s="2" t="s">
        <v>148</v>
      </c>
      <c r="B85" s="3" t="s">
        <v>149</v>
      </c>
      <c r="C85" s="2">
        <v>119</v>
      </c>
      <c r="D85" s="2" t="s">
        <v>44</v>
      </c>
      <c r="E85" s="2">
        <v>48</v>
      </c>
      <c r="F85" s="2">
        <v>7</v>
      </c>
      <c r="G85" s="2">
        <v>7</v>
      </c>
      <c r="H85" s="2">
        <v>2</v>
      </c>
    </row>
    <row r="86" spans="1:8" ht="31.5" x14ac:dyDescent="0.25">
      <c r="A86" s="4" t="s">
        <v>150</v>
      </c>
      <c r="B86" s="5" t="s">
        <v>151</v>
      </c>
      <c r="C86" s="4">
        <v>119</v>
      </c>
      <c r="D86" s="4" t="s">
        <v>44</v>
      </c>
      <c r="E86" s="4">
        <v>3</v>
      </c>
      <c r="F86" s="4">
        <v>31</v>
      </c>
      <c r="G86" s="4">
        <v>40</v>
      </c>
      <c r="H86" s="4">
        <v>0</v>
      </c>
    </row>
    <row r="87" spans="1:8" ht="21" x14ac:dyDescent="0.25">
      <c r="A87" s="2" t="s">
        <v>152</v>
      </c>
      <c r="B87" s="3" t="s">
        <v>153</v>
      </c>
      <c r="C87" s="2" t="s">
        <v>10</v>
      </c>
      <c r="D87" s="2" t="s">
        <v>44</v>
      </c>
      <c r="E87" s="2">
        <v>6</v>
      </c>
      <c r="F87" s="2">
        <v>3</v>
      </c>
      <c r="G87" s="2">
        <v>32</v>
      </c>
      <c r="H87" s="2">
        <v>1</v>
      </c>
    </row>
    <row r="88" spans="1:8" x14ac:dyDescent="0.25">
      <c r="A88" s="4" t="s">
        <v>154</v>
      </c>
      <c r="B88" s="5" t="s">
        <v>155</v>
      </c>
      <c r="C88" s="4">
        <v>119</v>
      </c>
      <c r="D88" s="4" t="s">
        <v>44</v>
      </c>
      <c r="E88" s="4">
        <v>12</v>
      </c>
      <c r="F88" s="4">
        <v>55</v>
      </c>
      <c r="G88" s="4">
        <v>204</v>
      </c>
      <c r="H88" s="4">
        <v>0</v>
      </c>
    </row>
    <row r="89" spans="1:8" ht="21" x14ac:dyDescent="0.25">
      <c r="A89" s="2" t="s">
        <v>156</v>
      </c>
      <c r="B89" s="3" t="s">
        <v>157</v>
      </c>
      <c r="C89" s="2">
        <v>119</v>
      </c>
      <c r="D89" s="2" t="s">
        <v>44</v>
      </c>
      <c r="E89" s="2">
        <v>1</v>
      </c>
      <c r="F89" s="2">
        <v>22</v>
      </c>
      <c r="G89" s="2">
        <v>127</v>
      </c>
      <c r="H89" s="2">
        <v>0</v>
      </c>
    </row>
    <row r="90" spans="1:8" ht="31.5" x14ac:dyDescent="0.25">
      <c r="A90" s="4" t="s">
        <v>158</v>
      </c>
      <c r="B90" s="5" t="s">
        <v>159</v>
      </c>
      <c r="C90" s="4">
        <v>119</v>
      </c>
      <c r="D90" s="4" t="s">
        <v>44</v>
      </c>
      <c r="E90" s="4">
        <v>5</v>
      </c>
      <c r="F90" s="4">
        <v>89</v>
      </c>
      <c r="G90" s="4">
        <v>89</v>
      </c>
      <c r="H90" s="4">
        <v>0</v>
      </c>
    </row>
    <row r="91" spans="1:8" ht="21" x14ac:dyDescent="0.25">
      <c r="A91" s="2" t="s">
        <v>160</v>
      </c>
      <c r="B91" s="3" t="s">
        <v>161</v>
      </c>
      <c r="C91" s="2">
        <v>119</v>
      </c>
      <c r="D91" s="2" t="s">
        <v>44</v>
      </c>
      <c r="E91" s="2">
        <v>5</v>
      </c>
      <c r="F91" s="2">
        <v>64</v>
      </c>
      <c r="G91" s="2">
        <v>105</v>
      </c>
      <c r="H91" s="2">
        <v>0</v>
      </c>
    </row>
    <row r="92" spans="1:8" ht="21" x14ac:dyDescent="0.25">
      <c r="A92" s="4" t="s">
        <v>162</v>
      </c>
      <c r="B92" s="5" t="s">
        <v>163</v>
      </c>
      <c r="C92" s="4">
        <v>119</v>
      </c>
      <c r="D92" s="4" t="s">
        <v>44</v>
      </c>
      <c r="E92" s="4">
        <v>1</v>
      </c>
      <c r="F92" s="4">
        <v>14</v>
      </c>
      <c r="G92" s="4">
        <v>22</v>
      </c>
      <c r="H92" s="4">
        <v>0</v>
      </c>
    </row>
    <row r="93" spans="1:8" ht="21" x14ac:dyDescent="0.25">
      <c r="A93" s="2" t="s">
        <v>164</v>
      </c>
      <c r="B93" s="3" t="s">
        <v>165</v>
      </c>
      <c r="C93" s="2" t="s">
        <v>10</v>
      </c>
      <c r="D93" s="2" t="s">
        <v>44</v>
      </c>
      <c r="E93" s="2">
        <v>495</v>
      </c>
      <c r="F93" s="2">
        <v>1</v>
      </c>
      <c r="G93" s="2">
        <v>43</v>
      </c>
      <c r="H93" s="2">
        <v>10</v>
      </c>
    </row>
    <row r="94" spans="1:8" ht="21" x14ac:dyDescent="0.25">
      <c r="A94" s="4" t="s">
        <v>166</v>
      </c>
      <c r="B94" s="5" t="s">
        <v>167</v>
      </c>
      <c r="C94" s="4">
        <v>119</v>
      </c>
      <c r="D94" s="4" t="s">
        <v>44</v>
      </c>
      <c r="E94" s="4">
        <v>748</v>
      </c>
      <c r="F94" s="4">
        <v>1</v>
      </c>
      <c r="G94" s="4">
        <v>153</v>
      </c>
      <c r="H94" s="4">
        <v>88</v>
      </c>
    </row>
    <row r="95" spans="1:8" ht="21" x14ac:dyDescent="0.25">
      <c r="A95" s="2" t="s">
        <v>168</v>
      </c>
      <c r="B95" s="3" t="s">
        <v>169</v>
      </c>
      <c r="C95" s="2">
        <v>119</v>
      </c>
      <c r="D95" s="2" t="s">
        <v>44</v>
      </c>
      <c r="E95" s="2">
        <v>309</v>
      </c>
      <c r="F95" s="2">
        <v>14</v>
      </c>
      <c r="G95" s="2">
        <v>90</v>
      </c>
      <c r="H95" s="2">
        <v>0</v>
      </c>
    </row>
    <row r="96" spans="1:8" ht="31.5" x14ac:dyDescent="0.25">
      <c r="A96" s="4" t="s">
        <v>170</v>
      </c>
      <c r="B96" s="5" t="s">
        <v>171</v>
      </c>
      <c r="C96" s="4">
        <v>119</v>
      </c>
      <c r="D96" s="4" t="s">
        <v>44</v>
      </c>
      <c r="E96" s="4">
        <v>738</v>
      </c>
      <c r="F96" s="4">
        <v>1</v>
      </c>
      <c r="G96" s="4">
        <v>73</v>
      </c>
      <c r="H96" s="4">
        <v>5</v>
      </c>
    </row>
    <row r="97" spans="1:8" x14ac:dyDescent="0.25">
      <c r="A97" s="2" t="s">
        <v>172</v>
      </c>
      <c r="B97" s="3" t="s">
        <v>173</v>
      </c>
      <c r="C97" s="2">
        <v>119</v>
      </c>
      <c r="D97" s="2" t="s">
        <v>44</v>
      </c>
      <c r="E97" s="2">
        <v>1</v>
      </c>
      <c r="F97" s="2">
        <v>13</v>
      </c>
      <c r="G97" s="2">
        <v>78</v>
      </c>
      <c r="H97" s="2">
        <v>0</v>
      </c>
    </row>
    <row r="98" spans="1:8" ht="31.5" x14ac:dyDescent="0.25">
      <c r="A98" s="4" t="s">
        <v>174</v>
      </c>
      <c r="B98" s="5" t="s">
        <v>175</v>
      </c>
      <c r="C98" s="4">
        <v>119</v>
      </c>
      <c r="D98" s="4" t="s">
        <v>44</v>
      </c>
      <c r="E98" s="4">
        <v>22</v>
      </c>
      <c r="F98" s="4">
        <v>3</v>
      </c>
      <c r="G98" s="4">
        <v>3</v>
      </c>
      <c r="H98" s="4">
        <v>0</v>
      </c>
    </row>
    <row r="99" spans="1:8" ht="21" x14ac:dyDescent="0.25">
      <c r="A99" s="2" t="s">
        <v>176</v>
      </c>
      <c r="B99" s="3" t="s">
        <v>177</v>
      </c>
      <c r="C99" s="2">
        <v>119</v>
      </c>
      <c r="D99" s="2" t="s">
        <v>44</v>
      </c>
      <c r="E99" s="2">
        <v>16</v>
      </c>
      <c r="F99" s="2"/>
      <c r="G99" s="2">
        <v>1</v>
      </c>
      <c r="H99" s="2">
        <v>25</v>
      </c>
    </row>
    <row r="100" spans="1:8" ht="21" x14ac:dyDescent="0.25">
      <c r="A100" s="4" t="s">
        <v>178</v>
      </c>
      <c r="B100" s="5" t="s">
        <v>179</v>
      </c>
      <c r="C100" s="4">
        <v>119</v>
      </c>
      <c r="D100" s="4" t="s">
        <v>44</v>
      </c>
      <c r="E100" s="4">
        <v>9</v>
      </c>
      <c r="F100" s="4">
        <v>1</v>
      </c>
      <c r="G100" s="4">
        <v>3</v>
      </c>
      <c r="H100" s="4">
        <v>26</v>
      </c>
    </row>
    <row r="101" spans="1:8" x14ac:dyDescent="0.25">
      <c r="A101" s="2" t="s">
        <v>180</v>
      </c>
      <c r="B101" s="3" t="s">
        <v>181</v>
      </c>
      <c r="C101" s="2">
        <v>119</v>
      </c>
      <c r="D101" s="2" t="s">
        <v>44</v>
      </c>
      <c r="E101" s="2">
        <v>1</v>
      </c>
      <c r="F101" s="2">
        <v>53</v>
      </c>
      <c r="G101" s="2">
        <v>53</v>
      </c>
      <c r="H101" s="2">
        <v>0</v>
      </c>
    </row>
    <row r="102" spans="1:8" ht="31.5" x14ac:dyDescent="0.25">
      <c r="A102" s="4" t="s">
        <v>182</v>
      </c>
      <c r="B102" s="5" t="s">
        <v>183</v>
      </c>
      <c r="C102" s="4">
        <v>119</v>
      </c>
      <c r="D102" s="4" t="s">
        <v>44</v>
      </c>
      <c r="E102" s="4">
        <v>7</v>
      </c>
      <c r="F102" s="4">
        <v>3</v>
      </c>
      <c r="G102" s="4">
        <v>220</v>
      </c>
      <c r="H102" s="4">
        <v>2</v>
      </c>
    </row>
    <row r="103" spans="1:8" ht="31.5" x14ac:dyDescent="0.25">
      <c r="A103" s="2" t="s">
        <v>184</v>
      </c>
      <c r="B103" s="3" t="s">
        <v>120</v>
      </c>
      <c r="C103" s="2" t="s">
        <v>10</v>
      </c>
      <c r="D103" s="2" t="s">
        <v>44</v>
      </c>
      <c r="E103" s="2">
        <v>7</v>
      </c>
      <c r="F103" s="2">
        <v>8</v>
      </c>
      <c r="G103" s="2">
        <v>8</v>
      </c>
      <c r="H103" s="2">
        <v>3</v>
      </c>
    </row>
    <row r="104" spans="1:8" ht="31.5" x14ac:dyDescent="0.25">
      <c r="A104" s="4" t="s">
        <v>185</v>
      </c>
      <c r="B104" s="5" t="s">
        <v>186</v>
      </c>
      <c r="C104" s="4">
        <v>119</v>
      </c>
      <c r="D104" s="4" t="s">
        <v>44</v>
      </c>
      <c r="E104" s="4">
        <v>2</v>
      </c>
      <c r="F104" s="4"/>
      <c r="G104" s="4">
        <v>9</v>
      </c>
      <c r="H104" s="4">
        <v>8</v>
      </c>
    </row>
    <row r="105" spans="1:8" ht="21" x14ac:dyDescent="0.25">
      <c r="A105" s="2" t="s">
        <v>187</v>
      </c>
      <c r="B105" s="3" t="s">
        <v>188</v>
      </c>
      <c r="C105" s="2">
        <v>119</v>
      </c>
      <c r="D105" s="2" t="s">
        <v>44</v>
      </c>
      <c r="E105" s="2">
        <v>23</v>
      </c>
      <c r="F105" s="2">
        <v>63</v>
      </c>
      <c r="G105" s="2">
        <v>105</v>
      </c>
      <c r="H105" s="2">
        <v>0</v>
      </c>
    </row>
    <row r="106" spans="1:8" ht="31.5" x14ac:dyDescent="0.25">
      <c r="A106" s="4" t="s">
        <v>189</v>
      </c>
      <c r="B106" s="5" t="s">
        <v>190</v>
      </c>
      <c r="C106" s="4">
        <v>119</v>
      </c>
      <c r="D106" s="4" t="s">
        <v>44</v>
      </c>
      <c r="E106" s="4">
        <v>2</v>
      </c>
      <c r="F106" s="4">
        <v>6</v>
      </c>
      <c r="G106" s="4">
        <v>3</v>
      </c>
      <c r="H106" s="4">
        <v>1</v>
      </c>
    </row>
    <row r="107" spans="1:8" ht="31.5" x14ac:dyDescent="0.25">
      <c r="A107" s="2" t="s">
        <v>191</v>
      </c>
      <c r="B107" s="3" t="s">
        <v>192</v>
      </c>
      <c r="C107" s="2">
        <v>119</v>
      </c>
      <c r="D107" s="2" t="s">
        <v>44</v>
      </c>
      <c r="E107" s="2">
        <v>1</v>
      </c>
      <c r="F107" s="2">
        <v>14</v>
      </c>
      <c r="G107" s="2">
        <v>49</v>
      </c>
      <c r="H107" s="2">
        <v>0</v>
      </c>
    </row>
    <row r="108" spans="1:8" ht="31.5" x14ac:dyDescent="0.25">
      <c r="A108" s="4" t="s">
        <v>193</v>
      </c>
      <c r="B108" s="5" t="s">
        <v>194</v>
      </c>
      <c r="C108" s="4">
        <v>100</v>
      </c>
      <c r="D108" s="4" t="s">
        <v>44</v>
      </c>
      <c r="E108" s="4">
        <v>8</v>
      </c>
      <c r="F108" s="4">
        <v>1</v>
      </c>
      <c r="G108" s="4">
        <v>1</v>
      </c>
      <c r="H108" s="4">
        <v>6</v>
      </c>
    </row>
    <row r="109" spans="1:8" x14ac:dyDescent="0.25">
      <c r="A109" s="2" t="s">
        <v>195</v>
      </c>
      <c r="B109" s="3" t="s">
        <v>122</v>
      </c>
      <c r="C109" s="2">
        <v>119</v>
      </c>
      <c r="D109" s="2" t="s">
        <v>44</v>
      </c>
      <c r="E109" s="2">
        <v>50</v>
      </c>
      <c r="F109" s="2">
        <v>7</v>
      </c>
      <c r="G109" s="2">
        <v>3</v>
      </c>
      <c r="H109" s="2">
        <v>4</v>
      </c>
    </row>
    <row r="110" spans="1:8" ht="31.5" x14ac:dyDescent="0.25">
      <c r="A110" s="4" t="s">
        <v>196</v>
      </c>
      <c r="B110" s="5" t="s">
        <v>197</v>
      </c>
      <c r="C110" s="4">
        <v>100</v>
      </c>
      <c r="D110" s="4" t="s">
        <v>44</v>
      </c>
      <c r="E110" s="4">
        <v>3</v>
      </c>
      <c r="F110" s="4"/>
      <c r="G110" s="4">
        <v>8</v>
      </c>
      <c r="H110" s="4">
        <v>2</v>
      </c>
    </row>
    <row r="111" spans="1:8" ht="21" x14ac:dyDescent="0.25">
      <c r="A111" s="2" t="s">
        <v>198</v>
      </c>
      <c r="B111" s="3" t="s">
        <v>199</v>
      </c>
      <c r="C111" s="2">
        <v>119</v>
      </c>
      <c r="D111" s="2" t="s">
        <v>44</v>
      </c>
      <c r="E111" s="2">
        <v>2</v>
      </c>
      <c r="F111" s="2">
        <v>84</v>
      </c>
      <c r="G111" s="2">
        <v>89</v>
      </c>
      <c r="H111" s="2">
        <v>0</v>
      </c>
    </row>
    <row r="112" spans="1:8" x14ac:dyDescent="0.25">
      <c r="A112" s="4" t="s">
        <v>200</v>
      </c>
      <c r="B112" s="5" t="s">
        <v>201</v>
      </c>
      <c r="C112" s="4">
        <v>119</v>
      </c>
      <c r="D112" s="4" t="s">
        <v>44</v>
      </c>
      <c r="E112" s="4">
        <v>1</v>
      </c>
      <c r="F112" s="4">
        <v>15</v>
      </c>
      <c r="G112" s="4">
        <v>15</v>
      </c>
      <c r="H112" s="4">
        <v>0</v>
      </c>
    </row>
    <row r="113" spans="1:8" ht="31.5" x14ac:dyDescent="0.25">
      <c r="A113" s="2" t="s">
        <v>202</v>
      </c>
      <c r="B113" s="3" t="s">
        <v>197</v>
      </c>
      <c r="C113" s="2">
        <v>119</v>
      </c>
      <c r="D113" s="2" t="s">
        <v>44</v>
      </c>
      <c r="E113" s="2">
        <v>6</v>
      </c>
      <c r="F113" s="2"/>
      <c r="G113" s="2">
        <v>6</v>
      </c>
      <c r="H113" s="2">
        <v>2</v>
      </c>
    </row>
    <row r="114" spans="1:8" x14ac:dyDescent="0.25">
      <c r="A114" s="4" t="s">
        <v>203</v>
      </c>
      <c r="B114" s="5" t="s">
        <v>204</v>
      </c>
      <c r="C114" s="4">
        <v>119</v>
      </c>
      <c r="D114" s="4" t="s">
        <v>44</v>
      </c>
      <c r="E114" s="4">
        <v>2</v>
      </c>
      <c r="F114" s="4">
        <v>33</v>
      </c>
      <c r="G114" s="4">
        <v>70</v>
      </c>
      <c r="H114" s="4">
        <v>0</v>
      </c>
    </row>
    <row r="115" spans="1:8" ht="31.5" x14ac:dyDescent="0.25">
      <c r="A115" s="2" t="s">
        <v>205</v>
      </c>
      <c r="B115" s="3" t="s">
        <v>206</v>
      </c>
      <c r="C115" s="2">
        <v>119</v>
      </c>
      <c r="D115" s="2" t="s">
        <v>44</v>
      </c>
      <c r="E115" s="2">
        <v>3</v>
      </c>
      <c r="F115" s="2"/>
      <c r="G115" s="2"/>
      <c r="H115" s="2">
        <v>5</v>
      </c>
    </row>
    <row r="116" spans="1:8" x14ac:dyDescent="0.25">
      <c r="A116" s="4" t="s">
        <v>207</v>
      </c>
      <c r="B116" s="5" t="s">
        <v>204</v>
      </c>
      <c r="C116" s="4">
        <v>119</v>
      </c>
      <c r="D116" s="4" t="s">
        <v>44</v>
      </c>
      <c r="E116" s="4">
        <v>1</v>
      </c>
      <c r="F116" s="4">
        <v>90</v>
      </c>
      <c r="G116" s="4">
        <v>96</v>
      </c>
      <c r="H116" s="4">
        <v>0</v>
      </c>
    </row>
    <row r="117" spans="1:8" ht="21" x14ac:dyDescent="0.25">
      <c r="A117" s="2" t="s">
        <v>12</v>
      </c>
      <c r="B117" s="3" t="s">
        <v>208</v>
      </c>
      <c r="C117" s="2">
        <v>119</v>
      </c>
      <c r="D117" s="2" t="s">
        <v>44</v>
      </c>
      <c r="E117" s="2">
        <v>33</v>
      </c>
      <c r="F117" s="2">
        <v>7</v>
      </c>
      <c r="G117" s="2">
        <v>50</v>
      </c>
      <c r="H117" s="2">
        <v>3</v>
      </c>
    </row>
    <row r="118" spans="1:8" x14ac:dyDescent="0.25">
      <c r="A118" s="4" t="s">
        <v>209</v>
      </c>
      <c r="B118" s="5" t="s">
        <v>122</v>
      </c>
      <c r="C118" s="4">
        <v>119</v>
      </c>
      <c r="D118" s="4" t="s">
        <v>44</v>
      </c>
      <c r="E118" s="4">
        <v>1</v>
      </c>
      <c r="F118" s="4">
        <v>6</v>
      </c>
      <c r="G118" s="4">
        <v>14</v>
      </c>
      <c r="H118" s="4">
        <v>1</v>
      </c>
    </row>
    <row r="119" spans="1:8" ht="21" x14ac:dyDescent="0.25">
      <c r="A119" s="2" t="s">
        <v>14</v>
      </c>
      <c r="B119" s="3" t="s">
        <v>210</v>
      </c>
      <c r="C119" s="2">
        <v>119</v>
      </c>
      <c r="D119" s="2" t="s">
        <v>44</v>
      </c>
      <c r="E119" s="2">
        <v>11</v>
      </c>
      <c r="F119" s="2">
        <v>6</v>
      </c>
      <c r="G119" s="2">
        <v>33</v>
      </c>
      <c r="H119" s="2">
        <v>0</v>
      </c>
    </row>
    <row r="120" spans="1:8" x14ac:dyDescent="0.25">
      <c r="A120" s="4" t="s">
        <v>211</v>
      </c>
      <c r="B120" s="5" t="s">
        <v>201</v>
      </c>
      <c r="C120" s="4">
        <v>119</v>
      </c>
      <c r="D120" s="4" t="s">
        <v>44</v>
      </c>
      <c r="E120" s="4">
        <v>1</v>
      </c>
      <c r="F120" s="4">
        <v>15</v>
      </c>
      <c r="G120" s="4">
        <v>15</v>
      </c>
      <c r="H120" s="4">
        <v>0</v>
      </c>
    </row>
    <row r="121" spans="1:8" ht="21" x14ac:dyDescent="0.25">
      <c r="A121" s="2" t="s">
        <v>212</v>
      </c>
      <c r="B121" s="3" t="s">
        <v>213</v>
      </c>
      <c r="C121" s="2">
        <v>119</v>
      </c>
      <c r="D121" s="2" t="s">
        <v>44</v>
      </c>
      <c r="E121" s="2">
        <v>6</v>
      </c>
      <c r="F121" s="2">
        <v>90</v>
      </c>
      <c r="G121" s="2">
        <v>126</v>
      </c>
      <c r="H121" s="2">
        <v>0</v>
      </c>
    </row>
    <row r="122" spans="1:8" ht="21" x14ac:dyDescent="0.25">
      <c r="A122" s="4" t="s">
        <v>16</v>
      </c>
      <c r="B122" s="5" t="s">
        <v>214</v>
      </c>
      <c r="C122" s="4">
        <v>119</v>
      </c>
      <c r="D122" s="4" t="s">
        <v>44</v>
      </c>
      <c r="E122" s="4">
        <v>1</v>
      </c>
      <c r="F122" s="4"/>
      <c r="G122" s="4"/>
      <c r="H122" s="4">
        <v>3</v>
      </c>
    </row>
    <row r="123" spans="1:8" ht="21" x14ac:dyDescent="0.25">
      <c r="A123" s="2" t="s">
        <v>215</v>
      </c>
      <c r="B123" s="3" t="s">
        <v>216</v>
      </c>
      <c r="C123" s="2">
        <v>119</v>
      </c>
      <c r="D123" s="2" t="s">
        <v>44</v>
      </c>
      <c r="E123" s="2">
        <v>4</v>
      </c>
      <c r="F123" s="2">
        <v>78</v>
      </c>
      <c r="G123" s="2">
        <v>78</v>
      </c>
      <c r="H123" s="2">
        <v>0</v>
      </c>
    </row>
    <row r="124" spans="1:8" ht="31.5" x14ac:dyDescent="0.25">
      <c r="A124" s="4" t="s">
        <v>217</v>
      </c>
      <c r="B124" s="5" t="s">
        <v>218</v>
      </c>
      <c r="C124" s="4">
        <v>119</v>
      </c>
      <c r="D124" s="4" t="s">
        <v>44</v>
      </c>
      <c r="E124" s="4">
        <v>1</v>
      </c>
      <c r="F124" s="4">
        <v>64</v>
      </c>
      <c r="G124" s="4">
        <v>64</v>
      </c>
      <c r="H124" s="4">
        <v>0</v>
      </c>
    </row>
    <row r="125" spans="1:8" ht="31.5" x14ac:dyDescent="0.25">
      <c r="A125" s="2" t="s">
        <v>219</v>
      </c>
      <c r="B125" s="3" t="s">
        <v>218</v>
      </c>
      <c r="C125" s="2">
        <v>119</v>
      </c>
      <c r="D125" s="2" t="s">
        <v>44</v>
      </c>
      <c r="E125" s="2">
        <v>6</v>
      </c>
      <c r="F125" s="2">
        <v>9</v>
      </c>
      <c r="G125" s="2">
        <v>77</v>
      </c>
      <c r="H125" s="2">
        <v>1</v>
      </c>
    </row>
    <row r="126" spans="1:8" ht="31.5" x14ac:dyDescent="0.25">
      <c r="A126" s="4" t="s">
        <v>220</v>
      </c>
      <c r="B126" s="5" t="s">
        <v>221</v>
      </c>
      <c r="C126" s="4">
        <v>119</v>
      </c>
      <c r="D126" s="4" t="s">
        <v>44</v>
      </c>
      <c r="E126" s="4">
        <v>1</v>
      </c>
      <c r="F126" s="4">
        <v>10</v>
      </c>
      <c r="G126" s="4">
        <v>10</v>
      </c>
      <c r="H126" s="4">
        <v>1</v>
      </c>
    </row>
    <row r="127" spans="1:8" ht="31.5" x14ac:dyDescent="0.25">
      <c r="A127" s="2" t="s">
        <v>222</v>
      </c>
      <c r="B127" s="3" t="s">
        <v>223</v>
      </c>
      <c r="C127" s="2" t="s">
        <v>10</v>
      </c>
      <c r="D127" s="2" t="s">
        <v>44</v>
      </c>
      <c r="E127" s="2">
        <v>1</v>
      </c>
      <c r="F127" s="2">
        <v>57</v>
      </c>
      <c r="G127" s="2">
        <v>57</v>
      </c>
      <c r="H127" s="2">
        <v>0</v>
      </c>
    </row>
    <row r="128" spans="1:8" ht="21" x14ac:dyDescent="0.25">
      <c r="A128" s="4" t="s">
        <v>20</v>
      </c>
      <c r="B128" s="5" t="s">
        <v>224</v>
      </c>
      <c r="C128" s="4">
        <v>119</v>
      </c>
      <c r="D128" s="4" t="s">
        <v>44</v>
      </c>
      <c r="E128" s="4">
        <v>9</v>
      </c>
      <c r="F128" s="4">
        <v>9</v>
      </c>
      <c r="G128" s="4">
        <v>240</v>
      </c>
      <c r="H128" s="4">
        <v>1</v>
      </c>
    </row>
    <row r="129" spans="1:8" ht="21" x14ac:dyDescent="0.25">
      <c r="A129" s="2" t="s">
        <v>23</v>
      </c>
      <c r="B129" s="3" t="s">
        <v>225</v>
      </c>
      <c r="C129" s="2">
        <v>119</v>
      </c>
      <c r="D129" s="2" t="s">
        <v>44</v>
      </c>
      <c r="E129" s="2">
        <v>3</v>
      </c>
      <c r="F129" s="2"/>
      <c r="G129" s="2">
        <v>15</v>
      </c>
      <c r="H129" s="2">
        <v>4</v>
      </c>
    </row>
    <row r="130" spans="1:8" ht="31.5" x14ac:dyDescent="0.25">
      <c r="A130" s="4" t="s">
        <v>226</v>
      </c>
      <c r="B130" s="5" t="s">
        <v>227</v>
      </c>
      <c r="C130" s="4">
        <v>119</v>
      </c>
      <c r="D130" s="4" t="s">
        <v>44</v>
      </c>
      <c r="E130" s="4">
        <v>11</v>
      </c>
      <c r="F130" s="4">
        <v>15</v>
      </c>
      <c r="G130" s="4">
        <v>50</v>
      </c>
      <c r="H130" s="4">
        <v>0</v>
      </c>
    </row>
    <row r="131" spans="1:8" ht="31.5" x14ac:dyDescent="0.25">
      <c r="A131" s="2" t="s">
        <v>228</v>
      </c>
      <c r="B131" s="3" t="s">
        <v>229</v>
      </c>
      <c r="C131" s="2" t="s">
        <v>10</v>
      </c>
      <c r="D131" s="2" t="s">
        <v>44</v>
      </c>
      <c r="E131" s="2">
        <v>8</v>
      </c>
      <c r="F131" s="2"/>
      <c r="G131" s="2">
        <v>5</v>
      </c>
      <c r="H131" s="2">
        <v>13</v>
      </c>
    </row>
    <row r="132" spans="1:8" ht="42" x14ac:dyDescent="0.25">
      <c r="A132" s="4" t="s">
        <v>25</v>
      </c>
      <c r="B132" s="5" t="s">
        <v>230</v>
      </c>
      <c r="C132" s="4">
        <v>119</v>
      </c>
      <c r="D132" s="4" t="s">
        <v>44</v>
      </c>
      <c r="E132" s="4">
        <v>5</v>
      </c>
      <c r="F132" s="4">
        <v>2</v>
      </c>
      <c r="G132" s="4">
        <v>1</v>
      </c>
      <c r="H132" s="4">
        <v>5</v>
      </c>
    </row>
    <row r="133" spans="1:8" ht="21" x14ac:dyDescent="0.25">
      <c r="A133" s="2" t="s">
        <v>231</v>
      </c>
      <c r="B133" s="3" t="s">
        <v>213</v>
      </c>
      <c r="C133" s="2">
        <v>119</v>
      </c>
      <c r="D133" s="2" t="s">
        <v>44</v>
      </c>
      <c r="E133" s="2">
        <v>1</v>
      </c>
      <c r="F133" s="2">
        <v>7</v>
      </c>
      <c r="G133" s="2">
        <v>7</v>
      </c>
      <c r="H133" s="2">
        <v>3</v>
      </c>
    </row>
    <row r="134" spans="1:8" ht="21" x14ac:dyDescent="0.25">
      <c r="A134" s="4" t="s">
        <v>232</v>
      </c>
      <c r="B134" s="5" t="s">
        <v>213</v>
      </c>
      <c r="C134" s="4">
        <v>119</v>
      </c>
      <c r="D134" s="4" t="s">
        <v>44</v>
      </c>
      <c r="E134" s="4">
        <v>1</v>
      </c>
      <c r="F134" s="4">
        <v>7</v>
      </c>
      <c r="G134" s="4">
        <v>7</v>
      </c>
      <c r="H134" s="4">
        <v>4</v>
      </c>
    </row>
    <row r="135" spans="1:8" ht="21" x14ac:dyDescent="0.25">
      <c r="A135" s="2" t="s">
        <v>233</v>
      </c>
      <c r="B135" s="3" t="s">
        <v>234</v>
      </c>
      <c r="C135" s="2">
        <v>119</v>
      </c>
      <c r="D135" s="2" t="s">
        <v>44</v>
      </c>
      <c r="E135" s="2">
        <v>5</v>
      </c>
      <c r="F135" s="2">
        <v>15</v>
      </c>
      <c r="G135" s="2">
        <v>12</v>
      </c>
      <c r="H135" s="2">
        <v>0</v>
      </c>
    </row>
    <row r="136" spans="1:8" ht="31.5" x14ac:dyDescent="0.25">
      <c r="A136" s="4" t="s">
        <v>235</v>
      </c>
      <c r="B136" s="5" t="s">
        <v>236</v>
      </c>
      <c r="C136" s="4" t="s">
        <v>10</v>
      </c>
      <c r="D136" s="4" t="s">
        <v>44</v>
      </c>
      <c r="E136" s="4">
        <v>12</v>
      </c>
      <c r="F136" s="4"/>
      <c r="G136" s="4"/>
      <c r="H136" s="4">
        <v>28</v>
      </c>
    </row>
    <row r="137" spans="1:8" ht="31.5" x14ac:dyDescent="0.25">
      <c r="A137" s="2" t="s">
        <v>237</v>
      </c>
      <c r="B137" s="3" t="s">
        <v>117</v>
      </c>
      <c r="C137" s="2">
        <v>119</v>
      </c>
      <c r="D137" s="2" t="s">
        <v>44</v>
      </c>
      <c r="E137" s="2">
        <v>9</v>
      </c>
      <c r="F137" s="2">
        <v>2</v>
      </c>
      <c r="G137" s="2">
        <v>3</v>
      </c>
      <c r="H137" s="2">
        <v>2</v>
      </c>
    </row>
    <row r="138" spans="1:8" ht="31.5" x14ac:dyDescent="0.25">
      <c r="A138" s="4" t="s">
        <v>238</v>
      </c>
      <c r="B138" s="5" t="s">
        <v>239</v>
      </c>
      <c r="C138" s="4">
        <v>119</v>
      </c>
      <c r="D138" s="4" t="s">
        <v>44</v>
      </c>
      <c r="E138" s="4">
        <v>1</v>
      </c>
      <c r="F138" s="4"/>
      <c r="G138" s="4">
        <v>1</v>
      </c>
      <c r="H138" s="4">
        <v>6</v>
      </c>
    </row>
    <row r="139" spans="1:8" ht="31.5" x14ac:dyDescent="0.25">
      <c r="A139" s="2" t="s">
        <v>240</v>
      </c>
      <c r="B139" s="3" t="s">
        <v>241</v>
      </c>
      <c r="C139" s="2">
        <v>119</v>
      </c>
      <c r="D139" s="2" t="s">
        <v>44</v>
      </c>
      <c r="E139" s="2">
        <v>1</v>
      </c>
      <c r="F139" s="2"/>
      <c r="G139" s="2">
        <v>15</v>
      </c>
      <c r="H139" s="2">
        <v>0</v>
      </c>
    </row>
    <row r="140" spans="1:8" ht="31.5" x14ac:dyDescent="0.25">
      <c r="A140" s="4" t="s">
        <v>242</v>
      </c>
      <c r="B140" s="5" t="s">
        <v>243</v>
      </c>
      <c r="C140" s="4">
        <v>119</v>
      </c>
      <c r="D140" s="4" t="s">
        <v>44</v>
      </c>
      <c r="E140" s="4">
        <v>1</v>
      </c>
      <c r="F140" s="4"/>
      <c r="G140" s="4"/>
      <c r="H140" s="4">
        <v>7</v>
      </c>
    </row>
    <row r="141" spans="1:8" ht="31.5" x14ac:dyDescent="0.25">
      <c r="A141" s="2" t="s">
        <v>244</v>
      </c>
      <c r="B141" s="3" t="s">
        <v>245</v>
      </c>
      <c r="C141" s="2" t="s">
        <v>10</v>
      </c>
      <c r="D141" s="2" t="s">
        <v>44</v>
      </c>
      <c r="E141" s="2">
        <v>1</v>
      </c>
      <c r="F141" s="2">
        <v>50</v>
      </c>
      <c r="G141" s="2">
        <v>50</v>
      </c>
      <c r="H141" s="2">
        <v>0</v>
      </c>
    </row>
    <row r="142" spans="1:8" ht="31.5" x14ac:dyDescent="0.25">
      <c r="A142" s="4" t="s">
        <v>246</v>
      </c>
      <c r="B142" s="5" t="s">
        <v>247</v>
      </c>
      <c r="C142" s="4">
        <v>119</v>
      </c>
      <c r="D142" s="4" t="s">
        <v>44</v>
      </c>
      <c r="E142" s="4">
        <v>1</v>
      </c>
      <c r="F142" s="4">
        <v>40</v>
      </c>
      <c r="G142" s="4">
        <v>62</v>
      </c>
      <c r="H142" s="4">
        <v>0</v>
      </c>
    </row>
    <row r="143" spans="1:8" ht="31.5" x14ac:dyDescent="0.25">
      <c r="A143" s="2" t="s">
        <v>27</v>
      </c>
      <c r="B143" s="3" t="s">
        <v>248</v>
      </c>
      <c r="C143" s="2">
        <v>119</v>
      </c>
      <c r="D143" s="2" t="s">
        <v>44</v>
      </c>
      <c r="E143" s="2">
        <v>2</v>
      </c>
      <c r="F143" s="2">
        <v>38</v>
      </c>
      <c r="G143" s="2">
        <v>37</v>
      </c>
      <c r="H143" s="2">
        <v>0</v>
      </c>
    </row>
    <row r="144" spans="1:8" ht="21" x14ac:dyDescent="0.25">
      <c r="A144" s="4" t="s">
        <v>249</v>
      </c>
      <c r="B144" s="5" t="s">
        <v>250</v>
      </c>
      <c r="C144" s="4">
        <v>119</v>
      </c>
      <c r="D144" s="4" t="s">
        <v>44</v>
      </c>
      <c r="E144" s="4">
        <v>1</v>
      </c>
      <c r="F144" s="4"/>
      <c r="G144" s="4">
        <v>18</v>
      </c>
      <c r="H144" s="4">
        <v>1</v>
      </c>
    </row>
    <row r="145" spans="1:8" x14ac:dyDescent="0.25">
      <c r="A145" s="2" t="s">
        <v>251</v>
      </c>
      <c r="B145" s="3" t="s">
        <v>252</v>
      </c>
      <c r="C145" s="2" t="s">
        <v>10</v>
      </c>
      <c r="D145" s="2" t="s">
        <v>44</v>
      </c>
      <c r="E145" s="2">
        <v>3</v>
      </c>
      <c r="F145" s="2">
        <v>2</v>
      </c>
      <c r="G145" s="2">
        <v>1</v>
      </c>
      <c r="H145" s="2">
        <v>6</v>
      </c>
    </row>
    <row r="146" spans="1:8" ht="21" x14ac:dyDescent="0.25">
      <c r="A146" s="4" t="s">
        <v>253</v>
      </c>
      <c r="B146" s="5" t="s">
        <v>254</v>
      </c>
      <c r="C146" s="4">
        <v>119</v>
      </c>
      <c r="D146" s="4" t="s">
        <v>44</v>
      </c>
      <c r="E146" s="4">
        <v>2</v>
      </c>
      <c r="F146" s="4">
        <v>5</v>
      </c>
      <c r="G146" s="4">
        <v>4</v>
      </c>
      <c r="H146" s="4">
        <v>3</v>
      </c>
    </row>
    <row r="147" spans="1:8" ht="31.5" x14ac:dyDescent="0.25">
      <c r="A147" s="2" t="s">
        <v>255</v>
      </c>
      <c r="B147" s="3" t="s">
        <v>256</v>
      </c>
      <c r="C147" s="2">
        <v>119</v>
      </c>
      <c r="D147" s="2" t="s">
        <v>44</v>
      </c>
      <c r="E147" s="2">
        <v>1</v>
      </c>
      <c r="F147" s="2">
        <v>1</v>
      </c>
      <c r="G147" s="2">
        <v>6</v>
      </c>
      <c r="H147" s="2">
        <v>4</v>
      </c>
    </row>
    <row r="148" spans="1:8" ht="31.5" x14ac:dyDescent="0.25">
      <c r="A148" s="4" t="s">
        <v>257</v>
      </c>
      <c r="B148" s="5" t="s">
        <v>258</v>
      </c>
      <c r="C148" s="4">
        <v>119</v>
      </c>
      <c r="D148" s="4" t="s">
        <v>44</v>
      </c>
      <c r="E148" s="4">
        <v>1</v>
      </c>
      <c r="F148" s="4">
        <v>52</v>
      </c>
      <c r="G148" s="4">
        <v>51</v>
      </c>
      <c r="H148" s="4">
        <v>0</v>
      </c>
    </row>
    <row r="149" spans="1:8" ht="21" x14ac:dyDescent="0.25">
      <c r="A149" s="2" t="s">
        <v>259</v>
      </c>
      <c r="B149" s="3" t="s">
        <v>260</v>
      </c>
      <c r="C149" s="2" t="s">
        <v>10</v>
      </c>
      <c r="D149" s="2" t="s">
        <v>44</v>
      </c>
      <c r="E149" s="2">
        <v>2</v>
      </c>
      <c r="F149" s="2"/>
      <c r="G149" s="2">
        <v>0</v>
      </c>
      <c r="H149" s="2">
        <v>12</v>
      </c>
    </row>
    <row r="150" spans="1:8" ht="31.5" x14ac:dyDescent="0.25">
      <c r="A150" s="4" t="s">
        <v>261</v>
      </c>
      <c r="B150" s="5" t="s">
        <v>262</v>
      </c>
      <c r="C150" s="4">
        <v>119</v>
      </c>
      <c r="D150" s="4" t="s">
        <v>44</v>
      </c>
      <c r="E150" s="4">
        <v>2</v>
      </c>
      <c r="F150" s="4">
        <v>22</v>
      </c>
      <c r="G150" s="4">
        <v>27</v>
      </c>
      <c r="H150" s="4">
        <v>0</v>
      </c>
    </row>
    <row r="151" spans="1:8" ht="31.5" x14ac:dyDescent="0.25">
      <c r="A151" s="2" t="s">
        <v>263</v>
      </c>
      <c r="B151" s="3" t="s">
        <v>264</v>
      </c>
      <c r="C151" s="2">
        <v>100</v>
      </c>
      <c r="D151" s="2" t="s">
        <v>44</v>
      </c>
      <c r="E151" s="2">
        <v>1</v>
      </c>
      <c r="F151" s="2">
        <v>6</v>
      </c>
      <c r="G151" s="2">
        <v>6</v>
      </c>
      <c r="H151" s="2">
        <v>1</v>
      </c>
    </row>
    <row r="152" spans="1:8" ht="31.5" x14ac:dyDescent="0.25">
      <c r="A152" s="4" t="s">
        <v>265</v>
      </c>
      <c r="B152" s="5" t="s">
        <v>266</v>
      </c>
      <c r="C152" s="4">
        <v>119</v>
      </c>
      <c r="D152" s="4" t="s">
        <v>44</v>
      </c>
      <c r="E152" s="4">
        <v>1</v>
      </c>
      <c r="F152" s="4">
        <v>8</v>
      </c>
      <c r="G152" s="4">
        <v>6</v>
      </c>
      <c r="H152" s="4">
        <v>6</v>
      </c>
    </row>
    <row r="153" spans="1:8" ht="31.5" x14ac:dyDescent="0.25">
      <c r="A153" s="2" t="s">
        <v>29</v>
      </c>
      <c r="B153" s="3" t="s">
        <v>267</v>
      </c>
      <c r="C153" s="2">
        <v>119</v>
      </c>
      <c r="D153" s="2" t="s">
        <v>44</v>
      </c>
      <c r="E153" s="2">
        <v>1</v>
      </c>
      <c r="F153" s="2">
        <v>15</v>
      </c>
      <c r="G153" s="2">
        <v>7</v>
      </c>
      <c r="H153" s="2">
        <v>0</v>
      </c>
    </row>
    <row r="154" spans="1:8" ht="31.5" x14ac:dyDescent="0.25">
      <c r="A154" s="4" t="s">
        <v>268</v>
      </c>
      <c r="B154" s="5" t="s">
        <v>269</v>
      </c>
      <c r="C154" s="4">
        <v>100</v>
      </c>
      <c r="D154" s="4" t="s">
        <v>44</v>
      </c>
      <c r="E154" s="4">
        <v>1</v>
      </c>
      <c r="F154" s="4">
        <v>6</v>
      </c>
      <c r="G154" s="4">
        <v>6</v>
      </c>
      <c r="H154" s="4">
        <v>1</v>
      </c>
    </row>
    <row r="155" spans="1:8" ht="31.5" x14ac:dyDescent="0.25">
      <c r="A155" s="2" t="s">
        <v>41</v>
      </c>
      <c r="B155" s="3" t="s">
        <v>270</v>
      </c>
      <c r="C155" s="2">
        <v>119</v>
      </c>
      <c r="D155" s="2" t="s">
        <v>44</v>
      </c>
      <c r="E155" s="2">
        <v>11</v>
      </c>
      <c r="F155" s="2">
        <v>5</v>
      </c>
      <c r="G155" s="2">
        <v>0</v>
      </c>
      <c r="H155" s="2">
        <v>2</v>
      </c>
    </row>
    <row r="156" spans="1:8" ht="31.5" x14ac:dyDescent="0.25">
      <c r="A156" s="4" t="s">
        <v>271</v>
      </c>
      <c r="B156" s="5" t="s">
        <v>272</v>
      </c>
      <c r="C156" s="4" t="s">
        <v>10</v>
      </c>
      <c r="D156" s="4" t="s">
        <v>44</v>
      </c>
      <c r="E156" s="4">
        <v>1</v>
      </c>
      <c r="F156" s="4">
        <v>40</v>
      </c>
      <c r="G156" s="4">
        <v>38</v>
      </c>
      <c r="H156" s="4">
        <v>0</v>
      </c>
    </row>
    <row r="157" spans="1:8" ht="31.5" x14ac:dyDescent="0.25">
      <c r="A157" s="2" t="s">
        <v>273</v>
      </c>
      <c r="B157" s="3" t="s">
        <v>274</v>
      </c>
      <c r="C157" s="2">
        <v>100</v>
      </c>
      <c r="D157" s="2" t="s">
        <v>44</v>
      </c>
      <c r="E157" s="2">
        <v>1</v>
      </c>
      <c r="F157" s="2">
        <v>5</v>
      </c>
      <c r="G157" s="2">
        <v>5</v>
      </c>
      <c r="H157" s="2">
        <v>1</v>
      </c>
    </row>
    <row r="158" spans="1:8" ht="31.5" x14ac:dyDescent="0.25">
      <c r="A158" s="4" t="s">
        <v>275</v>
      </c>
      <c r="B158" s="5" t="s">
        <v>276</v>
      </c>
      <c r="C158" s="4">
        <v>119</v>
      </c>
      <c r="D158" s="4" t="s">
        <v>44</v>
      </c>
      <c r="E158" s="4">
        <v>2</v>
      </c>
      <c r="F158" s="4"/>
      <c r="G158" s="4">
        <v>3</v>
      </c>
      <c r="H158" s="4">
        <v>6</v>
      </c>
    </row>
    <row r="159" spans="1:8" ht="31.5" x14ac:dyDescent="0.25">
      <c r="A159" s="2" t="s">
        <v>277</v>
      </c>
      <c r="B159" s="3" t="s">
        <v>278</v>
      </c>
      <c r="C159" s="2" t="s">
        <v>10</v>
      </c>
      <c r="D159" s="2" t="s">
        <v>44</v>
      </c>
      <c r="E159" s="2">
        <v>1</v>
      </c>
      <c r="F159" s="2"/>
      <c r="G159" s="2"/>
      <c r="H159" s="2">
        <v>5</v>
      </c>
    </row>
    <row r="160" spans="1:8" ht="31.5" x14ac:dyDescent="0.25">
      <c r="A160" s="4" t="s">
        <v>279</v>
      </c>
      <c r="B160" s="5" t="s">
        <v>280</v>
      </c>
      <c r="C160" s="4">
        <v>119</v>
      </c>
      <c r="D160" s="4" t="s">
        <v>44</v>
      </c>
      <c r="E160" s="4">
        <v>1</v>
      </c>
      <c r="F160" s="4">
        <v>38</v>
      </c>
      <c r="G160" s="4">
        <v>110</v>
      </c>
      <c r="H160" s="4">
        <v>0</v>
      </c>
    </row>
    <row r="161" spans="1:8" ht="21" x14ac:dyDescent="0.25">
      <c r="A161" s="2" t="s">
        <v>281</v>
      </c>
      <c r="B161" s="3" t="s">
        <v>282</v>
      </c>
      <c r="C161" s="2">
        <v>119</v>
      </c>
      <c r="D161" s="2" t="s">
        <v>44</v>
      </c>
      <c r="E161" s="2">
        <v>6</v>
      </c>
      <c r="F161" s="2">
        <v>15</v>
      </c>
      <c r="G161" s="2">
        <v>229</v>
      </c>
      <c r="H161" s="2">
        <v>0</v>
      </c>
    </row>
    <row r="162" spans="1:8" x14ac:dyDescent="0.25">
      <c r="A162" s="4" t="s">
        <v>283</v>
      </c>
      <c r="B162" s="5" t="s">
        <v>284</v>
      </c>
      <c r="C162" s="4">
        <v>119</v>
      </c>
      <c r="D162" s="4" t="s">
        <v>44</v>
      </c>
      <c r="E162" s="4">
        <v>2</v>
      </c>
      <c r="F162" s="4">
        <v>21</v>
      </c>
      <c r="G162" s="4">
        <v>21</v>
      </c>
      <c r="H162" s="4">
        <v>0</v>
      </c>
    </row>
    <row r="163" spans="1:8" ht="21" x14ac:dyDescent="0.25">
      <c r="A163" s="2" t="s">
        <v>285</v>
      </c>
      <c r="B163" s="3" t="s">
        <v>286</v>
      </c>
      <c r="C163" s="2">
        <v>119</v>
      </c>
      <c r="D163" s="2" t="s">
        <v>44</v>
      </c>
      <c r="E163" s="2">
        <v>17</v>
      </c>
      <c r="F163" s="2">
        <v>14</v>
      </c>
      <c r="G163" s="2">
        <v>178</v>
      </c>
      <c r="H163" s="2">
        <v>0</v>
      </c>
    </row>
    <row r="164" spans="1:8" ht="21" x14ac:dyDescent="0.25">
      <c r="A164" s="4" t="s">
        <v>287</v>
      </c>
      <c r="B164" s="5" t="s">
        <v>288</v>
      </c>
      <c r="C164" s="4">
        <v>119</v>
      </c>
      <c r="D164" s="4" t="s">
        <v>44</v>
      </c>
      <c r="E164" s="4">
        <v>7</v>
      </c>
      <c r="F164" s="4">
        <v>1</v>
      </c>
      <c r="G164" s="4">
        <v>3</v>
      </c>
      <c r="H164" s="4">
        <v>26</v>
      </c>
    </row>
    <row r="165" spans="1:8" ht="21" x14ac:dyDescent="0.25">
      <c r="A165" s="2" t="s">
        <v>289</v>
      </c>
      <c r="B165" s="3" t="s">
        <v>290</v>
      </c>
      <c r="C165" s="2">
        <v>119</v>
      </c>
      <c r="D165" s="2" t="s">
        <v>44</v>
      </c>
      <c r="E165" s="2">
        <v>6</v>
      </c>
      <c r="F165" s="2">
        <v>40</v>
      </c>
      <c r="G165" s="2">
        <v>152</v>
      </c>
      <c r="H165" s="2">
        <v>0</v>
      </c>
    </row>
    <row r="166" spans="1:8" x14ac:dyDescent="0.25">
      <c r="A166" s="4" t="s">
        <v>291</v>
      </c>
      <c r="B166" s="5" t="s">
        <v>292</v>
      </c>
      <c r="C166" s="4">
        <v>525</v>
      </c>
      <c r="D166" s="4" t="s">
        <v>44</v>
      </c>
      <c r="E166" s="4">
        <v>1</v>
      </c>
      <c r="F166" s="4">
        <v>44</v>
      </c>
      <c r="G166" s="4">
        <v>131</v>
      </c>
      <c r="H166" s="4">
        <v>0</v>
      </c>
    </row>
    <row r="167" spans="1:8" ht="21" x14ac:dyDescent="0.25">
      <c r="A167" s="2" t="s">
        <v>293</v>
      </c>
      <c r="B167" s="3" t="s">
        <v>294</v>
      </c>
      <c r="C167" s="2">
        <v>174</v>
      </c>
      <c r="D167" s="2" t="s">
        <v>44</v>
      </c>
      <c r="E167" s="2">
        <v>1</v>
      </c>
      <c r="F167" s="2">
        <v>34</v>
      </c>
      <c r="G167" s="2">
        <v>33</v>
      </c>
      <c r="H167" s="2">
        <v>0</v>
      </c>
    </row>
    <row r="168" spans="1:8" ht="21" x14ac:dyDescent="0.25">
      <c r="A168" s="4" t="s">
        <v>295</v>
      </c>
      <c r="B168" s="5" t="s">
        <v>296</v>
      </c>
      <c r="C168" s="4">
        <v>985</v>
      </c>
      <c r="D168" s="4" t="s">
        <v>44</v>
      </c>
      <c r="E168" s="4">
        <v>1</v>
      </c>
      <c r="F168" s="4">
        <v>39</v>
      </c>
      <c r="G168" s="4">
        <v>2</v>
      </c>
      <c r="H168" s="4">
        <v>0</v>
      </c>
    </row>
    <row r="169" spans="1:8" ht="31.5" x14ac:dyDescent="0.25">
      <c r="A169" s="2" t="s">
        <v>297</v>
      </c>
      <c r="B169" s="3" t="s">
        <v>298</v>
      </c>
      <c r="C169" s="2" t="s">
        <v>299</v>
      </c>
      <c r="D169" s="2" t="s">
        <v>44</v>
      </c>
      <c r="E169" s="2">
        <v>1</v>
      </c>
      <c r="F169" s="2">
        <v>5</v>
      </c>
      <c r="G169" s="2">
        <v>8</v>
      </c>
      <c r="H169" s="2">
        <v>3</v>
      </c>
    </row>
    <row r="170" spans="1:8" ht="31.5" x14ac:dyDescent="0.25">
      <c r="A170" s="4" t="s">
        <v>300</v>
      </c>
      <c r="B170" s="5" t="s">
        <v>301</v>
      </c>
      <c r="C170" s="4" t="s">
        <v>299</v>
      </c>
      <c r="D170" s="4" t="s">
        <v>44</v>
      </c>
      <c r="E170" s="4">
        <v>1</v>
      </c>
      <c r="F170" s="4"/>
      <c r="G170" s="4"/>
      <c r="H170" s="4">
        <v>12</v>
      </c>
    </row>
    <row r="171" spans="1:8" ht="31.5" x14ac:dyDescent="0.25">
      <c r="A171" s="2" t="s">
        <v>302</v>
      </c>
      <c r="B171" s="3" t="s">
        <v>303</v>
      </c>
      <c r="C171" s="2">
        <v>404</v>
      </c>
      <c r="D171" s="2" t="s">
        <v>44</v>
      </c>
      <c r="E171" s="2">
        <v>1</v>
      </c>
      <c r="F171" s="2">
        <v>18</v>
      </c>
      <c r="G171" s="2">
        <v>86</v>
      </c>
      <c r="H171" s="2">
        <v>0</v>
      </c>
    </row>
    <row r="172" spans="1:8" x14ac:dyDescent="0.25">
      <c r="A172" s="4" t="s">
        <v>304</v>
      </c>
      <c r="B172" s="5" t="s">
        <v>305</v>
      </c>
      <c r="C172" s="4">
        <v>222</v>
      </c>
      <c r="D172" s="4" t="s">
        <v>44</v>
      </c>
      <c r="E172" s="4">
        <v>1</v>
      </c>
      <c r="F172" s="4">
        <v>2</v>
      </c>
      <c r="G172" s="4">
        <v>2</v>
      </c>
      <c r="H172" s="4">
        <v>1</v>
      </c>
    </row>
    <row r="173" spans="1:8" ht="31.5" x14ac:dyDescent="0.25">
      <c r="A173" s="2" t="s">
        <v>306</v>
      </c>
      <c r="B173" s="3" t="s">
        <v>307</v>
      </c>
      <c r="C173" s="2">
        <v>304</v>
      </c>
      <c r="D173" s="2" t="s">
        <v>44</v>
      </c>
      <c r="E173" s="2">
        <v>7</v>
      </c>
      <c r="F173" s="2">
        <v>36</v>
      </c>
      <c r="G173" s="2">
        <v>45</v>
      </c>
      <c r="H173" s="2">
        <v>0</v>
      </c>
    </row>
    <row r="174" spans="1:8" ht="31.5" x14ac:dyDescent="0.25">
      <c r="A174" s="4" t="s">
        <v>308</v>
      </c>
      <c r="B174" s="5" t="s">
        <v>309</v>
      </c>
      <c r="C174" s="4">
        <v>222</v>
      </c>
      <c r="D174" s="4" t="s">
        <v>44</v>
      </c>
      <c r="E174" s="4">
        <v>7</v>
      </c>
      <c r="F174" s="4">
        <v>1</v>
      </c>
      <c r="G174" s="4">
        <v>4</v>
      </c>
      <c r="H174" s="4">
        <v>4</v>
      </c>
    </row>
    <row r="175" spans="1:8" x14ac:dyDescent="0.25">
      <c r="A175" s="2" t="s">
        <v>310</v>
      </c>
      <c r="B175" s="3" t="s">
        <v>311</v>
      </c>
      <c r="C175" s="2">
        <v>222</v>
      </c>
      <c r="D175" s="2" t="s">
        <v>44</v>
      </c>
      <c r="E175" s="2">
        <v>18</v>
      </c>
      <c r="F175" s="2"/>
      <c r="G175" s="2"/>
      <c r="H175" s="2">
        <v>46</v>
      </c>
    </row>
    <row r="176" spans="1:8" x14ac:dyDescent="0.25">
      <c r="A176" s="4" t="s">
        <v>312</v>
      </c>
      <c r="B176" s="5" t="s">
        <v>313</v>
      </c>
      <c r="C176" s="4">
        <v>222</v>
      </c>
      <c r="D176" s="4" t="s">
        <v>44</v>
      </c>
      <c r="E176" s="4">
        <v>4</v>
      </c>
      <c r="F176" s="4"/>
      <c r="G176" s="4"/>
      <c r="H176" s="4">
        <v>0</v>
      </c>
    </row>
    <row r="177" spans="1:8" ht="31.5" x14ac:dyDescent="0.25">
      <c r="A177" s="2" t="s">
        <v>314</v>
      </c>
      <c r="B177" s="3" t="s">
        <v>315</v>
      </c>
      <c r="C177" s="2" t="s">
        <v>316</v>
      </c>
      <c r="D177" s="2" t="s">
        <v>44</v>
      </c>
      <c r="E177" s="2">
        <v>2</v>
      </c>
      <c r="F177" s="2">
        <v>22</v>
      </c>
      <c r="G177" s="2">
        <v>91</v>
      </c>
      <c r="H177" s="2">
        <v>0</v>
      </c>
    </row>
    <row r="178" spans="1:8" ht="31.5" x14ac:dyDescent="0.25">
      <c r="A178" s="4" t="s">
        <v>317</v>
      </c>
      <c r="B178" s="5" t="s">
        <v>318</v>
      </c>
      <c r="C178" s="4" t="s">
        <v>316</v>
      </c>
      <c r="D178" s="4" t="s">
        <v>44</v>
      </c>
      <c r="E178" s="4">
        <v>4</v>
      </c>
      <c r="F178" s="4">
        <v>3</v>
      </c>
      <c r="G178" s="4">
        <v>123</v>
      </c>
      <c r="H178" s="4">
        <v>0</v>
      </c>
    </row>
    <row r="179" spans="1:8" ht="21" x14ac:dyDescent="0.25">
      <c r="A179" s="2" t="s">
        <v>319</v>
      </c>
      <c r="B179" s="3" t="s">
        <v>320</v>
      </c>
      <c r="C179" s="2" t="s">
        <v>316</v>
      </c>
      <c r="D179" s="2" t="s">
        <v>44</v>
      </c>
      <c r="E179" s="2">
        <v>8</v>
      </c>
      <c r="F179" s="2">
        <v>38</v>
      </c>
      <c r="G179" s="2">
        <v>91</v>
      </c>
      <c r="H179" s="2">
        <v>0</v>
      </c>
    </row>
    <row r="180" spans="1:8" ht="21" x14ac:dyDescent="0.25">
      <c r="A180" s="4" t="s">
        <v>321</v>
      </c>
      <c r="B180" s="5" t="s">
        <v>322</v>
      </c>
      <c r="C180" s="4">
        <v>253</v>
      </c>
      <c r="D180" s="4" t="s">
        <v>323</v>
      </c>
      <c r="E180" s="4">
        <v>14</v>
      </c>
      <c r="F180" s="4"/>
      <c r="G180" s="4">
        <v>0</v>
      </c>
      <c r="H180" s="4">
        <v>80</v>
      </c>
    </row>
    <row r="181" spans="1:8" ht="31.5" x14ac:dyDescent="0.25">
      <c r="A181" s="2" t="s">
        <v>324</v>
      </c>
      <c r="B181" s="3" t="s">
        <v>43</v>
      </c>
      <c r="C181" s="2">
        <v>253</v>
      </c>
      <c r="D181" s="2" t="s">
        <v>323</v>
      </c>
      <c r="E181" s="2">
        <v>1</v>
      </c>
      <c r="F181" s="2"/>
      <c r="G181" s="2">
        <v>8</v>
      </c>
      <c r="H181" s="2">
        <v>2</v>
      </c>
    </row>
    <row r="182" spans="1:8" ht="31.5" x14ac:dyDescent="0.25">
      <c r="A182" s="4" t="s">
        <v>325</v>
      </c>
      <c r="B182" s="5" t="s">
        <v>43</v>
      </c>
      <c r="C182" s="4">
        <v>253</v>
      </c>
      <c r="D182" s="4" t="s">
        <v>323</v>
      </c>
      <c r="E182" s="4">
        <v>3</v>
      </c>
      <c r="F182" s="4"/>
      <c r="G182" s="4">
        <v>0</v>
      </c>
      <c r="H182" s="4">
        <v>33</v>
      </c>
    </row>
    <row r="183" spans="1:8" ht="31.5" x14ac:dyDescent="0.25">
      <c r="A183" s="2" t="s">
        <v>326</v>
      </c>
      <c r="B183" s="3" t="s">
        <v>43</v>
      </c>
      <c r="C183" s="2">
        <v>253</v>
      </c>
      <c r="D183" s="2" t="s">
        <v>323</v>
      </c>
      <c r="E183" s="2">
        <v>12</v>
      </c>
      <c r="F183" s="2"/>
      <c r="G183" s="2">
        <v>3</v>
      </c>
      <c r="H183" s="2">
        <v>19</v>
      </c>
    </row>
    <row r="184" spans="1:8" ht="31.5" x14ac:dyDescent="0.25">
      <c r="A184" s="4" t="s">
        <v>80</v>
      </c>
      <c r="B184" s="5" t="s">
        <v>81</v>
      </c>
      <c r="C184" s="4">
        <v>253</v>
      </c>
      <c r="D184" s="4" t="s">
        <v>323</v>
      </c>
      <c r="E184" s="4">
        <v>18</v>
      </c>
      <c r="F184" s="4"/>
      <c r="G184" s="4"/>
      <c r="H184" s="4">
        <v>39</v>
      </c>
    </row>
    <row r="185" spans="1:8" ht="21" x14ac:dyDescent="0.25">
      <c r="A185" s="2" t="s">
        <v>82</v>
      </c>
      <c r="B185" s="3" t="s">
        <v>83</v>
      </c>
      <c r="C185" s="2">
        <v>253</v>
      </c>
      <c r="D185" s="2" t="s">
        <v>323</v>
      </c>
      <c r="E185" s="2">
        <v>3</v>
      </c>
      <c r="F185" s="2"/>
      <c r="G185" s="2"/>
      <c r="H185" s="2">
        <v>53</v>
      </c>
    </row>
    <row r="186" spans="1:8" x14ac:dyDescent="0.25">
      <c r="A186" s="4" t="s">
        <v>84</v>
      </c>
      <c r="B186" s="5" t="s">
        <v>85</v>
      </c>
      <c r="C186" s="4">
        <v>253</v>
      </c>
      <c r="D186" s="4" t="s">
        <v>323</v>
      </c>
      <c r="E186" s="4">
        <v>8</v>
      </c>
      <c r="F186" s="4"/>
      <c r="G186" s="4"/>
      <c r="H186" s="4">
        <v>13</v>
      </c>
    </row>
    <row r="187" spans="1:8" x14ac:dyDescent="0.25">
      <c r="A187" s="2" t="s">
        <v>86</v>
      </c>
      <c r="B187" s="3" t="s">
        <v>87</v>
      </c>
      <c r="C187" s="2">
        <v>253</v>
      </c>
      <c r="D187" s="2" t="s">
        <v>323</v>
      </c>
      <c r="E187" s="2">
        <v>8</v>
      </c>
      <c r="F187" s="2"/>
      <c r="G187" s="2"/>
      <c r="H187" s="2">
        <v>12</v>
      </c>
    </row>
    <row r="188" spans="1:8" ht="21" x14ac:dyDescent="0.25">
      <c r="A188" s="4" t="s">
        <v>88</v>
      </c>
      <c r="B188" s="5" t="s">
        <v>89</v>
      </c>
      <c r="C188" s="4">
        <v>253</v>
      </c>
      <c r="D188" s="4" t="s">
        <v>323</v>
      </c>
      <c r="E188" s="4">
        <v>14</v>
      </c>
      <c r="F188" s="4"/>
      <c r="G188" s="4">
        <v>0</v>
      </c>
      <c r="H188" s="4">
        <v>16</v>
      </c>
    </row>
    <row r="189" spans="1:8" ht="31.5" x14ac:dyDescent="0.25">
      <c r="A189" s="2" t="s">
        <v>90</v>
      </c>
      <c r="B189" s="3" t="s">
        <v>91</v>
      </c>
      <c r="C189" s="2">
        <v>253</v>
      </c>
      <c r="D189" s="2" t="s">
        <v>323</v>
      </c>
      <c r="E189" s="2">
        <v>2</v>
      </c>
      <c r="F189" s="2">
        <v>1</v>
      </c>
      <c r="G189" s="2">
        <v>2</v>
      </c>
      <c r="H189" s="2">
        <v>8</v>
      </c>
    </row>
    <row r="190" spans="1:8" ht="21" x14ac:dyDescent="0.25">
      <c r="A190" s="4" t="s">
        <v>327</v>
      </c>
      <c r="B190" s="5" t="s">
        <v>328</v>
      </c>
      <c r="C190" s="4">
        <v>253</v>
      </c>
      <c r="D190" s="4" t="s">
        <v>323</v>
      </c>
      <c r="E190" s="4">
        <v>1</v>
      </c>
      <c r="F190" s="4"/>
      <c r="G190" s="4">
        <v>0</v>
      </c>
      <c r="H190" s="4">
        <v>1</v>
      </c>
    </row>
    <row r="191" spans="1:8" x14ac:dyDescent="0.25">
      <c r="A191" s="2" t="s">
        <v>92</v>
      </c>
      <c r="B191" s="3" t="s">
        <v>93</v>
      </c>
      <c r="C191" s="2">
        <v>253</v>
      </c>
      <c r="D191" s="2" t="s">
        <v>323</v>
      </c>
      <c r="E191" s="2">
        <v>1</v>
      </c>
      <c r="F191" s="2"/>
      <c r="G191" s="2">
        <v>2</v>
      </c>
      <c r="H191" s="2">
        <v>39</v>
      </c>
    </row>
    <row r="192" spans="1:8" ht="21" x14ac:dyDescent="0.25">
      <c r="A192" s="4" t="s">
        <v>94</v>
      </c>
      <c r="B192" s="5" t="s">
        <v>95</v>
      </c>
      <c r="C192" s="4">
        <v>253</v>
      </c>
      <c r="D192" s="4" t="s">
        <v>323</v>
      </c>
      <c r="E192" s="4">
        <v>20</v>
      </c>
      <c r="F192" s="4"/>
      <c r="G192" s="4">
        <v>0</v>
      </c>
      <c r="H192" s="4">
        <v>60</v>
      </c>
    </row>
    <row r="193" spans="1:8" ht="31.5" x14ac:dyDescent="0.25">
      <c r="A193" s="2" t="s">
        <v>96</v>
      </c>
      <c r="B193" s="3" t="s">
        <v>43</v>
      </c>
      <c r="C193" s="2">
        <v>253</v>
      </c>
      <c r="D193" s="2" t="s">
        <v>323</v>
      </c>
      <c r="E193" s="2">
        <v>6</v>
      </c>
      <c r="F193" s="2"/>
      <c r="G193" s="2">
        <v>15</v>
      </c>
      <c r="H193" s="2">
        <v>4</v>
      </c>
    </row>
    <row r="194" spans="1:8" x14ac:dyDescent="0.25">
      <c r="A194" s="4" t="s">
        <v>329</v>
      </c>
      <c r="B194" s="5" t="s">
        <v>330</v>
      </c>
      <c r="C194" s="4">
        <v>253</v>
      </c>
      <c r="D194" s="4" t="s">
        <v>323</v>
      </c>
      <c r="E194" s="4">
        <v>2</v>
      </c>
      <c r="F194" s="4"/>
      <c r="G194" s="4">
        <v>14</v>
      </c>
      <c r="H194" s="4">
        <v>4</v>
      </c>
    </row>
    <row r="195" spans="1:8" ht="31.5" x14ac:dyDescent="0.25">
      <c r="A195" s="2" t="s">
        <v>98</v>
      </c>
      <c r="B195" s="3" t="s">
        <v>43</v>
      </c>
      <c r="C195" s="2">
        <v>253</v>
      </c>
      <c r="D195" s="2" t="s">
        <v>323</v>
      </c>
      <c r="E195" s="2">
        <v>4</v>
      </c>
      <c r="F195" s="2">
        <v>8</v>
      </c>
      <c r="G195" s="2">
        <v>13</v>
      </c>
      <c r="H195" s="2">
        <v>1</v>
      </c>
    </row>
    <row r="196" spans="1:8" ht="21" x14ac:dyDescent="0.25">
      <c r="A196" s="4" t="s">
        <v>331</v>
      </c>
      <c r="B196" s="5" t="s">
        <v>332</v>
      </c>
      <c r="C196" s="4">
        <v>814</v>
      </c>
      <c r="D196" s="4" t="s">
        <v>323</v>
      </c>
      <c r="E196" s="4">
        <v>1</v>
      </c>
      <c r="F196" s="4">
        <v>9</v>
      </c>
      <c r="G196" s="4">
        <v>9</v>
      </c>
      <c r="H196" s="4">
        <v>1</v>
      </c>
    </row>
    <row r="197" spans="1:8" ht="21" x14ac:dyDescent="0.25">
      <c r="A197" s="2" t="s">
        <v>333</v>
      </c>
      <c r="B197" s="3" t="s">
        <v>334</v>
      </c>
      <c r="C197" s="2">
        <v>814</v>
      </c>
      <c r="D197" s="2" t="s">
        <v>323</v>
      </c>
      <c r="E197" s="2">
        <v>2</v>
      </c>
      <c r="F197" s="2"/>
      <c r="G197" s="2">
        <v>14</v>
      </c>
      <c r="H197" s="2">
        <v>3</v>
      </c>
    </row>
    <row r="198" spans="1:8" ht="21" x14ac:dyDescent="0.25">
      <c r="A198" s="4" t="s">
        <v>335</v>
      </c>
      <c r="B198" s="5" t="s">
        <v>336</v>
      </c>
      <c r="C198" s="4">
        <v>998</v>
      </c>
      <c r="D198" s="4" t="s">
        <v>323</v>
      </c>
      <c r="E198" s="4">
        <v>2</v>
      </c>
      <c r="F198" s="4">
        <v>2</v>
      </c>
      <c r="G198" s="4">
        <v>33</v>
      </c>
      <c r="H198" s="4">
        <v>5</v>
      </c>
    </row>
    <row r="199" spans="1:8" x14ac:dyDescent="0.25">
      <c r="A199" s="2" t="s">
        <v>337</v>
      </c>
      <c r="B199" s="3" t="s">
        <v>338</v>
      </c>
      <c r="C199" s="2">
        <v>998</v>
      </c>
      <c r="D199" s="2" t="s">
        <v>323</v>
      </c>
      <c r="E199" s="2">
        <v>500</v>
      </c>
      <c r="F199" s="2">
        <v>9</v>
      </c>
      <c r="G199" s="2">
        <v>119</v>
      </c>
      <c r="H199" s="2">
        <v>380</v>
      </c>
    </row>
    <row r="200" spans="1:8" ht="21" x14ac:dyDescent="0.25">
      <c r="A200" s="4" t="s">
        <v>110</v>
      </c>
      <c r="B200" s="5" t="s">
        <v>111</v>
      </c>
      <c r="C200" s="4">
        <v>119</v>
      </c>
      <c r="D200" s="4" t="s">
        <v>323</v>
      </c>
      <c r="E200" s="4">
        <v>7</v>
      </c>
      <c r="F200" s="4">
        <v>9</v>
      </c>
      <c r="G200" s="4">
        <v>44</v>
      </c>
      <c r="H200" s="4">
        <v>1</v>
      </c>
    </row>
    <row r="201" spans="1:8" ht="31.5" x14ac:dyDescent="0.25">
      <c r="A201" s="2" t="s">
        <v>119</v>
      </c>
      <c r="B201" s="3" t="s">
        <v>120</v>
      </c>
      <c r="C201" s="2">
        <v>119</v>
      </c>
      <c r="D201" s="2" t="s">
        <v>323</v>
      </c>
      <c r="E201" s="2">
        <v>10</v>
      </c>
      <c r="F201" s="2">
        <v>17</v>
      </c>
      <c r="G201" s="2">
        <v>69</v>
      </c>
      <c r="H201" s="2">
        <v>0</v>
      </c>
    </row>
    <row r="202" spans="1:8" ht="31.5" x14ac:dyDescent="0.25">
      <c r="A202" s="4" t="s">
        <v>123</v>
      </c>
      <c r="B202" s="5" t="s">
        <v>124</v>
      </c>
      <c r="C202" s="4">
        <v>119</v>
      </c>
      <c r="D202" s="4" t="s">
        <v>323</v>
      </c>
      <c r="E202" s="4">
        <v>3</v>
      </c>
      <c r="F202" s="4">
        <v>27</v>
      </c>
      <c r="G202" s="4">
        <v>39</v>
      </c>
      <c r="H202" s="4">
        <v>0</v>
      </c>
    </row>
    <row r="203" spans="1:8" ht="21" x14ac:dyDescent="0.25">
      <c r="A203" s="2" t="s">
        <v>339</v>
      </c>
      <c r="B203" s="3" t="s">
        <v>115</v>
      </c>
      <c r="C203" s="2">
        <v>119</v>
      </c>
      <c r="D203" s="2" t="s">
        <v>323</v>
      </c>
      <c r="E203" s="2">
        <v>1</v>
      </c>
      <c r="F203" s="2">
        <v>23</v>
      </c>
      <c r="G203" s="2">
        <v>45</v>
      </c>
      <c r="H203" s="2">
        <v>0</v>
      </c>
    </row>
    <row r="204" spans="1:8" ht="31.5" x14ac:dyDescent="0.25">
      <c r="A204" s="4" t="s">
        <v>340</v>
      </c>
      <c r="B204" s="5" t="s">
        <v>341</v>
      </c>
      <c r="C204" s="4">
        <v>100</v>
      </c>
      <c r="D204" s="4" t="s">
        <v>323</v>
      </c>
      <c r="E204" s="4">
        <v>1</v>
      </c>
      <c r="F204" s="4">
        <v>1</v>
      </c>
      <c r="G204" s="4">
        <v>0</v>
      </c>
      <c r="H204" s="4">
        <v>0</v>
      </c>
    </row>
    <row r="205" spans="1:8" x14ac:dyDescent="0.25">
      <c r="A205" s="2" t="s">
        <v>131</v>
      </c>
      <c r="B205" s="3" t="s">
        <v>122</v>
      </c>
      <c r="C205" s="2">
        <v>119</v>
      </c>
      <c r="D205" s="2" t="s">
        <v>323</v>
      </c>
      <c r="E205" s="2">
        <v>15</v>
      </c>
      <c r="F205" s="2">
        <v>3</v>
      </c>
      <c r="G205" s="2">
        <v>45</v>
      </c>
      <c r="H205" s="2">
        <v>1</v>
      </c>
    </row>
    <row r="206" spans="1:8" x14ac:dyDescent="0.25">
      <c r="A206" s="4" t="s">
        <v>146</v>
      </c>
      <c r="B206" s="5" t="s">
        <v>122</v>
      </c>
      <c r="C206" s="4">
        <v>119</v>
      </c>
      <c r="D206" s="4" t="s">
        <v>323</v>
      </c>
      <c r="E206" s="4">
        <v>6</v>
      </c>
      <c r="F206" s="4">
        <v>3</v>
      </c>
      <c r="G206" s="4">
        <v>67</v>
      </c>
      <c r="H206" s="4">
        <v>1</v>
      </c>
    </row>
    <row r="207" spans="1:8" ht="21" x14ac:dyDescent="0.25">
      <c r="A207" s="2" t="s">
        <v>156</v>
      </c>
      <c r="B207" s="3" t="s">
        <v>342</v>
      </c>
      <c r="C207" s="2" t="s">
        <v>10</v>
      </c>
      <c r="D207" s="2" t="s">
        <v>323</v>
      </c>
      <c r="E207" s="2">
        <v>39</v>
      </c>
      <c r="F207" s="2">
        <v>30</v>
      </c>
      <c r="G207" s="2">
        <v>80</v>
      </c>
      <c r="H207" s="2">
        <v>0</v>
      </c>
    </row>
    <row r="208" spans="1:8" x14ac:dyDescent="0.25">
      <c r="A208" s="4" t="s">
        <v>174</v>
      </c>
      <c r="B208" s="5" t="s">
        <v>343</v>
      </c>
      <c r="C208" s="4">
        <v>202</v>
      </c>
      <c r="D208" s="4" t="s">
        <v>323</v>
      </c>
      <c r="E208" s="4">
        <v>25</v>
      </c>
      <c r="F208" s="4">
        <v>70</v>
      </c>
      <c r="G208" s="4">
        <v>127</v>
      </c>
      <c r="H208" s="4">
        <v>0</v>
      </c>
    </row>
    <row r="209" spans="1:8" ht="21" x14ac:dyDescent="0.25">
      <c r="A209" s="2" t="s">
        <v>344</v>
      </c>
      <c r="B209" s="3" t="s">
        <v>345</v>
      </c>
      <c r="C209" s="2">
        <v>119</v>
      </c>
      <c r="D209" s="2" t="s">
        <v>323</v>
      </c>
      <c r="E209" s="2">
        <v>16</v>
      </c>
      <c r="F209" s="2"/>
      <c r="G209" s="2">
        <v>44</v>
      </c>
      <c r="H209" s="2">
        <v>0</v>
      </c>
    </row>
    <row r="210" spans="1:8" ht="21" x14ac:dyDescent="0.25">
      <c r="A210" s="4" t="s">
        <v>346</v>
      </c>
      <c r="B210" s="5" t="s">
        <v>177</v>
      </c>
      <c r="C210" s="4">
        <v>119</v>
      </c>
      <c r="D210" s="4" t="s">
        <v>323</v>
      </c>
      <c r="E210" s="4">
        <v>16</v>
      </c>
      <c r="F210" s="4">
        <v>7</v>
      </c>
      <c r="G210" s="4">
        <v>93</v>
      </c>
      <c r="H210" s="4">
        <v>1</v>
      </c>
    </row>
    <row r="211" spans="1:8" ht="21" x14ac:dyDescent="0.25">
      <c r="A211" s="2" t="s">
        <v>347</v>
      </c>
      <c r="B211" s="3" t="s">
        <v>177</v>
      </c>
      <c r="C211" s="2">
        <v>119</v>
      </c>
      <c r="D211" s="2" t="s">
        <v>323</v>
      </c>
      <c r="E211" s="2">
        <v>30</v>
      </c>
      <c r="F211" s="2">
        <v>38</v>
      </c>
      <c r="G211" s="2">
        <v>45</v>
      </c>
      <c r="H211" s="2">
        <v>0</v>
      </c>
    </row>
    <row r="212" spans="1:8" ht="21" x14ac:dyDescent="0.25">
      <c r="A212" s="4" t="s">
        <v>348</v>
      </c>
      <c r="B212" s="5" t="s">
        <v>177</v>
      </c>
      <c r="C212" s="4">
        <v>119</v>
      </c>
      <c r="D212" s="4" t="s">
        <v>323</v>
      </c>
      <c r="E212" s="4">
        <v>3</v>
      </c>
      <c r="F212" s="4">
        <v>3</v>
      </c>
      <c r="G212" s="4">
        <v>45</v>
      </c>
      <c r="H212" s="4">
        <v>6</v>
      </c>
    </row>
    <row r="213" spans="1:8" ht="21" x14ac:dyDescent="0.25">
      <c r="A213" s="2" t="s">
        <v>349</v>
      </c>
      <c r="B213" s="3" t="s">
        <v>350</v>
      </c>
      <c r="C213" s="2">
        <v>119</v>
      </c>
      <c r="D213" s="2" t="s">
        <v>323</v>
      </c>
      <c r="E213" s="2">
        <v>4</v>
      </c>
      <c r="F213" s="2">
        <v>7</v>
      </c>
      <c r="G213" s="2">
        <v>20</v>
      </c>
      <c r="H213" s="2">
        <v>4</v>
      </c>
    </row>
    <row r="214" spans="1:8" x14ac:dyDescent="0.25">
      <c r="A214" s="4" t="s">
        <v>180</v>
      </c>
      <c r="B214" s="5" t="s">
        <v>181</v>
      </c>
      <c r="C214" s="4">
        <v>119</v>
      </c>
      <c r="D214" s="4" t="s">
        <v>323</v>
      </c>
      <c r="E214" s="4">
        <v>1</v>
      </c>
      <c r="F214" s="4">
        <v>56</v>
      </c>
      <c r="G214" s="4">
        <v>56</v>
      </c>
      <c r="H214" s="4">
        <v>0</v>
      </c>
    </row>
    <row r="215" spans="1:8" ht="21" x14ac:dyDescent="0.25">
      <c r="A215" s="2" t="s">
        <v>351</v>
      </c>
      <c r="B215" s="3" t="s">
        <v>352</v>
      </c>
      <c r="C215" s="2">
        <v>202</v>
      </c>
      <c r="D215" s="2" t="s">
        <v>323</v>
      </c>
      <c r="E215" s="2">
        <v>4</v>
      </c>
      <c r="F215" s="2">
        <v>9</v>
      </c>
      <c r="G215" s="2">
        <v>9</v>
      </c>
      <c r="H215" s="2">
        <v>1</v>
      </c>
    </row>
    <row r="216" spans="1:8" ht="31.5" x14ac:dyDescent="0.25">
      <c r="A216" s="4" t="s">
        <v>184</v>
      </c>
      <c r="B216" s="5" t="s">
        <v>120</v>
      </c>
      <c r="C216" s="4">
        <v>119</v>
      </c>
      <c r="D216" s="4" t="s">
        <v>323</v>
      </c>
      <c r="E216" s="4">
        <v>4</v>
      </c>
      <c r="F216" s="4">
        <v>55</v>
      </c>
      <c r="G216" s="4">
        <v>55</v>
      </c>
      <c r="H216" s="4">
        <v>0</v>
      </c>
    </row>
    <row r="217" spans="1:8" ht="31.5" x14ac:dyDescent="0.25">
      <c r="A217" s="2" t="s">
        <v>353</v>
      </c>
      <c r="B217" s="3" t="s">
        <v>354</v>
      </c>
      <c r="C217" s="2">
        <v>119</v>
      </c>
      <c r="D217" s="2" t="s">
        <v>323</v>
      </c>
      <c r="E217" s="2">
        <v>1</v>
      </c>
      <c r="F217" s="2">
        <v>38</v>
      </c>
      <c r="G217" s="2">
        <v>38</v>
      </c>
      <c r="H217" s="2">
        <v>0</v>
      </c>
    </row>
    <row r="218" spans="1:8" x14ac:dyDescent="0.25">
      <c r="A218" s="4" t="s">
        <v>355</v>
      </c>
      <c r="B218" s="5" t="s">
        <v>122</v>
      </c>
      <c r="C218" s="4">
        <v>119</v>
      </c>
      <c r="D218" s="4" t="s">
        <v>323</v>
      </c>
      <c r="E218" s="4">
        <v>30</v>
      </c>
      <c r="F218" s="4">
        <v>15</v>
      </c>
      <c r="G218" s="4">
        <v>117</v>
      </c>
      <c r="H218" s="4">
        <v>0</v>
      </c>
    </row>
    <row r="219" spans="1:8" ht="31.5" x14ac:dyDescent="0.25">
      <c r="A219" s="2" t="s">
        <v>356</v>
      </c>
      <c r="B219" s="3" t="s">
        <v>357</v>
      </c>
      <c r="C219" s="2">
        <v>119</v>
      </c>
      <c r="D219" s="2" t="s">
        <v>323</v>
      </c>
      <c r="E219" s="2">
        <v>18</v>
      </c>
      <c r="F219" s="2">
        <v>56</v>
      </c>
      <c r="G219" s="2">
        <v>64</v>
      </c>
      <c r="H219" s="2">
        <v>0</v>
      </c>
    </row>
    <row r="220" spans="1:8" ht="31.5" x14ac:dyDescent="0.25">
      <c r="A220" s="4" t="s">
        <v>193</v>
      </c>
      <c r="B220" s="5" t="s">
        <v>194</v>
      </c>
      <c r="C220" s="4">
        <v>119</v>
      </c>
      <c r="D220" s="4" t="s">
        <v>323</v>
      </c>
      <c r="E220" s="4">
        <v>6</v>
      </c>
      <c r="F220" s="4">
        <v>20</v>
      </c>
      <c r="G220" s="4">
        <v>46</v>
      </c>
      <c r="H220" s="4">
        <v>0</v>
      </c>
    </row>
    <row r="221" spans="1:8" ht="31.5" x14ac:dyDescent="0.25">
      <c r="A221" s="2" t="s">
        <v>202</v>
      </c>
      <c r="B221" s="3" t="s">
        <v>197</v>
      </c>
      <c r="C221" s="2">
        <v>119</v>
      </c>
      <c r="D221" s="2" t="s">
        <v>323</v>
      </c>
      <c r="E221" s="2">
        <v>3</v>
      </c>
      <c r="F221" s="2">
        <v>3</v>
      </c>
      <c r="G221" s="2">
        <v>15</v>
      </c>
      <c r="H221" s="2">
        <v>1</v>
      </c>
    </row>
    <row r="222" spans="1:8" ht="21" x14ac:dyDescent="0.25">
      <c r="A222" s="4" t="s">
        <v>205</v>
      </c>
      <c r="B222" s="5" t="s">
        <v>358</v>
      </c>
      <c r="C222" s="4" t="s">
        <v>10</v>
      </c>
      <c r="D222" s="4" t="s">
        <v>323</v>
      </c>
      <c r="E222" s="4">
        <v>1</v>
      </c>
      <c r="F222" s="4">
        <v>2</v>
      </c>
      <c r="G222" s="4">
        <v>2</v>
      </c>
      <c r="H222" s="4">
        <v>3</v>
      </c>
    </row>
    <row r="223" spans="1:8" ht="21" x14ac:dyDescent="0.25">
      <c r="A223" s="2" t="s">
        <v>18</v>
      </c>
      <c r="B223" s="3" t="s">
        <v>359</v>
      </c>
      <c r="C223" s="2">
        <v>119</v>
      </c>
      <c r="D223" s="2" t="s">
        <v>323</v>
      </c>
      <c r="E223" s="2">
        <v>3</v>
      </c>
      <c r="F223" s="2"/>
      <c r="G223" s="2">
        <v>8</v>
      </c>
      <c r="H223" s="2">
        <v>12</v>
      </c>
    </row>
    <row r="224" spans="1:8" ht="21" x14ac:dyDescent="0.25">
      <c r="A224" s="4" t="s">
        <v>20</v>
      </c>
      <c r="B224" s="5" t="s">
        <v>224</v>
      </c>
      <c r="C224" s="4">
        <v>119</v>
      </c>
      <c r="D224" s="4" t="s">
        <v>323</v>
      </c>
      <c r="E224" s="4">
        <v>3</v>
      </c>
      <c r="F224" s="4">
        <v>13</v>
      </c>
      <c r="G224" s="4">
        <v>39</v>
      </c>
      <c r="H224" s="4">
        <v>0</v>
      </c>
    </row>
    <row r="225" spans="1:8" ht="21" x14ac:dyDescent="0.25">
      <c r="A225" s="2" t="s">
        <v>23</v>
      </c>
      <c r="B225" s="3" t="s">
        <v>225</v>
      </c>
      <c r="C225" s="2">
        <v>119</v>
      </c>
      <c r="D225" s="2" t="s">
        <v>323</v>
      </c>
      <c r="E225" s="2">
        <v>1</v>
      </c>
      <c r="F225" s="2">
        <v>2</v>
      </c>
      <c r="G225" s="2">
        <v>22</v>
      </c>
      <c r="H225" s="2">
        <v>3</v>
      </c>
    </row>
    <row r="226" spans="1:8" ht="21" x14ac:dyDescent="0.25">
      <c r="A226" s="4" t="s">
        <v>360</v>
      </c>
      <c r="B226" s="5" t="s">
        <v>361</v>
      </c>
      <c r="C226" s="4" t="s">
        <v>10</v>
      </c>
      <c r="D226" s="4" t="s">
        <v>323</v>
      </c>
      <c r="E226" s="4">
        <v>1</v>
      </c>
      <c r="F226" s="4">
        <v>47</v>
      </c>
      <c r="G226" s="4">
        <v>47</v>
      </c>
      <c r="H226" s="4">
        <v>0</v>
      </c>
    </row>
    <row r="227" spans="1:8" ht="21" x14ac:dyDescent="0.25">
      <c r="A227" s="2" t="s">
        <v>362</v>
      </c>
      <c r="B227" s="3" t="s">
        <v>363</v>
      </c>
      <c r="C227" s="2" t="s">
        <v>10</v>
      </c>
      <c r="D227" s="2" t="s">
        <v>323</v>
      </c>
      <c r="E227" s="2">
        <v>1</v>
      </c>
      <c r="F227" s="2">
        <v>34</v>
      </c>
      <c r="G227" s="2">
        <v>15</v>
      </c>
      <c r="H227" s="2">
        <v>0</v>
      </c>
    </row>
    <row r="228" spans="1:8" ht="31.5" x14ac:dyDescent="0.25">
      <c r="A228" s="4" t="s">
        <v>228</v>
      </c>
      <c r="B228" s="5" t="s">
        <v>364</v>
      </c>
      <c r="C228" s="4" t="s">
        <v>10</v>
      </c>
      <c r="D228" s="4" t="s">
        <v>323</v>
      </c>
      <c r="E228" s="4">
        <v>2</v>
      </c>
      <c r="F228" s="4">
        <v>15</v>
      </c>
      <c r="G228" s="4">
        <v>23</v>
      </c>
      <c r="H228" s="4">
        <v>0</v>
      </c>
    </row>
    <row r="229" spans="1:8" ht="42" x14ac:dyDescent="0.25">
      <c r="A229" s="2" t="s">
        <v>25</v>
      </c>
      <c r="B229" s="3" t="s">
        <v>230</v>
      </c>
      <c r="C229" s="2">
        <v>119</v>
      </c>
      <c r="D229" s="2" t="s">
        <v>323</v>
      </c>
      <c r="E229" s="2">
        <v>2</v>
      </c>
      <c r="F229" s="2">
        <v>3</v>
      </c>
      <c r="G229" s="2">
        <v>20</v>
      </c>
      <c r="H229" s="2">
        <v>1</v>
      </c>
    </row>
    <row r="230" spans="1:8" ht="21" x14ac:dyDescent="0.25">
      <c r="A230" s="4" t="s">
        <v>233</v>
      </c>
      <c r="B230" s="5" t="s">
        <v>234</v>
      </c>
      <c r="C230" s="4">
        <v>119</v>
      </c>
      <c r="D230" s="4" t="s">
        <v>323</v>
      </c>
      <c r="E230" s="4">
        <v>2</v>
      </c>
      <c r="F230" s="4">
        <v>49</v>
      </c>
      <c r="G230" s="4">
        <v>49</v>
      </c>
      <c r="H230" s="4">
        <v>0</v>
      </c>
    </row>
    <row r="231" spans="1:8" ht="21" x14ac:dyDescent="0.25">
      <c r="A231" s="2" t="s">
        <v>365</v>
      </c>
      <c r="B231" s="3" t="s">
        <v>179</v>
      </c>
      <c r="C231" s="2">
        <v>119</v>
      </c>
      <c r="D231" s="2" t="s">
        <v>323</v>
      </c>
      <c r="E231" s="2">
        <v>2</v>
      </c>
      <c r="F231" s="2">
        <v>18</v>
      </c>
      <c r="G231" s="2">
        <v>66</v>
      </c>
      <c r="H231" s="2">
        <v>0</v>
      </c>
    </row>
    <row r="232" spans="1:8" ht="21" x14ac:dyDescent="0.25">
      <c r="A232" s="4" t="s">
        <v>366</v>
      </c>
      <c r="B232" s="5" t="s">
        <v>367</v>
      </c>
      <c r="C232" s="4" t="s">
        <v>10</v>
      </c>
      <c r="D232" s="4" t="s">
        <v>323</v>
      </c>
      <c r="E232" s="4">
        <v>1</v>
      </c>
      <c r="F232" s="4">
        <v>51</v>
      </c>
      <c r="G232" s="4">
        <v>51</v>
      </c>
      <c r="H232" s="4">
        <v>0</v>
      </c>
    </row>
    <row r="233" spans="1:8" ht="31.5" x14ac:dyDescent="0.25">
      <c r="A233" s="2" t="s">
        <v>27</v>
      </c>
      <c r="B233" s="3" t="s">
        <v>248</v>
      </c>
      <c r="C233" s="2">
        <v>119</v>
      </c>
      <c r="D233" s="2" t="s">
        <v>323</v>
      </c>
      <c r="E233" s="2">
        <v>2</v>
      </c>
      <c r="F233" s="2">
        <v>26</v>
      </c>
      <c r="G233" s="2">
        <v>36</v>
      </c>
      <c r="H233" s="2">
        <v>0</v>
      </c>
    </row>
    <row r="234" spans="1:8" ht="31.5" x14ac:dyDescent="0.25">
      <c r="A234" s="4" t="s">
        <v>368</v>
      </c>
      <c r="B234" s="5" t="s">
        <v>369</v>
      </c>
      <c r="C234" s="4">
        <v>119</v>
      </c>
      <c r="D234" s="4" t="s">
        <v>323</v>
      </c>
      <c r="E234" s="4">
        <v>1</v>
      </c>
      <c r="F234" s="4">
        <v>15</v>
      </c>
      <c r="G234" s="4">
        <v>78</v>
      </c>
      <c r="H234" s="4">
        <v>0</v>
      </c>
    </row>
    <row r="235" spans="1:8" x14ac:dyDescent="0.25">
      <c r="A235" s="2" t="s">
        <v>251</v>
      </c>
      <c r="B235" s="3" t="s">
        <v>252</v>
      </c>
      <c r="C235" s="2">
        <v>119</v>
      </c>
      <c r="D235" s="2" t="s">
        <v>323</v>
      </c>
      <c r="E235" s="2">
        <v>1</v>
      </c>
      <c r="F235" s="2">
        <v>4</v>
      </c>
      <c r="G235" s="2">
        <v>13</v>
      </c>
      <c r="H235" s="2">
        <v>-1</v>
      </c>
    </row>
    <row r="236" spans="1:8" ht="31.5" x14ac:dyDescent="0.25">
      <c r="A236" s="4" t="s">
        <v>41</v>
      </c>
      <c r="B236" s="5" t="s">
        <v>270</v>
      </c>
      <c r="C236" s="4">
        <v>119</v>
      </c>
      <c r="D236" s="4" t="s">
        <v>323</v>
      </c>
      <c r="E236" s="4">
        <v>10</v>
      </c>
      <c r="F236" s="4">
        <v>6</v>
      </c>
      <c r="G236" s="4">
        <v>5</v>
      </c>
      <c r="H236" s="4">
        <v>-3</v>
      </c>
    </row>
    <row r="237" spans="1:8" x14ac:dyDescent="0.25">
      <c r="A237" s="2" t="s">
        <v>370</v>
      </c>
      <c r="B237" s="3" t="s">
        <v>371</v>
      </c>
      <c r="C237" s="2">
        <v>119</v>
      </c>
      <c r="D237" s="2" t="s">
        <v>323</v>
      </c>
      <c r="E237" s="2">
        <v>33</v>
      </c>
      <c r="F237" s="2">
        <v>23</v>
      </c>
      <c r="G237" s="2">
        <v>177</v>
      </c>
      <c r="H237" s="2">
        <v>0</v>
      </c>
    </row>
    <row r="238" spans="1:8" x14ac:dyDescent="0.25">
      <c r="A238" s="4" t="s">
        <v>372</v>
      </c>
      <c r="B238" s="5" t="s">
        <v>373</v>
      </c>
      <c r="C238" s="4">
        <v>635</v>
      </c>
      <c r="D238" s="4" t="s">
        <v>323</v>
      </c>
      <c r="E238" s="4">
        <v>3</v>
      </c>
      <c r="F238" s="4">
        <v>3</v>
      </c>
      <c r="G238" s="4">
        <v>2</v>
      </c>
      <c r="H238" s="4">
        <v>5</v>
      </c>
    </row>
    <row r="239" spans="1:8" ht="31.5" x14ac:dyDescent="0.25">
      <c r="A239" s="2" t="s">
        <v>374</v>
      </c>
      <c r="B239" s="3" t="s">
        <v>375</v>
      </c>
      <c r="C239" s="2" t="s">
        <v>299</v>
      </c>
      <c r="D239" s="2" t="s">
        <v>323</v>
      </c>
      <c r="E239" s="2">
        <v>2</v>
      </c>
      <c r="F239" s="2">
        <v>3</v>
      </c>
      <c r="G239" s="2">
        <v>12</v>
      </c>
      <c r="H239" s="2">
        <v>1</v>
      </c>
    </row>
    <row r="240" spans="1:8" ht="31.5" x14ac:dyDescent="0.25">
      <c r="A240" s="4" t="s">
        <v>376</v>
      </c>
      <c r="B240" s="5" t="s">
        <v>377</v>
      </c>
      <c r="C240" s="4" t="s">
        <v>299</v>
      </c>
      <c r="D240" s="4" t="s">
        <v>323</v>
      </c>
      <c r="E240" s="4">
        <v>1</v>
      </c>
      <c r="F240" s="4">
        <v>14</v>
      </c>
      <c r="G240" s="4">
        <v>0</v>
      </c>
      <c r="H240" s="4">
        <v>0</v>
      </c>
    </row>
    <row r="241" spans="1:8" ht="31.5" x14ac:dyDescent="0.25">
      <c r="A241" s="2" t="s">
        <v>378</v>
      </c>
      <c r="B241" s="3" t="s">
        <v>379</v>
      </c>
      <c r="C241" s="2" t="s">
        <v>299</v>
      </c>
      <c r="D241" s="2" t="s">
        <v>323</v>
      </c>
      <c r="E241" s="2">
        <v>2</v>
      </c>
      <c r="F241" s="2">
        <v>4</v>
      </c>
      <c r="G241" s="2">
        <v>4</v>
      </c>
      <c r="H241" s="2">
        <v>2</v>
      </c>
    </row>
    <row r="242" spans="1:8" ht="21" x14ac:dyDescent="0.25">
      <c r="A242" s="4" t="s">
        <v>380</v>
      </c>
      <c r="B242" s="5" t="s">
        <v>381</v>
      </c>
      <c r="C242" s="4">
        <v>953</v>
      </c>
      <c r="D242" s="4" t="s">
        <v>323</v>
      </c>
      <c r="E242" s="4">
        <v>54</v>
      </c>
      <c r="F242" s="4"/>
      <c r="G242" s="4">
        <v>16</v>
      </c>
      <c r="H242" s="4">
        <v>63</v>
      </c>
    </row>
    <row r="243" spans="1:8" ht="21" x14ac:dyDescent="0.25">
      <c r="A243" s="2" t="s">
        <v>382</v>
      </c>
      <c r="B243" s="3" t="s">
        <v>383</v>
      </c>
      <c r="C243" s="2">
        <v>953</v>
      </c>
      <c r="D243" s="2" t="s">
        <v>323</v>
      </c>
      <c r="E243" s="2">
        <v>22</v>
      </c>
      <c r="F243" s="2">
        <v>5</v>
      </c>
      <c r="G243" s="2">
        <v>22</v>
      </c>
      <c r="H243" s="2">
        <v>3</v>
      </c>
    </row>
    <row r="244" spans="1:8" ht="31.5" x14ac:dyDescent="0.25">
      <c r="A244" s="4" t="s">
        <v>384</v>
      </c>
      <c r="B244" s="5" t="s">
        <v>385</v>
      </c>
      <c r="C244" s="4">
        <v>953</v>
      </c>
      <c r="D244" s="4" t="s">
        <v>323</v>
      </c>
      <c r="E244" s="4">
        <v>13</v>
      </c>
      <c r="F244" s="4"/>
      <c r="G244" s="4">
        <v>0</v>
      </c>
      <c r="H244" s="4">
        <v>49</v>
      </c>
    </row>
    <row r="245" spans="1:8" ht="21" x14ac:dyDescent="0.25">
      <c r="A245" s="2" t="s">
        <v>386</v>
      </c>
      <c r="B245" s="3" t="s">
        <v>387</v>
      </c>
      <c r="C245" s="2">
        <v>974</v>
      </c>
      <c r="D245" s="2" t="s">
        <v>323</v>
      </c>
      <c r="E245" s="2">
        <v>7</v>
      </c>
      <c r="F245" s="2">
        <v>9</v>
      </c>
      <c r="G245" s="2">
        <v>13</v>
      </c>
      <c r="H245" s="2">
        <v>1</v>
      </c>
    </row>
    <row r="246" spans="1:8" ht="21" x14ac:dyDescent="0.25">
      <c r="A246" s="4" t="s">
        <v>388</v>
      </c>
      <c r="B246" s="5" t="s">
        <v>389</v>
      </c>
      <c r="C246" s="4">
        <v>974</v>
      </c>
      <c r="D246" s="4" t="s">
        <v>323</v>
      </c>
      <c r="E246" s="4">
        <v>1</v>
      </c>
      <c r="F246" s="4">
        <v>1</v>
      </c>
      <c r="G246" s="4">
        <v>14</v>
      </c>
      <c r="H246" s="4">
        <v>3</v>
      </c>
    </row>
    <row r="247" spans="1:8" ht="31.5" x14ac:dyDescent="0.25">
      <c r="A247" s="2" t="s">
        <v>390</v>
      </c>
      <c r="B247" s="3" t="s">
        <v>391</v>
      </c>
      <c r="C247" s="2">
        <v>974</v>
      </c>
      <c r="D247" s="2" t="s">
        <v>323</v>
      </c>
      <c r="E247" s="2">
        <v>1</v>
      </c>
      <c r="F247" s="2">
        <v>9</v>
      </c>
      <c r="G247" s="2">
        <v>6</v>
      </c>
      <c r="H247" s="2">
        <v>1</v>
      </c>
    </row>
    <row r="248" spans="1:8" ht="21" x14ac:dyDescent="0.25">
      <c r="A248" s="4" t="s">
        <v>392</v>
      </c>
      <c r="B248" s="5" t="s">
        <v>393</v>
      </c>
      <c r="C248" s="4">
        <v>666</v>
      </c>
      <c r="D248" s="4" t="s">
        <v>323</v>
      </c>
      <c r="E248" s="4">
        <v>4</v>
      </c>
      <c r="F248" s="4">
        <v>14</v>
      </c>
      <c r="G248" s="4">
        <v>24</v>
      </c>
      <c r="H248" s="4">
        <v>0</v>
      </c>
    </row>
    <row r="249" spans="1:8" ht="21" x14ac:dyDescent="0.25">
      <c r="A249" s="2" t="s">
        <v>394</v>
      </c>
      <c r="B249" s="3" t="s">
        <v>395</v>
      </c>
      <c r="C249" s="2">
        <v>804</v>
      </c>
      <c r="D249" s="2" t="s">
        <v>323</v>
      </c>
      <c r="E249" s="2">
        <v>4</v>
      </c>
      <c r="F249" s="2"/>
      <c r="G249" s="2">
        <v>0</v>
      </c>
      <c r="H249" s="2">
        <v>8</v>
      </c>
    </row>
    <row r="250" spans="1:8" ht="21" x14ac:dyDescent="0.25">
      <c r="A250" s="4" t="s">
        <v>304</v>
      </c>
      <c r="B250" s="5" t="s">
        <v>396</v>
      </c>
      <c r="C250" s="4">
        <v>804</v>
      </c>
      <c r="D250" s="4" t="s">
        <v>323</v>
      </c>
      <c r="E250" s="4">
        <v>2</v>
      </c>
      <c r="F250" s="4">
        <v>3</v>
      </c>
      <c r="G250" s="4">
        <v>1</v>
      </c>
      <c r="H250" s="4">
        <v>7</v>
      </c>
    </row>
    <row r="251" spans="1:8" ht="21" x14ac:dyDescent="0.25">
      <c r="A251" s="2" t="s">
        <v>397</v>
      </c>
      <c r="B251" s="3" t="s">
        <v>395</v>
      </c>
      <c r="C251" s="2">
        <v>804</v>
      </c>
      <c r="D251" s="2" t="s">
        <v>323</v>
      </c>
      <c r="E251" s="2">
        <v>2</v>
      </c>
      <c r="F251" s="2">
        <v>6</v>
      </c>
      <c r="G251" s="2">
        <v>10</v>
      </c>
      <c r="H251" s="2">
        <v>7</v>
      </c>
    </row>
    <row r="252" spans="1:8" ht="21" x14ac:dyDescent="0.25">
      <c r="A252" s="4" t="s">
        <v>398</v>
      </c>
      <c r="B252" s="5" t="s">
        <v>395</v>
      </c>
      <c r="C252" s="4">
        <v>804</v>
      </c>
      <c r="D252" s="4" t="s">
        <v>323</v>
      </c>
      <c r="E252" s="4">
        <v>1</v>
      </c>
      <c r="F252" s="4"/>
      <c r="G252" s="4">
        <v>1</v>
      </c>
      <c r="H252" s="4">
        <v>6</v>
      </c>
    </row>
    <row r="253" spans="1:8" x14ac:dyDescent="0.25">
      <c r="A253" s="2" t="s">
        <v>399</v>
      </c>
      <c r="B253" s="3" t="s">
        <v>400</v>
      </c>
      <c r="C253" s="2">
        <v>804</v>
      </c>
      <c r="D253" s="2" t="s">
        <v>323</v>
      </c>
      <c r="E253" s="2">
        <v>1</v>
      </c>
      <c r="F253" s="2">
        <v>3</v>
      </c>
      <c r="G253" s="2">
        <v>6</v>
      </c>
      <c r="H253" s="2">
        <v>2</v>
      </c>
    </row>
    <row r="254" spans="1:8" ht="21" x14ac:dyDescent="0.25">
      <c r="A254" s="4" t="s">
        <v>308</v>
      </c>
      <c r="B254" s="5" t="s">
        <v>395</v>
      </c>
      <c r="C254" s="4">
        <v>804</v>
      </c>
      <c r="D254" s="4" t="s">
        <v>323</v>
      </c>
      <c r="E254" s="4">
        <v>3</v>
      </c>
      <c r="F254" s="4">
        <v>9</v>
      </c>
      <c r="G254" s="4">
        <v>9</v>
      </c>
      <c r="H254" s="4">
        <v>1</v>
      </c>
    </row>
    <row r="255" spans="1:8" x14ac:dyDescent="0.25">
      <c r="A255" s="2" t="s">
        <v>310</v>
      </c>
      <c r="B255" s="3" t="s">
        <v>401</v>
      </c>
      <c r="C255" s="2">
        <v>804</v>
      </c>
      <c r="D255" s="2" t="s">
        <v>323</v>
      </c>
      <c r="E255" s="2">
        <v>8</v>
      </c>
      <c r="F255" s="2"/>
      <c r="G255" s="2">
        <v>6</v>
      </c>
      <c r="H255" s="2">
        <v>17</v>
      </c>
    </row>
    <row r="256" spans="1:8" x14ac:dyDescent="0.25">
      <c r="A256" s="4" t="s">
        <v>402</v>
      </c>
      <c r="B256" s="5" t="s">
        <v>305</v>
      </c>
      <c r="C256" s="4">
        <v>804</v>
      </c>
      <c r="D256" s="4" t="s">
        <v>323</v>
      </c>
      <c r="E256" s="4">
        <v>3</v>
      </c>
      <c r="F256" s="4"/>
      <c r="G256" s="4">
        <v>43</v>
      </c>
      <c r="H256" s="4">
        <v>0</v>
      </c>
    </row>
    <row r="257" spans="1:8" ht="21" x14ac:dyDescent="0.25">
      <c r="A257" s="2" t="s">
        <v>403</v>
      </c>
      <c r="B257" s="3" t="s">
        <v>404</v>
      </c>
      <c r="C257" s="2">
        <v>304</v>
      </c>
      <c r="D257" s="2" t="s">
        <v>323</v>
      </c>
      <c r="E257" s="2">
        <v>4</v>
      </c>
      <c r="F257" s="2">
        <v>37</v>
      </c>
      <c r="G257" s="2">
        <v>35</v>
      </c>
      <c r="H257" s="2">
        <v>0</v>
      </c>
    </row>
    <row r="258" spans="1:8" ht="21" x14ac:dyDescent="0.25">
      <c r="A258" s="4" t="s">
        <v>405</v>
      </c>
      <c r="B258" s="5" t="s">
        <v>395</v>
      </c>
      <c r="C258" s="4">
        <v>804</v>
      </c>
      <c r="D258" s="4" t="s">
        <v>323</v>
      </c>
      <c r="E258" s="4">
        <v>1</v>
      </c>
      <c r="F258" s="4">
        <v>5</v>
      </c>
      <c r="G258" s="4">
        <v>26</v>
      </c>
      <c r="H258" s="4">
        <v>1</v>
      </c>
    </row>
    <row r="259" spans="1:8" ht="31.5" x14ac:dyDescent="0.25">
      <c r="A259" s="2" t="s">
        <v>406</v>
      </c>
      <c r="B259" s="3" t="s">
        <v>407</v>
      </c>
      <c r="C259" s="2">
        <v>100</v>
      </c>
      <c r="D259" s="2" t="s">
        <v>323</v>
      </c>
      <c r="E259" s="2">
        <v>2</v>
      </c>
      <c r="F259" s="2">
        <v>39</v>
      </c>
      <c r="G259" s="2">
        <v>43</v>
      </c>
      <c r="H259" s="2">
        <v>0</v>
      </c>
    </row>
    <row r="260" spans="1:8" ht="21" x14ac:dyDescent="0.25">
      <c r="A260" s="4" t="s">
        <v>408</v>
      </c>
      <c r="B260" s="5" t="s">
        <v>409</v>
      </c>
      <c r="C260" s="4">
        <v>340</v>
      </c>
      <c r="D260" s="4" t="s">
        <v>323</v>
      </c>
      <c r="E260" s="4">
        <v>84</v>
      </c>
      <c r="F260" s="4">
        <v>1</v>
      </c>
      <c r="G260" s="4">
        <v>2</v>
      </c>
      <c r="H260" s="4">
        <v>111</v>
      </c>
    </row>
    <row r="261" spans="1:8" x14ac:dyDescent="0.25">
      <c r="A261" s="2" t="s">
        <v>410</v>
      </c>
      <c r="B261" s="3" t="s">
        <v>411</v>
      </c>
      <c r="C261" s="2">
        <v>666</v>
      </c>
      <c r="D261" s="2" t="s">
        <v>323</v>
      </c>
      <c r="E261" s="2">
        <v>2</v>
      </c>
      <c r="F261" s="2">
        <v>22</v>
      </c>
      <c r="G261" s="2">
        <v>22</v>
      </c>
      <c r="H261" s="2">
        <v>0</v>
      </c>
    </row>
    <row r="262" spans="1:8" ht="21" x14ac:dyDescent="0.25">
      <c r="A262" s="4" t="s">
        <v>412</v>
      </c>
      <c r="B262" s="5" t="s">
        <v>413</v>
      </c>
      <c r="C262" s="4">
        <v>702</v>
      </c>
      <c r="D262" s="4" t="s">
        <v>323</v>
      </c>
      <c r="E262" s="4">
        <v>1</v>
      </c>
      <c r="F262" s="4">
        <v>27</v>
      </c>
      <c r="G262" s="4">
        <v>27</v>
      </c>
      <c r="H262" s="4">
        <v>0</v>
      </c>
    </row>
    <row r="263" spans="1:8" x14ac:dyDescent="0.25">
      <c r="A263" s="2" t="s">
        <v>414</v>
      </c>
      <c r="B263" s="3" t="s">
        <v>415</v>
      </c>
      <c r="C263" s="2" t="s">
        <v>316</v>
      </c>
      <c r="D263" s="2" t="s">
        <v>323</v>
      </c>
      <c r="E263" s="2">
        <v>14</v>
      </c>
      <c r="F263" s="2">
        <v>26</v>
      </c>
      <c r="G263" s="2">
        <v>58</v>
      </c>
      <c r="H263" s="2">
        <v>0</v>
      </c>
    </row>
    <row r="264" spans="1:8" x14ac:dyDescent="0.25">
      <c r="A264" s="4" t="s">
        <v>416</v>
      </c>
      <c r="B264" s="5" t="s">
        <v>415</v>
      </c>
      <c r="C264" s="4">
        <v>202</v>
      </c>
      <c r="D264" s="4" t="s">
        <v>323</v>
      </c>
      <c r="E264" s="4">
        <v>8</v>
      </c>
      <c r="F264" s="4">
        <v>30</v>
      </c>
      <c r="G264" s="4">
        <v>108</v>
      </c>
      <c r="H264" s="4">
        <v>0</v>
      </c>
    </row>
    <row r="265" spans="1:8" x14ac:dyDescent="0.25">
      <c r="A265" s="2" t="s">
        <v>417</v>
      </c>
      <c r="B265" s="3" t="s">
        <v>415</v>
      </c>
      <c r="C265" s="2" t="s">
        <v>316</v>
      </c>
      <c r="D265" s="2" t="s">
        <v>323</v>
      </c>
      <c r="E265" s="2">
        <v>8</v>
      </c>
      <c r="F265" s="2">
        <v>15</v>
      </c>
      <c r="G265" s="2">
        <v>80</v>
      </c>
      <c r="H265" s="2">
        <v>0</v>
      </c>
    </row>
    <row r="266" spans="1:8" x14ac:dyDescent="0.25">
      <c r="A266" s="4" t="s">
        <v>418</v>
      </c>
      <c r="B266" s="5" t="s">
        <v>419</v>
      </c>
      <c r="C266" s="4">
        <v>974</v>
      </c>
      <c r="D266" s="4" t="s">
        <v>323</v>
      </c>
      <c r="E266" s="4">
        <v>5</v>
      </c>
      <c r="F266" s="4">
        <v>39</v>
      </c>
      <c r="G266" s="4">
        <v>70</v>
      </c>
      <c r="H266" s="4">
        <v>0</v>
      </c>
    </row>
    <row r="267" spans="1:8" x14ac:dyDescent="0.25">
      <c r="A267" s="2" t="s">
        <v>420</v>
      </c>
      <c r="B267" s="3" t="s">
        <v>421</v>
      </c>
      <c r="C267" s="2">
        <v>974</v>
      </c>
      <c r="D267" s="2" t="s">
        <v>323</v>
      </c>
      <c r="E267" s="2">
        <v>6</v>
      </c>
      <c r="F267" s="2">
        <v>15</v>
      </c>
      <c r="G267" s="2">
        <v>38</v>
      </c>
      <c r="H267" s="2">
        <v>0</v>
      </c>
    </row>
    <row r="268" spans="1:8" x14ac:dyDescent="0.25">
      <c r="A268" s="4" t="s">
        <v>422</v>
      </c>
      <c r="B268" s="5" t="s">
        <v>423</v>
      </c>
      <c r="C268" s="4">
        <v>974</v>
      </c>
      <c r="D268" s="4" t="s">
        <v>323</v>
      </c>
      <c r="E268" s="4">
        <v>7</v>
      </c>
      <c r="F268" s="4">
        <v>29</v>
      </c>
      <c r="G268" s="4">
        <v>62</v>
      </c>
      <c r="H268" s="4">
        <v>0</v>
      </c>
    </row>
    <row r="269" spans="1:8" ht="31.5" x14ac:dyDescent="0.25">
      <c r="A269" s="2" t="s">
        <v>424</v>
      </c>
      <c r="B269" s="3" t="s">
        <v>425</v>
      </c>
      <c r="C269" s="2">
        <v>645</v>
      </c>
      <c r="D269" s="2" t="s">
        <v>323</v>
      </c>
      <c r="E269" s="2">
        <v>2</v>
      </c>
      <c r="F269" s="2"/>
      <c r="G269" s="2">
        <v>3</v>
      </c>
      <c r="H269" s="2">
        <v>2</v>
      </c>
    </row>
    <row r="270" spans="1:8" x14ac:dyDescent="0.25">
      <c r="A270" s="4" t="s">
        <v>426</v>
      </c>
      <c r="B270" s="5" t="s">
        <v>427</v>
      </c>
      <c r="C270" s="4">
        <v>953</v>
      </c>
      <c r="D270" s="4" t="s">
        <v>323</v>
      </c>
      <c r="E270" s="4">
        <v>1</v>
      </c>
      <c r="F270" s="4">
        <v>5</v>
      </c>
      <c r="G270" s="4">
        <v>5</v>
      </c>
      <c r="H270" s="4">
        <v>1</v>
      </c>
    </row>
    <row r="271" spans="1:8" ht="21" x14ac:dyDescent="0.25">
      <c r="A271" s="2" t="s">
        <v>428</v>
      </c>
      <c r="B271" s="3" t="s">
        <v>429</v>
      </c>
      <c r="C271" s="2">
        <v>974</v>
      </c>
      <c r="D271" s="2" t="s">
        <v>323</v>
      </c>
      <c r="E271" s="2">
        <v>1</v>
      </c>
      <c r="F271" s="2">
        <v>11</v>
      </c>
      <c r="G271" s="2">
        <v>11</v>
      </c>
      <c r="H271" s="2">
        <v>1</v>
      </c>
    </row>
    <row r="272" spans="1:8" ht="21" x14ac:dyDescent="0.25">
      <c r="A272" s="4" t="s">
        <v>430</v>
      </c>
      <c r="B272" s="5" t="s">
        <v>431</v>
      </c>
      <c r="C272" s="4">
        <v>974</v>
      </c>
      <c r="D272" s="4" t="s">
        <v>323</v>
      </c>
      <c r="E272" s="4">
        <v>1</v>
      </c>
      <c r="F272" s="4">
        <v>19</v>
      </c>
      <c r="G272" s="4">
        <v>18</v>
      </c>
      <c r="H272" s="4">
        <v>0</v>
      </c>
    </row>
    <row r="273" spans="1:8" ht="31.5" x14ac:dyDescent="0.25">
      <c r="A273" s="2" t="s">
        <v>432</v>
      </c>
      <c r="B273" s="3" t="s">
        <v>433</v>
      </c>
      <c r="C273" s="2">
        <v>974</v>
      </c>
      <c r="D273" s="2" t="s">
        <v>323</v>
      </c>
      <c r="E273" s="2">
        <v>1</v>
      </c>
      <c r="F273" s="2">
        <v>6</v>
      </c>
      <c r="G273" s="2">
        <v>6</v>
      </c>
      <c r="H273" s="2">
        <v>1</v>
      </c>
    </row>
    <row r="274" spans="1:8" x14ac:dyDescent="0.25">
      <c r="A274" s="4" t="s">
        <v>434</v>
      </c>
      <c r="B274" s="5" t="s">
        <v>435</v>
      </c>
      <c r="C274" s="4">
        <v>974</v>
      </c>
      <c r="D274" s="4" t="s">
        <v>323</v>
      </c>
      <c r="E274" s="4">
        <v>350</v>
      </c>
      <c r="F274" s="4"/>
      <c r="G274" s="4">
        <v>11</v>
      </c>
      <c r="H274" s="4">
        <v>150</v>
      </c>
    </row>
    <row r="275" spans="1:8" x14ac:dyDescent="0.25">
      <c r="A275" s="2" t="s">
        <v>436</v>
      </c>
      <c r="B275" s="3" t="s">
        <v>437</v>
      </c>
      <c r="C275" s="2">
        <v>974</v>
      </c>
      <c r="D275" s="2" t="s">
        <v>323</v>
      </c>
      <c r="E275" s="2">
        <v>6</v>
      </c>
      <c r="F275" s="2">
        <v>9</v>
      </c>
      <c r="G275" s="2">
        <v>22</v>
      </c>
      <c r="H275" s="2">
        <v>1</v>
      </c>
    </row>
    <row r="276" spans="1:8" x14ac:dyDescent="0.25">
      <c r="A276" s="4" t="s">
        <v>438</v>
      </c>
      <c r="B276" s="5" t="s">
        <v>439</v>
      </c>
      <c r="C276" s="4">
        <v>974</v>
      </c>
      <c r="D276" s="4" t="s">
        <v>323</v>
      </c>
      <c r="E276" s="4">
        <v>10</v>
      </c>
      <c r="F276" s="4">
        <v>9</v>
      </c>
      <c r="G276" s="4">
        <v>22</v>
      </c>
      <c r="H276" s="4">
        <v>1</v>
      </c>
    </row>
    <row r="277" spans="1:8" x14ac:dyDescent="0.25">
      <c r="A277" s="2" t="s">
        <v>440</v>
      </c>
      <c r="B277" s="3" t="s">
        <v>441</v>
      </c>
      <c r="C277" s="2" t="s">
        <v>442</v>
      </c>
      <c r="D277" s="2" t="s">
        <v>323</v>
      </c>
      <c r="E277" s="2">
        <v>5</v>
      </c>
      <c r="F277" s="2">
        <v>1</v>
      </c>
      <c r="G277" s="2">
        <v>70</v>
      </c>
      <c r="H277" s="2">
        <v>4</v>
      </c>
    </row>
    <row r="278" spans="1:8" x14ac:dyDescent="0.25">
      <c r="A278" s="4" t="s">
        <v>443</v>
      </c>
      <c r="B278" s="5" t="s">
        <v>441</v>
      </c>
      <c r="C278" s="4" t="s">
        <v>442</v>
      </c>
      <c r="D278" s="4" t="s">
        <v>323</v>
      </c>
      <c r="E278" s="4">
        <v>4</v>
      </c>
      <c r="F278" s="4">
        <v>4</v>
      </c>
      <c r="G278" s="4">
        <v>43</v>
      </c>
      <c r="H278" s="4">
        <v>27</v>
      </c>
    </row>
    <row r="279" spans="1:8" ht="21" x14ac:dyDescent="0.25">
      <c r="A279" s="2" t="s">
        <v>444</v>
      </c>
      <c r="B279" s="3" t="s">
        <v>445</v>
      </c>
      <c r="C279" s="2" t="s">
        <v>442</v>
      </c>
      <c r="D279" s="2" t="s">
        <v>323</v>
      </c>
      <c r="E279" s="2">
        <v>2</v>
      </c>
      <c r="F279" s="2">
        <v>2</v>
      </c>
      <c r="G279" s="2">
        <v>2</v>
      </c>
      <c r="H279" s="2">
        <v>7</v>
      </c>
    </row>
    <row r="280" spans="1:8" ht="31.5" x14ac:dyDescent="0.25">
      <c r="A280" s="4" t="s">
        <v>446</v>
      </c>
      <c r="B280" s="5" t="s">
        <v>447</v>
      </c>
      <c r="C280" s="4">
        <v>202</v>
      </c>
      <c r="D280" s="4" t="s">
        <v>323</v>
      </c>
      <c r="E280" s="4">
        <v>1</v>
      </c>
      <c r="F280" s="4">
        <v>14</v>
      </c>
      <c r="G280" s="4">
        <v>125</v>
      </c>
      <c r="H280" s="4">
        <v>0</v>
      </c>
    </row>
    <row r="281" spans="1:8" ht="31.5" x14ac:dyDescent="0.25">
      <c r="A281" s="2" t="s">
        <v>448</v>
      </c>
      <c r="B281" s="3" t="s">
        <v>447</v>
      </c>
      <c r="C281" s="2">
        <v>202</v>
      </c>
      <c r="D281" s="2" t="s">
        <v>323</v>
      </c>
      <c r="E281" s="2">
        <v>3</v>
      </c>
      <c r="F281" s="2">
        <v>1</v>
      </c>
      <c r="G281" s="2">
        <v>107</v>
      </c>
      <c r="H281" s="2">
        <v>1</v>
      </c>
    </row>
    <row r="282" spans="1:8" ht="31.5" x14ac:dyDescent="0.25">
      <c r="A282" s="4" t="s">
        <v>449</v>
      </c>
      <c r="B282" s="5" t="s">
        <v>447</v>
      </c>
      <c r="C282" s="4">
        <v>202</v>
      </c>
      <c r="D282" s="4" t="s">
        <v>323</v>
      </c>
      <c r="E282" s="4">
        <v>2</v>
      </c>
      <c r="F282" s="4">
        <v>125</v>
      </c>
      <c r="G282" s="4">
        <v>125</v>
      </c>
      <c r="H282" s="4">
        <v>0</v>
      </c>
    </row>
    <row r="283" spans="1:8" ht="31.5" x14ac:dyDescent="0.25">
      <c r="A283" s="2" t="s">
        <v>450</v>
      </c>
      <c r="B283" s="3" t="s">
        <v>447</v>
      </c>
      <c r="C283" s="2">
        <v>202</v>
      </c>
      <c r="D283" s="2" t="s">
        <v>323</v>
      </c>
      <c r="E283" s="2">
        <v>2</v>
      </c>
      <c r="F283" s="2">
        <v>13</v>
      </c>
      <c r="G283" s="2">
        <v>120</v>
      </c>
      <c r="H283" s="2">
        <v>0</v>
      </c>
    </row>
    <row r="284" spans="1:8" ht="31.5" x14ac:dyDescent="0.25">
      <c r="A284" s="4" t="s">
        <v>451</v>
      </c>
      <c r="B284" s="5" t="s">
        <v>447</v>
      </c>
      <c r="C284" s="4">
        <v>202</v>
      </c>
      <c r="D284" s="4" t="s">
        <v>323</v>
      </c>
      <c r="E284" s="4">
        <v>10</v>
      </c>
      <c r="F284" s="4">
        <v>7</v>
      </c>
      <c r="G284" s="4">
        <v>120</v>
      </c>
      <c r="H284" s="4">
        <v>3</v>
      </c>
    </row>
    <row r="285" spans="1:8" ht="31.5" x14ac:dyDescent="0.25">
      <c r="A285" s="2" t="s">
        <v>452</v>
      </c>
      <c r="B285" s="3" t="s">
        <v>447</v>
      </c>
      <c r="C285" s="2">
        <v>202</v>
      </c>
      <c r="D285" s="2" t="s">
        <v>323</v>
      </c>
      <c r="E285" s="2">
        <v>2</v>
      </c>
      <c r="F285" s="2">
        <v>48</v>
      </c>
      <c r="G285" s="2">
        <v>120</v>
      </c>
      <c r="H285" s="2">
        <v>0</v>
      </c>
    </row>
    <row r="286" spans="1:8" ht="31.5" x14ac:dyDescent="0.25">
      <c r="A286" s="4" t="s">
        <v>453</v>
      </c>
      <c r="B286" s="5" t="s">
        <v>447</v>
      </c>
      <c r="C286" s="4">
        <v>202</v>
      </c>
      <c r="D286" s="4" t="s">
        <v>323</v>
      </c>
      <c r="E286" s="4">
        <v>14</v>
      </c>
      <c r="F286" s="4">
        <v>7</v>
      </c>
      <c r="G286" s="4">
        <v>125</v>
      </c>
      <c r="H286" s="4">
        <v>1</v>
      </c>
    </row>
    <row r="287" spans="1:8" ht="31.5" x14ac:dyDescent="0.25">
      <c r="A287" s="2" t="s">
        <v>454</v>
      </c>
      <c r="B287" s="3" t="s">
        <v>447</v>
      </c>
      <c r="C287" s="2">
        <v>202</v>
      </c>
      <c r="D287" s="2" t="s">
        <v>323</v>
      </c>
      <c r="E287" s="2">
        <v>1</v>
      </c>
      <c r="F287" s="2">
        <v>89</v>
      </c>
      <c r="G287" s="2">
        <v>125</v>
      </c>
      <c r="H287" s="2">
        <v>0</v>
      </c>
    </row>
    <row r="288" spans="1:8" ht="31.5" x14ac:dyDescent="0.25">
      <c r="A288" s="4" t="s">
        <v>455</v>
      </c>
      <c r="B288" s="5" t="s">
        <v>447</v>
      </c>
      <c r="C288" s="4">
        <v>202</v>
      </c>
      <c r="D288" s="4" t="s">
        <v>323</v>
      </c>
      <c r="E288" s="4">
        <v>1</v>
      </c>
      <c r="F288" s="4">
        <v>35</v>
      </c>
      <c r="G288" s="4">
        <v>100</v>
      </c>
      <c r="H288" s="4">
        <v>0</v>
      </c>
    </row>
    <row r="289" spans="1:8" ht="31.5" x14ac:dyDescent="0.25">
      <c r="A289" s="2" t="s">
        <v>456</v>
      </c>
      <c r="B289" s="3" t="s">
        <v>457</v>
      </c>
      <c r="C289" s="2">
        <v>660</v>
      </c>
      <c r="D289" s="2" t="s">
        <v>323</v>
      </c>
      <c r="E289" s="2">
        <v>16</v>
      </c>
      <c r="F289" s="2">
        <v>27</v>
      </c>
      <c r="G289" s="2">
        <v>100</v>
      </c>
      <c r="H289" s="2">
        <v>0</v>
      </c>
    </row>
    <row r="290" spans="1:8" ht="31.5" x14ac:dyDescent="0.25">
      <c r="A290" s="4" t="s">
        <v>458</v>
      </c>
      <c r="B290" s="5" t="s">
        <v>447</v>
      </c>
      <c r="C290" s="4">
        <v>202</v>
      </c>
      <c r="D290" s="4" t="s">
        <v>323</v>
      </c>
      <c r="E290" s="4">
        <v>10</v>
      </c>
      <c r="F290" s="4">
        <v>101</v>
      </c>
      <c r="G290" s="4">
        <v>100</v>
      </c>
      <c r="H290" s="4">
        <v>0</v>
      </c>
    </row>
    <row r="291" spans="1:8" ht="31.5" x14ac:dyDescent="0.25">
      <c r="A291" s="2" t="s">
        <v>459</v>
      </c>
      <c r="B291" s="3" t="s">
        <v>447</v>
      </c>
      <c r="C291" s="2">
        <v>202</v>
      </c>
      <c r="D291" s="2" t="s">
        <v>323</v>
      </c>
      <c r="E291" s="2">
        <v>8</v>
      </c>
      <c r="F291" s="2">
        <v>34</v>
      </c>
      <c r="G291" s="2">
        <v>100</v>
      </c>
      <c r="H291" s="2">
        <v>0</v>
      </c>
    </row>
    <row r="292" spans="1:8" ht="31.5" x14ac:dyDescent="0.25">
      <c r="A292" s="4" t="s">
        <v>460</v>
      </c>
      <c r="B292" s="5" t="s">
        <v>447</v>
      </c>
      <c r="C292" s="4">
        <v>202</v>
      </c>
      <c r="D292" s="4" t="s">
        <v>323</v>
      </c>
      <c r="E292" s="4">
        <v>4</v>
      </c>
      <c r="F292" s="4">
        <v>26</v>
      </c>
      <c r="G292" s="4">
        <v>107</v>
      </c>
      <c r="H292" s="4">
        <v>0</v>
      </c>
    </row>
    <row r="293" spans="1:8" ht="31.5" x14ac:dyDescent="0.25">
      <c r="A293" s="2" t="s">
        <v>461</v>
      </c>
      <c r="B293" s="3" t="s">
        <v>447</v>
      </c>
      <c r="C293" s="2">
        <v>202</v>
      </c>
      <c r="D293" s="2" t="s">
        <v>323</v>
      </c>
      <c r="E293" s="2">
        <v>2</v>
      </c>
      <c r="F293" s="2">
        <v>125</v>
      </c>
      <c r="G293" s="2">
        <v>125</v>
      </c>
      <c r="H293" s="2">
        <v>0</v>
      </c>
    </row>
    <row r="294" spans="1:8" ht="31.5" x14ac:dyDescent="0.25">
      <c r="A294" s="4" t="s">
        <v>462</v>
      </c>
      <c r="B294" s="5" t="s">
        <v>447</v>
      </c>
      <c r="C294" s="4">
        <v>202</v>
      </c>
      <c r="D294" s="4" t="s">
        <v>323</v>
      </c>
      <c r="E294" s="4">
        <v>7</v>
      </c>
      <c r="F294" s="4">
        <v>21</v>
      </c>
      <c r="G294" s="4">
        <v>100</v>
      </c>
      <c r="H294" s="4">
        <v>0</v>
      </c>
    </row>
    <row r="295" spans="1:8" ht="31.5" x14ac:dyDescent="0.25">
      <c r="A295" s="2" t="s">
        <v>463</v>
      </c>
      <c r="B295" s="3" t="s">
        <v>447</v>
      </c>
      <c r="C295" s="2">
        <v>202</v>
      </c>
      <c r="D295" s="2" t="s">
        <v>323</v>
      </c>
      <c r="E295" s="2">
        <v>1</v>
      </c>
      <c r="F295" s="2">
        <v>34</v>
      </c>
      <c r="G295" s="2">
        <v>125</v>
      </c>
      <c r="H295" s="2">
        <v>0</v>
      </c>
    </row>
    <row r="296" spans="1:8" ht="21" x14ac:dyDescent="0.25">
      <c r="A296" s="4" t="s">
        <v>464</v>
      </c>
      <c r="B296" s="5" t="s">
        <v>465</v>
      </c>
      <c r="C296" s="4">
        <v>455</v>
      </c>
      <c r="D296" s="4" t="s">
        <v>323</v>
      </c>
      <c r="E296" s="4">
        <v>1</v>
      </c>
      <c r="F296" s="4"/>
      <c r="G296" s="4">
        <v>3</v>
      </c>
      <c r="H296" s="4">
        <v>43</v>
      </c>
    </row>
    <row r="297" spans="1:8" x14ac:dyDescent="0.25">
      <c r="A297" s="2" t="s">
        <v>466</v>
      </c>
      <c r="B297" s="3" t="s">
        <v>467</v>
      </c>
      <c r="C297" s="2">
        <v>455</v>
      </c>
      <c r="D297" s="2" t="s">
        <v>323</v>
      </c>
      <c r="E297" s="2">
        <v>1</v>
      </c>
      <c r="F297" s="2">
        <v>22</v>
      </c>
      <c r="G297" s="2">
        <v>31</v>
      </c>
      <c r="H297" s="2">
        <v>0</v>
      </c>
    </row>
    <row r="298" spans="1:8" ht="21" x14ac:dyDescent="0.25">
      <c r="A298" s="4" t="s">
        <v>468</v>
      </c>
      <c r="B298" s="5" t="s">
        <v>469</v>
      </c>
      <c r="C298" s="4" t="s">
        <v>470</v>
      </c>
      <c r="D298" s="4" t="s">
        <v>323</v>
      </c>
      <c r="E298" s="4">
        <v>2</v>
      </c>
      <c r="F298" s="4">
        <v>11</v>
      </c>
      <c r="G298" s="4">
        <v>17</v>
      </c>
      <c r="H298" s="4">
        <v>8</v>
      </c>
    </row>
    <row r="299" spans="1:8" ht="31.5" x14ac:dyDescent="0.25">
      <c r="A299" s="2" t="s">
        <v>471</v>
      </c>
      <c r="B299" s="3" t="s">
        <v>472</v>
      </c>
      <c r="C299" s="2" t="s">
        <v>470</v>
      </c>
      <c r="D299" s="2" t="s">
        <v>323</v>
      </c>
      <c r="E299" s="2">
        <v>24</v>
      </c>
      <c r="F299" s="2">
        <v>10</v>
      </c>
      <c r="G299" s="2">
        <v>8</v>
      </c>
      <c r="H299" s="2">
        <v>40</v>
      </c>
    </row>
    <row r="300" spans="1:8" ht="31.5" x14ac:dyDescent="0.25">
      <c r="A300" s="4" t="s">
        <v>473</v>
      </c>
      <c r="B300" s="5" t="s">
        <v>474</v>
      </c>
      <c r="C300" s="4" t="s">
        <v>470</v>
      </c>
      <c r="D300" s="4" t="s">
        <v>323</v>
      </c>
      <c r="E300" s="4">
        <v>3</v>
      </c>
      <c r="F300" s="4">
        <v>10</v>
      </c>
      <c r="G300" s="4">
        <v>10</v>
      </c>
      <c r="H300" s="4">
        <v>8</v>
      </c>
    </row>
    <row r="301" spans="1:8" ht="31.5" x14ac:dyDescent="0.25">
      <c r="A301" s="2" t="s">
        <v>475</v>
      </c>
      <c r="B301" s="3" t="s">
        <v>476</v>
      </c>
      <c r="C301" s="2" t="s">
        <v>470</v>
      </c>
      <c r="D301" s="2" t="s">
        <v>323</v>
      </c>
      <c r="E301" s="2">
        <v>4</v>
      </c>
      <c r="F301" s="2"/>
      <c r="G301" s="2">
        <v>0</v>
      </c>
      <c r="H301" s="2">
        <v>20</v>
      </c>
    </row>
    <row r="302" spans="1:8" ht="21" x14ac:dyDescent="0.25">
      <c r="A302" s="4" t="s">
        <v>477</v>
      </c>
      <c r="B302" s="5" t="s">
        <v>478</v>
      </c>
      <c r="C302" s="4" t="s">
        <v>470</v>
      </c>
      <c r="D302" s="4" t="s">
        <v>323</v>
      </c>
      <c r="E302" s="4">
        <v>5</v>
      </c>
      <c r="F302" s="4">
        <v>9</v>
      </c>
      <c r="G302" s="4">
        <v>9</v>
      </c>
      <c r="H302" s="4">
        <v>12</v>
      </c>
    </row>
    <row r="303" spans="1:8" x14ac:dyDescent="0.25">
      <c r="A303" s="2" t="s">
        <v>479</v>
      </c>
      <c r="B303" s="3" t="s">
        <v>480</v>
      </c>
      <c r="C303" s="2" t="s">
        <v>470</v>
      </c>
      <c r="D303" s="2" t="s">
        <v>323</v>
      </c>
      <c r="E303" s="2">
        <v>3</v>
      </c>
      <c r="F303" s="2"/>
      <c r="G303" s="2">
        <v>0</v>
      </c>
      <c r="H303" s="2">
        <v>16</v>
      </c>
    </row>
    <row r="304" spans="1:8" x14ac:dyDescent="0.25">
      <c r="A304" s="4" t="s">
        <v>481</v>
      </c>
      <c r="B304" s="5" t="s">
        <v>482</v>
      </c>
      <c r="C304" s="4" t="s">
        <v>470</v>
      </c>
      <c r="D304" s="4" t="s">
        <v>323</v>
      </c>
      <c r="E304" s="4">
        <v>3</v>
      </c>
      <c r="F304" s="4"/>
      <c r="G304" s="4"/>
      <c r="H304" s="4">
        <v>9</v>
      </c>
    </row>
    <row r="305" spans="1:8" ht="31.5" x14ac:dyDescent="0.25">
      <c r="A305" s="2" t="s">
        <v>483</v>
      </c>
      <c r="B305" s="3" t="s">
        <v>484</v>
      </c>
      <c r="C305" s="2" t="s">
        <v>470</v>
      </c>
      <c r="D305" s="2" t="s">
        <v>323</v>
      </c>
      <c r="E305" s="2">
        <v>1</v>
      </c>
      <c r="F305" s="2">
        <v>1</v>
      </c>
      <c r="G305" s="2">
        <v>4</v>
      </c>
      <c r="H305" s="2">
        <v>4</v>
      </c>
    </row>
    <row r="306" spans="1:8" ht="21" x14ac:dyDescent="0.25">
      <c r="A306" s="4" t="s">
        <v>485</v>
      </c>
      <c r="B306" s="5" t="s">
        <v>486</v>
      </c>
      <c r="C306" s="4" t="s">
        <v>470</v>
      </c>
      <c r="D306" s="4" t="s">
        <v>323</v>
      </c>
      <c r="E306" s="4">
        <v>4</v>
      </c>
      <c r="F306" s="4"/>
      <c r="G306" s="4">
        <v>0</v>
      </c>
      <c r="H306" s="4">
        <v>21</v>
      </c>
    </row>
    <row r="307" spans="1:8" ht="21" x14ac:dyDescent="0.25">
      <c r="A307" s="2" t="s">
        <v>487</v>
      </c>
      <c r="B307" s="3" t="s">
        <v>488</v>
      </c>
      <c r="C307" s="2" t="s">
        <v>470</v>
      </c>
      <c r="D307" s="2" t="s">
        <v>323</v>
      </c>
      <c r="E307" s="2">
        <v>3</v>
      </c>
      <c r="F307" s="2"/>
      <c r="G307" s="2"/>
      <c r="H307" s="2">
        <v>23</v>
      </c>
    </row>
    <row r="308" spans="1:8" ht="31.5" x14ac:dyDescent="0.25">
      <c r="A308" s="4" t="s">
        <v>489</v>
      </c>
      <c r="B308" s="5" t="s">
        <v>490</v>
      </c>
      <c r="C308" s="4" t="s">
        <v>470</v>
      </c>
      <c r="D308" s="4" t="s">
        <v>323</v>
      </c>
      <c r="E308" s="4">
        <v>3</v>
      </c>
      <c r="F308" s="4">
        <v>9</v>
      </c>
      <c r="G308" s="4">
        <v>9</v>
      </c>
      <c r="H308" s="4">
        <v>6</v>
      </c>
    </row>
    <row r="309" spans="1:8" ht="31.5" x14ac:dyDescent="0.25">
      <c r="A309" s="2" t="s">
        <v>491</v>
      </c>
      <c r="B309" s="3" t="s">
        <v>492</v>
      </c>
      <c r="C309" s="2" t="s">
        <v>470</v>
      </c>
      <c r="D309" s="2" t="s">
        <v>323</v>
      </c>
      <c r="E309" s="2">
        <v>1</v>
      </c>
      <c r="F309" s="2">
        <v>1</v>
      </c>
      <c r="G309" s="2">
        <v>1</v>
      </c>
      <c r="H309" s="2">
        <v>8</v>
      </c>
    </row>
    <row r="310" spans="1:8" x14ac:dyDescent="0.25">
      <c r="A310" s="4" t="s">
        <v>493</v>
      </c>
      <c r="B310" s="5" t="s">
        <v>494</v>
      </c>
      <c r="C310" s="4" t="s">
        <v>470</v>
      </c>
      <c r="D310" s="4" t="s">
        <v>323</v>
      </c>
      <c r="E310" s="4">
        <v>3</v>
      </c>
      <c r="F310" s="4">
        <v>4</v>
      </c>
      <c r="G310" s="4">
        <v>4</v>
      </c>
      <c r="H310" s="4">
        <v>11</v>
      </c>
    </row>
    <row r="311" spans="1:8" x14ac:dyDescent="0.25">
      <c r="A311" s="2" t="s">
        <v>495</v>
      </c>
      <c r="B311" s="3" t="s">
        <v>494</v>
      </c>
      <c r="C311" s="2" t="s">
        <v>470</v>
      </c>
      <c r="D311" s="2" t="s">
        <v>323</v>
      </c>
      <c r="E311" s="2">
        <v>8</v>
      </c>
      <c r="F311" s="2"/>
      <c r="G311" s="2">
        <v>4</v>
      </c>
      <c r="H311" s="2">
        <v>23</v>
      </c>
    </row>
    <row r="312" spans="1:8" ht="21" x14ac:dyDescent="0.25">
      <c r="A312" s="4" t="s">
        <v>496</v>
      </c>
      <c r="B312" s="5" t="s">
        <v>497</v>
      </c>
      <c r="C312" s="4" t="s">
        <v>470</v>
      </c>
      <c r="D312" s="4" t="s">
        <v>323</v>
      </c>
      <c r="E312" s="4">
        <v>1</v>
      </c>
      <c r="F312" s="4">
        <v>51</v>
      </c>
      <c r="G312" s="4">
        <v>75</v>
      </c>
      <c r="H312" s="4">
        <v>0</v>
      </c>
    </row>
    <row r="313" spans="1:8" ht="21" x14ac:dyDescent="0.25">
      <c r="A313" s="2" t="s">
        <v>498</v>
      </c>
      <c r="B313" s="3" t="s">
        <v>499</v>
      </c>
      <c r="C313" s="2">
        <v>920</v>
      </c>
      <c r="D313" s="2" t="s">
        <v>323</v>
      </c>
      <c r="E313" s="2">
        <v>1</v>
      </c>
      <c r="F313" s="2">
        <v>1</v>
      </c>
      <c r="G313" s="2">
        <v>1</v>
      </c>
      <c r="H313" s="2">
        <v>2</v>
      </c>
    </row>
    <row r="314" spans="1:8" x14ac:dyDescent="0.25">
      <c r="A314" s="4" t="s">
        <v>500</v>
      </c>
      <c r="B314" s="5" t="s">
        <v>501</v>
      </c>
      <c r="C314" s="4" t="s">
        <v>502</v>
      </c>
      <c r="D314" s="4" t="s">
        <v>323</v>
      </c>
      <c r="E314" s="4">
        <v>2</v>
      </c>
      <c r="F314" s="4">
        <v>1</v>
      </c>
      <c r="G314" s="4">
        <v>8</v>
      </c>
      <c r="H314" s="4">
        <v>2</v>
      </c>
    </row>
    <row r="315" spans="1:8" x14ac:dyDescent="0.25">
      <c r="A315" s="2" t="s">
        <v>503</v>
      </c>
      <c r="B315" s="3" t="s">
        <v>504</v>
      </c>
      <c r="C315" s="2" t="s">
        <v>505</v>
      </c>
      <c r="D315" s="2" t="s">
        <v>323</v>
      </c>
      <c r="E315" s="2">
        <v>3</v>
      </c>
      <c r="F315" s="2"/>
      <c r="G315" s="2">
        <v>3</v>
      </c>
      <c r="H315" s="2">
        <v>11</v>
      </c>
    </row>
    <row r="316" spans="1:8" x14ac:dyDescent="0.25">
      <c r="A316" s="4" t="s">
        <v>506</v>
      </c>
      <c r="B316" s="5" t="s">
        <v>504</v>
      </c>
      <c r="C316" s="4" t="s">
        <v>505</v>
      </c>
      <c r="D316" s="4" t="s">
        <v>323</v>
      </c>
      <c r="E316" s="4">
        <v>1</v>
      </c>
      <c r="F316" s="4"/>
      <c r="G316" s="4"/>
      <c r="H316" s="4">
        <v>5</v>
      </c>
    </row>
    <row r="317" spans="1:8" ht="31.5" x14ac:dyDescent="0.25">
      <c r="A317" s="2" t="s">
        <v>507</v>
      </c>
      <c r="B317" s="3" t="s">
        <v>508</v>
      </c>
      <c r="C317" s="2" t="s">
        <v>505</v>
      </c>
      <c r="D317" s="2" t="s">
        <v>323</v>
      </c>
      <c r="E317" s="2">
        <v>3</v>
      </c>
      <c r="F317" s="2">
        <v>14</v>
      </c>
      <c r="G317" s="2">
        <v>18</v>
      </c>
      <c r="H317" s="2">
        <v>0</v>
      </c>
    </row>
    <row r="318" spans="1:8" ht="31.5" x14ac:dyDescent="0.25">
      <c r="A318" s="4" t="s">
        <v>509</v>
      </c>
      <c r="B318" s="5" t="s">
        <v>510</v>
      </c>
      <c r="C318" s="4" t="s">
        <v>505</v>
      </c>
      <c r="D318" s="4" t="s">
        <v>323</v>
      </c>
      <c r="E318" s="4">
        <v>6</v>
      </c>
      <c r="F318" s="4"/>
      <c r="G318" s="4">
        <v>0</v>
      </c>
      <c r="H318" s="4">
        <v>63</v>
      </c>
    </row>
    <row r="319" spans="1:8" x14ac:dyDescent="0.25">
      <c r="A319" s="2" t="s">
        <v>511</v>
      </c>
      <c r="B319" s="3" t="s">
        <v>512</v>
      </c>
      <c r="C319" s="2">
        <v>974</v>
      </c>
      <c r="D319" s="2" t="s">
        <v>323</v>
      </c>
      <c r="E319" s="2">
        <v>1</v>
      </c>
      <c r="F319" s="2">
        <v>15</v>
      </c>
      <c r="G319" s="2">
        <v>15</v>
      </c>
      <c r="H319" s="2">
        <v>0</v>
      </c>
    </row>
    <row r="320" spans="1:8" x14ac:dyDescent="0.25">
      <c r="A320" s="4" t="s">
        <v>513</v>
      </c>
      <c r="B320" s="5" t="s">
        <v>514</v>
      </c>
      <c r="C320" s="4">
        <v>974</v>
      </c>
      <c r="D320" s="4" t="s">
        <v>323</v>
      </c>
      <c r="E320" s="4">
        <v>1</v>
      </c>
      <c r="F320" s="4">
        <v>13</v>
      </c>
      <c r="G320" s="4">
        <v>12</v>
      </c>
      <c r="H320" s="4">
        <v>0</v>
      </c>
    </row>
    <row r="321" spans="1:8" ht="21" x14ac:dyDescent="0.25">
      <c r="A321" s="2" t="s">
        <v>515</v>
      </c>
      <c r="B321" s="3" t="s">
        <v>516</v>
      </c>
      <c r="C321" s="2">
        <v>974</v>
      </c>
      <c r="D321" s="2" t="s">
        <v>323</v>
      </c>
      <c r="E321" s="2">
        <v>1</v>
      </c>
      <c r="F321" s="2">
        <v>8</v>
      </c>
      <c r="G321" s="2">
        <v>8</v>
      </c>
      <c r="H321" s="2">
        <v>16</v>
      </c>
    </row>
    <row r="322" spans="1:8" x14ac:dyDescent="0.25">
      <c r="A322" s="4" t="s">
        <v>517</v>
      </c>
      <c r="B322" s="5" t="s">
        <v>518</v>
      </c>
      <c r="C322" s="4">
        <v>953</v>
      </c>
      <c r="D322" s="4" t="s">
        <v>323</v>
      </c>
      <c r="E322" s="4">
        <v>85</v>
      </c>
      <c r="F322" s="4"/>
      <c r="G322" s="4">
        <v>24</v>
      </c>
      <c r="H322" s="4">
        <v>14</v>
      </c>
    </row>
    <row r="323" spans="1:8" ht="21" x14ac:dyDescent="0.25">
      <c r="A323" s="2" t="s">
        <v>519</v>
      </c>
      <c r="B323" s="3" t="s">
        <v>520</v>
      </c>
      <c r="C323" s="2">
        <v>953</v>
      </c>
      <c r="D323" s="2" t="s">
        <v>323</v>
      </c>
      <c r="E323" s="2">
        <v>10</v>
      </c>
      <c r="F323" s="2">
        <v>13</v>
      </c>
      <c r="G323" s="2">
        <v>12</v>
      </c>
      <c r="H323" s="2">
        <v>0</v>
      </c>
    </row>
    <row r="324" spans="1:8" ht="21" x14ac:dyDescent="0.25">
      <c r="A324" s="4" t="s">
        <v>521</v>
      </c>
      <c r="B324" s="5" t="s">
        <v>522</v>
      </c>
      <c r="C324" s="4">
        <v>253</v>
      </c>
      <c r="D324" s="4" t="s">
        <v>323</v>
      </c>
      <c r="E324" s="4">
        <v>2</v>
      </c>
      <c r="F324" s="4">
        <v>3</v>
      </c>
      <c r="G324" s="4">
        <v>14</v>
      </c>
      <c r="H324" s="4">
        <v>2</v>
      </c>
    </row>
    <row r="325" spans="1:8" x14ac:dyDescent="0.25">
      <c r="A325" s="2" t="s">
        <v>523</v>
      </c>
      <c r="B325" s="3" t="s">
        <v>524</v>
      </c>
      <c r="C325" s="2">
        <v>253</v>
      </c>
      <c r="D325" s="2" t="s">
        <v>323</v>
      </c>
      <c r="E325" s="2">
        <v>3</v>
      </c>
      <c r="F325" s="2">
        <v>3</v>
      </c>
      <c r="G325" s="2">
        <v>4</v>
      </c>
      <c r="H325" s="2">
        <v>3</v>
      </c>
    </row>
    <row r="326" spans="1:8" ht="21" x14ac:dyDescent="0.25">
      <c r="A326" s="4" t="s">
        <v>525</v>
      </c>
      <c r="B326" s="5" t="s">
        <v>522</v>
      </c>
      <c r="C326" s="4">
        <v>253</v>
      </c>
      <c r="D326" s="4" t="s">
        <v>323</v>
      </c>
      <c r="E326" s="4">
        <v>5</v>
      </c>
      <c r="F326" s="4">
        <v>14</v>
      </c>
      <c r="G326" s="4">
        <v>14</v>
      </c>
      <c r="H326" s="4">
        <v>0</v>
      </c>
    </row>
    <row r="327" spans="1:8" ht="21" x14ac:dyDescent="0.25">
      <c r="A327" s="2" t="s">
        <v>526</v>
      </c>
      <c r="B327" s="3" t="s">
        <v>522</v>
      </c>
      <c r="C327" s="2">
        <v>253</v>
      </c>
      <c r="D327" s="2" t="s">
        <v>323</v>
      </c>
      <c r="E327" s="2">
        <v>14</v>
      </c>
      <c r="F327" s="2">
        <v>15</v>
      </c>
      <c r="G327" s="2">
        <v>12</v>
      </c>
      <c r="H327" s="2">
        <v>0</v>
      </c>
    </row>
    <row r="328" spans="1:8" ht="21" x14ac:dyDescent="0.25">
      <c r="A328" s="4" t="s">
        <v>527</v>
      </c>
      <c r="B328" s="5" t="s">
        <v>528</v>
      </c>
      <c r="C328" s="4">
        <v>253</v>
      </c>
      <c r="D328" s="4" t="s">
        <v>323</v>
      </c>
      <c r="E328" s="4">
        <v>13</v>
      </c>
      <c r="F328" s="4"/>
      <c r="G328" s="4">
        <v>0</v>
      </c>
      <c r="H328" s="4">
        <v>62</v>
      </c>
    </row>
    <row r="329" spans="1:8" ht="31.5" x14ac:dyDescent="0.25">
      <c r="A329" s="2" t="s">
        <v>529</v>
      </c>
      <c r="B329" s="3" t="s">
        <v>530</v>
      </c>
      <c r="C329" s="2">
        <v>253</v>
      </c>
      <c r="D329" s="2" t="s">
        <v>323</v>
      </c>
      <c r="E329" s="2">
        <v>6</v>
      </c>
      <c r="F329" s="2">
        <v>10</v>
      </c>
      <c r="G329" s="2"/>
      <c r="H329" s="2">
        <v>1</v>
      </c>
    </row>
    <row r="330" spans="1:8" ht="31.5" x14ac:dyDescent="0.25">
      <c r="A330" s="4" t="s">
        <v>531</v>
      </c>
      <c r="B330" s="5" t="s">
        <v>532</v>
      </c>
      <c r="C330" s="4">
        <v>253</v>
      </c>
      <c r="D330" s="4" t="s">
        <v>323</v>
      </c>
      <c r="E330" s="4">
        <v>5</v>
      </c>
      <c r="F330" s="4">
        <v>1</v>
      </c>
      <c r="G330" s="4">
        <v>6</v>
      </c>
      <c r="H330" s="4">
        <v>2</v>
      </c>
    </row>
    <row r="331" spans="1:8" x14ac:dyDescent="0.25">
      <c r="A331" s="2" t="s">
        <v>533</v>
      </c>
      <c r="B331" s="3" t="s">
        <v>524</v>
      </c>
      <c r="C331" s="2">
        <v>253</v>
      </c>
      <c r="D331" s="2" t="s">
        <v>323</v>
      </c>
      <c r="E331" s="2">
        <v>1</v>
      </c>
      <c r="F331" s="2">
        <v>7</v>
      </c>
      <c r="G331" s="2">
        <v>8</v>
      </c>
      <c r="H331" s="2">
        <v>3</v>
      </c>
    </row>
    <row r="332" spans="1:8" ht="21" x14ac:dyDescent="0.25">
      <c r="A332" s="4" t="s">
        <v>534</v>
      </c>
      <c r="B332" s="5" t="s">
        <v>535</v>
      </c>
      <c r="C332" s="4">
        <v>253</v>
      </c>
      <c r="D332" s="4" t="s">
        <v>323</v>
      </c>
      <c r="E332" s="4">
        <v>2</v>
      </c>
      <c r="F332" s="4">
        <v>10</v>
      </c>
      <c r="G332" s="4">
        <v>9</v>
      </c>
      <c r="H332" s="4">
        <v>4</v>
      </c>
    </row>
    <row r="333" spans="1:8" ht="31.5" x14ac:dyDescent="0.25">
      <c r="A333" s="2" t="s">
        <v>536</v>
      </c>
      <c r="B333" s="3" t="s">
        <v>537</v>
      </c>
      <c r="C333" s="2">
        <v>253</v>
      </c>
      <c r="D333" s="2" t="s">
        <v>323</v>
      </c>
      <c r="E333" s="2">
        <v>16</v>
      </c>
      <c r="F333" s="2"/>
      <c r="G333" s="2">
        <v>8</v>
      </c>
      <c r="H333" s="2">
        <v>16</v>
      </c>
    </row>
    <row r="334" spans="1:8" ht="21" x14ac:dyDescent="0.25">
      <c r="A334" s="4" t="s">
        <v>538</v>
      </c>
      <c r="B334" s="5" t="s">
        <v>522</v>
      </c>
      <c r="C334" s="4">
        <v>253</v>
      </c>
      <c r="D334" s="4" t="s">
        <v>323</v>
      </c>
      <c r="E334" s="4">
        <v>8</v>
      </c>
      <c r="F334" s="4"/>
      <c r="G334" s="4">
        <v>3</v>
      </c>
      <c r="H334" s="4">
        <v>10</v>
      </c>
    </row>
    <row r="335" spans="1:8" ht="31.5" x14ac:dyDescent="0.25">
      <c r="A335" s="2" t="s">
        <v>539</v>
      </c>
      <c r="B335" s="3" t="s">
        <v>540</v>
      </c>
      <c r="C335" s="2">
        <v>253</v>
      </c>
      <c r="D335" s="2" t="s">
        <v>323</v>
      </c>
      <c r="E335" s="2">
        <v>13</v>
      </c>
      <c r="F335" s="2"/>
      <c r="G335" s="2">
        <v>0</v>
      </c>
      <c r="H335" s="2">
        <v>23</v>
      </c>
    </row>
    <row r="336" spans="1:8" ht="21" x14ac:dyDescent="0.25">
      <c r="A336" s="4" t="s">
        <v>541</v>
      </c>
      <c r="B336" s="5" t="s">
        <v>522</v>
      </c>
      <c r="C336" s="4">
        <v>253</v>
      </c>
      <c r="D336" s="4" t="s">
        <v>323</v>
      </c>
      <c r="E336" s="4">
        <v>3</v>
      </c>
      <c r="F336" s="4"/>
      <c r="G336" s="4">
        <v>1</v>
      </c>
      <c r="H336" s="4">
        <v>2</v>
      </c>
    </row>
    <row r="337" spans="1:8" x14ac:dyDescent="0.25">
      <c r="A337" s="2" t="s">
        <v>542</v>
      </c>
      <c r="B337" s="3" t="s">
        <v>524</v>
      </c>
      <c r="C337" s="2">
        <v>253</v>
      </c>
      <c r="D337" s="2" t="s">
        <v>323</v>
      </c>
      <c r="E337" s="2">
        <v>1</v>
      </c>
      <c r="F337" s="2">
        <v>48</v>
      </c>
      <c r="G337" s="2">
        <v>76</v>
      </c>
      <c r="H337" s="2">
        <v>0</v>
      </c>
    </row>
    <row r="338" spans="1:8" x14ac:dyDescent="0.25">
      <c r="A338" s="4" t="s">
        <v>543</v>
      </c>
      <c r="B338" s="5" t="s">
        <v>524</v>
      </c>
      <c r="C338" s="4">
        <v>253</v>
      </c>
      <c r="D338" s="4" t="s">
        <v>323</v>
      </c>
      <c r="E338" s="4">
        <v>7</v>
      </c>
      <c r="F338" s="4"/>
      <c r="G338" s="4"/>
      <c r="H338" s="4">
        <v>7</v>
      </c>
    </row>
    <row r="339" spans="1:8" ht="21" x14ac:dyDescent="0.25">
      <c r="A339" s="2" t="s">
        <v>544</v>
      </c>
      <c r="B339" s="3" t="s">
        <v>522</v>
      </c>
      <c r="C339" s="2">
        <v>253</v>
      </c>
      <c r="D339" s="2" t="s">
        <v>323</v>
      </c>
      <c r="E339" s="2">
        <v>1</v>
      </c>
      <c r="F339" s="2">
        <v>4</v>
      </c>
      <c r="G339" s="2">
        <v>3</v>
      </c>
      <c r="H339" s="2">
        <v>3</v>
      </c>
    </row>
    <row r="340" spans="1:8" ht="21" x14ac:dyDescent="0.25">
      <c r="A340" s="4" t="s">
        <v>545</v>
      </c>
      <c r="B340" s="5" t="s">
        <v>522</v>
      </c>
      <c r="C340" s="4">
        <v>253</v>
      </c>
      <c r="D340" s="4" t="s">
        <v>323</v>
      </c>
      <c r="E340" s="4">
        <v>21</v>
      </c>
      <c r="F340" s="4">
        <v>3</v>
      </c>
      <c r="G340" s="4">
        <v>2</v>
      </c>
      <c r="H340" s="4">
        <v>9</v>
      </c>
    </row>
    <row r="341" spans="1:8" ht="31.5" x14ac:dyDescent="0.25">
      <c r="A341" s="2" t="s">
        <v>546</v>
      </c>
      <c r="B341" s="3" t="s">
        <v>547</v>
      </c>
      <c r="C341" s="2">
        <v>253</v>
      </c>
      <c r="D341" s="2" t="s">
        <v>323</v>
      </c>
      <c r="E341" s="2">
        <v>5</v>
      </c>
      <c r="F341" s="2"/>
      <c r="G341" s="2">
        <v>4</v>
      </c>
      <c r="H341" s="2">
        <v>24</v>
      </c>
    </row>
    <row r="342" spans="1:8" ht="21" x14ac:dyDescent="0.25">
      <c r="A342" s="4" t="s">
        <v>548</v>
      </c>
      <c r="B342" s="5" t="s">
        <v>549</v>
      </c>
      <c r="C342" s="4">
        <v>253</v>
      </c>
      <c r="D342" s="4" t="s">
        <v>323</v>
      </c>
      <c r="E342" s="4">
        <v>88</v>
      </c>
      <c r="F342" s="4"/>
      <c r="G342" s="4">
        <v>0</v>
      </c>
      <c r="H342" s="4">
        <v>123</v>
      </c>
    </row>
    <row r="343" spans="1:8" x14ac:dyDescent="0.25">
      <c r="A343" s="2" t="s">
        <v>550</v>
      </c>
      <c r="B343" s="3" t="s">
        <v>524</v>
      </c>
      <c r="C343" s="2">
        <v>253</v>
      </c>
      <c r="D343" s="2" t="s">
        <v>323</v>
      </c>
      <c r="E343" s="2">
        <v>34</v>
      </c>
      <c r="F343" s="2"/>
      <c r="G343" s="2">
        <v>0</v>
      </c>
      <c r="H343" s="2">
        <v>84</v>
      </c>
    </row>
    <row r="344" spans="1:8" x14ac:dyDescent="0.25">
      <c r="A344" s="4" t="s">
        <v>551</v>
      </c>
      <c r="B344" s="5" t="s">
        <v>524</v>
      </c>
      <c r="C344" s="4">
        <v>253</v>
      </c>
      <c r="D344" s="4" t="s">
        <v>323</v>
      </c>
      <c r="E344" s="4">
        <v>8</v>
      </c>
      <c r="F344" s="4">
        <v>1</v>
      </c>
      <c r="G344" s="4">
        <v>1</v>
      </c>
      <c r="H344" s="4">
        <v>2</v>
      </c>
    </row>
    <row r="345" spans="1:8" ht="21" x14ac:dyDescent="0.25">
      <c r="A345" s="2" t="s">
        <v>552</v>
      </c>
      <c r="B345" s="3" t="s">
        <v>553</v>
      </c>
      <c r="C345" s="2">
        <v>253</v>
      </c>
      <c r="D345" s="2" t="s">
        <v>323</v>
      </c>
      <c r="E345" s="2">
        <v>1</v>
      </c>
      <c r="F345" s="2">
        <v>16</v>
      </c>
      <c r="G345" s="2">
        <v>16</v>
      </c>
      <c r="H345" s="2">
        <v>0</v>
      </c>
    </row>
    <row r="346" spans="1:8" ht="21" x14ac:dyDescent="0.25">
      <c r="A346" s="4" t="s">
        <v>554</v>
      </c>
      <c r="B346" s="5" t="s">
        <v>555</v>
      </c>
      <c r="C346" s="4">
        <v>640</v>
      </c>
      <c r="D346" s="4" t="s">
        <v>323</v>
      </c>
      <c r="E346" s="4">
        <v>2273</v>
      </c>
      <c r="F346" s="4"/>
      <c r="G346" s="4"/>
      <c r="H346" s="4">
        <v>8192</v>
      </c>
    </row>
    <row r="347" spans="1:8" ht="21" x14ac:dyDescent="0.25">
      <c r="A347" s="2" t="s">
        <v>556</v>
      </c>
      <c r="B347" s="3" t="s">
        <v>557</v>
      </c>
      <c r="C347" s="2">
        <v>640</v>
      </c>
      <c r="D347" s="2" t="s">
        <v>323</v>
      </c>
      <c r="E347" s="2">
        <v>40</v>
      </c>
      <c r="F347" s="2"/>
      <c r="G347" s="2">
        <v>24</v>
      </c>
      <c r="H347" s="2">
        <v>79</v>
      </c>
    </row>
    <row r="348" spans="1:8" ht="31.5" x14ac:dyDescent="0.25">
      <c r="A348" s="4" t="s">
        <v>558</v>
      </c>
      <c r="B348" s="5" t="s">
        <v>559</v>
      </c>
      <c r="C348" s="4">
        <v>640</v>
      </c>
      <c r="D348" s="4" t="s">
        <v>323</v>
      </c>
      <c r="E348" s="4">
        <v>14</v>
      </c>
      <c r="F348" s="4">
        <v>8</v>
      </c>
      <c r="G348" s="4">
        <v>89</v>
      </c>
      <c r="H348" s="4">
        <v>3</v>
      </c>
    </row>
    <row r="349" spans="1:8" x14ac:dyDescent="0.25">
      <c r="A349" s="2" t="s">
        <v>560</v>
      </c>
      <c r="B349" s="3" t="s">
        <v>561</v>
      </c>
      <c r="C349" s="2">
        <v>974</v>
      </c>
      <c r="D349" s="2" t="s">
        <v>323</v>
      </c>
      <c r="E349" s="2">
        <v>8</v>
      </c>
      <c r="F349" s="2"/>
      <c r="G349" s="2">
        <v>1</v>
      </c>
      <c r="H349" s="2">
        <v>2</v>
      </c>
    </row>
    <row r="350" spans="1:8" ht="31.5" x14ac:dyDescent="0.25">
      <c r="A350" s="4" t="s">
        <v>562</v>
      </c>
      <c r="B350" s="5" t="s">
        <v>563</v>
      </c>
      <c r="C350" s="4">
        <v>974</v>
      </c>
      <c r="D350" s="4" t="s">
        <v>323</v>
      </c>
      <c r="E350" s="4">
        <v>3</v>
      </c>
      <c r="F350" s="4">
        <v>13</v>
      </c>
      <c r="G350" s="4">
        <v>13</v>
      </c>
      <c r="H350" s="4">
        <v>0</v>
      </c>
    </row>
    <row r="351" spans="1:8" ht="31.5" x14ac:dyDescent="0.25">
      <c r="A351" s="2" t="s">
        <v>564</v>
      </c>
      <c r="B351" s="3" t="s">
        <v>565</v>
      </c>
      <c r="C351" s="2">
        <v>974</v>
      </c>
      <c r="D351" s="2" t="s">
        <v>323</v>
      </c>
      <c r="E351" s="2">
        <v>1</v>
      </c>
      <c r="F351" s="2">
        <v>27</v>
      </c>
      <c r="G351" s="2">
        <v>26</v>
      </c>
      <c r="H351" s="2">
        <v>0</v>
      </c>
    </row>
    <row r="352" spans="1:8" x14ac:dyDescent="0.25">
      <c r="A352" s="4" t="s">
        <v>566</v>
      </c>
      <c r="B352" s="5" t="s">
        <v>567</v>
      </c>
      <c r="C352" s="4">
        <v>161</v>
      </c>
      <c r="D352" s="4" t="s">
        <v>323</v>
      </c>
      <c r="E352" s="4">
        <v>1</v>
      </c>
      <c r="F352" s="4"/>
      <c r="G352" s="4"/>
      <c r="H352" s="4">
        <v>3</v>
      </c>
    </row>
    <row r="353" spans="1:8" x14ac:dyDescent="0.25">
      <c r="A353" s="2" t="s">
        <v>568</v>
      </c>
      <c r="B353" s="3" t="s">
        <v>569</v>
      </c>
      <c r="C353" s="2">
        <v>161</v>
      </c>
      <c r="D353" s="2" t="s">
        <v>323</v>
      </c>
      <c r="E353" s="2">
        <v>1</v>
      </c>
      <c r="F353" s="2">
        <v>22</v>
      </c>
      <c r="G353" s="2">
        <v>22</v>
      </c>
      <c r="H353" s="2">
        <v>0</v>
      </c>
    </row>
    <row r="354" spans="1:8" ht="21" x14ac:dyDescent="0.25">
      <c r="A354" s="4" t="s">
        <v>570</v>
      </c>
      <c r="B354" s="5" t="s">
        <v>571</v>
      </c>
      <c r="C354" s="4">
        <v>100</v>
      </c>
      <c r="D354" s="4" t="s">
        <v>323</v>
      </c>
      <c r="E354" s="4">
        <v>1</v>
      </c>
      <c r="F354" s="4">
        <v>7</v>
      </c>
      <c r="G354" s="4">
        <v>0</v>
      </c>
      <c r="H354" s="4">
        <v>0</v>
      </c>
    </row>
    <row r="355" spans="1:8" x14ac:dyDescent="0.25">
      <c r="A355" s="2" t="s">
        <v>572</v>
      </c>
      <c r="B355" s="3" t="s">
        <v>573</v>
      </c>
      <c r="C355" s="2">
        <v>100</v>
      </c>
      <c r="D355" s="2" t="s">
        <v>323</v>
      </c>
      <c r="E355" s="2">
        <v>1</v>
      </c>
      <c r="F355" s="2"/>
      <c r="G355" s="2"/>
      <c r="H355" s="2">
        <v>4</v>
      </c>
    </row>
    <row r="356" spans="1:8" ht="21" x14ac:dyDescent="0.25">
      <c r="A356" s="4" t="s">
        <v>574</v>
      </c>
      <c r="B356" s="5" t="s">
        <v>575</v>
      </c>
      <c r="C356" s="4">
        <v>161</v>
      </c>
      <c r="D356" s="4" t="s">
        <v>323</v>
      </c>
      <c r="E356" s="4">
        <v>4</v>
      </c>
      <c r="F356" s="4">
        <v>4</v>
      </c>
      <c r="G356" s="4"/>
      <c r="H356" s="4">
        <v>7</v>
      </c>
    </row>
    <row r="357" spans="1:8" ht="31.5" x14ac:dyDescent="0.25">
      <c r="A357" s="2" t="s">
        <v>576</v>
      </c>
      <c r="B357" s="3" t="s">
        <v>577</v>
      </c>
      <c r="C357" s="2">
        <v>161</v>
      </c>
      <c r="D357" s="2" t="s">
        <v>323</v>
      </c>
      <c r="E357" s="2">
        <v>1</v>
      </c>
      <c r="F357" s="2">
        <v>8</v>
      </c>
      <c r="G357" s="2"/>
      <c r="H357" s="2">
        <v>2</v>
      </c>
    </row>
    <row r="358" spans="1:8" ht="21" x14ac:dyDescent="0.25">
      <c r="A358" s="4" t="s">
        <v>578</v>
      </c>
      <c r="B358" s="5" t="s">
        <v>579</v>
      </c>
      <c r="C358" s="4">
        <v>974</v>
      </c>
      <c r="D358" s="4" t="s">
        <v>323</v>
      </c>
      <c r="E358" s="4">
        <v>2</v>
      </c>
      <c r="F358" s="4"/>
      <c r="G358" s="4">
        <v>2</v>
      </c>
      <c r="H358" s="4">
        <v>10</v>
      </c>
    </row>
    <row r="359" spans="1:8" x14ac:dyDescent="0.25">
      <c r="A359" s="2" t="s">
        <v>580</v>
      </c>
      <c r="B359" s="3" t="s">
        <v>581</v>
      </c>
      <c r="C359" s="2">
        <v>974</v>
      </c>
      <c r="D359" s="2" t="s">
        <v>323</v>
      </c>
      <c r="E359" s="2">
        <v>4</v>
      </c>
      <c r="F359" s="2"/>
      <c r="G359" s="2"/>
      <c r="H359" s="2">
        <v>17</v>
      </c>
    </row>
    <row r="360" spans="1:8" ht="31.5" x14ac:dyDescent="0.25">
      <c r="A360" s="4" t="s">
        <v>582</v>
      </c>
      <c r="B360" s="5" t="s">
        <v>583</v>
      </c>
      <c r="C360" s="4">
        <v>571</v>
      </c>
      <c r="D360" s="4" t="s">
        <v>323</v>
      </c>
      <c r="E360" s="4">
        <v>40</v>
      </c>
      <c r="F360" s="4">
        <v>32</v>
      </c>
      <c r="G360" s="4">
        <v>32</v>
      </c>
      <c r="H360" s="4">
        <v>0</v>
      </c>
    </row>
    <row r="361" spans="1:8" ht="31.5" x14ac:dyDescent="0.25">
      <c r="A361" s="2" t="s">
        <v>584</v>
      </c>
      <c r="B361" s="3" t="s">
        <v>585</v>
      </c>
      <c r="C361" s="2">
        <v>571</v>
      </c>
      <c r="D361" s="2" t="s">
        <v>323</v>
      </c>
      <c r="E361" s="2">
        <v>1</v>
      </c>
      <c r="F361" s="2">
        <v>53</v>
      </c>
      <c r="G361" s="2">
        <v>53</v>
      </c>
      <c r="H361" s="2">
        <v>0</v>
      </c>
    </row>
    <row r="362" spans="1:8" ht="31.5" x14ac:dyDescent="0.25">
      <c r="A362" s="4" t="s">
        <v>586</v>
      </c>
      <c r="B362" s="5" t="s">
        <v>587</v>
      </c>
      <c r="C362" s="4" t="s">
        <v>588</v>
      </c>
      <c r="D362" s="4" t="s">
        <v>323</v>
      </c>
      <c r="E362" s="4">
        <v>2</v>
      </c>
      <c r="F362" s="4">
        <v>4</v>
      </c>
      <c r="G362" s="4">
        <v>4</v>
      </c>
      <c r="H362" s="4">
        <v>11</v>
      </c>
    </row>
    <row r="363" spans="1:8" ht="31.5" x14ac:dyDescent="0.25">
      <c r="A363" s="2" t="s">
        <v>589</v>
      </c>
      <c r="B363" s="3" t="s">
        <v>590</v>
      </c>
      <c r="C363" s="2" t="s">
        <v>588</v>
      </c>
      <c r="D363" s="2" t="s">
        <v>323</v>
      </c>
      <c r="E363" s="2">
        <v>1</v>
      </c>
      <c r="F363" s="2">
        <v>7</v>
      </c>
      <c r="G363" s="2">
        <v>15</v>
      </c>
      <c r="H363" s="2">
        <v>1</v>
      </c>
    </row>
    <row r="364" spans="1:8" x14ac:dyDescent="0.25">
      <c r="A364" s="4" t="s">
        <v>591</v>
      </c>
      <c r="B364" s="5" t="s">
        <v>592</v>
      </c>
      <c r="C364" s="4">
        <v>920</v>
      </c>
      <c r="D364" s="4" t="s">
        <v>323</v>
      </c>
      <c r="E364" s="4">
        <v>9</v>
      </c>
      <c r="F364" s="4">
        <v>1</v>
      </c>
      <c r="G364" s="4">
        <v>10</v>
      </c>
      <c r="H364" s="4">
        <v>5</v>
      </c>
    </row>
    <row r="365" spans="1:8" x14ac:dyDescent="0.25">
      <c r="A365" s="2" t="s">
        <v>593</v>
      </c>
      <c r="B365" s="3" t="s">
        <v>594</v>
      </c>
      <c r="C365" s="2">
        <v>715</v>
      </c>
      <c r="D365" s="2" t="s">
        <v>323</v>
      </c>
      <c r="E365" s="2">
        <v>6</v>
      </c>
      <c r="F365" s="2">
        <v>54</v>
      </c>
      <c r="G365" s="2">
        <v>54</v>
      </c>
      <c r="H365" s="2">
        <v>0</v>
      </c>
    </row>
    <row r="366" spans="1:8" ht="21" x14ac:dyDescent="0.25">
      <c r="A366" s="4" t="s">
        <v>595</v>
      </c>
      <c r="B366" s="5" t="s">
        <v>596</v>
      </c>
      <c r="C366" s="4">
        <v>715</v>
      </c>
      <c r="D366" s="4" t="s">
        <v>323</v>
      </c>
      <c r="E366" s="4">
        <v>13</v>
      </c>
      <c r="F366" s="4">
        <v>27</v>
      </c>
      <c r="G366" s="4">
        <v>50</v>
      </c>
      <c r="H366" s="4">
        <v>0</v>
      </c>
    </row>
    <row r="367" spans="1:8" x14ac:dyDescent="0.25">
      <c r="A367" s="2" t="s">
        <v>597</v>
      </c>
      <c r="B367" s="3" t="s">
        <v>598</v>
      </c>
      <c r="C367" s="2">
        <v>715</v>
      </c>
      <c r="D367" s="2" t="s">
        <v>323</v>
      </c>
      <c r="E367" s="2">
        <v>12</v>
      </c>
      <c r="F367" s="2">
        <v>1</v>
      </c>
      <c r="G367" s="2">
        <v>3</v>
      </c>
      <c r="H367" s="2">
        <v>48</v>
      </c>
    </row>
    <row r="368" spans="1:8" x14ac:dyDescent="0.25">
      <c r="A368" s="4" t="s">
        <v>599</v>
      </c>
      <c r="B368" s="5" t="s">
        <v>600</v>
      </c>
      <c r="C368" s="4">
        <v>715</v>
      </c>
      <c r="D368" s="4" t="s">
        <v>323</v>
      </c>
      <c r="E368" s="4">
        <v>24</v>
      </c>
      <c r="F368" s="4">
        <v>56</v>
      </c>
      <c r="G368" s="4">
        <v>56</v>
      </c>
      <c r="H368" s="4">
        <v>0</v>
      </c>
    </row>
    <row r="369" spans="1:8" x14ac:dyDescent="0.25">
      <c r="A369" s="2" t="s">
        <v>601</v>
      </c>
      <c r="B369" s="3" t="s">
        <v>602</v>
      </c>
      <c r="C369" s="2">
        <v>715</v>
      </c>
      <c r="D369" s="2" t="s">
        <v>323</v>
      </c>
      <c r="E369" s="2">
        <v>12</v>
      </c>
      <c r="F369" s="2">
        <v>1</v>
      </c>
      <c r="G369" s="2">
        <v>5</v>
      </c>
      <c r="H369" s="2">
        <v>72</v>
      </c>
    </row>
    <row r="370" spans="1:8" x14ac:dyDescent="0.25">
      <c r="A370" s="4" t="s">
        <v>603</v>
      </c>
      <c r="B370" s="5" t="s">
        <v>598</v>
      </c>
      <c r="C370" s="4">
        <v>202</v>
      </c>
      <c r="D370" s="4" t="s">
        <v>323</v>
      </c>
      <c r="E370" s="4">
        <v>12</v>
      </c>
      <c r="F370" s="4">
        <v>54</v>
      </c>
      <c r="G370" s="4">
        <v>56</v>
      </c>
      <c r="H370" s="4">
        <v>0</v>
      </c>
    </row>
    <row r="371" spans="1:8" x14ac:dyDescent="0.25">
      <c r="A371" s="2" t="s">
        <v>604</v>
      </c>
      <c r="B371" s="3" t="s">
        <v>605</v>
      </c>
      <c r="C371" s="2">
        <v>953</v>
      </c>
      <c r="D371" s="2" t="s">
        <v>323</v>
      </c>
      <c r="E371" s="2">
        <v>4</v>
      </c>
      <c r="F371" s="2">
        <v>4</v>
      </c>
      <c r="G371" s="2">
        <v>14</v>
      </c>
      <c r="H371" s="2">
        <v>5</v>
      </c>
    </row>
    <row r="372" spans="1:8" x14ac:dyDescent="0.25">
      <c r="A372" s="4" t="s">
        <v>606</v>
      </c>
      <c r="B372" s="5" t="s">
        <v>607</v>
      </c>
      <c r="C372" s="4">
        <v>612</v>
      </c>
      <c r="D372" s="4" t="s">
        <v>323</v>
      </c>
      <c r="E372" s="4">
        <v>275</v>
      </c>
      <c r="F372" s="4"/>
      <c r="G372" s="4">
        <v>9</v>
      </c>
      <c r="H372" s="4">
        <v>141</v>
      </c>
    </row>
    <row r="373" spans="1:8" x14ac:dyDescent="0.25">
      <c r="A373" s="2" t="s">
        <v>608</v>
      </c>
      <c r="B373" s="3" t="s">
        <v>609</v>
      </c>
      <c r="C373" s="2">
        <v>202</v>
      </c>
      <c r="D373" s="2" t="s">
        <v>323</v>
      </c>
      <c r="E373" s="2">
        <v>2</v>
      </c>
      <c r="F373" s="2">
        <v>199</v>
      </c>
      <c r="G373" s="2">
        <v>197</v>
      </c>
      <c r="H373" s="2">
        <v>0</v>
      </c>
    </row>
    <row r="374" spans="1:8" ht="21" x14ac:dyDescent="0.25">
      <c r="A374" s="4" t="s">
        <v>610</v>
      </c>
      <c r="B374" s="5" t="s">
        <v>611</v>
      </c>
      <c r="C374" s="4">
        <v>202</v>
      </c>
      <c r="D374" s="4" t="s">
        <v>323</v>
      </c>
      <c r="E374" s="4">
        <v>7</v>
      </c>
      <c r="F374" s="4">
        <v>149</v>
      </c>
      <c r="G374" s="4">
        <v>146</v>
      </c>
      <c r="H374" s="4">
        <v>0</v>
      </c>
    </row>
    <row r="375" spans="1:8" ht="21" x14ac:dyDescent="0.25">
      <c r="A375" s="2" t="s">
        <v>612</v>
      </c>
      <c r="B375" s="3" t="s">
        <v>613</v>
      </c>
      <c r="C375" s="2">
        <v>101</v>
      </c>
      <c r="D375" s="2" t="s">
        <v>323</v>
      </c>
      <c r="E375" s="2">
        <v>5</v>
      </c>
      <c r="F375" s="2">
        <v>56</v>
      </c>
      <c r="G375" s="2">
        <v>146</v>
      </c>
      <c r="H375" s="2">
        <v>0</v>
      </c>
    </row>
    <row r="376" spans="1:8" ht="21" x14ac:dyDescent="0.25">
      <c r="A376" s="4" t="s">
        <v>614</v>
      </c>
      <c r="B376" s="5" t="s">
        <v>615</v>
      </c>
      <c r="C376" s="4">
        <v>202</v>
      </c>
      <c r="D376" s="4" t="s">
        <v>323</v>
      </c>
      <c r="E376" s="4">
        <v>2</v>
      </c>
      <c r="F376" s="4">
        <v>204</v>
      </c>
      <c r="G376" s="4">
        <v>204</v>
      </c>
      <c r="H376" s="4">
        <v>0</v>
      </c>
    </row>
    <row r="377" spans="1:8" x14ac:dyDescent="0.25">
      <c r="A377" s="2" t="s">
        <v>616</v>
      </c>
      <c r="B377" s="3" t="s">
        <v>617</v>
      </c>
      <c r="C377" s="2">
        <v>101</v>
      </c>
      <c r="D377" s="2" t="s">
        <v>323</v>
      </c>
      <c r="E377" s="2">
        <v>5</v>
      </c>
      <c r="F377" s="2">
        <v>7</v>
      </c>
      <c r="G377" s="2">
        <v>164</v>
      </c>
      <c r="H377" s="2">
        <v>1</v>
      </c>
    </row>
    <row r="378" spans="1:8" x14ac:dyDescent="0.25">
      <c r="A378" s="4" t="s">
        <v>618</v>
      </c>
      <c r="B378" s="5" t="s">
        <v>619</v>
      </c>
      <c r="C378" s="4">
        <v>101</v>
      </c>
      <c r="D378" s="4" t="s">
        <v>323</v>
      </c>
      <c r="E378" s="4">
        <v>13</v>
      </c>
      <c r="F378" s="4">
        <v>69</v>
      </c>
      <c r="G378" s="4">
        <v>119</v>
      </c>
      <c r="H378" s="4">
        <v>0</v>
      </c>
    </row>
    <row r="379" spans="1:8" x14ac:dyDescent="0.25">
      <c r="A379" s="2" t="s">
        <v>620</v>
      </c>
      <c r="B379" s="3" t="s">
        <v>621</v>
      </c>
      <c r="C379" s="2">
        <v>101</v>
      </c>
      <c r="D379" s="2" t="s">
        <v>323</v>
      </c>
      <c r="E379" s="2">
        <v>3</v>
      </c>
      <c r="F379" s="2">
        <v>49</v>
      </c>
      <c r="G379" s="2">
        <v>148</v>
      </c>
      <c r="H379" s="2">
        <v>0</v>
      </c>
    </row>
    <row r="380" spans="1:8" x14ac:dyDescent="0.25">
      <c r="A380" s="4" t="s">
        <v>622</v>
      </c>
      <c r="B380" s="5" t="s">
        <v>623</v>
      </c>
      <c r="C380" s="4">
        <v>101</v>
      </c>
      <c r="D380" s="4" t="s">
        <v>323</v>
      </c>
      <c r="E380" s="4">
        <v>5</v>
      </c>
      <c r="F380" s="4">
        <v>105</v>
      </c>
      <c r="G380" s="4">
        <v>146</v>
      </c>
      <c r="H380" s="4">
        <v>0</v>
      </c>
    </row>
    <row r="381" spans="1:8" x14ac:dyDescent="0.25">
      <c r="A381" s="2" t="s">
        <v>624</v>
      </c>
      <c r="B381" s="3" t="s">
        <v>625</v>
      </c>
      <c r="C381" s="2">
        <v>101</v>
      </c>
      <c r="D381" s="2" t="s">
        <v>323</v>
      </c>
      <c r="E381" s="2">
        <v>7</v>
      </c>
      <c r="F381" s="2">
        <v>79</v>
      </c>
      <c r="G381" s="2">
        <v>163</v>
      </c>
      <c r="H381" s="2">
        <v>0</v>
      </c>
    </row>
    <row r="382" spans="1:8" x14ac:dyDescent="0.25">
      <c r="A382" s="4" t="s">
        <v>626</v>
      </c>
      <c r="B382" s="5" t="s">
        <v>627</v>
      </c>
      <c r="C382" s="4">
        <v>202</v>
      </c>
      <c r="D382" s="4" t="s">
        <v>323</v>
      </c>
      <c r="E382" s="4">
        <v>8</v>
      </c>
      <c r="F382" s="4">
        <v>127</v>
      </c>
      <c r="G382" s="4">
        <v>177</v>
      </c>
      <c r="H382" s="4">
        <v>0</v>
      </c>
    </row>
    <row r="383" spans="1:8" x14ac:dyDescent="0.25">
      <c r="A383" s="2" t="s">
        <v>628</v>
      </c>
      <c r="B383" s="3" t="s">
        <v>629</v>
      </c>
      <c r="C383" s="2">
        <v>101</v>
      </c>
      <c r="D383" s="2" t="s">
        <v>323</v>
      </c>
      <c r="E383" s="2">
        <v>41</v>
      </c>
      <c r="F383" s="2">
        <v>30</v>
      </c>
      <c r="G383" s="2">
        <v>146</v>
      </c>
      <c r="H383" s="2">
        <v>0</v>
      </c>
    </row>
    <row r="384" spans="1:8" x14ac:dyDescent="0.25">
      <c r="A384" s="4" t="s">
        <v>630</v>
      </c>
      <c r="B384" s="5" t="s">
        <v>631</v>
      </c>
      <c r="C384" s="4">
        <v>202</v>
      </c>
      <c r="D384" s="4" t="s">
        <v>323</v>
      </c>
      <c r="E384" s="4">
        <v>1</v>
      </c>
      <c r="F384" s="4">
        <v>176</v>
      </c>
      <c r="G384" s="4">
        <v>177</v>
      </c>
      <c r="H384" s="4">
        <v>0</v>
      </c>
    </row>
    <row r="385" spans="1:8" x14ac:dyDescent="0.25">
      <c r="A385" s="2" t="s">
        <v>632</v>
      </c>
      <c r="B385" s="3" t="s">
        <v>633</v>
      </c>
      <c r="C385" s="2">
        <v>202</v>
      </c>
      <c r="D385" s="2" t="s">
        <v>323</v>
      </c>
      <c r="E385" s="2">
        <v>6</v>
      </c>
      <c r="F385" s="2">
        <v>177</v>
      </c>
      <c r="G385" s="2">
        <v>177</v>
      </c>
      <c r="H385" s="2">
        <v>0</v>
      </c>
    </row>
    <row r="386" spans="1:8" x14ac:dyDescent="0.25">
      <c r="A386" s="4" t="s">
        <v>634</v>
      </c>
      <c r="B386" s="5" t="s">
        <v>635</v>
      </c>
      <c r="C386" s="4">
        <v>202</v>
      </c>
      <c r="D386" s="4" t="s">
        <v>323</v>
      </c>
      <c r="E386" s="4">
        <v>3</v>
      </c>
      <c r="F386" s="4">
        <v>126</v>
      </c>
      <c r="G386" s="4">
        <v>146</v>
      </c>
      <c r="H386" s="4">
        <v>0</v>
      </c>
    </row>
    <row r="387" spans="1:8" ht="31.5" x14ac:dyDescent="0.25">
      <c r="A387" s="2" t="s">
        <v>636</v>
      </c>
      <c r="B387" s="3" t="s">
        <v>637</v>
      </c>
      <c r="C387" s="2">
        <v>101</v>
      </c>
      <c r="D387" s="2" t="s">
        <v>323</v>
      </c>
      <c r="E387" s="2">
        <v>2</v>
      </c>
      <c r="F387" s="2">
        <v>63</v>
      </c>
      <c r="G387" s="2">
        <v>204</v>
      </c>
      <c r="H387" s="2">
        <v>0</v>
      </c>
    </row>
    <row r="388" spans="1:8" ht="21" x14ac:dyDescent="0.25">
      <c r="A388" s="4" t="s">
        <v>638</v>
      </c>
      <c r="B388" s="5" t="s">
        <v>639</v>
      </c>
      <c r="C388" s="4">
        <v>455</v>
      </c>
      <c r="D388" s="4" t="s">
        <v>323</v>
      </c>
      <c r="E388" s="4">
        <v>5</v>
      </c>
      <c r="F388" s="4"/>
      <c r="G388" s="4">
        <v>22</v>
      </c>
      <c r="H388" s="4">
        <v>4</v>
      </c>
    </row>
    <row r="389" spans="1:8" x14ac:dyDescent="0.25">
      <c r="A389" s="2" t="s">
        <v>640</v>
      </c>
      <c r="B389" s="3" t="s">
        <v>641</v>
      </c>
      <c r="C389" s="2">
        <v>997</v>
      </c>
      <c r="D389" s="2" t="s">
        <v>323</v>
      </c>
      <c r="E389" s="2">
        <v>29</v>
      </c>
      <c r="F389" s="2"/>
      <c r="G389" s="2">
        <v>2</v>
      </c>
      <c r="H389" s="2">
        <v>81</v>
      </c>
    </row>
    <row r="390" spans="1:8" ht="31.5" x14ac:dyDescent="0.25">
      <c r="A390" s="4" t="s">
        <v>642</v>
      </c>
      <c r="B390" s="5" t="s">
        <v>643</v>
      </c>
      <c r="C390" s="4" t="s">
        <v>644</v>
      </c>
      <c r="D390" s="4" t="s">
        <v>323</v>
      </c>
      <c r="E390" s="4">
        <v>6</v>
      </c>
      <c r="F390" s="4"/>
      <c r="G390" s="4">
        <v>0</v>
      </c>
      <c r="H390" s="4">
        <v>14</v>
      </c>
    </row>
    <row r="391" spans="1:8" ht="21" x14ac:dyDescent="0.25">
      <c r="A391" s="2" t="s">
        <v>645</v>
      </c>
      <c r="B391" s="3" t="s">
        <v>646</v>
      </c>
      <c r="C391" s="2">
        <v>202</v>
      </c>
      <c r="D391" s="2" t="s">
        <v>323</v>
      </c>
      <c r="E391" s="2">
        <v>60</v>
      </c>
      <c r="F391" s="2">
        <v>142</v>
      </c>
      <c r="G391" s="2">
        <v>141</v>
      </c>
      <c r="H391" s="2">
        <v>0</v>
      </c>
    </row>
    <row r="392" spans="1:8" x14ac:dyDescent="0.25">
      <c r="A392" s="4" t="s">
        <v>647</v>
      </c>
      <c r="B392" s="5" t="s">
        <v>648</v>
      </c>
      <c r="C392" s="4">
        <v>974</v>
      </c>
      <c r="D392" s="4" t="s">
        <v>323</v>
      </c>
      <c r="E392" s="4">
        <v>1</v>
      </c>
      <c r="F392" s="4"/>
      <c r="G392" s="4"/>
      <c r="H392" s="4">
        <v>9</v>
      </c>
    </row>
    <row r="393" spans="1:8" x14ac:dyDescent="0.25">
      <c r="A393" s="2" t="s">
        <v>649</v>
      </c>
      <c r="B393" s="3" t="s">
        <v>650</v>
      </c>
      <c r="C393" s="2">
        <v>953</v>
      </c>
      <c r="D393" s="2" t="s">
        <v>323</v>
      </c>
      <c r="E393" s="2">
        <v>1</v>
      </c>
      <c r="F393" s="2">
        <v>9</v>
      </c>
      <c r="G393" s="2">
        <v>32</v>
      </c>
      <c r="H393" s="2">
        <v>2</v>
      </c>
    </row>
    <row r="394" spans="1:8" x14ac:dyDescent="0.25">
      <c r="A394" s="4" t="s">
        <v>651</v>
      </c>
      <c r="B394" s="5" t="s">
        <v>652</v>
      </c>
      <c r="C394" s="4">
        <v>455</v>
      </c>
      <c r="D394" s="4" t="s">
        <v>323</v>
      </c>
      <c r="E394" s="4">
        <v>2</v>
      </c>
      <c r="F394" s="4">
        <v>28</v>
      </c>
      <c r="G394" s="4">
        <v>27</v>
      </c>
      <c r="H394" s="4">
        <v>0</v>
      </c>
    </row>
  </sheetData>
  <pageMargins left="0.7" right="0.7" top="0.75" bottom="0.75" header="0.3" footer="0.3"/>
  <headerFooter>
    <oddHeader>CIA-I-RAPPORT DPL POUR EMG MARCO V</oddHead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E2BE2-BA4A-493E-A839-1B0197F375B8}">
  <dimension ref="A1:N8"/>
  <sheetViews>
    <sheetView tabSelected="1" workbookViewId="0">
      <selection activeCell="L4" sqref="L4"/>
    </sheetView>
  </sheetViews>
  <sheetFormatPr baseColWidth="10" defaultRowHeight="15" x14ac:dyDescent="0.25"/>
  <cols>
    <col min="1" max="1" width="19" customWidth="1"/>
    <col min="3" max="6" width="11.5703125" style="8"/>
    <col min="10" max="10" width="21" bestFit="1" customWidth="1"/>
    <col min="11" max="11" width="21.85546875" bestFit="1" customWidth="1"/>
    <col min="12" max="12" width="15.140625" bestFit="1" customWidth="1"/>
    <col min="13" max="13" width="15.28515625" bestFit="1" customWidth="1"/>
    <col min="14" max="14" width="19.7109375" bestFit="1" customWidth="1"/>
    <col min="15" max="15" width="20.28515625" bestFit="1" customWidth="1"/>
  </cols>
  <sheetData>
    <row r="1" spans="1:14" ht="15.75" thickBot="1" x14ac:dyDescent="0.3">
      <c r="A1" s="6" t="s">
        <v>653</v>
      </c>
      <c r="B1" s="6" t="s">
        <v>3</v>
      </c>
      <c r="C1" s="7" t="s">
        <v>654</v>
      </c>
      <c r="D1" s="7" t="s">
        <v>5</v>
      </c>
      <c r="E1" s="7" t="s">
        <v>6</v>
      </c>
      <c r="F1" s="7" t="s">
        <v>655</v>
      </c>
    </row>
    <row r="2" spans="1:14" ht="15.75" thickTop="1" x14ac:dyDescent="0.25">
      <c r="A2" t="s">
        <v>20</v>
      </c>
      <c r="B2" t="str">
        <f>IFERROR(VLOOKUP(A2,'Test Inv'!A2:H394,4,FALSE),"")</f>
        <v>Client1</v>
      </c>
      <c r="C2" s="8">
        <f>IFERROR(VLOOKUP(A2,'Test Inv'!A2:H394,5,FALSE),"")</f>
        <v>6</v>
      </c>
      <c r="D2" s="8">
        <f>IFERROR(VLOOKUP(A2,'Test Inv'!$A$2:$I$394,6,FALSE),"")</f>
        <v>2</v>
      </c>
      <c r="E2" s="8">
        <f>IFERROR(VLOOKUP(A2,'Test Inv'!$A$2:$I$394,7,FALSE),"")</f>
        <v>2</v>
      </c>
      <c r="F2" s="8">
        <f>IFERROR(VLOOKUP(A2,'Test Inv'!$A$2:$I$394,8,FALSE),"")</f>
        <v>0</v>
      </c>
      <c r="J2" s="9" t="s">
        <v>5</v>
      </c>
      <c r="K2" t="s" vm="1">
        <v>662</v>
      </c>
    </row>
    <row r="4" spans="1:14" x14ac:dyDescent="0.25">
      <c r="J4" s="9" t="s">
        <v>656</v>
      </c>
      <c r="K4" t="s">
        <v>660</v>
      </c>
      <c r="L4" t="s">
        <v>658</v>
      </c>
      <c r="M4" t="s">
        <v>659</v>
      </c>
      <c r="N4" t="s">
        <v>661</v>
      </c>
    </row>
    <row r="5" spans="1:14" x14ac:dyDescent="0.25">
      <c r="J5" s="10" t="s">
        <v>20</v>
      </c>
      <c r="K5" s="12">
        <v>12</v>
      </c>
      <c r="L5" s="12">
        <v>22</v>
      </c>
      <c r="M5" s="12">
        <v>279</v>
      </c>
      <c r="N5" s="12">
        <v>1</v>
      </c>
    </row>
    <row r="6" spans="1:14" x14ac:dyDescent="0.25">
      <c r="J6" s="11" t="s">
        <v>44</v>
      </c>
      <c r="K6" s="12">
        <v>9</v>
      </c>
      <c r="L6" s="12">
        <v>9</v>
      </c>
      <c r="M6" s="12">
        <v>240</v>
      </c>
      <c r="N6" s="12">
        <v>1</v>
      </c>
    </row>
    <row r="7" spans="1:14" x14ac:dyDescent="0.25">
      <c r="J7" s="11" t="s">
        <v>323</v>
      </c>
      <c r="K7" s="12">
        <v>3</v>
      </c>
      <c r="L7" s="12">
        <v>13</v>
      </c>
      <c r="M7" s="12">
        <v>39</v>
      </c>
      <c r="N7" s="12">
        <v>0</v>
      </c>
    </row>
    <row r="8" spans="1:14" x14ac:dyDescent="0.25">
      <c r="J8" s="10" t="s">
        <v>657</v>
      </c>
      <c r="K8" s="12">
        <v>12</v>
      </c>
      <c r="L8" s="12">
        <v>22</v>
      </c>
      <c r="M8" s="12">
        <v>279</v>
      </c>
      <c r="N8" s="12">
        <v>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Inv</vt:lpstr>
      <vt:lpstr>A commander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Morissette</dc:creator>
  <cp:lastModifiedBy>costumer3</cp:lastModifiedBy>
  <dcterms:created xsi:type="dcterms:W3CDTF">2026-02-17T15:31:13Z</dcterms:created>
  <dcterms:modified xsi:type="dcterms:W3CDTF">2026-02-18T16:09:28Z</dcterms:modified>
</cp:coreProperties>
</file>