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/>
  <workbookPr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8_{9FF201C9-4477-4FC6-B587-F4B601DA2DA8}" xr6:coauthVersionLast="40" xr6:coauthVersionMax="40" xr10:uidLastSave="{00000000-0000-0000-0000-000000000000}"/>
  <bookViews>
    <workbookView xWindow="0" yWindow="0" windowWidth="19200" windowHeight="10350" tabRatio="545" xr2:uid="{00000000-000D-0000-FFFF-FFFF00000000}"/>
  </bookViews>
  <sheets>
    <sheet name="SOURCE DispoCockpit" sheetId="1" r:id="rId1"/>
    <sheet name="DATA DispoCockpit" sheetId="2" r:id="rId2"/>
  </sheets>
  <externalReferences>
    <externalReference r:id="rId3"/>
    <externalReference r:id="rId4"/>
  </externalReferences>
  <definedNames>
    <definedName name="_xlnm._FilterDatabase" localSheetId="1" hidden="1">'DATA DispoCockpit'!$A$1:$N$88</definedName>
    <definedName name="_xlnm._FilterDatabase" localSheetId="0" hidden="1">'SOURCE DispoCockpit'!$A$1:$AS$99</definedName>
  </definedNames>
  <calcPr calcId="181029"/>
</workbook>
</file>

<file path=xl/calcChain.xml><?xml version="1.0" encoding="utf-8"?>
<calcChain xmlns="http://schemas.openxmlformats.org/spreadsheetml/2006/main">
  <c r="G88" i="2" l="1"/>
  <c r="P88" i="2"/>
  <c r="V88" i="2"/>
  <c r="A88" i="2"/>
  <c r="V9" i="2" l="1"/>
  <c r="V10" i="2"/>
  <c r="V11" i="2"/>
  <c r="V12" i="2"/>
  <c r="V13" i="2"/>
  <c r="V14" i="2"/>
  <c r="V15" i="2"/>
  <c r="V16" i="2"/>
  <c r="V17" i="2"/>
  <c r="V18" i="2"/>
  <c r="V19" i="2"/>
  <c r="V20" i="2"/>
  <c r="V21" i="2"/>
  <c r="V22" i="2"/>
  <c r="V23" i="2"/>
  <c r="V24" i="2"/>
  <c r="V25" i="2"/>
  <c r="V26" i="2"/>
  <c r="V27" i="2"/>
  <c r="V28" i="2"/>
  <c r="V29" i="2"/>
  <c r="V30" i="2"/>
  <c r="V31" i="2"/>
  <c r="V32" i="2"/>
  <c r="V33" i="2"/>
  <c r="V34" i="2"/>
  <c r="V35" i="2"/>
  <c r="V36" i="2"/>
  <c r="V37" i="2"/>
  <c r="V38" i="2"/>
  <c r="V39" i="2"/>
  <c r="V40" i="2"/>
  <c r="V41" i="2"/>
  <c r="V42" i="2"/>
  <c r="V43" i="2"/>
  <c r="V44" i="2"/>
  <c r="V45" i="2"/>
  <c r="V46" i="2"/>
  <c r="V47" i="2"/>
  <c r="V48" i="2"/>
  <c r="V49" i="2"/>
  <c r="V50" i="2"/>
  <c r="V51" i="2"/>
  <c r="V52" i="2"/>
  <c r="V53" i="2"/>
  <c r="V54" i="2"/>
  <c r="V55" i="2"/>
  <c r="V56" i="2"/>
  <c r="V57" i="2"/>
  <c r="V58" i="2"/>
  <c r="V59" i="2"/>
  <c r="V60" i="2"/>
  <c r="V61" i="2"/>
  <c r="V62" i="2"/>
  <c r="V63" i="2"/>
  <c r="V64" i="2"/>
  <c r="V65" i="2"/>
  <c r="V66" i="2"/>
  <c r="V67" i="2"/>
  <c r="V68" i="2"/>
  <c r="V69" i="2"/>
  <c r="V70" i="2"/>
  <c r="V71" i="2"/>
  <c r="V72" i="2"/>
  <c r="V73" i="2"/>
  <c r="V74" i="2"/>
  <c r="V75" i="2"/>
  <c r="V76" i="2"/>
  <c r="V77" i="2"/>
  <c r="V78" i="2"/>
  <c r="V79" i="2"/>
  <c r="V80" i="2"/>
  <c r="V81" i="2"/>
  <c r="V82" i="2"/>
  <c r="V83" i="2"/>
  <c r="V84" i="2"/>
  <c r="V85" i="2"/>
  <c r="V86" i="2"/>
  <c r="V87" i="2"/>
  <c r="V8" i="2"/>
  <c r="V3" i="2"/>
  <c r="V4" i="2"/>
  <c r="V5" i="2"/>
  <c r="V6" i="2"/>
  <c r="V7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83" i="2"/>
  <c r="P84" i="2"/>
  <c r="P85" i="2"/>
  <c r="P86" i="2"/>
  <c r="P87" i="2"/>
  <c r="P8" i="2"/>
  <c r="P3" i="2"/>
  <c r="P4" i="2"/>
  <c r="P5" i="2"/>
  <c r="P6" i="2"/>
  <c r="P7" i="2"/>
  <c r="V2" i="2"/>
  <c r="P2" i="2"/>
  <c r="F3" i="2" l="1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E3" i="2"/>
  <c r="E4" i="2"/>
  <c r="E5" i="2"/>
  <c r="G5" i="2" s="1"/>
  <c r="E6" i="2"/>
  <c r="E7" i="2"/>
  <c r="E8" i="2"/>
  <c r="E9" i="2"/>
  <c r="G9" i="2" s="1"/>
  <c r="E10" i="2"/>
  <c r="E11" i="2"/>
  <c r="E12" i="2"/>
  <c r="E13" i="2"/>
  <c r="G13" i="2" s="1"/>
  <c r="E14" i="2"/>
  <c r="E15" i="2"/>
  <c r="E16" i="2"/>
  <c r="E17" i="2"/>
  <c r="G17" i="2" s="1"/>
  <c r="E18" i="2"/>
  <c r="E19" i="2"/>
  <c r="E20" i="2"/>
  <c r="E21" i="2"/>
  <c r="G21" i="2" s="1"/>
  <c r="E22" i="2"/>
  <c r="E23" i="2"/>
  <c r="E24" i="2"/>
  <c r="E25" i="2"/>
  <c r="G25" i="2" s="1"/>
  <c r="E26" i="2"/>
  <c r="E27" i="2"/>
  <c r="E28" i="2"/>
  <c r="E29" i="2"/>
  <c r="G29" i="2" s="1"/>
  <c r="E30" i="2"/>
  <c r="E31" i="2"/>
  <c r="E32" i="2"/>
  <c r="E33" i="2"/>
  <c r="G33" i="2" s="1"/>
  <c r="E34" i="2"/>
  <c r="E35" i="2"/>
  <c r="E36" i="2"/>
  <c r="E37" i="2"/>
  <c r="G37" i="2" s="1"/>
  <c r="E38" i="2"/>
  <c r="E39" i="2"/>
  <c r="E40" i="2"/>
  <c r="E41" i="2"/>
  <c r="G41" i="2" s="1"/>
  <c r="E42" i="2"/>
  <c r="E43" i="2"/>
  <c r="E44" i="2"/>
  <c r="E45" i="2"/>
  <c r="G45" i="2" s="1"/>
  <c r="E46" i="2"/>
  <c r="E47" i="2"/>
  <c r="E48" i="2"/>
  <c r="E49" i="2"/>
  <c r="G49" i="2" s="1"/>
  <c r="E50" i="2"/>
  <c r="E51" i="2"/>
  <c r="E52" i="2"/>
  <c r="E53" i="2"/>
  <c r="G53" i="2" s="1"/>
  <c r="E54" i="2"/>
  <c r="E55" i="2"/>
  <c r="E56" i="2"/>
  <c r="E57" i="2"/>
  <c r="G57" i="2" s="1"/>
  <c r="E58" i="2"/>
  <c r="E59" i="2"/>
  <c r="E60" i="2"/>
  <c r="E61" i="2"/>
  <c r="G61" i="2" s="1"/>
  <c r="E62" i="2"/>
  <c r="E63" i="2"/>
  <c r="E64" i="2"/>
  <c r="E65" i="2"/>
  <c r="G65" i="2" s="1"/>
  <c r="E66" i="2"/>
  <c r="E67" i="2"/>
  <c r="E68" i="2"/>
  <c r="E69" i="2"/>
  <c r="G69" i="2" s="1"/>
  <c r="E70" i="2"/>
  <c r="E71" i="2"/>
  <c r="E72" i="2"/>
  <c r="E73" i="2"/>
  <c r="G73" i="2" s="1"/>
  <c r="E74" i="2"/>
  <c r="E75" i="2"/>
  <c r="E76" i="2"/>
  <c r="E77" i="2"/>
  <c r="G77" i="2" s="1"/>
  <c r="E78" i="2"/>
  <c r="E79" i="2"/>
  <c r="E80" i="2"/>
  <c r="E81" i="2"/>
  <c r="G81" i="2" s="1"/>
  <c r="E82" i="2"/>
  <c r="E83" i="2"/>
  <c r="E84" i="2"/>
  <c r="E85" i="2"/>
  <c r="G85" i="2" s="1"/>
  <c r="E86" i="2"/>
  <c r="E87" i="2"/>
  <c r="F2" i="2"/>
  <c r="E2" i="2"/>
  <c r="B2" i="2"/>
  <c r="C2" i="2"/>
  <c r="B3" i="2"/>
  <c r="C3" i="2"/>
  <c r="B4" i="2"/>
  <c r="C4" i="2"/>
  <c r="B5" i="2"/>
  <c r="C5" i="2"/>
  <c r="B6" i="2"/>
  <c r="C6" i="2"/>
  <c r="B7" i="2"/>
  <c r="C7" i="2"/>
  <c r="B8" i="2"/>
  <c r="C8" i="2"/>
  <c r="B9" i="2"/>
  <c r="C9" i="2"/>
  <c r="B10" i="2"/>
  <c r="C10" i="2"/>
  <c r="B11" i="2"/>
  <c r="C11" i="2"/>
  <c r="B12" i="2"/>
  <c r="C12" i="2"/>
  <c r="B13" i="2"/>
  <c r="C13" i="2"/>
  <c r="B14" i="2"/>
  <c r="C14" i="2"/>
  <c r="B15" i="2"/>
  <c r="C15" i="2"/>
  <c r="B16" i="2"/>
  <c r="C16" i="2"/>
  <c r="B17" i="2"/>
  <c r="C17" i="2"/>
  <c r="B18" i="2"/>
  <c r="C18" i="2"/>
  <c r="B19" i="2"/>
  <c r="C19" i="2"/>
  <c r="B20" i="2"/>
  <c r="C20" i="2"/>
  <c r="B21" i="2"/>
  <c r="C21" i="2"/>
  <c r="B22" i="2"/>
  <c r="C22" i="2"/>
  <c r="B23" i="2"/>
  <c r="C23" i="2"/>
  <c r="B24" i="2"/>
  <c r="C24" i="2"/>
  <c r="B25" i="2"/>
  <c r="C25" i="2"/>
  <c r="B26" i="2"/>
  <c r="C26" i="2"/>
  <c r="B27" i="2"/>
  <c r="C27" i="2"/>
  <c r="B28" i="2"/>
  <c r="C28" i="2"/>
  <c r="B29" i="2"/>
  <c r="C29" i="2"/>
  <c r="B30" i="2"/>
  <c r="C30" i="2"/>
  <c r="B31" i="2"/>
  <c r="C31" i="2"/>
  <c r="B32" i="2"/>
  <c r="C32" i="2"/>
  <c r="B33" i="2"/>
  <c r="C33" i="2"/>
  <c r="B34" i="2"/>
  <c r="C34" i="2"/>
  <c r="B35" i="2"/>
  <c r="C35" i="2"/>
  <c r="B36" i="2"/>
  <c r="C36" i="2"/>
  <c r="B37" i="2"/>
  <c r="C37" i="2"/>
  <c r="B38" i="2"/>
  <c r="C38" i="2"/>
  <c r="B39" i="2"/>
  <c r="C39" i="2"/>
  <c r="B40" i="2"/>
  <c r="C40" i="2"/>
  <c r="B41" i="2"/>
  <c r="C41" i="2"/>
  <c r="B42" i="2"/>
  <c r="C42" i="2"/>
  <c r="B43" i="2"/>
  <c r="C43" i="2"/>
  <c r="B44" i="2"/>
  <c r="C44" i="2"/>
  <c r="B45" i="2"/>
  <c r="C45" i="2"/>
  <c r="B46" i="2"/>
  <c r="C46" i="2"/>
  <c r="B47" i="2"/>
  <c r="C47" i="2"/>
  <c r="B48" i="2"/>
  <c r="C48" i="2"/>
  <c r="B49" i="2"/>
  <c r="C49" i="2"/>
  <c r="B50" i="2"/>
  <c r="C50" i="2"/>
  <c r="B51" i="2"/>
  <c r="C51" i="2"/>
  <c r="B52" i="2"/>
  <c r="C52" i="2"/>
  <c r="B53" i="2"/>
  <c r="C53" i="2"/>
  <c r="B54" i="2"/>
  <c r="C54" i="2"/>
  <c r="B55" i="2"/>
  <c r="C55" i="2"/>
  <c r="B56" i="2"/>
  <c r="C56" i="2"/>
  <c r="B57" i="2"/>
  <c r="C57" i="2"/>
  <c r="B58" i="2"/>
  <c r="C58" i="2"/>
  <c r="B59" i="2"/>
  <c r="C59" i="2"/>
  <c r="B60" i="2"/>
  <c r="C60" i="2"/>
  <c r="B61" i="2"/>
  <c r="C61" i="2"/>
  <c r="B62" i="2"/>
  <c r="C62" i="2"/>
  <c r="B63" i="2"/>
  <c r="C63" i="2"/>
  <c r="B64" i="2"/>
  <c r="C64" i="2"/>
  <c r="B65" i="2"/>
  <c r="C65" i="2"/>
  <c r="B66" i="2"/>
  <c r="C66" i="2"/>
  <c r="B67" i="2"/>
  <c r="C67" i="2"/>
  <c r="B68" i="2"/>
  <c r="C68" i="2"/>
  <c r="B69" i="2"/>
  <c r="C69" i="2"/>
  <c r="B70" i="2"/>
  <c r="C70" i="2"/>
  <c r="B71" i="2"/>
  <c r="C71" i="2"/>
  <c r="B72" i="2"/>
  <c r="C72" i="2"/>
  <c r="B73" i="2"/>
  <c r="C73" i="2"/>
  <c r="B74" i="2"/>
  <c r="C74" i="2"/>
  <c r="B75" i="2"/>
  <c r="C75" i="2"/>
  <c r="B76" i="2"/>
  <c r="C76" i="2"/>
  <c r="B77" i="2"/>
  <c r="C77" i="2"/>
  <c r="B78" i="2"/>
  <c r="C78" i="2"/>
  <c r="B79" i="2"/>
  <c r="C79" i="2"/>
  <c r="B80" i="2"/>
  <c r="C80" i="2"/>
  <c r="B81" i="2"/>
  <c r="C81" i="2"/>
  <c r="B82" i="2"/>
  <c r="C82" i="2"/>
  <c r="B83" i="2"/>
  <c r="C83" i="2"/>
  <c r="B84" i="2"/>
  <c r="C84" i="2"/>
  <c r="B85" i="2"/>
  <c r="C85" i="2"/>
  <c r="B86" i="2"/>
  <c r="C86" i="2"/>
  <c r="B87" i="2"/>
  <c r="C87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2" i="2"/>
  <c r="G87" i="2" l="1"/>
  <c r="G83" i="2"/>
  <c r="G79" i="2"/>
  <c r="G75" i="2"/>
  <c r="G71" i="2"/>
  <c r="G67" i="2"/>
  <c r="G63" i="2"/>
  <c r="G59" i="2"/>
  <c r="G55" i="2"/>
  <c r="G51" i="2"/>
  <c r="G47" i="2"/>
  <c r="G43" i="2"/>
  <c r="G39" i="2"/>
  <c r="G35" i="2"/>
  <c r="G31" i="2"/>
  <c r="G27" i="2"/>
  <c r="G23" i="2"/>
  <c r="G19" i="2"/>
  <c r="G15" i="2"/>
  <c r="G11" i="2"/>
  <c r="G7" i="2"/>
  <c r="G3" i="2"/>
  <c r="G6" i="2"/>
  <c r="G86" i="2"/>
  <c r="G82" i="2"/>
  <c r="G78" i="2"/>
  <c r="G74" i="2"/>
  <c r="G70" i="2"/>
  <c r="G66" i="2"/>
  <c r="G62" i="2"/>
  <c r="G58" i="2"/>
  <c r="G54" i="2"/>
  <c r="G50" i="2"/>
  <c r="G46" i="2"/>
  <c r="G42" i="2"/>
  <c r="G38" i="2"/>
  <c r="G34" i="2"/>
  <c r="G30" i="2"/>
  <c r="G26" i="2"/>
  <c r="G22" i="2"/>
  <c r="G18" i="2"/>
  <c r="G14" i="2"/>
  <c r="G10" i="2"/>
  <c r="G2" i="2"/>
  <c r="G4" i="2"/>
  <c r="G84" i="2"/>
  <c r="G80" i="2"/>
  <c r="G76" i="2"/>
  <c r="G72" i="2"/>
  <c r="G68" i="2"/>
  <c r="G64" i="2"/>
  <c r="G60" i="2"/>
  <c r="G56" i="2"/>
  <c r="G52" i="2"/>
  <c r="G48" i="2"/>
  <c r="G44" i="2"/>
  <c r="G40" i="2"/>
  <c r="G36" i="2"/>
  <c r="G32" i="2"/>
  <c r="G28" i="2"/>
  <c r="G24" i="2"/>
  <c r="G20" i="2"/>
  <c r="G16" i="2"/>
  <c r="G12" i="2"/>
  <c r="G8" i="2"/>
  <c r="I88" i="2" l="1" a="1"/>
  <c r="I88" i="2" s="1"/>
  <c r="K88" i="2" s="1"/>
  <c r="I3" i="2" a="1"/>
  <c r="I3" i="2" s="1"/>
  <c r="K3" i="2" s="1"/>
  <c r="I6" i="2" a="1"/>
  <c r="I6" i="2" s="1"/>
  <c r="K6" i="2" s="1"/>
  <c r="I10" i="2" a="1"/>
  <c r="I10" i="2" s="1"/>
  <c r="K10" i="2" s="1"/>
  <c r="I13" i="2" a="1"/>
  <c r="I13" i="2" s="1"/>
  <c r="K13" i="2" s="1"/>
  <c r="I17" i="2" a="1"/>
  <c r="I17" i="2" s="1"/>
  <c r="K17" i="2" s="1"/>
  <c r="I20" i="2" a="1"/>
  <c r="I20" i="2" s="1"/>
  <c r="K20" i="2" s="1"/>
  <c r="I24" i="2" a="1"/>
  <c r="I24" i="2" s="1"/>
  <c r="K24" i="2" s="1"/>
  <c r="I27" i="2" a="1"/>
  <c r="I27" i="2" s="1"/>
  <c r="K27" i="2" s="1"/>
  <c r="I31" i="2" a="1"/>
  <c r="I31" i="2" s="1"/>
  <c r="K31" i="2" s="1"/>
  <c r="I38" i="2" a="1"/>
  <c r="I38" i="2" s="1"/>
  <c r="K38" i="2" s="1"/>
  <c r="I42" i="2" a="1"/>
  <c r="I42" i="2" s="1"/>
  <c r="K42" i="2" s="1"/>
  <c r="I45" i="2" a="1"/>
  <c r="I45" i="2" s="1"/>
  <c r="K45" i="2" s="1"/>
  <c r="I49" i="2" a="1"/>
  <c r="I49" i="2" s="1"/>
  <c r="K49" i="2" s="1"/>
  <c r="I52" i="2" a="1"/>
  <c r="I52" i="2" s="1"/>
  <c r="K52" i="2" s="1"/>
  <c r="I55" i="2" a="1"/>
  <c r="I55" i="2" s="1"/>
  <c r="K55" i="2" s="1"/>
  <c r="I61" i="2" a="1"/>
  <c r="I61" i="2" s="1"/>
  <c r="K61" i="2" s="1"/>
  <c r="I65" i="2" a="1"/>
  <c r="I65" i="2" s="1"/>
  <c r="K65" i="2" s="1"/>
  <c r="I68" i="2" a="1"/>
  <c r="I68" i="2" s="1"/>
  <c r="K68" i="2" s="1"/>
  <c r="I71" i="2" a="1"/>
  <c r="I71" i="2" s="1"/>
  <c r="K71" i="2" s="1"/>
  <c r="I77" i="2" a="1"/>
  <c r="I77" i="2" s="1"/>
  <c r="K77" i="2" s="1"/>
  <c r="I81" i="2" a="1"/>
  <c r="I81" i="2" s="1"/>
  <c r="K81" i="2" s="1"/>
  <c r="I84" i="2" a="1"/>
  <c r="I84" i="2" s="1"/>
  <c r="K84" i="2" s="1"/>
  <c r="I87" i="2" a="1"/>
  <c r="I87" i="2" s="1"/>
  <c r="K87" i="2" s="1"/>
  <c r="I4" i="2" a="1"/>
  <c r="I4" i="2" s="1"/>
  <c r="K4" i="2" s="1"/>
  <c r="I7" i="2" a="1"/>
  <c r="I7" i="2" s="1"/>
  <c r="K7" i="2" s="1"/>
  <c r="I14" i="2" a="1"/>
  <c r="I14" i="2" s="1"/>
  <c r="K14" i="2" s="1"/>
  <c r="I18" i="2" a="1"/>
  <c r="I18" i="2" s="1"/>
  <c r="K18" i="2" s="1"/>
  <c r="I21" i="2" a="1"/>
  <c r="I21" i="2" s="1"/>
  <c r="K21" i="2" s="1"/>
  <c r="I25" i="2" a="1"/>
  <c r="I25" i="2" s="1"/>
  <c r="K25" i="2" s="1"/>
  <c r="I28" i="2" a="1"/>
  <c r="I28" i="2" s="1"/>
  <c r="K28" i="2" s="1"/>
  <c r="I32" i="2" a="1"/>
  <c r="I32" i="2" s="1"/>
  <c r="K32" i="2" s="1"/>
  <c r="I35" i="2" a="1"/>
  <c r="I35" i="2" s="1"/>
  <c r="K35" i="2" s="1"/>
  <c r="I39" i="2" a="1"/>
  <c r="I39" i="2" s="1"/>
  <c r="K39" i="2" s="1"/>
  <c r="I46" i="2" a="1"/>
  <c r="I46" i="2" s="1"/>
  <c r="K46" i="2" s="1"/>
  <c r="I50" i="2" a="1"/>
  <c r="I50" i="2" s="1"/>
  <c r="K50" i="2" s="1"/>
  <c r="I56" i="2" a="1"/>
  <c r="I56" i="2" s="1"/>
  <c r="K56" i="2" s="1"/>
  <c r="I59" i="2" a="1"/>
  <c r="I59" i="2" s="1"/>
  <c r="K59" i="2" s="1"/>
  <c r="I62" i="2" a="1"/>
  <c r="I62" i="2" s="1"/>
  <c r="K62" i="2" s="1"/>
  <c r="I66" i="2" a="1"/>
  <c r="I66" i="2" s="1"/>
  <c r="K66" i="2" s="1"/>
  <c r="I72" i="2" a="1"/>
  <c r="I72" i="2" s="1"/>
  <c r="K72" i="2" s="1"/>
  <c r="I75" i="2" a="1"/>
  <c r="I75" i="2" s="1"/>
  <c r="K75" i="2" s="1"/>
  <c r="I78" i="2" a="1"/>
  <c r="I78" i="2" s="1"/>
  <c r="K78" i="2" s="1"/>
  <c r="I82" i="2" a="1"/>
  <c r="I82" i="2" s="1"/>
  <c r="K82" i="2" s="1"/>
  <c r="I8" i="2" a="1"/>
  <c r="I8" i="2" s="1"/>
  <c r="K8" i="2" s="1"/>
  <c r="I11" i="2" a="1"/>
  <c r="I11" i="2" s="1"/>
  <c r="K11" i="2" s="1"/>
  <c r="I15" i="2" a="1"/>
  <c r="I15" i="2" s="1"/>
  <c r="K15" i="2" s="1"/>
  <c r="I22" i="2" a="1"/>
  <c r="I22" i="2" s="1"/>
  <c r="K22" i="2" s="1"/>
  <c r="I26" i="2" a="1"/>
  <c r="I26" i="2" s="1"/>
  <c r="K26" i="2" s="1"/>
  <c r="I29" i="2" a="1"/>
  <c r="I29" i="2" s="1"/>
  <c r="K29" i="2" s="1"/>
  <c r="I33" i="2" a="1"/>
  <c r="I33" i="2" s="1"/>
  <c r="K33" i="2" s="1"/>
  <c r="I36" i="2" a="1"/>
  <c r="I36" i="2" s="1"/>
  <c r="K36" i="2" s="1"/>
  <c r="I40" i="2" a="1"/>
  <c r="I40" i="2" s="1"/>
  <c r="K40" i="2" s="1"/>
  <c r="I43" i="2" a="1"/>
  <c r="I43" i="2" s="1"/>
  <c r="K43" i="2" s="1"/>
  <c r="I47" i="2" a="1"/>
  <c r="I47" i="2" s="1"/>
  <c r="K47" i="2" s="1"/>
  <c r="I53" i="2" a="1"/>
  <c r="I53" i="2" s="1"/>
  <c r="K53" i="2" s="1"/>
  <c r="I57" i="2" a="1"/>
  <c r="I57" i="2" s="1"/>
  <c r="K57" i="2" s="1"/>
  <c r="I60" i="2" a="1"/>
  <c r="I60" i="2" s="1"/>
  <c r="K60" i="2" s="1"/>
  <c r="I63" i="2" a="1"/>
  <c r="I63" i="2" s="1"/>
  <c r="K63" i="2" s="1"/>
  <c r="I69" i="2" a="1"/>
  <c r="I69" i="2" s="1"/>
  <c r="K69" i="2" s="1"/>
  <c r="I73" i="2" a="1"/>
  <c r="I73" i="2" s="1"/>
  <c r="K73" i="2" s="1"/>
  <c r="I76" i="2" a="1"/>
  <c r="I76" i="2" s="1"/>
  <c r="K76" i="2" s="1"/>
  <c r="I79" i="2" a="1"/>
  <c r="I79" i="2" s="1"/>
  <c r="K79" i="2" s="1"/>
  <c r="I85" i="2" a="1"/>
  <c r="I85" i="2" s="1"/>
  <c r="K85" i="2" s="1"/>
  <c r="I5" i="2" a="1"/>
  <c r="I5" i="2" s="1"/>
  <c r="K5" i="2" s="1"/>
  <c r="I19" i="2" a="1"/>
  <c r="I19" i="2" s="1"/>
  <c r="K19" i="2" s="1"/>
  <c r="I34" i="2" a="1"/>
  <c r="I34" i="2" s="1"/>
  <c r="K34" i="2" s="1"/>
  <c r="I48" i="2" a="1"/>
  <c r="I48" i="2" s="1"/>
  <c r="K48" i="2" s="1"/>
  <c r="I74" i="2" a="1"/>
  <c r="I74" i="2" s="1"/>
  <c r="K74" i="2" s="1"/>
  <c r="I86" i="2" a="1"/>
  <c r="I86" i="2" s="1"/>
  <c r="K86" i="2" s="1"/>
  <c r="I9" i="2" a="1"/>
  <c r="I9" i="2" s="1"/>
  <c r="K9" i="2" s="1"/>
  <c r="I23" i="2" a="1"/>
  <c r="I23" i="2" s="1"/>
  <c r="K23" i="2" s="1"/>
  <c r="I37" i="2" a="1"/>
  <c r="I37" i="2" s="1"/>
  <c r="K37" i="2" s="1"/>
  <c r="I51" i="2" a="1"/>
  <c r="I51" i="2" s="1"/>
  <c r="K51" i="2" s="1"/>
  <c r="I64" i="2" a="1"/>
  <c r="I64" i="2" s="1"/>
  <c r="K64" i="2" s="1"/>
  <c r="I12" i="2" a="1"/>
  <c r="I12" i="2" s="1"/>
  <c r="K12" i="2" s="1"/>
  <c r="I41" i="2" a="1"/>
  <c r="I41" i="2" s="1"/>
  <c r="K41" i="2" s="1"/>
  <c r="I54" i="2" a="1"/>
  <c r="I54" i="2" s="1"/>
  <c r="K54" i="2" s="1"/>
  <c r="I67" i="2" a="1"/>
  <c r="I67" i="2" s="1"/>
  <c r="K67" i="2" s="1"/>
  <c r="I80" i="2" a="1"/>
  <c r="I80" i="2" s="1"/>
  <c r="K80" i="2" s="1"/>
  <c r="I16" i="2" a="1"/>
  <c r="I16" i="2" s="1"/>
  <c r="K16" i="2" s="1"/>
  <c r="I70" i="2" a="1"/>
  <c r="I70" i="2" s="1"/>
  <c r="K70" i="2" s="1"/>
  <c r="I30" i="2" a="1"/>
  <c r="I30" i="2" s="1"/>
  <c r="K30" i="2" s="1"/>
  <c r="I83" i="2" a="1"/>
  <c r="I83" i="2" s="1"/>
  <c r="K83" i="2" s="1"/>
  <c r="I44" i="2" a="1"/>
  <c r="I44" i="2" s="1"/>
  <c r="K44" i="2" s="1"/>
  <c r="I58" i="2" a="1"/>
  <c r="I58" i="2" s="1"/>
  <c r="K58" i="2" s="1"/>
  <c r="I2" i="2" a="1"/>
  <c r="I2" i="2" s="1"/>
  <c r="K2" i="2" l="1"/>
  <c r="J2" i="2"/>
</calcChain>
</file>

<file path=xl/sharedStrings.xml><?xml version="1.0" encoding="utf-8"?>
<sst xmlns="http://schemas.openxmlformats.org/spreadsheetml/2006/main" count="62" uniqueCount="59">
  <si>
    <t>Material</t>
  </si>
  <si>
    <t>Description</t>
  </si>
  <si>
    <t>Vendor</t>
  </si>
  <si>
    <t>ABC</t>
  </si>
  <si>
    <t>Purchase Group</t>
  </si>
  <si>
    <t>Material Group</t>
  </si>
  <si>
    <t>Procurement Type</t>
  </si>
  <si>
    <t>MRP Group</t>
  </si>
  <si>
    <t>MRP Type</t>
  </si>
  <si>
    <t>MRP Controller</t>
  </si>
  <si>
    <t>Base Unit</t>
  </si>
  <si>
    <t>Movement Average Price</t>
  </si>
  <si>
    <t>Currency</t>
  </si>
  <si>
    <t>CG</t>
  </si>
  <si>
    <t>Vendor Name</t>
  </si>
  <si>
    <t>Total Stock</t>
  </si>
  <si>
    <t>Safety Stock</t>
  </si>
  <si>
    <t>Total Value</t>
  </si>
  <si>
    <t>Storage Location</t>
  </si>
  <si>
    <t>Consumption 12 mth</t>
  </si>
  <si>
    <t>Consumption 6 mth</t>
  </si>
  <si>
    <t>Consumption 3 mth</t>
  </si>
  <si>
    <t>Consumption Current mth</t>
  </si>
  <si>
    <t>Consumption/day</t>
  </si>
  <si>
    <t>Requirement/day</t>
  </si>
  <si>
    <t>Requirement next 3 mth</t>
  </si>
  <si>
    <t>Bulk Material</t>
  </si>
  <si>
    <t>Minimum Lot Size</t>
  </si>
  <si>
    <t>Fixed Lot Size</t>
  </si>
  <si>
    <t>Lot Size</t>
  </si>
  <si>
    <t>Planned Delivery Time</t>
  </si>
  <si>
    <t>Maximum Stock</t>
  </si>
  <si>
    <t>Minimum PO qty</t>
  </si>
  <si>
    <t>Minimum Stock</t>
  </si>
  <si>
    <t>AllVendors</t>
  </si>
  <si>
    <t>VIDE</t>
  </si>
  <si>
    <t>Conso 3mois</t>
  </si>
  <si>
    <t>Prevision 3 mois</t>
  </si>
  <si>
    <t>Ecart Conso Prévi</t>
  </si>
  <si>
    <t>VIDE1</t>
  </si>
  <si>
    <t>Supplier ID 1</t>
  </si>
  <si>
    <t>Supplier Name 1</t>
  </si>
  <si>
    <t>Contract 1</t>
  </si>
  <si>
    <t>Poste 1</t>
  </si>
  <si>
    <t>Price 1</t>
  </si>
  <si>
    <t>Currency 1</t>
  </si>
  <si>
    <t>Supplier ID 2</t>
  </si>
  <si>
    <t>Supplier Name 2</t>
  </si>
  <si>
    <t>Contract 2</t>
  </si>
  <si>
    <t>Poste 2</t>
  </si>
  <si>
    <t>Price 2</t>
  </si>
  <si>
    <t>Currency 2</t>
  </si>
  <si>
    <t>Supplier ID 3</t>
  </si>
  <si>
    <t>Supplier Name 3</t>
  </si>
  <si>
    <t>Contract 3</t>
  </si>
  <si>
    <t>Poste 3</t>
  </si>
  <si>
    <t>Price 3</t>
  </si>
  <si>
    <t>Currency 3</t>
  </si>
  <si>
    <t>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</si>
</sst>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9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9" fontId="1" fillId="0" borderId="0" applyFont="0" applyFill="0" applyBorder="0" applyAlignment="0" applyProtection="0"/>
  </cellStyleXfs>
  <cellXfs count="11">
    <xf numFmtId="0" fontId="0" fillId="0" borderId="0" xfId="0"/>
    <xf numFmtId="0" fontId="18" fillId="0" borderId="0" xfId="0" applyFont="1"/>
    <xf numFmtId="0" fontId="16" fillId="0" borderId="0" xfId="0" applyFont="1"/>
    <xf numFmtId="49" fontId="18" fillId="0" borderId="0" xfId="0" applyNumberFormat="1" applyFont="1"/>
    <xf numFmtId="49" fontId="16" fillId="0" borderId="0" xfId="0" applyNumberFormat="1" applyFont="1" applyAlignment="1">
      <alignment horizontal="center" vertical="center"/>
    </xf>
    <xf numFmtId="0" fontId="0" fillId="0" borderId="0" xfId="0" applyFont="1"/>
    <xf numFmtId="0" fontId="16" fillId="33" borderId="0" xfId="0" applyFont="1" applyFill="1"/>
    <xf numFmtId="9" fontId="18" fillId="0" borderId="0" xfId="42" applyFont="1"/>
    <xf numFmtId="0" fontId="16" fillId="0" borderId="10" xfId="0" applyFont="1" applyFill="1" applyBorder="1"/>
    <xf numFmtId="0" fontId="16" fillId="0" borderId="11" xfId="0" applyFont="1" applyFill="1" applyBorder="1"/>
    <xf numFmtId="0" fontId="18" fillId="0" borderId="0" xfId="0" applyNumberFormat="1" applyFont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Pourcentage" xfId="42" builtinId="5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8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ORD%20TEST_v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G7B80B\Documents\Airbus\99%20-%20Documents%20utiles\Liste%20fournisseur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URCE EORD"/>
      <sheetName val="DATA EORD"/>
    </sheetNames>
    <sheetDataSet>
      <sheetData sheetId="0"/>
      <sheetData sheetId="1">
        <row r="1">
          <cell r="E1" t="str">
            <v>Concat Art Fourn</v>
          </cell>
          <cell r="F1" t="str">
            <v>Concat Art Fourn Contrat Poste</v>
          </cell>
          <cell r="G1" t="str">
            <v>Contrat bis</v>
          </cell>
          <cell r="H1" t="str">
            <v>poste bis</v>
          </cell>
        </row>
        <row r="2">
          <cell r="E2" t="str">
            <v>1286530677100008</v>
          </cell>
          <cell r="F2" t="str">
            <v>1286530677100008480000072860</v>
          </cell>
          <cell r="G2">
            <v>4800000728</v>
          </cell>
          <cell r="H2">
            <v>60</v>
          </cell>
        </row>
        <row r="3">
          <cell r="E3" t="str">
            <v>4260580127100012</v>
          </cell>
          <cell r="F3" t="str">
            <v>42605801271000124600020053790</v>
          </cell>
          <cell r="G3">
            <v>4600020053</v>
          </cell>
          <cell r="H3">
            <v>790</v>
          </cell>
        </row>
        <row r="4">
          <cell r="E4" t="str">
            <v>4260580227100012</v>
          </cell>
          <cell r="F4" t="str">
            <v>42605802271000124600020053800</v>
          </cell>
          <cell r="G4">
            <v>4600020053</v>
          </cell>
          <cell r="H4">
            <v>800</v>
          </cell>
        </row>
        <row r="5">
          <cell r="E5" t="str">
            <v>4262566625100003</v>
          </cell>
          <cell r="F5" t="str">
            <v>4262566625100003480000520550</v>
          </cell>
          <cell r="G5">
            <v>4800005205</v>
          </cell>
          <cell r="H5">
            <v>50</v>
          </cell>
        </row>
        <row r="6">
          <cell r="E6" t="str">
            <v>4288030692100012</v>
          </cell>
          <cell r="F6" t="str">
            <v>4288030692100012460002005360</v>
          </cell>
          <cell r="G6">
            <v>4600020053</v>
          </cell>
          <cell r="H6">
            <v>60</v>
          </cell>
        </row>
        <row r="7">
          <cell r="E7" t="str">
            <v>4288031092100012</v>
          </cell>
          <cell r="F7" t="str">
            <v>4288031092100012460002005370</v>
          </cell>
          <cell r="G7">
            <v>4600020053</v>
          </cell>
          <cell r="H7">
            <v>70</v>
          </cell>
        </row>
        <row r="8">
          <cell r="E8" t="str">
            <v>4343063822100007</v>
          </cell>
          <cell r="F8" t="str">
            <v>434306382210000748000005463360</v>
          </cell>
          <cell r="G8">
            <v>4800000546</v>
          </cell>
          <cell r="H8">
            <v>3360</v>
          </cell>
        </row>
        <row r="9">
          <cell r="E9" t="str">
            <v>4347260036100007</v>
          </cell>
          <cell r="F9" t="str">
            <v>434726003610000748000005463290</v>
          </cell>
          <cell r="G9">
            <v>4800000546</v>
          </cell>
          <cell r="H9">
            <v>3290</v>
          </cell>
        </row>
        <row r="10">
          <cell r="E10" t="str">
            <v>4812084925100012</v>
          </cell>
          <cell r="F10" t="str">
            <v>48120849251000124600020053230</v>
          </cell>
          <cell r="G10">
            <v>4600020053</v>
          </cell>
          <cell r="H10">
            <v>230</v>
          </cell>
        </row>
        <row r="11">
          <cell r="E11" t="str">
            <v>4812086208100004</v>
          </cell>
          <cell r="F11" t="str">
            <v>4812086208100004480000550890</v>
          </cell>
          <cell r="G11">
            <v>4800005508</v>
          </cell>
          <cell r="H11">
            <v>90</v>
          </cell>
        </row>
        <row r="12">
          <cell r="E12" t="str">
            <v>4812086212100004</v>
          </cell>
          <cell r="F12" t="str">
            <v>4812086212100004480000550860</v>
          </cell>
          <cell r="G12">
            <v>4800005508</v>
          </cell>
          <cell r="H12">
            <v>60</v>
          </cell>
        </row>
        <row r="13">
          <cell r="E13" t="str">
            <v>4812086830100004</v>
          </cell>
          <cell r="F13" t="str">
            <v>48120868301000044800005508750</v>
          </cell>
          <cell r="G13">
            <v>4800005508</v>
          </cell>
          <cell r="H13">
            <v>750</v>
          </cell>
        </row>
        <row r="14">
          <cell r="E14" t="str">
            <v>4852130008100012</v>
          </cell>
          <cell r="F14" t="str">
            <v>485213000810001246000200531710</v>
          </cell>
          <cell r="G14">
            <v>4600020053</v>
          </cell>
          <cell r="H14">
            <v>1710</v>
          </cell>
        </row>
        <row r="15">
          <cell r="E15" t="str">
            <v>4852130009100012</v>
          </cell>
          <cell r="F15" t="str">
            <v>48521300091000124600020053130</v>
          </cell>
          <cell r="G15">
            <v>4600020053</v>
          </cell>
          <cell r="H15">
            <v>130</v>
          </cell>
        </row>
        <row r="16">
          <cell r="E16" t="str">
            <v>4966526306100002</v>
          </cell>
          <cell r="F16" t="str">
            <v>49665263061000024800003503140</v>
          </cell>
          <cell r="G16">
            <v>4800003503</v>
          </cell>
          <cell r="H16">
            <v>140</v>
          </cell>
        </row>
        <row r="17">
          <cell r="E17" t="str">
            <v>4966526306100005</v>
          </cell>
          <cell r="F17" t="str">
            <v>4966526306100005480000352310</v>
          </cell>
          <cell r="G17">
            <v>4800003523</v>
          </cell>
          <cell r="H17">
            <v>10</v>
          </cell>
        </row>
        <row r="18">
          <cell r="E18" t="str">
            <v>4966526306100001</v>
          </cell>
          <cell r="F18" t="str">
            <v>4966526306100001480000352410</v>
          </cell>
          <cell r="G18">
            <v>4800003524</v>
          </cell>
          <cell r="H18">
            <v>10</v>
          </cell>
        </row>
        <row r="19">
          <cell r="E19" t="str">
            <v>5101114302100002</v>
          </cell>
          <cell r="F19" t="str">
            <v>510111430210000248000035033880</v>
          </cell>
          <cell r="G19">
            <v>4800003503</v>
          </cell>
          <cell r="H19">
            <v>3880</v>
          </cell>
        </row>
        <row r="20">
          <cell r="E20" t="str">
            <v>5101114303100009</v>
          </cell>
          <cell r="F20" t="str">
            <v>510111430310000948000036023980</v>
          </cell>
          <cell r="G20">
            <v>4800003602</v>
          </cell>
          <cell r="H20">
            <v>3980</v>
          </cell>
        </row>
        <row r="21">
          <cell r="E21" t="str">
            <v>5101114304100001</v>
          </cell>
          <cell r="F21" t="str">
            <v>510111430410000148000035244050</v>
          </cell>
          <cell r="G21">
            <v>4800003524</v>
          </cell>
          <cell r="H21">
            <v>4050</v>
          </cell>
        </row>
        <row r="22">
          <cell r="E22" t="str">
            <v>5101114305100002</v>
          </cell>
          <cell r="F22" t="str">
            <v>510111430510000248000035034070</v>
          </cell>
          <cell r="G22">
            <v>4800003503</v>
          </cell>
          <cell r="H22">
            <v>4070</v>
          </cell>
        </row>
        <row r="23">
          <cell r="E23" t="str">
            <v>5101114306100005</v>
          </cell>
          <cell r="F23" t="str">
            <v>510111430610000548000035234080</v>
          </cell>
          <cell r="G23">
            <v>4800003523</v>
          </cell>
          <cell r="H23">
            <v>4080</v>
          </cell>
        </row>
        <row r="24">
          <cell r="E24" t="str">
            <v>5101114308100002</v>
          </cell>
          <cell r="F24" t="str">
            <v>510111430810000248000035034120</v>
          </cell>
          <cell r="G24">
            <v>4800003503</v>
          </cell>
          <cell r="H24">
            <v>4120</v>
          </cell>
        </row>
        <row r="25">
          <cell r="E25" t="str">
            <v>5101114311100009</v>
          </cell>
          <cell r="F25" t="str">
            <v>510111431110000948000036023790</v>
          </cell>
          <cell r="G25">
            <v>4800003602</v>
          </cell>
          <cell r="H25">
            <v>3790</v>
          </cell>
        </row>
        <row r="26">
          <cell r="E26" t="str">
            <v>5101114312100002</v>
          </cell>
          <cell r="F26" t="str">
            <v>510111431210000248000035033800</v>
          </cell>
          <cell r="G26">
            <v>4800003503</v>
          </cell>
          <cell r="H26">
            <v>3800</v>
          </cell>
        </row>
        <row r="27">
          <cell r="E27" t="str">
            <v>5101114410100009</v>
          </cell>
          <cell r="F27" t="str">
            <v>510111441010000948000036024150</v>
          </cell>
          <cell r="G27">
            <v>4800003602</v>
          </cell>
          <cell r="H27">
            <v>4150</v>
          </cell>
        </row>
        <row r="28">
          <cell r="E28" t="str">
            <v>5101114413100009</v>
          </cell>
          <cell r="F28" t="str">
            <v>510111441310000948000036024180</v>
          </cell>
          <cell r="G28">
            <v>4800003602</v>
          </cell>
          <cell r="H28">
            <v>4180</v>
          </cell>
        </row>
        <row r="29">
          <cell r="E29" t="str">
            <v>5101114415100009</v>
          </cell>
          <cell r="F29" t="str">
            <v>510111441510000948000036024200</v>
          </cell>
          <cell r="G29">
            <v>4800003602</v>
          </cell>
          <cell r="H29">
            <v>4200</v>
          </cell>
        </row>
        <row r="30">
          <cell r="E30" t="str">
            <v>5101114512100009</v>
          </cell>
          <cell r="F30" t="str">
            <v>51011145121000094800003602940</v>
          </cell>
          <cell r="G30">
            <v>4800003602</v>
          </cell>
          <cell r="H30">
            <v>940</v>
          </cell>
        </row>
        <row r="31">
          <cell r="E31" t="str">
            <v>5101115302100009</v>
          </cell>
          <cell r="F31" t="str">
            <v>510111530210000948000036022830</v>
          </cell>
          <cell r="G31">
            <v>4800003602</v>
          </cell>
          <cell r="H31">
            <v>2830</v>
          </cell>
        </row>
        <row r="32">
          <cell r="E32" t="str">
            <v>5101115303100009</v>
          </cell>
          <cell r="F32" t="str">
            <v>510111530310000948000036022940</v>
          </cell>
          <cell r="G32">
            <v>4800003602</v>
          </cell>
          <cell r="H32">
            <v>2940</v>
          </cell>
        </row>
        <row r="33">
          <cell r="E33" t="str">
            <v>5101115304100009</v>
          </cell>
          <cell r="F33" t="str">
            <v>510111530410000948000036023040</v>
          </cell>
          <cell r="G33">
            <v>4800003602</v>
          </cell>
          <cell r="H33">
            <v>3040</v>
          </cell>
        </row>
        <row r="34">
          <cell r="E34" t="str">
            <v>5101115305100009</v>
          </cell>
          <cell r="F34" t="str">
            <v>510111530510000948000036023090</v>
          </cell>
          <cell r="G34">
            <v>4800003602</v>
          </cell>
          <cell r="H34">
            <v>3090</v>
          </cell>
        </row>
        <row r="35">
          <cell r="E35" t="str">
            <v>5101115306100002</v>
          </cell>
          <cell r="F35" t="str">
            <v>510111530610000248000035033100</v>
          </cell>
          <cell r="G35">
            <v>4800003503</v>
          </cell>
          <cell r="H35">
            <v>3100</v>
          </cell>
        </row>
        <row r="36">
          <cell r="E36" t="str">
            <v>5101115307100009</v>
          </cell>
          <cell r="F36" t="str">
            <v>510111530710000948000036023110</v>
          </cell>
          <cell r="G36">
            <v>4800003602</v>
          </cell>
          <cell r="H36">
            <v>3110</v>
          </cell>
        </row>
        <row r="37">
          <cell r="E37" t="str">
            <v>5101115308100009</v>
          </cell>
          <cell r="F37" t="str">
            <v>510111530810000948000036023120</v>
          </cell>
          <cell r="G37">
            <v>4800003602</v>
          </cell>
          <cell r="H37">
            <v>3120</v>
          </cell>
        </row>
        <row r="38">
          <cell r="E38" t="str">
            <v>5101115403100009</v>
          </cell>
          <cell r="F38" t="str">
            <v>510111540310000948000036023480</v>
          </cell>
          <cell r="G38">
            <v>4800003602</v>
          </cell>
          <cell r="H38">
            <v>3480</v>
          </cell>
        </row>
        <row r="39">
          <cell r="E39" t="str">
            <v>5101115406100009</v>
          </cell>
          <cell r="F39" t="str">
            <v>510111540610000948000036023540</v>
          </cell>
          <cell r="G39">
            <v>4800003602</v>
          </cell>
          <cell r="H39">
            <v>3540</v>
          </cell>
        </row>
        <row r="40">
          <cell r="E40" t="str">
            <v>5101115407100009</v>
          </cell>
          <cell r="F40" t="str">
            <v>510111540710000948000036023550</v>
          </cell>
          <cell r="G40">
            <v>4800003602</v>
          </cell>
          <cell r="H40">
            <v>3550</v>
          </cell>
        </row>
        <row r="41">
          <cell r="E41" t="str">
            <v>5101115607100009</v>
          </cell>
          <cell r="F41" t="str">
            <v>510111560710000948000036024610</v>
          </cell>
          <cell r="G41">
            <v>4800003602</v>
          </cell>
          <cell r="H41">
            <v>4610</v>
          </cell>
        </row>
        <row r="42">
          <cell r="E42" t="str">
            <v>5101115715100009</v>
          </cell>
          <cell r="F42" t="str">
            <v>510111571510000948000036024950</v>
          </cell>
          <cell r="G42">
            <v>4800003602</v>
          </cell>
          <cell r="H42">
            <v>4950</v>
          </cell>
        </row>
        <row r="43">
          <cell r="E43" t="str">
            <v>5103572202100009</v>
          </cell>
          <cell r="F43" t="str">
            <v>5103572202100009480000360211600</v>
          </cell>
          <cell r="G43">
            <v>4800003602</v>
          </cell>
          <cell r="H43">
            <v>11600</v>
          </cell>
        </row>
        <row r="44">
          <cell r="E44" t="str">
            <v>5103572207100009</v>
          </cell>
          <cell r="F44" t="str">
            <v>510357220710000948000036028710</v>
          </cell>
          <cell r="G44">
            <v>4800003602</v>
          </cell>
          <cell r="H44">
            <v>8710</v>
          </cell>
        </row>
        <row r="45">
          <cell r="E45" t="str">
            <v>5103572303100009</v>
          </cell>
          <cell r="F45" t="str">
            <v>510357230310000948000036029010</v>
          </cell>
          <cell r="G45">
            <v>4800003602</v>
          </cell>
          <cell r="H45">
            <v>9010</v>
          </cell>
        </row>
        <row r="46">
          <cell r="E46" t="str">
            <v>5103572307100006</v>
          </cell>
          <cell r="F46" t="str">
            <v>5103572307100006460001808811750</v>
          </cell>
          <cell r="G46">
            <v>4600018088</v>
          </cell>
          <cell r="H46">
            <v>11750</v>
          </cell>
        </row>
        <row r="47">
          <cell r="E47" t="str">
            <v>5103572309100006</v>
          </cell>
          <cell r="F47" t="str">
            <v>510357230910000646000180889150</v>
          </cell>
          <cell r="G47">
            <v>4600018088</v>
          </cell>
          <cell r="H47">
            <v>9150</v>
          </cell>
        </row>
        <row r="48">
          <cell r="E48" t="str">
            <v>5103572310100010</v>
          </cell>
          <cell r="F48" t="str">
            <v>510357231010001048000038538750</v>
          </cell>
          <cell r="G48">
            <v>4800003853</v>
          </cell>
          <cell r="H48">
            <v>8750</v>
          </cell>
        </row>
        <row r="49">
          <cell r="E49" t="str">
            <v>5103572311100010</v>
          </cell>
          <cell r="F49" t="str">
            <v>510357231110001048000038538770</v>
          </cell>
          <cell r="G49">
            <v>4800003853</v>
          </cell>
          <cell r="H49">
            <v>8770</v>
          </cell>
        </row>
        <row r="50">
          <cell r="E50" t="str">
            <v>5103572312100010</v>
          </cell>
          <cell r="F50" t="str">
            <v>510357231210001048000038538790</v>
          </cell>
          <cell r="G50">
            <v>4800003853</v>
          </cell>
          <cell r="H50">
            <v>8790</v>
          </cell>
        </row>
        <row r="51">
          <cell r="E51" t="str">
            <v>5103572317100011</v>
          </cell>
          <cell r="F51" t="str">
            <v>510357231710001148000037778850</v>
          </cell>
          <cell r="G51">
            <v>4800003777</v>
          </cell>
          <cell r="H51">
            <v>8850</v>
          </cell>
        </row>
        <row r="52">
          <cell r="E52" t="str">
            <v>5103572330100010</v>
          </cell>
          <cell r="F52" t="str">
            <v>510357233010001048000038539020</v>
          </cell>
          <cell r="G52">
            <v>4800003853</v>
          </cell>
          <cell r="H52">
            <v>9020</v>
          </cell>
        </row>
        <row r="53">
          <cell r="E53" t="str">
            <v>5103572404100010</v>
          </cell>
          <cell r="F53" t="str">
            <v>510357240410001048000038539360</v>
          </cell>
          <cell r="G53">
            <v>4800003853</v>
          </cell>
          <cell r="H53">
            <v>9360</v>
          </cell>
        </row>
        <row r="54">
          <cell r="E54" t="str">
            <v>5103572414100010</v>
          </cell>
          <cell r="F54" t="str">
            <v>510357241410001048000038539210</v>
          </cell>
          <cell r="G54">
            <v>4800003853</v>
          </cell>
          <cell r="H54">
            <v>9210</v>
          </cell>
        </row>
        <row r="55">
          <cell r="E55" t="str">
            <v>5103576615100010</v>
          </cell>
          <cell r="F55" t="str">
            <v>5103576615100010480000385311040</v>
          </cell>
          <cell r="G55">
            <v>4800003853</v>
          </cell>
          <cell r="H55">
            <v>11040</v>
          </cell>
        </row>
        <row r="56">
          <cell r="E56" t="str">
            <v>5103576616100010</v>
          </cell>
          <cell r="F56" t="str">
            <v>510357661610001048000038531690</v>
          </cell>
          <cell r="G56">
            <v>4800003853</v>
          </cell>
          <cell r="H56">
            <v>1690</v>
          </cell>
        </row>
        <row r="57">
          <cell r="E57" t="str">
            <v>5103580302100010</v>
          </cell>
          <cell r="F57" t="str">
            <v>510358030210001048000038536400</v>
          </cell>
          <cell r="G57">
            <v>4800003853</v>
          </cell>
          <cell r="H57">
            <v>6400</v>
          </cell>
        </row>
        <row r="58">
          <cell r="E58" t="str">
            <v>5103582301100010</v>
          </cell>
          <cell r="F58" t="str">
            <v>510358230110001048000038533330</v>
          </cell>
          <cell r="G58">
            <v>4800003853</v>
          </cell>
          <cell r="H58">
            <v>3330</v>
          </cell>
        </row>
        <row r="59">
          <cell r="E59" t="str">
            <v>5103582302100010</v>
          </cell>
          <cell r="F59" t="str">
            <v>510358230210001048000038533390</v>
          </cell>
          <cell r="G59">
            <v>4800003853</v>
          </cell>
          <cell r="H59">
            <v>3390</v>
          </cell>
        </row>
        <row r="60">
          <cell r="E60" t="str">
            <v>5103582303100010</v>
          </cell>
          <cell r="F60" t="str">
            <v>510358230310001048000038533460</v>
          </cell>
          <cell r="G60">
            <v>4800003853</v>
          </cell>
          <cell r="H60">
            <v>3460</v>
          </cell>
        </row>
        <row r="61">
          <cell r="E61" t="str">
            <v>5103582304100005</v>
          </cell>
          <cell r="F61" t="str">
            <v>510358230410000548000035233530</v>
          </cell>
          <cell r="G61">
            <v>4800003523</v>
          </cell>
          <cell r="H61">
            <v>3530</v>
          </cell>
        </row>
        <row r="62">
          <cell r="E62" t="str">
            <v>5103582305100001</v>
          </cell>
          <cell r="F62" t="str">
            <v>510358230510000148000035243580</v>
          </cell>
          <cell r="G62">
            <v>4800003524</v>
          </cell>
          <cell r="H62">
            <v>3580</v>
          </cell>
        </row>
        <row r="63">
          <cell r="E63" t="str">
            <v>5103582306100011</v>
          </cell>
          <cell r="F63" t="str">
            <v>510358230610001148000037773610</v>
          </cell>
          <cell r="G63">
            <v>4800003777</v>
          </cell>
          <cell r="H63">
            <v>3610</v>
          </cell>
        </row>
        <row r="64">
          <cell r="E64" t="str">
            <v>5103582307100001</v>
          </cell>
          <cell r="F64" t="str">
            <v>510358230710000148000035243620</v>
          </cell>
          <cell r="G64">
            <v>4800003524</v>
          </cell>
          <cell r="H64">
            <v>3620</v>
          </cell>
        </row>
        <row r="65">
          <cell r="E65" t="str">
            <v>5103582308100002</v>
          </cell>
          <cell r="F65" t="str">
            <v>510358230810000248000035033630</v>
          </cell>
          <cell r="G65">
            <v>4800003503</v>
          </cell>
          <cell r="H65">
            <v>3630</v>
          </cell>
        </row>
        <row r="66">
          <cell r="E66" t="str">
            <v>5103582310100005</v>
          </cell>
          <cell r="F66" t="str">
            <v>510358231010000548000035231570</v>
          </cell>
          <cell r="G66">
            <v>4800003523</v>
          </cell>
          <cell r="H66">
            <v>1570</v>
          </cell>
        </row>
        <row r="67">
          <cell r="E67" t="str">
            <v>5103582315100011</v>
          </cell>
          <cell r="F67" t="str">
            <v>510358231510001148000037773360</v>
          </cell>
          <cell r="G67">
            <v>4800003777</v>
          </cell>
          <cell r="H67">
            <v>3360</v>
          </cell>
        </row>
        <row r="68">
          <cell r="E68" t="str">
            <v>5103582316100011</v>
          </cell>
          <cell r="F68" t="str">
            <v>5103582316100011480000377710240</v>
          </cell>
          <cell r="G68">
            <v>4800003777</v>
          </cell>
          <cell r="H68">
            <v>10240</v>
          </cell>
        </row>
        <row r="69">
          <cell r="E69" t="str">
            <v>5103582320100011</v>
          </cell>
          <cell r="F69" t="str">
            <v>5103582320100011480000377710250</v>
          </cell>
          <cell r="G69">
            <v>4800003777</v>
          </cell>
          <cell r="H69">
            <v>10250</v>
          </cell>
        </row>
        <row r="70">
          <cell r="E70" t="str">
            <v>5103582402100011</v>
          </cell>
          <cell r="F70" t="str">
            <v>510358240210001148000037773860</v>
          </cell>
          <cell r="G70">
            <v>4800003777</v>
          </cell>
          <cell r="H70">
            <v>3860</v>
          </cell>
        </row>
        <row r="71">
          <cell r="E71" t="str">
            <v>5103582403100011</v>
          </cell>
          <cell r="F71" t="str">
            <v>510358240310001148000037779130</v>
          </cell>
          <cell r="G71">
            <v>4800003777</v>
          </cell>
          <cell r="H71">
            <v>9130</v>
          </cell>
        </row>
        <row r="72">
          <cell r="E72" t="str">
            <v>5103582404100011</v>
          </cell>
          <cell r="F72" t="str">
            <v>510358240410001148000037773960</v>
          </cell>
          <cell r="G72">
            <v>4800003777</v>
          </cell>
          <cell r="H72">
            <v>3960</v>
          </cell>
        </row>
        <row r="73">
          <cell r="E73" t="str">
            <v>5103582405100005</v>
          </cell>
          <cell r="F73" t="str">
            <v>510358240510000548000035234000</v>
          </cell>
          <cell r="G73">
            <v>4800003523</v>
          </cell>
          <cell r="H73">
            <v>4000</v>
          </cell>
        </row>
        <row r="74">
          <cell r="E74" t="str">
            <v>5103582406100011</v>
          </cell>
          <cell r="F74" t="str">
            <v>510358240610001148000037774010</v>
          </cell>
          <cell r="G74">
            <v>4800003777</v>
          </cell>
          <cell r="H74">
            <v>4010</v>
          </cell>
        </row>
        <row r="75">
          <cell r="E75" t="str">
            <v>5103582407100010</v>
          </cell>
          <cell r="F75" t="str">
            <v>510358240710001048000038531630</v>
          </cell>
          <cell r="G75">
            <v>4800003853</v>
          </cell>
          <cell r="H75">
            <v>1630</v>
          </cell>
        </row>
        <row r="76">
          <cell r="E76" t="str">
            <v>5103582409100010</v>
          </cell>
          <cell r="F76" t="str">
            <v>510358240910001048000038534030</v>
          </cell>
          <cell r="G76">
            <v>4800003853</v>
          </cell>
          <cell r="H76">
            <v>4030</v>
          </cell>
        </row>
        <row r="77">
          <cell r="E77" t="str">
            <v>5103582410100011</v>
          </cell>
          <cell r="F77" t="str">
            <v>510358241010001148000037779120</v>
          </cell>
          <cell r="G77">
            <v>4800003777</v>
          </cell>
          <cell r="H77">
            <v>9120</v>
          </cell>
        </row>
        <row r="78">
          <cell r="E78" t="str">
            <v>5103582411100011</v>
          </cell>
          <cell r="F78" t="str">
            <v>510358241110001148000037771600</v>
          </cell>
          <cell r="G78">
            <v>4800003777</v>
          </cell>
          <cell r="H78">
            <v>1600</v>
          </cell>
        </row>
        <row r="79">
          <cell r="E79" t="str">
            <v>5103582412100011</v>
          </cell>
          <cell r="F79" t="str">
            <v>510358241210001148000037773790</v>
          </cell>
          <cell r="G79">
            <v>4800003777</v>
          </cell>
          <cell r="H79">
            <v>3790</v>
          </cell>
        </row>
        <row r="80">
          <cell r="E80" t="str">
            <v>5103582417100011</v>
          </cell>
          <cell r="F80" t="str">
            <v>510358241710001148000037773830</v>
          </cell>
          <cell r="G80">
            <v>4800003777</v>
          </cell>
          <cell r="H80">
            <v>3830</v>
          </cell>
        </row>
        <row r="81">
          <cell r="E81" t="str">
            <v>5103582428100011</v>
          </cell>
          <cell r="F81" t="str">
            <v>510358242810001148000037773910</v>
          </cell>
          <cell r="G81">
            <v>4800003777</v>
          </cell>
          <cell r="H81">
            <v>3910</v>
          </cell>
        </row>
        <row r="82">
          <cell r="E82" t="str">
            <v>5103582430100005</v>
          </cell>
          <cell r="F82" t="str">
            <v>510358243010000548000035233070</v>
          </cell>
          <cell r="G82">
            <v>4800003523</v>
          </cell>
          <cell r="H82">
            <v>3070</v>
          </cell>
        </row>
        <row r="83">
          <cell r="E83" t="str">
            <v>5103582504100011</v>
          </cell>
          <cell r="F83" t="str">
            <v>5103582504100011480000377710770</v>
          </cell>
          <cell r="G83">
            <v>4800003777</v>
          </cell>
          <cell r="H83">
            <v>10770</v>
          </cell>
        </row>
        <row r="84">
          <cell r="E84" t="str">
            <v>5103582505100011</v>
          </cell>
          <cell r="F84" t="str">
            <v>510358250510001148000037771670</v>
          </cell>
          <cell r="G84">
            <v>4800003777</v>
          </cell>
          <cell r="H84">
            <v>1670</v>
          </cell>
        </row>
        <row r="85">
          <cell r="E85" t="str">
            <v>5103582506100005</v>
          </cell>
          <cell r="F85" t="str">
            <v>510358250610000548000035233120</v>
          </cell>
          <cell r="G85">
            <v>4800003523</v>
          </cell>
          <cell r="H85">
            <v>3120</v>
          </cell>
        </row>
        <row r="86">
          <cell r="E86" t="str">
            <v>5103582514100011</v>
          </cell>
          <cell r="F86" t="str">
            <v>510358251410001148000037774430</v>
          </cell>
          <cell r="G86">
            <v>4800003777</v>
          </cell>
          <cell r="H86">
            <v>4430</v>
          </cell>
        </row>
        <row r="87">
          <cell r="E87" t="str">
            <v>5103582515100011</v>
          </cell>
          <cell r="F87" t="str">
            <v>5103582515100011480000377710640</v>
          </cell>
          <cell r="G87">
            <v>4800003777</v>
          </cell>
          <cell r="H87">
            <v>10640</v>
          </cell>
        </row>
        <row r="88">
          <cell r="E88" t="str">
            <v>5106114619100011</v>
          </cell>
          <cell r="F88" t="str">
            <v>510611461910001148000037774720</v>
          </cell>
          <cell r="G88">
            <v>4800003777</v>
          </cell>
          <cell r="H88">
            <v>4720</v>
          </cell>
        </row>
        <row r="89">
          <cell r="E89" t="str">
            <v>5106114629100005</v>
          </cell>
          <cell r="F89" t="str">
            <v>510611462910000548000035234790</v>
          </cell>
          <cell r="G89">
            <v>4800003523</v>
          </cell>
          <cell r="H89">
            <v>4790</v>
          </cell>
        </row>
        <row r="90">
          <cell r="E90" t="str">
            <v>totomomo</v>
          </cell>
          <cell r="F90" t="str">
            <v>totomomo</v>
          </cell>
          <cell r="G90" t="str">
            <v/>
          </cell>
          <cell r="H90" t="str">
            <v/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Fournisseur"/>
    </sheetNames>
    <sheetDataSet>
      <sheetData sheetId="0" refreshError="1">
        <row r="1">
          <cell r="A1" t="str">
            <v>AllVendors</v>
          </cell>
          <cell r="B1" t="str">
            <v>Vendor Name</v>
          </cell>
        </row>
        <row r="2">
          <cell r="A2">
            <v>10177</v>
          </cell>
          <cell r="B2" t="str">
            <v>ANILLO INDUSTRIES INC</v>
          </cell>
        </row>
        <row r="3">
          <cell r="A3">
            <v>10188</v>
          </cell>
          <cell r="B3" t="str">
            <v>EATON LIMITED</v>
          </cell>
        </row>
        <row r="4">
          <cell r="A4">
            <v>10500</v>
          </cell>
          <cell r="B4" t="str">
            <v>3V FASTENERS COMPANY INC</v>
          </cell>
        </row>
        <row r="5">
          <cell r="A5">
            <v>10623</v>
          </cell>
          <cell r="B5" t="str">
            <v>SCHOLZ MECHANIK GMBH</v>
          </cell>
        </row>
        <row r="6">
          <cell r="A6">
            <v>11091</v>
          </cell>
          <cell r="B6" t="str">
            <v>AMPHENOL AIR LB</v>
          </cell>
        </row>
        <row r="7">
          <cell r="A7">
            <v>11267</v>
          </cell>
          <cell r="B7" t="str">
            <v>SAERTEX GMBH &amp; CO.KG</v>
          </cell>
        </row>
        <row r="8">
          <cell r="A8">
            <v>11636</v>
          </cell>
          <cell r="B8" t="str">
            <v>AIRTEC-BRAIDS GMBH</v>
          </cell>
        </row>
        <row r="9">
          <cell r="A9">
            <v>11656</v>
          </cell>
          <cell r="B9" t="str">
            <v>FEDERAL MOGUL</v>
          </cell>
        </row>
        <row r="10">
          <cell r="A10">
            <v>11697</v>
          </cell>
          <cell r="B10" t="str">
            <v>BRADY W H N V</v>
          </cell>
        </row>
        <row r="11">
          <cell r="A11">
            <v>11829</v>
          </cell>
          <cell r="B11" t="str">
            <v>DIEHL AEROSPACE GMBH</v>
          </cell>
        </row>
        <row r="12">
          <cell r="A12">
            <v>100000</v>
          </cell>
          <cell r="B12" t="str">
            <v>ALMET</v>
          </cell>
        </row>
        <row r="13">
          <cell r="A13">
            <v>100007</v>
          </cell>
          <cell r="B13" t="str">
            <v>ATS ACTION TECHNOLOGIQUE SEZANNAIS</v>
          </cell>
        </row>
        <row r="14">
          <cell r="A14">
            <v>100015</v>
          </cell>
          <cell r="B14" t="str">
            <v>PMA PROTEC METAUX D ARENC</v>
          </cell>
        </row>
        <row r="15">
          <cell r="A15">
            <v>100020</v>
          </cell>
          <cell r="B15" t="str">
            <v>BESNE MECANIQUE DE PRECISION</v>
          </cell>
        </row>
        <row r="16">
          <cell r="A16">
            <v>100027</v>
          </cell>
          <cell r="B16" t="str">
            <v>OXYMETAL</v>
          </cell>
        </row>
        <row r="17">
          <cell r="A17">
            <v>100046</v>
          </cell>
          <cell r="B17" t="str">
            <v>CLAUDE ETS</v>
          </cell>
        </row>
        <row r="18">
          <cell r="A18">
            <v>100060</v>
          </cell>
          <cell r="B18" t="str">
            <v>MECAPROTEC INDUSTRIES</v>
          </cell>
        </row>
        <row r="19">
          <cell r="A19">
            <v>100062</v>
          </cell>
          <cell r="B19" t="str">
            <v>METAL CHROME</v>
          </cell>
        </row>
        <row r="20">
          <cell r="A20">
            <v>100091</v>
          </cell>
          <cell r="B20" t="str">
            <v>ESPACE</v>
          </cell>
        </row>
        <row r="21">
          <cell r="A21">
            <v>100120</v>
          </cell>
          <cell r="B21" t="str">
            <v>AIR LIQUIDE ADVANCED TECHNOLOGIES</v>
          </cell>
        </row>
        <row r="22">
          <cell r="A22">
            <v>100121</v>
          </cell>
          <cell r="B22" t="str">
            <v>AIR LIQUIDE FRANCE INDUSTRIE</v>
          </cell>
        </row>
        <row r="23">
          <cell r="A23">
            <v>100122</v>
          </cell>
          <cell r="B23" t="str">
            <v>AIR PRECISION - COBHAM AVIONICS</v>
          </cell>
        </row>
        <row r="24">
          <cell r="A24">
            <v>100140</v>
          </cell>
          <cell r="B24" t="str">
            <v>LIEBHERR AEROSPACE TOULOUSE SAS</v>
          </cell>
        </row>
        <row r="25">
          <cell r="A25">
            <v>100141</v>
          </cell>
          <cell r="B25" t="str">
            <v>ANJOU AERONAUTIQUE</v>
          </cell>
        </row>
        <row r="26">
          <cell r="A26">
            <v>100142</v>
          </cell>
          <cell r="B26" t="str">
            <v>APEM</v>
          </cell>
        </row>
        <row r="27">
          <cell r="A27">
            <v>100149</v>
          </cell>
          <cell r="B27" t="str">
            <v>ARTUS SAS</v>
          </cell>
        </row>
        <row r="28">
          <cell r="A28">
            <v>100154</v>
          </cell>
          <cell r="B28" t="str">
            <v>THALES AVIONICS ELECTRICAL</v>
          </cell>
        </row>
        <row r="29">
          <cell r="A29">
            <v>100155</v>
          </cell>
          <cell r="B29" t="str">
            <v>SATI FRANCE</v>
          </cell>
        </row>
        <row r="30">
          <cell r="A30">
            <v>100160</v>
          </cell>
          <cell r="B30" t="str">
            <v>VISION SYSTEMS AERONAUTICS</v>
          </cell>
        </row>
        <row r="31">
          <cell r="A31">
            <v>100192</v>
          </cell>
          <cell r="B31" t="str">
            <v>CYTEC PROCESS MATERIALS</v>
          </cell>
        </row>
        <row r="32">
          <cell r="A32">
            <v>100194</v>
          </cell>
          <cell r="B32" t="str">
            <v>SOCIETE AIR FRANCE</v>
          </cell>
        </row>
        <row r="33">
          <cell r="A33">
            <v>100210</v>
          </cell>
          <cell r="B33" t="str">
            <v>AXON CABLE SAS</v>
          </cell>
        </row>
        <row r="34">
          <cell r="A34">
            <v>100217</v>
          </cell>
          <cell r="B34" t="str">
            <v>AMDP</v>
          </cell>
        </row>
        <row r="35">
          <cell r="A35">
            <v>100226</v>
          </cell>
          <cell r="B35" t="str">
            <v>AIRBUS SAS</v>
          </cell>
        </row>
        <row r="36">
          <cell r="A36">
            <v>100227</v>
          </cell>
          <cell r="B36" t="str">
            <v>AMPHENOL SOCAPEX SA</v>
          </cell>
        </row>
        <row r="37">
          <cell r="A37">
            <v>100237</v>
          </cell>
          <cell r="B37" t="str">
            <v>AUXITROL SA</v>
          </cell>
        </row>
        <row r="38">
          <cell r="A38">
            <v>100238</v>
          </cell>
          <cell r="B38" t="str">
            <v>YMCA DE COLOMIERS</v>
          </cell>
        </row>
        <row r="39">
          <cell r="A39">
            <v>100262</v>
          </cell>
          <cell r="B39" t="str">
            <v>ACFM</v>
          </cell>
        </row>
        <row r="40">
          <cell r="A40">
            <v>100264</v>
          </cell>
          <cell r="B40" t="str">
            <v>ARMAR</v>
          </cell>
        </row>
        <row r="41">
          <cell r="A41">
            <v>100293</v>
          </cell>
          <cell r="B41" t="str">
            <v>AKZO NOBEL AEROSPACE COATINGS BV</v>
          </cell>
        </row>
        <row r="42">
          <cell r="A42">
            <v>100298</v>
          </cell>
          <cell r="B42" t="str">
            <v>ARMOR MECA</v>
          </cell>
        </row>
        <row r="43">
          <cell r="A43">
            <v>100343</v>
          </cell>
          <cell r="B43" t="str">
            <v>EXAMECA SA</v>
          </cell>
        </row>
        <row r="44">
          <cell r="A44">
            <v>100348</v>
          </cell>
          <cell r="B44" t="str">
            <v>STOKVIS TAPES FRANCE</v>
          </cell>
        </row>
        <row r="45">
          <cell r="A45">
            <v>100372</v>
          </cell>
          <cell r="B45" t="str">
            <v>BUREAU VERITAS</v>
          </cell>
        </row>
        <row r="46">
          <cell r="A46">
            <v>100381</v>
          </cell>
          <cell r="B46" t="str">
            <v>TFE TECHNIQUES ET FABRICATIONS ELEC</v>
          </cell>
        </row>
        <row r="47">
          <cell r="A47">
            <v>100382</v>
          </cell>
          <cell r="B47" t="str">
            <v>BRETAGNE ACAM SAE</v>
          </cell>
        </row>
        <row r="48">
          <cell r="A48">
            <v>100388</v>
          </cell>
          <cell r="B48" t="str">
            <v>BABB CO</v>
          </cell>
        </row>
        <row r="49">
          <cell r="A49">
            <v>100422</v>
          </cell>
          <cell r="B49" t="str">
            <v>LATESYS</v>
          </cell>
        </row>
        <row r="50">
          <cell r="A50">
            <v>100520</v>
          </cell>
          <cell r="B50" t="str">
            <v>BECKER ELECTRONIQUE</v>
          </cell>
        </row>
        <row r="51">
          <cell r="A51">
            <v>100525</v>
          </cell>
          <cell r="B51" t="str">
            <v>SCGI</v>
          </cell>
        </row>
        <row r="52">
          <cell r="A52">
            <v>100556</v>
          </cell>
          <cell r="B52" t="str">
            <v>AGICOM</v>
          </cell>
        </row>
        <row r="53">
          <cell r="A53">
            <v>100585</v>
          </cell>
          <cell r="B53" t="str">
            <v>ANTAVIA SA</v>
          </cell>
        </row>
        <row r="54">
          <cell r="A54">
            <v>100601</v>
          </cell>
          <cell r="B54" t="str">
            <v>REXEL COMPTOIR ELECTRIQUE</v>
          </cell>
        </row>
        <row r="55">
          <cell r="A55">
            <v>100605</v>
          </cell>
          <cell r="B55" t="str">
            <v>AGIR SOIGNER EDUQUER INSERER</v>
          </cell>
        </row>
        <row r="56">
          <cell r="A56">
            <v>100608</v>
          </cell>
          <cell r="B56" t="str">
            <v>CRISTIN ELECTRO EROSION S.A. - CEE</v>
          </cell>
        </row>
        <row r="57">
          <cell r="A57">
            <v>100616</v>
          </cell>
          <cell r="B57" t="str">
            <v>SAS CAUQUIL</v>
          </cell>
        </row>
        <row r="58">
          <cell r="A58">
            <v>100640</v>
          </cell>
          <cell r="B58" t="str">
            <v>SERVICE CENTRES AERO FRANCE</v>
          </cell>
        </row>
        <row r="59">
          <cell r="A59">
            <v>100657</v>
          </cell>
          <cell r="B59" t="str">
            <v>CLI</v>
          </cell>
        </row>
        <row r="60">
          <cell r="A60">
            <v>100711</v>
          </cell>
          <cell r="B60" t="str">
            <v>ETABLISSEMENTS DANIEL COUSSO SAS</v>
          </cell>
        </row>
        <row r="61">
          <cell r="A61">
            <v>100717</v>
          </cell>
          <cell r="B61" t="str">
            <v>ARCONIC FASTENING SYSTEMS &amp; RINGS</v>
          </cell>
        </row>
        <row r="62">
          <cell r="A62">
            <v>100718</v>
          </cell>
          <cell r="B62" t="str">
            <v>ELEMENT MATERIALS TECHNOLOGY</v>
          </cell>
        </row>
        <row r="63">
          <cell r="A63">
            <v>100726</v>
          </cell>
          <cell r="B63" t="str">
            <v>SENIOR CALORSTAT SAS</v>
          </cell>
        </row>
        <row r="64">
          <cell r="A64">
            <v>100730</v>
          </cell>
          <cell r="B64" t="str">
            <v>SOCIETE NOUVELLE CENTRAIR - SNCA</v>
          </cell>
        </row>
        <row r="65">
          <cell r="A65">
            <v>100759</v>
          </cell>
          <cell r="B65" t="str">
            <v>SIEMENS BUILDING TECHNOLOGIES</v>
          </cell>
        </row>
        <row r="66">
          <cell r="A66">
            <v>100770</v>
          </cell>
          <cell r="B66" t="str">
            <v>RAJA</v>
          </cell>
        </row>
        <row r="67">
          <cell r="A67">
            <v>100774</v>
          </cell>
          <cell r="B67" t="str">
            <v>STELIA COMPOSITES</v>
          </cell>
        </row>
        <row r="68">
          <cell r="A68">
            <v>100781</v>
          </cell>
          <cell r="B68" t="str">
            <v>ELTA</v>
          </cell>
        </row>
        <row r="69">
          <cell r="A69">
            <v>100811</v>
          </cell>
          <cell r="B69" t="str">
            <v>DALIC</v>
          </cell>
        </row>
        <row r="70">
          <cell r="A70">
            <v>100820</v>
          </cell>
          <cell r="B70" t="str">
            <v>AIA CUERS PIERREFEU</v>
          </cell>
        </row>
        <row r="71">
          <cell r="A71">
            <v>100849</v>
          </cell>
          <cell r="B71" t="str">
            <v>D.J.B INSTRUMENTS</v>
          </cell>
        </row>
        <row r="72">
          <cell r="A72">
            <v>100874</v>
          </cell>
          <cell r="B72" t="str">
            <v>DIAGER INDUSTRIE</v>
          </cell>
        </row>
        <row r="73">
          <cell r="A73">
            <v>100878</v>
          </cell>
          <cell r="B73" t="str">
            <v>L'HOTELLIER</v>
          </cell>
        </row>
        <row r="74">
          <cell r="A74">
            <v>100883</v>
          </cell>
          <cell r="B74" t="str">
            <v>GE MEASUREMENT &amp; CONTROL FRANCE</v>
          </cell>
        </row>
        <row r="75">
          <cell r="A75">
            <v>100939</v>
          </cell>
          <cell r="B75" t="str">
            <v>DOCKS MARITIMES TECHNIDIS</v>
          </cell>
        </row>
        <row r="76">
          <cell r="A76">
            <v>100957</v>
          </cell>
          <cell r="B76" t="str">
            <v>DIATEX</v>
          </cell>
        </row>
        <row r="77">
          <cell r="A77">
            <v>100959</v>
          </cell>
          <cell r="B77" t="str">
            <v>BOTEK SARL</v>
          </cell>
        </row>
        <row r="78">
          <cell r="A78">
            <v>100960</v>
          </cell>
          <cell r="B78" t="str">
            <v>JALLAIS</v>
          </cell>
        </row>
        <row r="79">
          <cell r="A79">
            <v>100999</v>
          </cell>
          <cell r="B79" t="str">
            <v>DUQUEINE ATLANTIQUE</v>
          </cell>
        </row>
        <row r="80">
          <cell r="A80">
            <v>101026</v>
          </cell>
          <cell r="B80" t="str">
            <v>DOCKS INDUSTRIE SERVICE</v>
          </cell>
        </row>
        <row r="81">
          <cell r="A81">
            <v>101071</v>
          </cell>
          <cell r="B81" t="str">
            <v>FLEURET</v>
          </cell>
        </row>
        <row r="82">
          <cell r="A82">
            <v>101073</v>
          </cell>
          <cell r="B82" t="str">
            <v>ZODIAC AERO ELECTRIC - (EQUIPMENT</v>
          </cell>
        </row>
        <row r="83">
          <cell r="A83">
            <v>101076</v>
          </cell>
          <cell r="B83" t="str">
            <v>MOBIL OIL FRANCAISE SA</v>
          </cell>
        </row>
        <row r="84">
          <cell r="A84">
            <v>101101</v>
          </cell>
          <cell r="B84" t="str">
            <v>DOSAGE 2000</v>
          </cell>
        </row>
        <row r="85">
          <cell r="A85">
            <v>101106</v>
          </cell>
          <cell r="B85" t="str">
            <v>MILEXIA FRANCE</v>
          </cell>
        </row>
        <row r="86">
          <cell r="A86">
            <v>101132</v>
          </cell>
          <cell r="B86" t="str">
            <v>PERKIN ELMER</v>
          </cell>
        </row>
        <row r="87">
          <cell r="A87">
            <v>101133</v>
          </cell>
          <cell r="B87" t="str">
            <v>EATON SAS</v>
          </cell>
        </row>
        <row r="88">
          <cell r="A88">
            <v>101161</v>
          </cell>
          <cell r="B88" t="str">
            <v>VISHAY MEASUREMENTS GROUP FRANCE</v>
          </cell>
        </row>
        <row r="89">
          <cell r="A89">
            <v>101166</v>
          </cell>
          <cell r="B89" t="str">
            <v>ELDEC FRANCE</v>
          </cell>
        </row>
        <row r="90">
          <cell r="A90">
            <v>101233</v>
          </cell>
          <cell r="B90" t="str">
            <v>L'ELECTROLYSE</v>
          </cell>
        </row>
        <row r="91">
          <cell r="A91">
            <v>101237</v>
          </cell>
          <cell r="B91" t="str">
            <v>EUREP INDUSTRIES</v>
          </cell>
        </row>
        <row r="92">
          <cell r="A92">
            <v>101260</v>
          </cell>
          <cell r="B92" t="str">
            <v>MAURY</v>
          </cell>
        </row>
        <row r="93">
          <cell r="A93">
            <v>101361</v>
          </cell>
          <cell r="B93" t="str">
            <v>FAURE HERMAN</v>
          </cell>
        </row>
        <row r="94">
          <cell r="A94">
            <v>101365</v>
          </cell>
          <cell r="B94" t="str">
            <v>FARGAMEL G.</v>
          </cell>
        </row>
        <row r="95">
          <cell r="A95">
            <v>101376</v>
          </cell>
          <cell r="B95" t="str">
            <v>CONSTELLIUM USSEL SAS</v>
          </cell>
        </row>
        <row r="96">
          <cell r="A96">
            <v>101377</v>
          </cell>
          <cell r="B96" t="str">
            <v>HYPERTAC S.A.</v>
          </cell>
        </row>
        <row r="97">
          <cell r="A97">
            <v>101383</v>
          </cell>
          <cell r="B97" t="str">
            <v>FREYSSINET AERO EQUIPMENT</v>
          </cell>
        </row>
        <row r="98">
          <cell r="A98">
            <v>101418</v>
          </cell>
          <cell r="B98" t="str">
            <v>DRAKA FILECA SAS</v>
          </cell>
        </row>
        <row r="99">
          <cell r="A99">
            <v>101422</v>
          </cell>
          <cell r="B99" t="str">
            <v>FILTRERI</v>
          </cell>
        </row>
        <row r="100">
          <cell r="A100">
            <v>101424</v>
          </cell>
          <cell r="B100" t="str">
            <v>CHABARDES OUTILLAGES ASTRA SA</v>
          </cell>
        </row>
        <row r="101">
          <cell r="A101">
            <v>101470</v>
          </cell>
          <cell r="B101" t="str">
            <v>FALGAYRAS EQUIPEMENTS</v>
          </cell>
        </row>
        <row r="102">
          <cell r="A102">
            <v>101601</v>
          </cell>
          <cell r="B102" t="str">
            <v>MECA JET D'EAU</v>
          </cell>
        </row>
        <row r="103">
          <cell r="A103">
            <v>101670</v>
          </cell>
          <cell r="B103" t="str">
            <v>HUBER+SUHNER FRANCE</v>
          </cell>
        </row>
        <row r="104">
          <cell r="A104">
            <v>101684</v>
          </cell>
          <cell r="B104" t="str">
            <v>ATELIERS HTE.GARONNE RIVETS</v>
          </cell>
        </row>
        <row r="105">
          <cell r="A105">
            <v>101731</v>
          </cell>
          <cell r="B105" t="str">
            <v>AIMT SGI SAS</v>
          </cell>
        </row>
        <row r="106">
          <cell r="A106">
            <v>101747</v>
          </cell>
          <cell r="B106" t="str">
            <v>SSD PARVEX SA</v>
          </cell>
        </row>
        <row r="107">
          <cell r="A107">
            <v>101758</v>
          </cell>
          <cell r="B107" t="str">
            <v>GACHES CHIMIE SPECIALITES</v>
          </cell>
        </row>
        <row r="108">
          <cell r="A108">
            <v>101767</v>
          </cell>
          <cell r="B108" t="str">
            <v>GENTILIN</v>
          </cell>
        </row>
        <row r="109">
          <cell r="A109">
            <v>101774</v>
          </cell>
          <cell r="B109" t="str">
            <v>AIRSIGN</v>
          </cell>
        </row>
        <row r="110">
          <cell r="A110">
            <v>101777</v>
          </cell>
          <cell r="B110" t="str">
            <v>GUILMAN SA</v>
          </cell>
        </row>
        <row r="111">
          <cell r="A111">
            <v>101805</v>
          </cell>
          <cell r="B111" t="str">
            <v>SICLI</v>
          </cell>
        </row>
        <row r="112">
          <cell r="A112">
            <v>101840</v>
          </cell>
          <cell r="B112" t="str">
            <v>HYDRONORD</v>
          </cell>
        </row>
        <row r="113">
          <cell r="A113">
            <v>101857</v>
          </cell>
          <cell r="B113" t="str">
            <v>GLENAIR FRANCE SARL</v>
          </cell>
        </row>
        <row r="114">
          <cell r="A114">
            <v>101882</v>
          </cell>
          <cell r="B114" t="str">
            <v>MEAS FRANCE</v>
          </cell>
        </row>
        <row r="115">
          <cell r="A115">
            <v>101890</v>
          </cell>
          <cell r="B115" t="str">
            <v>HELLERMANNTYTON SA</v>
          </cell>
        </row>
        <row r="116">
          <cell r="A116">
            <v>101947</v>
          </cell>
          <cell r="B116" t="str">
            <v>HP COMPOSITES</v>
          </cell>
        </row>
        <row r="117">
          <cell r="A117">
            <v>101963</v>
          </cell>
          <cell r="B117" t="str">
            <v>ATI STELLRAM SAS</v>
          </cell>
        </row>
        <row r="118">
          <cell r="A118">
            <v>101966</v>
          </cell>
          <cell r="B118" t="str">
            <v>ZODIAC AEROTECHNICS</v>
          </cell>
        </row>
        <row r="119">
          <cell r="A119">
            <v>101967</v>
          </cell>
          <cell r="B119" t="str">
            <v>ZODIAC AEROTECHNICS</v>
          </cell>
        </row>
        <row r="120">
          <cell r="A120">
            <v>101969</v>
          </cell>
          <cell r="B120" t="str">
            <v>ISCAR</v>
          </cell>
        </row>
        <row r="121">
          <cell r="A121">
            <v>102020</v>
          </cell>
          <cell r="B121" t="str">
            <v>CIRCOR INDUSTRIA</v>
          </cell>
        </row>
        <row r="122">
          <cell r="A122">
            <v>102035</v>
          </cell>
          <cell r="B122" t="str">
            <v>ISSOIRE AVIATION SA</v>
          </cell>
        </row>
        <row r="123">
          <cell r="A123">
            <v>102084</v>
          </cell>
          <cell r="B123" t="str">
            <v>ZODIAC HYDRAULICS</v>
          </cell>
        </row>
        <row r="124">
          <cell r="A124">
            <v>102085</v>
          </cell>
          <cell r="B124" t="str">
            <v>ISOSELL</v>
          </cell>
        </row>
        <row r="125">
          <cell r="A125">
            <v>102094</v>
          </cell>
          <cell r="B125" t="str">
            <v>ZODIAC FLUID EQUIPMENT</v>
          </cell>
        </row>
        <row r="126">
          <cell r="A126">
            <v>102191</v>
          </cell>
          <cell r="B126" t="str">
            <v>SERMA TECHNOLOGIES</v>
          </cell>
        </row>
        <row r="127">
          <cell r="A127">
            <v>102300</v>
          </cell>
          <cell r="B127" t="str">
            <v>LATECOERE</v>
          </cell>
        </row>
        <row r="128">
          <cell r="A128">
            <v>102327</v>
          </cell>
          <cell r="B128" t="str">
            <v>LEM INDUSTRIES</v>
          </cell>
        </row>
        <row r="129">
          <cell r="A129">
            <v>102331</v>
          </cell>
          <cell r="B129" t="str">
            <v>HYDREP</v>
          </cell>
        </row>
        <row r="130">
          <cell r="A130">
            <v>102465</v>
          </cell>
          <cell r="B130" t="str">
            <v>LE BOZEC FILTRATION &amp; SYSTEMS</v>
          </cell>
        </row>
        <row r="131">
          <cell r="A131">
            <v>102493</v>
          </cell>
          <cell r="B131" t="str">
            <v>SAFRAN LANDING SYSTEMS</v>
          </cell>
        </row>
        <row r="132">
          <cell r="A132">
            <v>102504</v>
          </cell>
          <cell r="B132" t="str">
            <v>LEACH INTERNATIONAL EUROPE SA</v>
          </cell>
        </row>
        <row r="133">
          <cell r="A133">
            <v>102516</v>
          </cell>
          <cell r="B133" t="str">
            <v>DELETED</v>
          </cell>
        </row>
        <row r="134">
          <cell r="A134">
            <v>102522</v>
          </cell>
          <cell r="B134" t="str">
            <v>MECACHROME FRANCE</v>
          </cell>
        </row>
        <row r="135">
          <cell r="A135">
            <v>102549</v>
          </cell>
          <cell r="B135" t="str">
            <v>METAL IMPROVEMENT COMPANY</v>
          </cell>
        </row>
        <row r="136">
          <cell r="A136">
            <v>102556</v>
          </cell>
          <cell r="B136" t="str">
            <v>MADELEC AERO SARL</v>
          </cell>
        </row>
        <row r="137">
          <cell r="A137">
            <v>102647</v>
          </cell>
          <cell r="B137" t="str">
            <v>VENTANA ARUDY</v>
          </cell>
        </row>
        <row r="138">
          <cell r="A138">
            <v>102662</v>
          </cell>
          <cell r="B138" t="str">
            <v>IMPRIMERIE MOREAU</v>
          </cell>
        </row>
        <row r="139">
          <cell r="A139">
            <v>102699</v>
          </cell>
          <cell r="B139" t="str">
            <v>GARDNER AEROSPACE MAZERES SAS</v>
          </cell>
        </row>
        <row r="140">
          <cell r="A140">
            <v>102711</v>
          </cell>
          <cell r="B140" t="str">
            <v>SAFRAN LANDING SYSTEMS (SAS)</v>
          </cell>
        </row>
        <row r="141">
          <cell r="A141">
            <v>102718</v>
          </cell>
          <cell r="B141" t="str">
            <v>MESSIER GOODRICH</v>
          </cell>
        </row>
        <row r="142">
          <cell r="A142">
            <v>102730</v>
          </cell>
          <cell r="B142" t="str">
            <v>NMB MINEBEA</v>
          </cell>
        </row>
        <row r="143">
          <cell r="A143">
            <v>102761</v>
          </cell>
          <cell r="B143" t="str">
            <v>TESTIA</v>
          </cell>
        </row>
        <row r="144">
          <cell r="A144">
            <v>102773</v>
          </cell>
          <cell r="B144" t="str">
            <v>ZODIAC DATA SYSTEMS</v>
          </cell>
        </row>
        <row r="145">
          <cell r="A145">
            <v>102787</v>
          </cell>
          <cell r="B145" t="str">
            <v>ATLANTIC AIR INDUSTRIES</v>
          </cell>
        </row>
        <row r="146">
          <cell r="A146">
            <v>102810</v>
          </cell>
          <cell r="B146" t="str">
            <v>PARKER HANNIFIN FRANCE SAS</v>
          </cell>
        </row>
        <row r="147">
          <cell r="A147">
            <v>102813</v>
          </cell>
          <cell r="B147" t="str">
            <v>BOLLHOFF OTALU SA</v>
          </cell>
        </row>
        <row r="148">
          <cell r="A148">
            <v>102822</v>
          </cell>
          <cell r="B148" t="str">
            <v>ORACLE FRANCE</v>
          </cell>
        </row>
        <row r="149">
          <cell r="A149">
            <v>102837</v>
          </cell>
          <cell r="B149" t="str">
            <v>OXYGRAVURE</v>
          </cell>
        </row>
        <row r="150">
          <cell r="A150">
            <v>102862</v>
          </cell>
          <cell r="B150" t="str">
            <v>OCAM (OUEST CABL.AERO.ET MAR.)</v>
          </cell>
        </row>
        <row r="151">
          <cell r="A151">
            <v>102890</v>
          </cell>
          <cell r="B151" t="str">
            <v>COSQUER SARL</v>
          </cell>
        </row>
        <row r="152">
          <cell r="A152">
            <v>102930</v>
          </cell>
          <cell r="B152" t="str">
            <v>POPPELMANN</v>
          </cell>
        </row>
        <row r="153">
          <cell r="A153">
            <v>102947</v>
          </cell>
          <cell r="B153" t="str">
            <v>PMTL</v>
          </cell>
        </row>
        <row r="154">
          <cell r="A154">
            <v>102959</v>
          </cell>
          <cell r="B154" t="str">
            <v>PROCOVES INDUSTRIE</v>
          </cell>
        </row>
        <row r="155">
          <cell r="A155">
            <v>103007</v>
          </cell>
          <cell r="B155" t="str">
            <v>POLLARD POMPES</v>
          </cell>
        </row>
        <row r="156">
          <cell r="A156">
            <v>103012</v>
          </cell>
          <cell r="B156" t="str">
            <v>POSITRONIC INDUSTRIES SA</v>
          </cell>
        </row>
        <row r="157">
          <cell r="A157">
            <v>103028</v>
          </cell>
          <cell r="B157" t="str">
            <v>CGP INDUSTRIES</v>
          </cell>
        </row>
        <row r="158">
          <cell r="A158">
            <v>103030</v>
          </cell>
          <cell r="B158" t="str">
            <v>PORCHER INDUSTRIES</v>
          </cell>
        </row>
        <row r="159">
          <cell r="A159">
            <v>103048</v>
          </cell>
          <cell r="B159" t="str">
            <v>PERMASWAGE SAS</v>
          </cell>
        </row>
        <row r="160">
          <cell r="A160">
            <v>103056</v>
          </cell>
          <cell r="B160" t="str">
            <v>SANDVIK MATERIALS TECHNOLOGY FRANCE</v>
          </cell>
        </row>
        <row r="161">
          <cell r="A161">
            <v>103076</v>
          </cell>
          <cell r="B161" t="str">
            <v>ADHETEC</v>
          </cell>
        </row>
        <row r="162">
          <cell r="A162">
            <v>103143</v>
          </cell>
          <cell r="B162" t="str">
            <v>HENRI QUINSON SA ETS</v>
          </cell>
        </row>
        <row r="163">
          <cell r="A163">
            <v>103154</v>
          </cell>
          <cell r="B163" t="str">
            <v>MECACHROME ATLANTIQUE</v>
          </cell>
        </row>
        <row r="164">
          <cell r="A164">
            <v>103178</v>
          </cell>
          <cell r="B164" t="str">
            <v>RATIER-FIGEAC</v>
          </cell>
        </row>
        <row r="165">
          <cell r="A165">
            <v>103180</v>
          </cell>
          <cell r="B165" t="str">
            <v>REVETEMENTS DE CHROME DUR</v>
          </cell>
        </row>
        <row r="166">
          <cell r="A166">
            <v>103184</v>
          </cell>
          <cell r="B166" t="str">
            <v>GEORGES RENAULT SAS</v>
          </cell>
        </row>
        <row r="167">
          <cell r="A167">
            <v>103207</v>
          </cell>
          <cell r="B167" t="str">
            <v>RECAERO</v>
          </cell>
        </row>
        <row r="168">
          <cell r="A168">
            <v>103209</v>
          </cell>
          <cell r="B168" t="str">
            <v>RADIALL SA</v>
          </cell>
        </row>
        <row r="169">
          <cell r="A169">
            <v>103210</v>
          </cell>
          <cell r="B169" t="str">
            <v>APEX TOOL GROUP SAS</v>
          </cell>
        </row>
        <row r="170">
          <cell r="A170">
            <v>103215</v>
          </cell>
          <cell r="B170" t="str">
            <v>RAGONOT CONCEPT</v>
          </cell>
        </row>
        <row r="171">
          <cell r="A171">
            <v>103234</v>
          </cell>
          <cell r="B171" t="str">
            <v>GOODRICH AEROSPACE EUROPE</v>
          </cell>
        </row>
        <row r="172">
          <cell r="A172">
            <v>103256</v>
          </cell>
          <cell r="B172" t="str">
            <v>RUMEAU</v>
          </cell>
        </row>
        <row r="173">
          <cell r="A173">
            <v>103352</v>
          </cell>
          <cell r="B173" t="str">
            <v>SANDVIK TOOLING FRANCE SAS</v>
          </cell>
        </row>
        <row r="174">
          <cell r="A174">
            <v>103353</v>
          </cell>
          <cell r="B174" t="str">
            <v>SKF AEROSPACE FRANCE</v>
          </cell>
        </row>
        <row r="175">
          <cell r="A175">
            <v>103359</v>
          </cell>
          <cell r="B175" t="str">
            <v>SOMECO SA</v>
          </cell>
        </row>
        <row r="176">
          <cell r="A176">
            <v>103361</v>
          </cell>
          <cell r="B176" t="str">
            <v>MCSA SET</v>
          </cell>
        </row>
        <row r="177">
          <cell r="A177">
            <v>103363</v>
          </cell>
          <cell r="B177" t="str">
            <v>SAFRAN ELECTRONICS &amp; DEFENSE</v>
          </cell>
        </row>
        <row r="178">
          <cell r="A178">
            <v>103364</v>
          </cell>
          <cell r="B178" t="str">
            <v>SAFRAN ELECTRONICS &amp; DEFENSE</v>
          </cell>
        </row>
        <row r="179">
          <cell r="A179">
            <v>103365</v>
          </cell>
          <cell r="B179" t="str">
            <v>THALES AVIONICS SAS</v>
          </cell>
        </row>
        <row r="180">
          <cell r="A180">
            <v>103369</v>
          </cell>
          <cell r="B180" t="str">
            <v>DELETED</v>
          </cell>
        </row>
        <row r="181">
          <cell r="A181">
            <v>103373</v>
          </cell>
          <cell r="B181" t="str">
            <v>SOCOMATEL</v>
          </cell>
        </row>
        <row r="182">
          <cell r="A182">
            <v>103390</v>
          </cell>
          <cell r="B182" t="str">
            <v>STOKVIS TAPES FRANCE</v>
          </cell>
        </row>
        <row r="183">
          <cell r="A183">
            <v>103455</v>
          </cell>
          <cell r="B183" t="str">
            <v>SOTIP SA</v>
          </cell>
        </row>
        <row r="184">
          <cell r="A184">
            <v>103461</v>
          </cell>
          <cell r="B184" t="str">
            <v>SOFOP - SUD-OUEST FABRICATION</v>
          </cell>
        </row>
        <row r="185">
          <cell r="A185">
            <v>103466</v>
          </cell>
          <cell r="B185" t="str">
            <v>STAINLESS</v>
          </cell>
        </row>
        <row r="186">
          <cell r="A186">
            <v>103468</v>
          </cell>
          <cell r="B186" t="str">
            <v>SCHNELLER SARL</v>
          </cell>
        </row>
        <row r="187">
          <cell r="A187">
            <v>103487</v>
          </cell>
          <cell r="B187" t="str">
            <v>SENNHEISER FRANCE</v>
          </cell>
        </row>
        <row r="188">
          <cell r="A188">
            <v>103497</v>
          </cell>
          <cell r="B188" t="str">
            <v>SIMAIR SA</v>
          </cell>
        </row>
        <row r="189">
          <cell r="A189">
            <v>103507</v>
          </cell>
          <cell r="B189" t="str">
            <v>SIERRACIN CORPORATION EUROPE</v>
          </cell>
        </row>
        <row r="190">
          <cell r="A190">
            <v>103514</v>
          </cell>
          <cell r="B190" t="str">
            <v>SEGNERE</v>
          </cell>
        </row>
        <row r="191">
          <cell r="A191">
            <v>103545</v>
          </cell>
          <cell r="B191" t="str">
            <v>NEXEYA FRANCE</v>
          </cell>
        </row>
        <row r="192">
          <cell r="A192">
            <v>103555</v>
          </cell>
          <cell r="B192" t="str">
            <v>SEFCA STE ETUDE FABRICAT CONTR AERO</v>
          </cell>
        </row>
        <row r="193">
          <cell r="A193">
            <v>103556</v>
          </cell>
          <cell r="B193" t="str">
            <v>SUD AERO</v>
          </cell>
        </row>
        <row r="194">
          <cell r="A194">
            <v>103562</v>
          </cell>
          <cell r="B194" t="str">
            <v>SOCIETE D'ETUDES &amp; REALISATIONS</v>
          </cell>
        </row>
        <row r="195">
          <cell r="A195">
            <v>103572</v>
          </cell>
          <cell r="B195" t="str">
            <v>BOLLORE LOGISTICS</v>
          </cell>
        </row>
        <row r="196">
          <cell r="A196">
            <v>103590</v>
          </cell>
          <cell r="B196" t="str">
            <v>SENSOREX</v>
          </cell>
        </row>
        <row r="197">
          <cell r="A197">
            <v>103593</v>
          </cell>
          <cell r="B197" t="str">
            <v>STOC</v>
          </cell>
        </row>
        <row r="198">
          <cell r="A198">
            <v>103594</v>
          </cell>
          <cell r="B198" t="str">
            <v>SERILEC</v>
          </cell>
        </row>
        <row r="199">
          <cell r="A199">
            <v>103601</v>
          </cell>
          <cell r="B199" t="str">
            <v>SODISCOL SA</v>
          </cell>
        </row>
        <row r="200">
          <cell r="A200">
            <v>103602</v>
          </cell>
          <cell r="B200" t="str">
            <v>SIER - SOCIETE INDUSTRIELLE</v>
          </cell>
        </row>
        <row r="201">
          <cell r="A201">
            <v>103604</v>
          </cell>
          <cell r="B201" t="str">
            <v>SAFT</v>
          </cell>
        </row>
        <row r="202">
          <cell r="A202">
            <v>103614</v>
          </cell>
          <cell r="B202" t="str">
            <v>SINTERS</v>
          </cell>
        </row>
        <row r="203">
          <cell r="A203">
            <v>103617</v>
          </cell>
          <cell r="B203" t="str">
            <v>SECO TOOLS FRANCE</v>
          </cell>
        </row>
        <row r="204">
          <cell r="A204">
            <v>103618</v>
          </cell>
          <cell r="B204" t="str">
            <v>ZODIAC SEATS FRANCE</v>
          </cell>
        </row>
        <row r="205">
          <cell r="A205">
            <v>103619</v>
          </cell>
          <cell r="B205" t="str">
            <v>ZODIAC SEATS FRANCE</v>
          </cell>
        </row>
        <row r="206">
          <cell r="A206">
            <v>103626</v>
          </cell>
          <cell r="B206" t="str">
            <v>SAIRC</v>
          </cell>
        </row>
        <row r="207">
          <cell r="A207">
            <v>103632</v>
          </cell>
          <cell r="B207" t="str">
            <v>SAFRAN SYSTEM AEROSTRUCTURES</v>
          </cell>
        </row>
        <row r="208">
          <cell r="A208">
            <v>103654</v>
          </cell>
          <cell r="B208" t="str">
            <v>TEAM</v>
          </cell>
        </row>
        <row r="209">
          <cell r="A209">
            <v>103665</v>
          </cell>
          <cell r="B209" t="str">
            <v>SAFRAN HELICOPTER ENGINES</v>
          </cell>
        </row>
        <row r="210">
          <cell r="A210">
            <v>103666</v>
          </cell>
          <cell r="B210" t="str">
            <v>THALES</v>
          </cell>
        </row>
        <row r="211">
          <cell r="A211">
            <v>103706</v>
          </cell>
          <cell r="B211" t="str">
            <v>TECHNI PRODUCTION</v>
          </cell>
        </row>
        <row r="212">
          <cell r="A212">
            <v>103722</v>
          </cell>
          <cell r="B212" t="str">
            <v>TCH TOLERIE CHAUDRONNERIE DE L HE</v>
          </cell>
        </row>
        <row r="213">
          <cell r="A213">
            <v>103727</v>
          </cell>
          <cell r="B213" t="str">
            <v>FEDERAL MOGUL SYST PROT GR SAS</v>
          </cell>
        </row>
        <row r="214">
          <cell r="A214">
            <v>103728</v>
          </cell>
          <cell r="B214" t="str">
            <v>THERMO EST</v>
          </cell>
        </row>
        <row r="215">
          <cell r="A215">
            <v>103737</v>
          </cell>
          <cell r="B215" t="str">
            <v>STANDARD GUM - TOURNADRE</v>
          </cell>
        </row>
        <row r="216">
          <cell r="A216">
            <v>103798</v>
          </cell>
          <cell r="B216" t="str">
            <v>SAFRAN VENTILATION SYSTEM</v>
          </cell>
        </row>
        <row r="217">
          <cell r="A217">
            <v>103834</v>
          </cell>
          <cell r="B217" t="str">
            <v>THYSSENKRUPP MATERIALS FRANCE</v>
          </cell>
        </row>
        <row r="218">
          <cell r="A218">
            <v>103905</v>
          </cell>
          <cell r="B218" t="str">
            <v>UNIAIR</v>
          </cell>
        </row>
        <row r="219">
          <cell r="A219">
            <v>103911</v>
          </cell>
          <cell r="B219" t="str">
            <v>PRAXAIR ETS</v>
          </cell>
        </row>
        <row r="220">
          <cell r="A220">
            <v>103958</v>
          </cell>
          <cell r="B220" t="str">
            <v>RS COMPONENTS SAS</v>
          </cell>
        </row>
        <row r="221">
          <cell r="A221">
            <v>103983</v>
          </cell>
          <cell r="B221" t="str">
            <v>VISHAY MICROMESURES</v>
          </cell>
        </row>
        <row r="222">
          <cell r="A222">
            <v>104033</v>
          </cell>
          <cell r="B222" t="str">
            <v>WALTER FRANCE</v>
          </cell>
        </row>
        <row r="223">
          <cell r="A223">
            <v>104065</v>
          </cell>
          <cell r="B223" t="str">
            <v>EATON SAS</v>
          </cell>
        </row>
        <row r="224">
          <cell r="A224">
            <v>104161</v>
          </cell>
          <cell r="B224" t="str">
            <v>ISS LOGISTIQUE ET PRODUCTION</v>
          </cell>
        </row>
        <row r="225">
          <cell r="A225">
            <v>104271</v>
          </cell>
          <cell r="B225" t="str">
            <v>SODISTREL - SOCIETE</v>
          </cell>
        </row>
        <row r="226">
          <cell r="A226">
            <v>104321</v>
          </cell>
          <cell r="B226" t="str">
            <v>COMPOSITE INDUSTRIE SA</v>
          </cell>
        </row>
        <row r="227">
          <cell r="A227">
            <v>104327</v>
          </cell>
          <cell r="B227" t="str">
            <v>APEI OUEST 44</v>
          </cell>
        </row>
        <row r="228">
          <cell r="A228">
            <v>104386</v>
          </cell>
          <cell r="B228" t="str">
            <v>APS</v>
          </cell>
        </row>
        <row r="229">
          <cell r="A229">
            <v>104425</v>
          </cell>
          <cell r="B229" t="str">
            <v>CODIS</v>
          </cell>
        </row>
        <row r="230">
          <cell r="A230">
            <v>104465</v>
          </cell>
          <cell r="B230" t="str">
            <v>STOKVIS TAPES FRANCE</v>
          </cell>
        </row>
        <row r="231">
          <cell r="A231">
            <v>104500</v>
          </cell>
          <cell r="B231" t="str">
            <v>TORAY CARBON FIBERS EUROPE</v>
          </cell>
        </row>
        <row r="232">
          <cell r="A232">
            <v>104546</v>
          </cell>
          <cell r="B232" t="str">
            <v>SMCT</v>
          </cell>
        </row>
        <row r="233">
          <cell r="A233">
            <v>104915</v>
          </cell>
          <cell r="B233" t="str">
            <v>AUSTRIAN AIRLINES</v>
          </cell>
        </row>
        <row r="234">
          <cell r="A234">
            <v>104946</v>
          </cell>
          <cell r="B234" t="str">
            <v>SANTERNE</v>
          </cell>
        </row>
        <row r="235">
          <cell r="A235">
            <v>109100</v>
          </cell>
          <cell r="B235" t="str">
            <v>MEGGITT AIRCRAFT BRAKING SYSTEMS</v>
          </cell>
        </row>
        <row r="236">
          <cell r="A236">
            <v>109107</v>
          </cell>
          <cell r="B236" t="str">
            <v>AIRBUS GROUP SUPPLY &amp; SERVICES INC</v>
          </cell>
        </row>
        <row r="237">
          <cell r="A237">
            <v>109113</v>
          </cell>
          <cell r="B237" t="str">
            <v>PARKER HANNIFIN GMBH</v>
          </cell>
        </row>
        <row r="238">
          <cell r="A238">
            <v>109118</v>
          </cell>
          <cell r="B238" t="str">
            <v>BOEING AEROSTRUCTURES AUSTRALIA PTY</v>
          </cell>
        </row>
        <row r="239">
          <cell r="A239">
            <v>109123</v>
          </cell>
          <cell r="B239" t="str">
            <v>TAUNTON AEROSPACE LIMITED</v>
          </cell>
        </row>
        <row r="240">
          <cell r="A240">
            <v>109128</v>
          </cell>
          <cell r="B240" t="str">
            <v>BENNETT SAFETYWEAR LTD</v>
          </cell>
        </row>
        <row r="241">
          <cell r="A241">
            <v>109129</v>
          </cell>
          <cell r="B241" t="str">
            <v>GOODRICH CORPORATION</v>
          </cell>
        </row>
        <row r="242">
          <cell r="A242">
            <v>109132</v>
          </cell>
          <cell r="B242" t="str">
            <v>BARRY CONTROLS EUROPE LTD</v>
          </cell>
        </row>
        <row r="243">
          <cell r="A243">
            <v>109133</v>
          </cell>
          <cell r="B243" t="str">
            <v>DIHSE GMBH</v>
          </cell>
        </row>
        <row r="244">
          <cell r="A244">
            <v>109137</v>
          </cell>
          <cell r="B244" t="str">
            <v>BAE SYSTEMS LTD</v>
          </cell>
        </row>
        <row r="245">
          <cell r="A245">
            <v>109138</v>
          </cell>
          <cell r="B245" t="str">
            <v>MEGGITT POLYMERS AND COMPOSITES</v>
          </cell>
        </row>
        <row r="246">
          <cell r="A246">
            <v>109143</v>
          </cell>
          <cell r="B246" t="str">
            <v>SIRS NAVIGATION LTD</v>
          </cell>
        </row>
        <row r="247">
          <cell r="A247">
            <v>109145</v>
          </cell>
          <cell r="B247" t="str">
            <v>CRISSAIR INC</v>
          </cell>
        </row>
        <row r="248">
          <cell r="A248">
            <v>109148</v>
          </cell>
          <cell r="B248" t="str">
            <v>BOMBARDIER AERONAUTIQUE</v>
          </cell>
        </row>
        <row r="249">
          <cell r="A249">
            <v>109150</v>
          </cell>
          <cell r="B249" t="str">
            <v>RAYTHEON SYSTEMS LTD</v>
          </cell>
        </row>
        <row r="250">
          <cell r="A250">
            <v>109153</v>
          </cell>
          <cell r="B250" t="str">
            <v>E.I.S. AIRCRAFT PRODUCTS AND</v>
          </cell>
        </row>
        <row r="251">
          <cell r="A251">
            <v>109154</v>
          </cell>
          <cell r="B251" t="str">
            <v>MOOG WOLVERHAMPTON LTD</v>
          </cell>
        </row>
        <row r="252">
          <cell r="A252">
            <v>109155</v>
          </cell>
          <cell r="B252" t="str">
            <v>B/E AEROSPACE SYSTEMS GMBH</v>
          </cell>
        </row>
        <row r="253">
          <cell r="A253">
            <v>109161</v>
          </cell>
          <cell r="B253" t="str">
            <v>DAYTON GRANGER INTERNATIONAL INC</v>
          </cell>
        </row>
        <row r="254">
          <cell r="A254">
            <v>109162</v>
          </cell>
          <cell r="B254" t="str">
            <v>DIEHL AEROSPACE GMBH</v>
          </cell>
        </row>
        <row r="255">
          <cell r="A255">
            <v>109169</v>
          </cell>
          <cell r="B255" t="str">
            <v>ELEKTRO-METALL EXPORT GMBH</v>
          </cell>
        </row>
        <row r="256">
          <cell r="A256">
            <v>109173</v>
          </cell>
          <cell r="B256" t="str">
            <v>SAGEM AVIONICS LLC</v>
          </cell>
        </row>
        <row r="257">
          <cell r="A257">
            <v>109181</v>
          </cell>
          <cell r="B257" t="str">
            <v>EATON LIMITED</v>
          </cell>
        </row>
        <row r="258">
          <cell r="A258">
            <v>109194</v>
          </cell>
          <cell r="B258" t="str">
            <v>FABER ENTERPRISES INC.</v>
          </cell>
        </row>
        <row r="259">
          <cell r="A259">
            <v>109196</v>
          </cell>
          <cell r="B259" t="str">
            <v>FATIGUE TECHNOLOGY INC</v>
          </cell>
        </row>
        <row r="260">
          <cell r="A260">
            <v>109216</v>
          </cell>
          <cell r="B260" t="str">
            <v>NORMA DISTRIBUTION CENTER</v>
          </cell>
        </row>
        <row r="261">
          <cell r="A261">
            <v>109225</v>
          </cell>
          <cell r="B261" t="str">
            <v>HYDRAFLOW INC</v>
          </cell>
        </row>
        <row r="262">
          <cell r="A262">
            <v>109226</v>
          </cell>
          <cell r="B262" t="str">
            <v>HAL HINDUSTAN AERONAUTICS LIMITED</v>
          </cell>
        </row>
        <row r="263">
          <cell r="A263">
            <v>109229</v>
          </cell>
          <cell r="B263" t="str">
            <v>HOLMBERG GMBH &amp; CO KG</v>
          </cell>
        </row>
        <row r="264">
          <cell r="A264">
            <v>109235</v>
          </cell>
          <cell r="B264" t="str">
            <v>HELLENIC AEROSPACE INDUSTRY</v>
          </cell>
        </row>
        <row r="265">
          <cell r="A265">
            <v>109243</v>
          </cell>
          <cell r="B265" t="str">
            <v>INNOVINT AIRCRAFT INTERIOR GMBH</v>
          </cell>
        </row>
        <row r="266">
          <cell r="A266">
            <v>109245</v>
          </cell>
          <cell r="B266" t="str">
            <v>DARCHEM INSULATION SYSTEMS</v>
          </cell>
        </row>
        <row r="267">
          <cell r="A267">
            <v>109246</v>
          </cell>
          <cell r="B267" t="str">
            <v>IPECO HOLDINGS LIMITED</v>
          </cell>
        </row>
        <row r="268">
          <cell r="A268">
            <v>109247</v>
          </cell>
          <cell r="B268" t="str">
            <v>ZODIAC INTERCONNECT UK LIMITED</v>
          </cell>
        </row>
        <row r="269">
          <cell r="A269">
            <v>109261</v>
          </cell>
          <cell r="B269" t="str">
            <v>AIM AVIATION (JECCO) LTD</v>
          </cell>
        </row>
        <row r="270">
          <cell r="A270">
            <v>109263</v>
          </cell>
          <cell r="B270" t="str">
            <v>GOODRICH AVIONICS SYSTEMS INC</v>
          </cell>
        </row>
        <row r="271">
          <cell r="A271">
            <v>109272</v>
          </cell>
          <cell r="B271" t="str">
            <v>KIDDE GRAVINER LTD</v>
          </cell>
        </row>
        <row r="272">
          <cell r="A272">
            <v>109277</v>
          </cell>
          <cell r="B272" t="str">
            <v>ROCKWELL COLLINS ELECTROMECHANICAL</v>
          </cell>
        </row>
        <row r="273">
          <cell r="A273">
            <v>109278</v>
          </cell>
          <cell r="B273" t="str">
            <v>K &amp; S ENTERPRISES</v>
          </cell>
        </row>
        <row r="274">
          <cell r="A274">
            <v>109293</v>
          </cell>
          <cell r="B274" t="str">
            <v>GOODRICH CONTROL SYSTEM</v>
          </cell>
        </row>
        <row r="275">
          <cell r="A275">
            <v>109297</v>
          </cell>
          <cell r="B275" t="str">
            <v>GKN AEROSPACE TRANSPARENCY SYSTEMS</v>
          </cell>
        </row>
        <row r="276">
          <cell r="A276">
            <v>109298</v>
          </cell>
          <cell r="B276" t="str">
            <v>NORTHROP GRUMMANN LITEF GMBH</v>
          </cell>
        </row>
        <row r="277">
          <cell r="A277">
            <v>109300</v>
          </cell>
          <cell r="B277" t="str">
            <v>MASON ELECTRIC COMPANY INC</v>
          </cell>
        </row>
        <row r="278">
          <cell r="A278">
            <v>109305</v>
          </cell>
          <cell r="B278" t="str">
            <v>MIDWAY INDUSTRIAL ELECTRONICS</v>
          </cell>
        </row>
        <row r="279">
          <cell r="A279">
            <v>109311</v>
          </cell>
          <cell r="B279" t="str">
            <v>NEWMET LTD</v>
          </cell>
        </row>
        <row r="280">
          <cell r="A280">
            <v>109318</v>
          </cell>
          <cell r="B280" t="str">
            <v>ORKAL INDUSTRIES LLC</v>
          </cell>
        </row>
        <row r="281">
          <cell r="A281">
            <v>109323</v>
          </cell>
          <cell r="B281" t="str">
            <v>PRATT &amp; WHITNEY CANADA CORP</v>
          </cell>
        </row>
        <row r="282">
          <cell r="A282">
            <v>109327</v>
          </cell>
          <cell r="B282" t="str">
            <v>PPG INDUSTRIE INC</v>
          </cell>
        </row>
        <row r="283">
          <cell r="A283">
            <v>109334</v>
          </cell>
          <cell r="B283" t="str">
            <v>FFE LIMITED</v>
          </cell>
        </row>
        <row r="284">
          <cell r="A284">
            <v>109344</v>
          </cell>
          <cell r="B284" t="str">
            <v>REVUE THOMMEN AG</v>
          </cell>
        </row>
        <row r="285">
          <cell r="A285">
            <v>109346</v>
          </cell>
          <cell r="B285" t="str">
            <v>ROYAL INVENTUM COMPANY</v>
          </cell>
        </row>
        <row r="286">
          <cell r="A286">
            <v>109357</v>
          </cell>
          <cell r="B286" t="str">
            <v>GE AVIATION</v>
          </cell>
        </row>
        <row r="287">
          <cell r="A287">
            <v>109360</v>
          </cell>
          <cell r="B287" t="str">
            <v>SONACA SA</v>
          </cell>
        </row>
        <row r="288">
          <cell r="A288">
            <v>109361</v>
          </cell>
          <cell r="B288" t="str">
            <v>SPS TECHNOLOGIES LTD.</v>
          </cell>
        </row>
        <row r="289">
          <cell r="A289">
            <v>109364</v>
          </cell>
          <cell r="B289" t="str">
            <v>HAMILTON SUNDSTRAND</v>
          </cell>
        </row>
        <row r="290">
          <cell r="A290">
            <v>109365</v>
          </cell>
          <cell r="B290" t="str">
            <v>SENNHEISER ELECTRONIC</v>
          </cell>
        </row>
        <row r="291">
          <cell r="A291">
            <v>109368</v>
          </cell>
          <cell r="B291" t="str">
            <v>LEONARDO S P A AIRBORNE &amp; SPACE</v>
          </cell>
        </row>
        <row r="292">
          <cell r="A292">
            <v>109370</v>
          </cell>
          <cell r="B292" t="str">
            <v>S.A.B.C.A.</v>
          </cell>
        </row>
        <row r="293">
          <cell r="A293">
            <v>109371</v>
          </cell>
          <cell r="B293" t="str">
            <v>MEGGITT AEROSPACE LIMITED</v>
          </cell>
        </row>
        <row r="294">
          <cell r="A294">
            <v>109372</v>
          </cell>
          <cell r="B294" t="str">
            <v>STEWART INDUSTRIES INC</v>
          </cell>
        </row>
        <row r="295">
          <cell r="A295">
            <v>109375</v>
          </cell>
          <cell r="B295" t="str">
            <v>TAC TECHNICAL AIRBORNE</v>
          </cell>
        </row>
        <row r="296">
          <cell r="A296">
            <v>109380</v>
          </cell>
          <cell r="B296" t="str">
            <v>BRIDGESTONE AIRCRAFT</v>
          </cell>
        </row>
        <row r="297">
          <cell r="A297">
            <v>109383</v>
          </cell>
          <cell r="B297" t="str">
            <v>TOTAL FEUERSCHUTZ GMBH</v>
          </cell>
        </row>
        <row r="298">
          <cell r="A298">
            <v>109386</v>
          </cell>
          <cell r="B298" t="str">
            <v>HAMILTON SUNDSTRAND</v>
          </cell>
        </row>
        <row r="299">
          <cell r="A299">
            <v>109397</v>
          </cell>
          <cell r="B299" t="str">
            <v>MEGGITT SENSING SYSTEMS</v>
          </cell>
        </row>
        <row r="300">
          <cell r="A300">
            <v>109400</v>
          </cell>
          <cell r="B300" t="str">
            <v>SITEC AEROSPACE GMBH</v>
          </cell>
        </row>
        <row r="301">
          <cell r="A301">
            <v>109413</v>
          </cell>
          <cell r="B301" t="str">
            <v>EIBAR PRECISION CASTING SL</v>
          </cell>
        </row>
        <row r="302">
          <cell r="A302">
            <v>109438</v>
          </cell>
          <cell r="B302" t="str">
            <v>AVIC INTERNATIONAL HOLDING CORP</v>
          </cell>
        </row>
        <row r="303">
          <cell r="A303">
            <v>109452</v>
          </cell>
          <cell r="B303" t="str">
            <v>IEC ELECTRONIQUE</v>
          </cell>
        </row>
        <row r="304">
          <cell r="A304">
            <v>109464</v>
          </cell>
          <cell r="B304" t="str">
            <v>ARCONIC MANUFACTURING (GB) LTD</v>
          </cell>
        </row>
        <row r="305">
          <cell r="A305">
            <v>109465</v>
          </cell>
          <cell r="B305" t="str">
            <v>ALL METAL SERVICES LTD</v>
          </cell>
        </row>
        <row r="306">
          <cell r="A306">
            <v>109499</v>
          </cell>
          <cell r="B306" t="str">
            <v>STEINER BRONZAVIA</v>
          </cell>
        </row>
        <row r="307">
          <cell r="A307">
            <v>109510</v>
          </cell>
          <cell r="B307" t="str">
            <v>JSC VSMPO-AVISMA CORPORATION</v>
          </cell>
        </row>
        <row r="308">
          <cell r="A308">
            <v>109743</v>
          </cell>
          <cell r="B308" t="str">
            <v>GSAC</v>
          </cell>
        </row>
        <row r="309">
          <cell r="A309">
            <v>109766</v>
          </cell>
          <cell r="B309" t="str">
            <v>EADS DEUTSCHLAND GMBH TB 51</v>
          </cell>
        </row>
        <row r="310">
          <cell r="A310">
            <v>109769</v>
          </cell>
          <cell r="B310" t="str">
            <v>SKF AEROSPACE FRANCE</v>
          </cell>
        </row>
        <row r="311">
          <cell r="A311">
            <v>109889</v>
          </cell>
          <cell r="B311" t="str">
            <v>BEZIAN FRERES</v>
          </cell>
        </row>
        <row r="312">
          <cell r="A312">
            <v>109893</v>
          </cell>
          <cell r="B312" t="str">
            <v>MEGGITT SAFETY SYSTEMS INC</v>
          </cell>
        </row>
        <row r="313">
          <cell r="A313">
            <v>109907</v>
          </cell>
          <cell r="B313" t="str">
            <v>PALL FLUIDES ET SYSTEMES</v>
          </cell>
        </row>
        <row r="314">
          <cell r="A314">
            <v>109987</v>
          </cell>
          <cell r="B314" t="str">
            <v>GARLOCK FRANCE</v>
          </cell>
        </row>
        <row r="315">
          <cell r="A315">
            <v>110025</v>
          </cell>
          <cell r="B315" t="str">
            <v>AIR FRANCE INDUSTRIE</v>
          </cell>
        </row>
        <row r="316">
          <cell r="A316">
            <v>110052</v>
          </cell>
          <cell r="B316" t="str">
            <v>APACA</v>
          </cell>
        </row>
        <row r="317">
          <cell r="A317">
            <v>110056</v>
          </cell>
          <cell r="B317" t="str">
            <v>JALLAIS</v>
          </cell>
        </row>
        <row r="318">
          <cell r="A318">
            <v>110057</v>
          </cell>
          <cell r="B318" t="str">
            <v>SONACA SA</v>
          </cell>
        </row>
        <row r="319">
          <cell r="A319">
            <v>110080</v>
          </cell>
          <cell r="B319" t="str">
            <v>SUMITOMO FRANCE</v>
          </cell>
        </row>
        <row r="320">
          <cell r="A320">
            <v>110120</v>
          </cell>
          <cell r="B320" t="str">
            <v>RTI REAMET SA</v>
          </cell>
        </row>
        <row r="321">
          <cell r="A321">
            <v>110235</v>
          </cell>
          <cell r="B321" t="str">
            <v>BLANC AERO INDUSTRIES</v>
          </cell>
        </row>
        <row r="322">
          <cell r="A322">
            <v>110300</v>
          </cell>
          <cell r="B322" t="str">
            <v>SERVICE CENTRES AERO FRANCE</v>
          </cell>
        </row>
        <row r="323">
          <cell r="A323">
            <v>110457</v>
          </cell>
          <cell r="B323" t="str">
            <v>EMILE MAURIN</v>
          </cell>
        </row>
        <row r="324">
          <cell r="A324">
            <v>110482</v>
          </cell>
          <cell r="B324" t="str">
            <v>OREXAD</v>
          </cell>
        </row>
        <row r="325">
          <cell r="A325">
            <v>110487</v>
          </cell>
          <cell r="B325" t="str">
            <v>RAYCHEM</v>
          </cell>
        </row>
        <row r="326">
          <cell r="A326">
            <v>110500</v>
          </cell>
          <cell r="B326" t="str">
            <v>AIRBUS OPERATIONS GMBH</v>
          </cell>
        </row>
        <row r="327">
          <cell r="A327">
            <v>110502</v>
          </cell>
          <cell r="B327" t="str">
            <v>SAFRAN ELECTRICAL AND POWER</v>
          </cell>
        </row>
        <row r="328">
          <cell r="A328">
            <v>110569</v>
          </cell>
          <cell r="B328" t="str">
            <v>LECLERC</v>
          </cell>
        </row>
        <row r="329">
          <cell r="A329">
            <v>110573</v>
          </cell>
          <cell r="B329" t="str">
            <v>TIVOLY SA</v>
          </cell>
        </row>
        <row r="330">
          <cell r="A330">
            <v>110592</v>
          </cell>
          <cell r="B330" t="str">
            <v>UPS SCS FRANCE SAS</v>
          </cell>
        </row>
        <row r="331">
          <cell r="A331">
            <v>110614</v>
          </cell>
          <cell r="B331" t="str">
            <v>ZODIAC ACTUATION SYSTEMS</v>
          </cell>
        </row>
        <row r="332">
          <cell r="A332">
            <v>110621</v>
          </cell>
          <cell r="B332" t="str">
            <v>ANTYCIP</v>
          </cell>
        </row>
        <row r="333">
          <cell r="A333">
            <v>110623</v>
          </cell>
          <cell r="B333" t="str">
            <v>WYNN'S INDUSTRIE</v>
          </cell>
        </row>
        <row r="334">
          <cell r="A334">
            <v>110681</v>
          </cell>
          <cell r="B334" t="str">
            <v>US AIRWAYS GROUP INC</v>
          </cell>
        </row>
        <row r="335">
          <cell r="A335">
            <v>110719</v>
          </cell>
          <cell r="B335" t="str">
            <v>RADIALL G.I.E.</v>
          </cell>
        </row>
        <row r="336">
          <cell r="A336">
            <v>110724</v>
          </cell>
          <cell r="B336" t="str">
            <v>LCEP LES COMP ELEC PYRENEES</v>
          </cell>
        </row>
        <row r="337">
          <cell r="A337">
            <v>110750</v>
          </cell>
          <cell r="B337" t="str">
            <v>CRANE AEROSPACE AND ELECTRONICS</v>
          </cell>
        </row>
        <row r="338">
          <cell r="A338">
            <v>110754</v>
          </cell>
          <cell r="B338" t="str">
            <v>THALES AVIONICS SAS</v>
          </cell>
        </row>
        <row r="339">
          <cell r="A339">
            <v>110755</v>
          </cell>
          <cell r="B339" t="str">
            <v>TYCO ELECTRONICS FRANCE SAS</v>
          </cell>
        </row>
        <row r="340">
          <cell r="A340">
            <v>110756</v>
          </cell>
          <cell r="B340" t="str">
            <v>AMPHENOL SOCAPEX SA</v>
          </cell>
        </row>
        <row r="341">
          <cell r="A341">
            <v>110778</v>
          </cell>
          <cell r="B341" t="str">
            <v>SAFRAN LANDING SYSTEMS</v>
          </cell>
        </row>
        <row r="342">
          <cell r="A342">
            <v>110783</v>
          </cell>
          <cell r="B342" t="str">
            <v>SAFRAN ELECTRONICS &amp; DEFENSE</v>
          </cell>
        </row>
        <row r="343">
          <cell r="A343">
            <v>110804</v>
          </cell>
          <cell r="B343" t="str">
            <v>NEXEYA FRANCE</v>
          </cell>
        </row>
        <row r="344">
          <cell r="A344">
            <v>110925</v>
          </cell>
          <cell r="B344" t="str">
            <v>BASMAT, INC. DBA MCSTARLITE</v>
          </cell>
        </row>
        <row r="345">
          <cell r="A345">
            <v>110945</v>
          </cell>
          <cell r="B345" t="str">
            <v>TELEDYNE CONTROLS LLC</v>
          </cell>
        </row>
        <row r="346">
          <cell r="A346">
            <v>110987</v>
          </cell>
          <cell r="B346" t="str">
            <v>CYTEC ENGINEERED MATERIALS</v>
          </cell>
        </row>
        <row r="347">
          <cell r="A347">
            <v>111007</v>
          </cell>
          <cell r="B347" t="str">
            <v>BALLY RIBBON MILLS</v>
          </cell>
        </row>
        <row r="348">
          <cell r="A348">
            <v>111023</v>
          </cell>
          <cell r="B348" t="str">
            <v>ALCOA EUROPE SA</v>
          </cell>
        </row>
        <row r="349">
          <cell r="A349">
            <v>111028</v>
          </cell>
          <cell r="B349" t="str">
            <v>CONSTELLIUM ISSOIRE</v>
          </cell>
        </row>
        <row r="350">
          <cell r="A350">
            <v>111037</v>
          </cell>
          <cell r="B350" t="str">
            <v>DASSAULT AVIATION</v>
          </cell>
        </row>
        <row r="351">
          <cell r="A351">
            <v>111039</v>
          </cell>
          <cell r="B351" t="str">
            <v>ESPA-HUTCHINSON GROUP</v>
          </cell>
        </row>
        <row r="352">
          <cell r="A352">
            <v>111043</v>
          </cell>
          <cell r="B352" t="str">
            <v>OTTO FUCHS KG</v>
          </cell>
        </row>
        <row r="353">
          <cell r="A353">
            <v>111045</v>
          </cell>
          <cell r="B353" t="str">
            <v>HAVER &amp; BOECKER OHG</v>
          </cell>
        </row>
        <row r="354">
          <cell r="A354">
            <v>111047</v>
          </cell>
          <cell r="B354" t="str">
            <v>HEXCEL COMPOSITES</v>
          </cell>
        </row>
        <row r="355">
          <cell r="A355">
            <v>111070</v>
          </cell>
          <cell r="B355" t="str">
            <v>ALSTOM FLUIDES ET MECANIQUE</v>
          </cell>
        </row>
        <row r="356">
          <cell r="A356">
            <v>111093</v>
          </cell>
          <cell r="B356" t="str">
            <v>HALGAND SA</v>
          </cell>
        </row>
        <row r="357">
          <cell r="A357">
            <v>111275</v>
          </cell>
          <cell r="B357" t="str">
            <v>EATON CORPORATION</v>
          </cell>
        </row>
        <row r="358">
          <cell r="A358">
            <v>111346</v>
          </cell>
          <cell r="B358" t="str">
            <v>TIMET SAVOIE SA</v>
          </cell>
        </row>
        <row r="359">
          <cell r="A359">
            <v>111405</v>
          </cell>
          <cell r="B359" t="str">
            <v>KAISER ALUMINUM FABRICATED</v>
          </cell>
        </row>
        <row r="360">
          <cell r="A360">
            <v>111456</v>
          </cell>
          <cell r="B360" t="str">
            <v>ALBERT TRANSPORT</v>
          </cell>
        </row>
        <row r="361">
          <cell r="A361">
            <v>111464</v>
          </cell>
          <cell r="B361" t="str">
            <v>APR - ASSISTANCE PROGRAMMATION</v>
          </cell>
        </row>
        <row r="362">
          <cell r="A362">
            <v>111547</v>
          </cell>
          <cell r="B362" t="str">
            <v>ULTRA ELECTRONICS, PRECISION</v>
          </cell>
        </row>
        <row r="363">
          <cell r="A363">
            <v>111583</v>
          </cell>
          <cell r="B363" t="str">
            <v>FOKKER AEROSTRUCTURES BV</v>
          </cell>
        </row>
        <row r="364">
          <cell r="A364">
            <v>111588</v>
          </cell>
          <cell r="B364" t="str">
            <v>LABINAL SA</v>
          </cell>
        </row>
        <row r="365">
          <cell r="A365">
            <v>111594</v>
          </cell>
          <cell r="B365" t="str">
            <v>SAAB AB (PUPL)</v>
          </cell>
        </row>
        <row r="366">
          <cell r="A366">
            <v>111605</v>
          </cell>
          <cell r="B366" t="str">
            <v>AIRBUS DEFENCE AND SPACE SA</v>
          </cell>
        </row>
        <row r="367">
          <cell r="A367">
            <v>111652</v>
          </cell>
          <cell r="B367" t="str">
            <v>SNEM</v>
          </cell>
        </row>
        <row r="368">
          <cell r="A368">
            <v>111706</v>
          </cell>
          <cell r="B368" t="str">
            <v>AUBERT &amp; DUVAL</v>
          </cell>
        </row>
        <row r="369">
          <cell r="A369">
            <v>111722</v>
          </cell>
          <cell r="B369" t="str">
            <v>SCEI</v>
          </cell>
        </row>
        <row r="370">
          <cell r="A370">
            <v>111728</v>
          </cell>
          <cell r="B370" t="str">
            <v>DASSAULT AVIATION</v>
          </cell>
        </row>
        <row r="371">
          <cell r="A371">
            <v>111738</v>
          </cell>
          <cell r="B371" t="str">
            <v>FORGES DE BOLOGNE SA</v>
          </cell>
        </row>
        <row r="372">
          <cell r="A372">
            <v>111755</v>
          </cell>
          <cell r="B372" t="str">
            <v>KLX AEROSPACE SOLUTIONS</v>
          </cell>
        </row>
        <row r="373">
          <cell r="A373">
            <v>111756</v>
          </cell>
          <cell r="B373" t="str">
            <v>NEONICKEL FRANCE S.A.S</v>
          </cell>
        </row>
        <row r="374">
          <cell r="A374">
            <v>111757</v>
          </cell>
          <cell r="B374" t="str">
            <v>LE JOINT FRANCAIS</v>
          </cell>
        </row>
        <row r="375">
          <cell r="A375">
            <v>111799</v>
          </cell>
          <cell r="B375" t="str">
            <v>AIRBUS DEUTSCHLAND GMBH</v>
          </cell>
        </row>
        <row r="376">
          <cell r="A376">
            <v>111857</v>
          </cell>
          <cell r="B376" t="str">
            <v>BRENNTAG PICARDIE</v>
          </cell>
        </row>
        <row r="377">
          <cell r="A377">
            <v>111860</v>
          </cell>
          <cell r="B377" t="str">
            <v>BRENNTAG LOIRE BRETAGNE</v>
          </cell>
        </row>
        <row r="378">
          <cell r="A378">
            <v>111877</v>
          </cell>
          <cell r="B378" t="str">
            <v>SATAIR A/S</v>
          </cell>
        </row>
        <row r="379">
          <cell r="A379">
            <v>111904</v>
          </cell>
          <cell r="B379" t="str">
            <v>RTI ADVANCED FORMING LTD</v>
          </cell>
        </row>
        <row r="380">
          <cell r="A380">
            <v>111950</v>
          </cell>
          <cell r="B380" t="str">
            <v>AABE TEXTILES TRADING B.V.</v>
          </cell>
        </row>
        <row r="381">
          <cell r="A381">
            <v>111951</v>
          </cell>
          <cell r="B381" t="str">
            <v>FOKKER ELMO BV</v>
          </cell>
        </row>
        <row r="382">
          <cell r="A382">
            <v>111952</v>
          </cell>
          <cell r="B382" t="str">
            <v>SOLUTIA EUROPE NV/SA</v>
          </cell>
        </row>
        <row r="383">
          <cell r="A383">
            <v>111987</v>
          </cell>
          <cell r="B383" t="str">
            <v>K &amp; S METAL PRODUCTS/REPAIRS, LLC</v>
          </cell>
        </row>
        <row r="384">
          <cell r="A384">
            <v>112002</v>
          </cell>
          <cell r="B384" t="str">
            <v>SPI</v>
          </cell>
        </row>
        <row r="385">
          <cell r="A385">
            <v>112099</v>
          </cell>
          <cell r="B385" t="str">
            <v>GE AVIATION SYSTEMS LIMITED</v>
          </cell>
        </row>
        <row r="386">
          <cell r="A386">
            <v>112129</v>
          </cell>
          <cell r="B386" t="str">
            <v>SAGEM AVIONICS LLC</v>
          </cell>
        </row>
        <row r="387">
          <cell r="A387">
            <v>112130</v>
          </cell>
          <cell r="B387" t="str">
            <v>EURO-COMPOSITES SA</v>
          </cell>
        </row>
        <row r="388">
          <cell r="A388">
            <v>112140</v>
          </cell>
          <cell r="B388" t="str">
            <v>GOODRICH LIGHTING SYSTEMS GMBH</v>
          </cell>
        </row>
        <row r="389">
          <cell r="A389">
            <v>112144</v>
          </cell>
          <cell r="B389" t="str">
            <v>CHINA AVIATION SUPPLIES IMP ET EXP</v>
          </cell>
        </row>
        <row r="390">
          <cell r="A390">
            <v>112147</v>
          </cell>
          <cell r="B390" t="str">
            <v>LANTAL TEXTILES</v>
          </cell>
        </row>
        <row r="391">
          <cell r="A391">
            <v>112152</v>
          </cell>
          <cell r="B391" t="str">
            <v>ATI ALLVAC</v>
          </cell>
        </row>
        <row r="392">
          <cell r="A392">
            <v>112159</v>
          </cell>
          <cell r="B392" t="str">
            <v>PCC FRANCE</v>
          </cell>
        </row>
        <row r="393">
          <cell r="A393">
            <v>112169</v>
          </cell>
          <cell r="B393" t="str">
            <v>SENSATA TECHNOLOGIES INC</v>
          </cell>
        </row>
        <row r="394">
          <cell r="A394">
            <v>112173</v>
          </cell>
          <cell r="B394" t="str">
            <v>AEROSPACE SPECIALTY PRODUCTS ASP</v>
          </cell>
        </row>
        <row r="395">
          <cell r="A395">
            <v>112263</v>
          </cell>
          <cell r="B395" t="str">
            <v>OERLIKON BALZERS COATING</v>
          </cell>
        </row>
        <row r="396">
          <cell r="A396">
            <v>112311</v>
          </cell>
          <cell r="B396" t="str">
            <v>MESUREX GRDIA</v>
          </cell>
        </row>
        <row r="397">
          <cell r="A397">
            <v>112317</v>
          </cell>
          <cell r="B397" t="str">
            <v>ADAMS RITE AEROSPACE, INC</v>
          </cell>
        </row>
        <row r="398">
          <cell r="A398">
            <v>112335</v>
          </cell>
          <cell r="B398" t="str">
            <v>ZODIAC AERO ELECTRIC</v>
          </cell>
        </row>
        <row r="399">
          <cell r="A399">
            <v>112355</v>
          </cell>
          <cell r="B399" t="str">
            <v>MAG AEROSPACE INDUSTRIES INC</v>
          </cell>
        </row>
        <row r="400">
          <cell r="A400">
            <v>112357</v>
          </cell>
          <cell r="B400" t="str">
            <v>MAZ'AIR</v>
          </cell>
        </row>
        <row r="401">
          <cell r="A401">
            <v>112359</v>
          </cell>
          <cell r="B401" t="str">
            <v>PENNY &amp; GILES AEROSPACE LTD</v>
          </cell>
        </row>
        <row r="402">
          <cell r="A402">
            <v>112361</v>
          </cell>
          <cell r="B402" t="str">
            <v>B/E AEROSPACE, INC.</v>
          </cell>
        </row>
        <row r="403">
          <cell r="A403">
            <v>112363</v>
          </cell>
          <cell r="B403" t="str">
            <v>UTC AEROSPACE SYSTEMS</v>
          </cell>
        </row>
        <row r="404">
          <cell r="A404">
            <v>112366</v>
          </cell>
          <cell r="B404" t="str">
            <v>ROCKWELL COLLINS INC</v>
          </cell>
        </row>
        <row r="405">
          <cell r="A405">
            <v>112371</v>
          </cell>
          <cell r="B405" t="str">
            <v>TEAM ECHANGE STANDARD CASIER AT</v>
          </cell>
        </row>
        <row r="406">
          <cell r="A406">
            <v>112376</v>
          </cell>
          <cell r="B406" t="str">
            <v>ARCONIC FASTENING SYSTEMS AND RINGS</v>
          </cell>
        </row>
        <row r="407">
          <cell r="A407">
            <v>112377</v>
          </cell>
          <cell r="B407" t="str">
            <v>AVIOINTERIORS SPA</v>
          </cell>
        </row>
        <row r="408">
          <cell r="A408">
            <v>112397</v>
          </cell>
          <cell r="B408" t="str">
            <v>LATELEC</v>
          </cell>
        </row>
        <row r="409">
          <cell r="A409">
            <v>112456</v>
          </cell>
          <cell r="B409" t="str">
            <v>HONEYWELL CONSUMABLES SOLUTIONS SAS</v>
          </cell>
        </row>
        <row r="410">
          <cell r="A410">
            <v>112673</v>
          </cell>
          <cell r="B410" t="str">
            <v>AIRDROME PARTS CO LLC INC</v>
          </cell>
        </row>
        <row r="411">
          <cell r="A411">
            <v>112743</v>
          </cell>
          <cell r="B411" t="str">
            <v>MILTOPE CORPORATION</v>
          </cell>
        </row>
        <row r="412">
          <cell r="A412">
            <v>112773</v>
          </cell>
          <cell r="B412" t="str">
            <v>CEGELEC SUD OUEST SA</v>
          </cell>
        </row>
        <row r="413">
          <cell r="A413">
            <v>112785</v>
          </cell>
          <cell r="B413" t="str">
            <v>ALCOA FASTENING SYSTEMS</v>
          </cell>
        </row>
        <row r="414">
          <cell r="A414">
            <v>112813</v>
          </cell>
          <cell r="B414" t="str">
            <v>RSA ENGINEERED PRODUCTS, LLC</v>
          </cell>
        </row>
        <row r="415">
          <cell r="A415">
            <v>112856</v>
          </cell>
          <cell r="B415" t="str">
            <v>PARKER HANNIFIN CORPORATION</v>
          </cell>
        </row>
        <row r="416">
          <cell r="A416">
            <v>112890</v>
          </cell>
          <cell r="B416" t="str">
            <v>INRIA (INST.NAT.RECH.INFO.AUT)</v>
          </cell>
        </row>
        <row r="417">
          <cell r="A417">
            <v>112898</v>
          </cell>
          <cell r="B417" t="str">
            <v>AIRBUS OPERATIONS SAS</v>
          </cell>
        </row>
        <row r="418">
          <cell r="A418">
            <v>112900</v>
          </cell>
          <cell r="B418" t="str">
            <v>AIRBUS OPERATIONS S.A.S.</v>
          </cell>
        </row>
        <row r="419">
          <cell r="A419">
            <v>112902</v>
          </cell>
          <cell r="B419" t="str">
            <v>MECADAQ CHANTELOUP</v>
          </cell>
        </row>
        <row r="420">
          <cell r="A420">
            <v>112903</v>
          </cell>
          <cell r="B420" t="str">
            <v>ARCONIC FASTENING SYSTEMS &amp; RINGS</v>
          </cell>
        </row>
        <row r="421">
          <cell r="A421">
            <v>112915</v>
          </cell>
          <cell r="B421" t="str">
            <v>MECAHERS GROUP</v>
          </cell>
        </row>
        <row r="422">
          <cell r="A422">
            <v>112916</v>
          </cell>
          <cell r="B422" t="str">
            <v>OPF</v>
          </cell>
        </row>
        <row r="423">
          <cell r="A423">
            <v>113018</v>
          </cell>
          <cell r="B423" t="str">
            <v>SAFRAN AERO BOOSTERS</v>
          </cell>
        </row>
        <row r="424">
          <cell r="A424">
            <v>113080</v>
          </cell>
          <cell r="B424" t="str">
            <v>AUVERGNE AERONAUTIQUE</v>
          </cell>
        </row>
        <row r="425">
          <cell r="A425">
            <v>113081</v>
          </cell>
          <cell r="B425" t="str">
            <v>AUVERGNE AERONAUTIQUE</v>
          </cell>
        </row>
        <row r="426">
          <cell r="A426">
            <v>113093</v>
          </cell>
          <cell r="B426" t="str">
            <v>EADS SOGERMA</v>
          </cell>
        </row>
        <row r="427">
          <cell r="A427">
            <v>113113</v>
          </cell>
          <cell r="B427" t="str">
            <v>SDM DUPUIS MECANIQUE</v>
          </cell>
        </row>
        <row r="428">
          <cell r="A428">
            <v>113122</v>
          </cell>
          <cell r="B428" t="str">
            <v>GESTAL</v>
          </cell>
        </row>
        <row r="429">
          <cell r="A429">
            <v>113124</v>
          </cell>
          <cell r="B429" t="str">
            <v>SAFRAN NACELLES</v>
          </cell>
        </row>
        <row r="430">
          <cell r="A430">
            <v>113129</v>
          </cell>
          <cell r="B430" t="str">
            <v>JEHIER HUTCHINSON GROUP</v>
          </cell>
        </row>
        <row r="431">
          <cell r="A431">
            <v>113130</v>
          </cell>
          <cell r="B431" t="str">
            <v>LATECOERE</v>
          </cell>
        </row>
        <row r="432">
          <cell r="A432">
            <v>113136</v>
          </cell>
          <cell r="B432" t="str">
            <v>MAP</v>
          </cell>
        </row>
        <row r="433">
          <cell r="A433">
            <v>113139</v>
          </cell>
          <cell r="B433" t="str">
            <v>AIRBUS OPERATIONS GMBH</v>
          </cell>
        </row>
        <row r="434">
          <cell r="A434">
            <v>113144</v>
          </cell>
          <cell r="B434" t="str">
            <v>GROUPE ROSSI AERO</v>
          </cell>
        </row>
        <row r="435">
          <cell r="A435">
            <v>113146</v>
          </cell>
          <cell r="B435" t="str">
            <v>LES STRATIFIES STRATIVER</v>
          </cell>
        </row>
        <row r="436">
          <cell r="A436">
            <v>113148</v>
          </cell>
          <cell r="B436" t="str">
            <v>DAHER AEROSPACE SA</v>
          </cell>
        </row>
        <row r="437">
          <cell r="A437">
            <v>113151</v>
          </cell>
          <cell r="B437" t="str">
            <v>SEFCA</v>
          </cell>
        </row>
        <row r="438">
          <cell r="A438">
            <v>113171</v>
          </cell>
          <cell r="B438" t="str">
            <v>AIRBUS GROUP SAS</v>
          </cell>
        </row>
        <row r="439">
          <cell r="A439">
            <v>113176</v>
          </cell>
          <cell r="B439" t="str">
            <v>FORGED METALS INCORPORATED</v>
          </cell>
        </row>
        <row r="440">
          <cell r="A440">
            <v>113213</v>
          </cell>
          <cell r="B440" t="str">
            <v>CHATAL S.A.S</v>
          </cell>
        </row>
        <row r="441">
          <cell r="A441">
            <v>113285</v>
          </cell>
          <cell r="B441" t="str">
            <v>AIRBUS DEFENCE AND SPACE SAS</v>
          </cell>
        </row>
        <row r="442">
          <cell r="A442">
            <v>113304</v>
          </cell>
          <cell r="B442" t="str">
            <v>VOESTALPINE HIGH PERFORMANCE METALS</v>
          </cell>
        </row>
        <row r="443">
          <cell r="A443">
            <v>113401</v>
          </cell>
          <cell r="B443" t="str">
            <v>TBI</v>
          </cell>
        </row>
        <row r="444">
          <cell r="A444">
            <v>113470</v>
          </cell>
          <cell r="B444" t="str">
            <v>ARCONIC FASTENING SYSTEMS &amp; RINGS</v>
          </cell>
        </row>
        <row r="445">
          <cell r="A445">
            <v>113473</v>
          </cell>
          <cell r="B445" t="str">
            <v>AVURE TECHNOLOGIES</v>
          </cell>
        </row>
        <row r="446">
          <cell r="A446">
            <v>113534</v>
          </cell>
          <cell r="B446" t="str">
            <v>AIRBUS MATERIAL, LOGISTICS</v>
          </cell>
        </row>
        <row r="447">
          <cell r="A447">
            <v>113590</v>
          </cell>
          <cell r="B447" t="str">
            <v>MGP ASQUINI</v>
          </cell>
        </row>
        <row r="448">
          <cell r="A448">
            <v>113601</v>
          </cell>
          <cell r="B448" t="str">
            <v>ALCOA FASTENING SYSTEMS</v>
          </cell>
        </row>
        <row r="449">
          <cell r="A449">
            <v>113615</v>
          </cell>
          <cell r="B449" t="str">
            <v>ATR GIE</v>
          </cell>
        </row>
        <row r="450">
          <cell r="A450">
            <v>113622</v>
          </cell>
          <cell r="B450" t="str">
            <v>GKN AEROSPACE BANDY MACHINING</v>
          </cell>
        </row>
        <row r="451">
          <cell r="A451">
            <v>113624</v>
          </cell>
          <cell r="B451" t="str">
            <v>SENIOR AEROSPACE BIRD BELLOWS</v>
          </cell>
        </row>
        <row r="452">
          <cell r="A452">
            <v>113635</v>
          </cell>
          <cell r="B452" t="str">
            <v>HONEYWELL ELECTRONICS &amp; LIGHTING</v>
          </cell>
        </row>
        <row r="453">
          <cell r="A453">
            <v>113641</v>
          </cell>
          <cell r="B453" t="str">
            <v>ARCONIC FASTENING SYSTEMS</v>
          </cell>
        </row>
        <row r="454">
          <cell r="A454">
            <v>113644</v>
          </cell>
          <cell r="B454" t="str">
            <v>HARTWELL CORPORATION</v>
          </cell>
        </row>
        <row r="455">
          <cell r="A455">
            <v>113648</v>
          </cell>
          <cell r="B455" t="str">
            <v>ADEL WIGGINS GROUP</v>
          </cell>
        </row>
        <row r="456">
          <cell r="A456">
            <v>113654</v>
          </cell>
          <cell r="B456" t="str">
            <v>AIRBUS OPERATIONS GMBH</v>
          </cell>
        </row>
        <row r="457">
          <cell r="A457">
            <v>113674</v>
          </cell>
          <cell r="B457" t="str">
            <v>EATON AVIATION CORPORATION</v>
          </cell>
        </row>
        <row r="458">
          <cell r="A458">
            <v>113686</v>
          </cell>
          <cell r="B458" t="str">
            <v>KLX AEROSPACE SOLUTIONS</v>
          </cell>
        </row>
        <row r="459">
          <cell r="A459">
            <v>113741</v>
          </cell>
          <cell r="B459" t="str">
            <v>ABC PLIAGE</v>
          </cell>
        </row>
        <row r="460">
          <cell r="A460">
            <v>113742</v>
          </cell>
          <cell r="B460" t="str">
            <v>HYPER TECHNOLOGIES</v>
          </cell>
        </row>
        <row r="461">
          <cell r="A461">
            <v>113744</v>
          </cell>
          <cell r="B461" t="str">
            <v>KIDDE TECHNOLOGIES, INC.</v>
          </cell>
        </row>
        <row r="462">
          <cell r="A462">
            <v>113753</v>
          </cell>
          <cell r="B462" t="str">
            <v>VOESTALPINE BOEHLER AEROSPACE</v>
          </cell>
        </row>
        <row r="463">
          <cell r="A463">
            <v>113783</v>
          </cell>
          <cell r="B463" t="str">
            <v>DEDIENNE AEROSPACE SAS</v>
          </cell>
        </row>
        <row r="464">
          <cell r="A464">
            <v>113818</v>
          </cell>
          <cell r="B464" t="str">
            <v>EURAERO FRANCE</v>
          </cell>
        </row>
        <row r="465">
          <cell r="A465">
            <v>113828</v>
          </cell>
          <cell r="B465" t="str">
            <v>MECALIM</v>
          </cell>
        </row>
        <row r="466">
          <cell r="A466">
            <v>113867</v>
          </cell>
          <cell r="B466" t="str">
            <v>ENI SERVICE</v>
          </cell>
        </row>
        <row r="467">
          <cell r="A467">
            <v>113870</v>
          </cell>
          <cell r="B467" t="str">
            <v>FINE TUBES LIMITED</v>
          </cell>
        </row>
        <row r="468">
          <cell r="A468">
            <v>114003</v>
          </cell>
          <cell r="B468" t="str">
            <v>DAHER AEROSPACE SA</v>
          </cell>
        </row>
        <row r="469">
          <cell r="A469">
            <v>114004</v>
          </cell>
          <cell r="B469" t="str">
            <v>CORSE COMPOSITES AERONAUTIQUES</v>
          </cell>
        </row>
        <row r="470">
          <cell r="A470">
            <v>114049</v>
          </cell>
          <cell r="B470" t="str">
            <v>CONSTELLIUM MONTREUIL JUIGNE</v>
          </cell>
        </row>
        <row r="471">
          <cell r="A471">
            <v>114112</v>
          </cell>
          <cell r="B471" t="str">
            <v>TELEDYNE CONTROLS (SCOTLAND)</v>
          </cell>
        </row>
        <row r="472">
          <cell r="A472">
            <v>114139</v>
          </cell>
          <cell r="B472" t="str">
            <v>AIRBUS DEFENCE AND SPACE SAS</v>
          </cell>
        </row>
        <row r="473">
          <cell r="A473">
            <v>114172</v>
          </cell>
          <cell r="B473" t="str">
            <v>MBDA FRANCE</v>
          </cell>
        </row>
        <row r="474">
          <cell r="A474">
            <v>114173</v>
          </cell>
          <cell r="B474" t="str">
            <v>FIGEAC AERO</v>
          </cell>
        </row>
        <row r="475">
          <cell r="A475">
            <v>114178</v>
          </cell>
          <cell r="B475" t="str">
            <v>JACOTTET INDUSTRIE</v>
          </cell>
        </row>
        <row r="476">
          <cell r="A476">
            <v>114179</v>
          </cell>
          <cell r="B476" t="str">
            <v>ALIGN AEROSPACE FRANCE</v>
          </cell>
        </row>
        <row r="477">
          <cell r="A477">
            <v>114180</v>
          </cell>
          <cell r="B477" t="str">
            <v>ESM ELEMENTS STANDARD MECANIQUES</v>
          </cell>
        </row>
        <row r="478">
          <cell r="A478">
            <v>114182</v>
          </cell>
          <cell r="B478" t="str">
            <v>BETRANCOURT SAS</v>
          </cell>
        </row>
        <row r="479">
          <cell r="A479">
            <v>114195</v>
          </cell>
          <cell r="B479" t="str">
            <v>SUMA</v>
          </cell>
        </row>
        <row r="480">
          <cell r="A480">
            <v>114198</v>
          </cell>
          <cell r="B480" t="str">
            <v>MECATRACTION SA</v>
          </cell>
        </row>
        <row r="481">
          <cell r="A481">
            <v>114208</v>
          </cell>
          <cell r="B481" t="str">
            <v>ALU MENZIKEN EXTRUSION AG</v>
          </cell>
        </row>
        <row r="482">
          <cell r="A482">
            <v>114258</v>
          </cell>
          <cell r="B482" t="str">
            <v>LISI AEROSPACE FORGED INTEGRATED</v>
          </cell>
        </row>
        <row r="483">
          <cell r="A483">
            <v>114296</v>
          </cell>
          <cell r="B483" t="str">
            <v>ARCONIC FASTENING SYSTEMS &amp; RINGS</v>
          </cell>
        </row>
        <row r="484">
          <cell r="A484">
            <v>114297</v>
          </cell>
          <cell r="B484" t="str">
            <v>ARCONIC FASTENING SYSTEMS &amp; RINGS</v>
          </cell>
        </row>
        <row r="485">
          <cell r="A485">
            <v>114298</v>
          </cell>
          <cell r="B485" t="str">
            <v>DAHER AEROSPACE</v>
          </cell>
        </row>
        <row r="486">
          <cell r="A486">
            <v>114299</v>
          </cell>
          <cell r="B486" t="str">
            <v>SEFEE</v>
          </cell>
        </row>
        <row r="487">
          <cell r="A487">
            <v>114302</v>
          </cell>
          <cell r="B487" t="str">
            <v>CIRMA ENTREPRISE</v>
          </cell>
        </row>
        <row r="488">
          <cell r="A488">
            <v>114303</v>
          </cell>
          <cell r="B488" t="str">
            <v>LISI AEROSPACE</v>
          </cell>
        </row>
        <row r="489">
          <cell r="A489">
            <v>114350</v>
          </cell>
          <cell r="B489" t="str">
            <v>BLANC AERO INDUSTRIES</v>
          </cell>
        </row>
        <row r="490">
          <cell r="A490">
            <v>114358</v>
          </cell>
          <cell r="B490" t="str">
            <v>AGIR SOIGNER EDUQUER INSERER</v>
          </cell>
        </row>
        <row r="491">
          <cell r="A491">
            <v>114383</v>
          </cell>
          <cell r="B491" t="str">
            <v>HONEYWELL E ET S TEMPE</v>
          </cell>
        </row>
        <row r="492">
          <cell r="A492">
            <v>114384</v>
          </cell>
          <cell r="B492" t="str">
            <v>HONEYWELL ENGINES &amp; SYSTEMS</v>
          </cell>
        </row>
        <row r="493">
          <cell r="A493">
            <v>114385</v>
          </cell>
          <cell r="B493" t="str">
            <v>HONEYWELL INTERNATIONAL INC</v>
          </cell>
        </row>
        <row r="494">
          <cell r="A494">
            <v>114386</v>
          </cell>
          <cell r="B494" t="str">
            <v>STPI STE TECH DE PROD INDUS SA</v>
          </cell>
        </row>
        <row r="495">
          <cell r="A495">
            <v>114391</v>
          </cell>
          <cell r="B495" t="str">
            <v>REL</v>
          </cell>
        </row>
        <row r="496">
          <cell r="A496">
            <v>114403</v>
          </cell>
          <cell r="B496" t="str">
            <v>AVIATUBE SAS</v>
          </cell>
        </row>
        <row r="497">
          <cell r="A497">
            <v>114420</v>
          </cell>
          <cell r="B497" t="str">
            <v>ZODIAC AERO DUCT SYSTEMS</v>
          </cell>
        </row>
        <row r="498">
          <cell r="A498">
            <v>114424</v>
          </cell>
          <cell r="B498" t="str">
            <v>ATELIERS DE LA HAUTE-GARONNE</v>
          </cell>
        </row>
        <row r="499">
          <cell r="A499">
            <v>114425</v>
          </cell>
          <cell r="B499" t="str">
            <v>AMPHENOL AIR LB</v>
          </cell>
        </row>
        <row r="500">
          <cell r="A500">
            <v>114429</v>
          </cell>
          <cell r="B500" t="str">
            <v>TYCO ELECTRONICS FRANCE SAS</v>
          </cell>
        </row>
        <row r="501">
          <cell r="A501">
            <v>114438</v>
          </cell>
          <cell r="B501" t="str">
            <v>BOYSEN GMBH &amp; CO KG</v>
          </cell>
        </row>
        <row r="502">
          <cell r="A502">
            <v>114440</v>
          </cell>
          <cell r="B502" t="str">
            <v>CAILLAU</v>
          </cell>
        </row>
        <row r="503">
          <cell r="A503">
            <v>114441</v>
          </cell>
          <cell r="B503" t="str">
            <v>ESAT LE VIGNALIS</v>
          </cell>
        </row>
        <row r="504">
          <cell r="A504">
            <v>114442</v>
          </cell>
          <cell r="B504" t="str">
            <v>TRIUMPH CONTROLS FRANCE</v>
          </cell>
        </row>
        <row r="505">
          <cell r="A505">
            <v>114445</v>
          </cell>
          <cell r="B505" t="str">
            <v>COEFI</v>
          </cell>
        </row>
        <row r="506">
          <cell r="A506">
            <v>114446</v>
          </cell>
          <cell r="B506" t="str">
            <v>COMPOSITES DISTRIBUTION</v>
          </cell>
        </row>
        <row r="507">
          <cell r="A507">
            <v>114448</v>
          </cell>
          <cell r="B507" t="str">
            <v>CONNECTEURS ELECTRIQUE DEUTSCH</v>
          </cell>
        </row>
        <row r="508">
          <cell r="A508">
            <v>114450</v>
          </cell>
          <cell r="B508" t="str">
            <v>AIRBUS OPERATIONS GMBH</v>
          </cell>
        </row>
        <row r="509">
          <cell r="A509">
            <v>114459</v>
          </cell>
          <cell r="B509" t="str">
            <v>SOCIETE EUROPEENNE D ETANCHEITE</v>
          </cell>
        </row>
        <row r="510">
          <cell r="A510">
            <v>114462</v>
          </cell>
          <cell r="B510" t="str">
            <v>ARCONIC FASTENING SYSTEMS &amp; RINGS</v>
          </cell>
        </row>
        <row r="511">
          <cell r="A511">
            <v>114468</v>
          </cell>
          <cell r="B511" t="str">
            <v>FLUGZEUG-UNION SUED GMBH</v>
          </cell>
        </row>
        <row r="512">
          <cell r="A512">
            <v>114469</v>
          </cell>
          <cell r="B512" t="str">
            <v>TRESSE METALLIQUE J.FORISSIER</v>
          </cell>
        </row>
        <row r="513">
          <cell r="A513">
            <v>114470</v>
          </cell>
          <cell r="B513" t="str">
            <v>FREUDENBERG SIMRIT SAS</v>
          </cell>
        </row>
        <row r="514">
          <cell r="A514">
            <v>114472</v>
          </cell>
          <cell r="B514" t="str">
            <v>CHIMICOLOR</v>
          </cell>
        </row>
        <row r="515">
          <cell r="A515">
            <v>114481</v>
          </cell>
          <cell r="B515" t="str">
            <v>HYDRO-GERAETEBAU GMBH AND CO  KG</v>
          </cell>
        </row>
        <row r="516">
          <cell r="A516">
            <v>114482</v>
          </cell>
          <cell r="B516" t="str">
            <v>LISI AEROSPACE INDRAERO SIREN</v>
          </cell>
        </row>
        <row r="517">
          <cell r="A517">
            <v>114490</v>
          </cell>
          <cell r="B517" t="str">
            <v>MERCIE FONDERIE</v>
          </cell>
        </row>
        <row r="518">
          <cell r="A518">
            <v>114491</v>
          </cell>
          <cell r="B518" t="str">
            <v>SAFRAN LANDING SYSTEMS</v>
          </cell>
        </row>
        <row r="519">
          <cell r="A519">
            <v>114493</v>
          </cell>
          <cell r="B519" t="str">
            <v>HONEYWELL AEROSPACE BOURNEMOUTH</v>
          </cell>
        </row>
        <row r="520">
          <cell r="A520">
            <v>114494</v>
          </cell>
          <cell r="B520" t="str">
            <v>PANDUIT LTD</v>
          </cell>
        </row>
        <row r="521">
          <cell r="A521">
            <v>114497</v>
          </cell>
          <cell r="B521" t="str">
            <v>POTEZ AERONAUTIQUE</v>
          </cell>
        </row>
        <row r="522">
          <cell r="A522">
            <v>114499</v>
          </cell>
          <cell r="B522" t="str">
            <v>RECAERO</v>
          </cell>
        </row>
        <row r="523">
          <cell r="A523">
            <v>114502</v>
          </cell>
          <cell r="B523" t="str">
            <v>ROCKWELL COLLINS FRANCE</v>
          </cell>
        </row>
        <row r="524">
          <cell r="A524">
            <v>114503</v>
          </cell>
          <cell r="B524" t="str">
            <v>GARDNER AEROSPACE BELESTA</v>
          </cell>
        </row>
        <row r="525">
          <cell r="A525">
            <v>114504</v>
          </cell>
          <cell r="B525" t="str">
            <v>SANDOW TECHNIC</v>
          </cell>
        </row>
        <row r="526">
          <cell r="A526">
            <v>114506</v>
          </cell>
          <cell r="B526" t="str">
            <v>VECTOR AEROSPACE FRANCE</v>
          </cell>
        </row>
        <row r="527">
          <cell r="A527">
            <v>114509</v>
          </cell>
          <cell r="B527" t="str">
            <v>SETFORGE CLAYETTE</v>
          </cell>
        </row>
        <row r="528">
          <cell r="A528">
            <v>114511</v>
          </cell>
          <cell r="B528" t="str">
            <v>THALES AVIONICS CHATELLERAULT</v>
          </cell>
        </row>
        <row r="529">
          <cell r="A529">
            <v>114512</v>
          </cell>
          <cell r="B529" t="str">
            <v>THALES AVIONICS SA</v>
          </cell>
        </row>
        <row r="530">
          <cell r="A530">
            <v>114513</v>
          </cell>
          <cell r="B530" t="str">
            <v>THALES AVS FRANCE SAS</v>
          </cell>
        </row>
        <row r="531">
          <cell r="A531">
            <v>114514</v>
          </cell>
          <cell r="B531" t="str">
            <v>SHUR-LOK INTERNATIONAL SA</v>
          </cell>
        </row>
        <row r="532">
          <cell r="A532">
            <v>114516</v>
          </cell>
          <cell r="B532" t="str">
            <v>ARCONIC FASTENING SYSTEMS &amp; RINGS</v>
          </cell>
        </row>
        <row r="533">
          <cell r="A533">
            <v>114520</v>
          </cell>
          <cell r="B533" t="str">
            <v>SOPLAMI</v>
          </cell>
        </row>
        <row r="534">
          <cell r="A534">
            <v>114528</v>
          </cell>
          <cell r="B534" t="str">
            <v>SAINT-GOBAIN</v>
          </cell>
        </row>
        <row r="535">
          <cell r="A535">
            <v>114529</v>
          </cell>
          <cell r="B535" t="str">
            <v>TECALEMIT AEROSPACE SAS</v>
          </cell>
        </row>
        <row r="536">
          <cell r="A536">
            <v>114531</v>
          </cell>
          <cell r="B536" t="str">
            <v>T3S - TECNIC SERIGRAPHIE SERVICE</v>
          </cell>
        </row>
        <row r="537">
          <cell r="A537">
            <v>114535</v>
          </cell>
          <cell r="B537" t="str">
            <v>TITEFLEX EUROPE</v>
          </cell>
        </row>
        <row r="538">
          <cell r="A538">
            <v>114548</v>
          </cell>
          <cell r="B538" t="str">
            <v>STELIA AEROSPACE - ROCHEFORT</v>
          </cell>
        </row>
        <row r="539">
          <cell r="A539">
            <v>114561</v>
          </cell>
          <cell r="B539" t="str">
            <v>LAMECO</v>
          </cell>
        </row>
        <row r="540">
          <cell r="A540">
            <v>114613</v>
          </cell>
          <cell r="B540" t="str">
            <v>RAFAUT</v>
          </cell>
        </row>
        <row r="541">
          <cell r="A541">
            <v>114623</v>
          </cell>
          <cell r="B541" t="str">
            <v>CAZENAVE</v>
          </cell>
        </row>
        <row r="542">
          <cell r="A542">
            <v>114628</v>
          </cell>
          <cell r="B542" t="str">
            <v>ESPA HUTCHINSON AEROSPACE</v>
          </cell>
        </row>
        <row r="543">
          <cell r="A543">
            <v>114645</v>
          </cell>
          <cell r="B543" t="str">
            <v>KORRY ELECTRONICS ESTERLINE CO</v>
          </cell>
        </row>
        <row r="544">
          <cell r="A544">
            <v>114656</v>
          </cell>
          <cell r="B544" t="str">
            <v>ALERIS ROLLED PRODUCTS GERMANY</v>
          </cell>
        </row>
        <row r="545">
          <cell r="A545">
            <v>114679</v>
          </cell>
          <cell r="B545" t="str">
            <v>TECALEMIT</v>
          </cell>
        </row>
        <row r="546">
          <cell r="A546">
            <v>114702</v>
          </cell>
          <cell r="B546" t="str">
            <v>SPECITUBES SA</v>
          </cell>
        </row>
        <row r="547">
          <cell r="A547">
            <v>114709</v>
          </cell>
          <cell r="B547" t="str">
            <v>EUROFARAD DEPT. SND</v>
          </cell>
        </row>
        <row r="548">
          <cell r="A548">
            <v>114710</v>
          </cell>
          <cell r="B548" t="str">
            <v>CASTLE METALS FRANCE</v>
          </cell>
        </row>
        <row r="549">
          <cell r="A549">
            <v>114713</v>
          </cell>
          <cell r="B549" t="str">
            <v>SANDVIK SPECIAL METALS LLC</v>
          </cell>
        </row>
        <row r="550">
          <cell r="A550">
            <v>114715</v>
          </cell>
          <cell r="B550" t="str">
            <v>HONEYWELL HPG</v>
          </cell>
        </row>
        <row r="551">
          <cell r="A551">
            <v>114716</v>
          </cell>
          <cell r="B551" t="str">
            <v>HONEYWELL CONSUMABLES SOLUTIONS</v>
          </cell>
        </row>
        <row r="552">
          <cell r="A552">
            <v>114753</v>
          </cell>
          <cell r="B552" t="str">
            <v>JPR-HUTCHINSON GROUP</v>
          </cell>
        </row>
        <row r="553">
          <cell r="A553">
            <v>114805</v>
          </cell>
          <cell r="B553" t="str">
            <v>COMPAGNIE DEUTSCH DISTRIBUTION SAS</v>
          </cell>
        </row>
        <row r="554">
          <cell r="A554">
            <v>114829</v>
          </cell>
          <cell r="B554" t="str">
            <v>SMS</v>
          </cell>
        </row>
        <row r="555">
          <cell r="A555">
            <v>114843</v>
          </cell>
          <cell r="B555" t="str">
            <v>TRELLEBORG SEALING SOLUTIONS CONDE</v>
          </cell>
        </row>
        <row r="556">
          <cell r="A556">
            <v>114873</v>
          </cell>
          <cell r="B556" t="str">
            <v>MECACHROME FRANCE</v>
          </cell>
        </row>
        <row r="557">
          <cell r="A557">
            <v>114928</v>
          </cell>
          <cell r="B557" t="str">
            <v>ACB</v>
          </cell>
        </row>
        <row r="558">
          <cell r="A558">
            <v>114958</v>
          </cell>
          <cell r="B558" t="str">
            <v>PARIS-SAINT- DENIS AERO</v>
          </cell>
        </row>
        <row r="559">
          <cell r="A559">
            <v>115004</v>
          </cell>
          <cell r="B559" t="str">
            <v>SFOB</v>
          </cell>
        </row>
        <row r="560">
          <cell r="A560">
            <v>115050</v>
          </cell>
          <cell r="B560" t="str">
            <v>SOMEPIC TECHNOLOGIE</v>
          </cell>
        </row>
        <row r="561">
          <cell r="A561">
            <v>115055</v>
          </cell>
          <cell r="B561" t="str">
            <v>SPI</v>
          </cell>
        </row>
        <row r="562">
          <cell r="A562">
            <v>115065</v>
          </cell>
          <cell r="B562" t="str">
            <v>ARCONIC FASTENING SYSTEMS &amp; RINGS</v>
          </cell>
        </row>
        <row r="563">
          <cell r="A563">
            <v>115073</v>
          </cell>
          <cell r="B563" t="str">
            <v>ASSISTANCE AERONAUTIQUE &amp;</v>
          </cell>
        </row>
        <row r="564">
          <cell r="A564">
            <v>115074</v>
          </cell>
          <cell r="B564" t="str">
            <v>ATECA</v>
          </cell>
        </row>
        <row r="565">
          <cell r="A565">
            <v>115144</v>
          </cell>
          <cell r="B565" t="str">
            <v>SPHEREA TEST &amp; SERVICES SAS</v>
          </cell>
        </row>
        <row r="566">
          <cell r="A566">
            <v>115163</v>
          </cell>
          <cell r="B566" t="str">
            <v>ZODIAC AEROTECHNICS</v>
          </cell>
        </row>
        <row r="567">
          <cell r="A567">
            <v>115178</v>
          </cell>
          <cell r="B567" t="str">
            <v>SEFCA</v>
          </cell>
        </row>
        <row r="568">
          <cell r="A568">
            <v>115188</v>
          </cell>
          <cell r="B568" t="str">
            <v>TARAMM SARL</v>
          </cell>
        </row>
        <row r="569">
          <cell r="A569">
            <v>115190</v>
          </cell>
          <cell r="B569" t="str">
            <v>RABAS S.A.S</v>
          </cell>
        </row>
        <row r="570">
          <cell r="A570">
            <v>115193</v>
          </cell>
          <cell r="B570" t="str">
            <v>EUROCENTRE DE PARIS</v>
          </cell>
        </row>
        <row r="571">
          <cell r="A571">
            <v>115209</v>
          </cell>
          <cell r="B571" t="str">
            <v>TEN CATE COMPOSITES</v>
          </cell>
        </row>
        <row r="572">
          <cell r="A572">
            <v>115229</v>
          </cell>
          <cell r="B572" t="str">
            <v>ATE AERO TECHNIQUE ESPACE</v>
          </cell>
        </row>
        <row r="573">
          <cell r="A573">
            <v>115261</v>
          </cell>
          <cell r="B573" t="str">
            <v>AIRBUS OPERATIONS LTD.</v>
          </cell>
        </row>
        <row r="574">
          <cell r="A574">
            <v>115268</v>
          </cell>
          <cell r="B574" t="str">
            <v>BODYCOTE HIT</v>
          </cell>
        </row>
        <row r="575">
          <cell r="A575">
            <v>115278</v>
          </cell>
          <cell r="B575" t="str">
            <v>MECALECTRO</v>
          </cell>
        </row>
        <row r="576">
          <cell r="A576">
            <v>115279</v>
          </cell>
          <cell r="B576" t="str">
            <v>SATORI SA</v>
          </cell>
        </row>
        <row r="577">
          <cell r="A577">
            <v>115288</v>
          </cell>
          <cell r="B577" t="str">
            <v>GARDNER AEROSPACE MAZERES SAS</v>
          </cell>
        </row>
        <row r="578">
          <cell r="A578">
            <v>115358</v>
          </cell>
          <cell r="B578" t="str">
            <v>AOIP SAS</v>
          </cell>
        </row>
        <row r="579">
          <cell r="A579">
            <v>115364</v>
          </cell>
          <cell r="B579" t="str">
            <v>NATIONAL UTILITIES CO</v>
          </cell>
        </row>
        <row r="580">
          <cell r="A580">
            <v>115378</v>
          </cell>
          <cell r="B580" t="str">
            <v>CONESYS EUROPE</v>
          </cell>
        </row>
        <row r="581">
          <cell r="A581">
            <v>115423</v>
          </cell>
          <cell r="B581" t="str">
            <v>GOODRICH AEROSPACE EUROPE SAS</v>
          </cell>
        </row>
        <row r="582">
          <cell r="A582">
            <v>115434</v>
          </cell>
          <cell r="B582" t="str">
            <v>CHELTON ANTENNAS</v>
          </cell>
        </row>
        <row r="583">
          <cell r="A583">
            <v>115435</v>
          </cell>
          <cell r="B583" t="str">
            <v>PPG INDUSTRIE</v>
          </cell>
        </row>
        <row r="584">
          <cell r="A584">
            <v>115450</v>
          </cell>
          <cell r="B584" t="str">
            <v>SAFRAN FILTRATION SYSTEMS</v>
          </cell>
        </row>
        <row r="585">
          <cell r="A585">
            <v>115486</v>
          </cell>
          <cell r="B585" t="str">
            <v>AIRBUS UK C/O AIRBUS FRANCE</v>
          </cell>
        </row>
        <row r="586">
          <cell r="A586">
            <v>115493</v>
          </cell>
          <cell r="B586" t="str">
            <v>ATELIERS LE MAUFF SA</v>
          </cell>
        </row>
        <row r="587">
          <cell r="A587">
            <v>115523</v>
          </cell>
          <cell r="B587" t="str">
            <v>SEDEMECA</v>
          </cell>
        </row>
        <row r="588">
          <cell r="A588">
            <v>115543</v>
          </cell>
          <cell r="B588" t="str">
            <v>HAYNES INTERNATIONAL</v>
          </cell>
        </row>
        <row r="589">
          <cell r="A589">
            <v>115574</v>
          </cell>
          <cell r="B589" t="str">
            <v>ECE - EQUIPEMENT ET CONSTRUCTION</v>
          </cell>
        </row>
        <row r="590">
          <cell r="A590">
            <v>115629</v>
          </cell>
          <cell r="B590" t="str">
            <v>CREUZET AERONAUTIQUE</v>
          </cell>
        </row>
        <row r="591">
          <cell r="A591">
            <v>115637</v>
          </cell>
          <cell r="B591" t="str">
            <v>GOODRICH ACTUATION SYSTEMS SAS</v>
          </cell>
        </row>
        <row r="592">
          <cell r="A592">
            <v>115638</v>
          </cell>
          <cell r="B592" t="str">
            <v>MEGGITT AIRCRAFT BRAKING SYSTEMS</v>
          </cell>
        </row>
        <row r="593">
          <cell r="A593">
            <v>115658</v>
          </cell>
          <cell r="B593" t="str">
            <v>DISA</v>
          </cell>
        </row>
        <row r="594">
          <cell r="A594">
            <v>115669</v>
          </cell>
          <cell r="B594" t="str">
            <v>PPG COATINGS SA</v>
          </cell>
        </row>
        <row r="595">
          <cell r="A595">
            <v>115671</v>
          </cell>
          <cell r="B595" t="str">
            <v>A2C AIR COST CONTROL</v>
          </cell>
        </row>
        <row r="596">
          <cell r="A596">
            <v>115687</v>
          </cell>
          <cell r="B596" t="str">
            <v>SPS TECHNOLOGIES LLC</v>
          </cell>
        </row>
        <row r="597">
          <cell r="A597">
            <v>115707</v>
          </cell>
          <cell r="B597" t="str">
            <v>ALLEGHENY TECHNOLOGIES SAS</v>
          </cell>
        </row>
        <row r="598">
          <cell r="A598">
            <v>115713</v>
          </cell>
          <cell r="B598" t="str">
            <v>NEXANS FRANCE</v>
          </cell>
        </row>
        <row r="599">
          <cell r="A599">
            <v>115732</v>
          </cell>
          <cell r="B599" t="str">
            <v>PLASTIFRANCE</v>
          </cell>
        </row>
        <row r="600">
          <cell r="A600">
            <v>115737</v>
          </cell>
          <cell r="B600" t="str">
            <v>MICROCAST</v>
          </cell>
        </row>
        <row r="601">
          <cell r="A601">
            <v>115746</v>
          </cell>
          <cell r="B601" t="str">
            <v>ETA APPAREILS ELECTRO TECHNIQUES</v>
          </cell>
        </row>
        <row r="602">
          <cell r="A602">
            <v>115749</v>
          </cell>
          <cell r="B602" t="str">
            <v>PREMETEC</v>
          </cell>
        </row>
        <row r="603">
          <cell r="A603">
            <v>115751</v>
          </cell>
          <cell r="B603" t="str">
            <v>PRECIMETAL FONDERIE PRECISION</v>
          </cell>
        </row>
        <row r="604">
          <cell r="A604">
            <v>115754</v>
          </cell>
          <cell r="B604" t="str">
            <v>AUBERT &amp; DUVAL</v>
          </cell>
        </row>
        <row r="605">
          <cell r="A605">
            <v>115758</v>
          </cell>
          <cell r="B605" t="str">
            <v>EVONIK RESOURCE EFFICIENCY GMBH</v>
          </cell>
        </row>
        <row r="606">
          <cell r="A606">
            <v>115761</v>
          </cell>
          <cell r="B606" t="str">
            <v>REHAU SA</v>
          </cell>
        </row>
        <row r="607">
          <cell r="A607">
            <v>115768</v>
          </cell>
          <cell r="B607" t="str">
            <v>CHEMETALL SA</v>
          </cell>
        </row>
        <row r="608">
          <cell r="A608">
            <v>115769</v>
          </cell>
          <cell r="B608" t="str">
            <v>AEROCAST S.A.</v>
          </cell>
        </row>
        <row r="609">
          <cell r="A609">
            <v>115777</v>
          </cell>
          <cell r="B609" t="str">
            <v>SOCOSER</v>
          </cell>
        </row>
        <row r="610">
          <cell r="A610">
            <v>115779</v>
          </cell>
          <cell r="B610" t="str">
            <v>ACK FORANKRA</v>
          </cell>
        </row>
        <row r="611">
          <cell r="A611">
            <v>115781</v>
          </cell>
          <cell r="B611" t="str">
            <v>AUBERT ET DUVAL</v>
          </cell>
        </row>
        <row r="612">
          <cell r="A612">
            <v>115784</v>
          </cell>
          <cell r="B612" t="str">
            <v>SIVAL</v>
          </cell>
        </row>
        <row r="613">
          <cell r="A613">
            <v>115787</v>
          </cell>
          <cell r="B613" t="str">
            <v>ERASTEEL</v>
          </cell>
        </row>
        <row r="614">
          <cell r="A614">
            <v>115788</v>
          </cell>
          <cell r="B614" t="str">
            <v>COMPTOIR GENERAL DU RESSORT (CGR)</v>
          </cell>
        </row>
        <row r="615">
          <cell r="A615">
            <v>115792</v>
          </cell>
          <cell r="B615" t="str">
            <v>HOWMET CIRAL</v>
          </cell>
        </row>
        <row r="616">
          <cell r="A616">
            <v>115793</v>
          </cell>
          <cell r="B616" t="str">
            <v>SOUTHCO FRANCE SA</v>
          </cell>
        </row>
        <row r="617">
          <cell r="A617">
            <v>115794</v>
          </cell>
          <cell r="B617" t="str">
            <v>DECOUPAGE INDUSTRIEL DE PRECISION</v>
          </cell>
        </row>
        <row r="618">
          <cell r="A618">
            <v>115795</v>
          </cell>
          <cell r="B618" t="str">
            <v>DEFONTAINE</v>
          </cell>
        </row>
        <row r="619">
          <cell r="A619">
            <v>115796</v>
          </cell>
          <cell r="B619" t="str">
            <v>DIL</v>
          </cell>
        </row>
        <row r="620">
          <cell r="A620">
            <v>115797</v>
          </cell>
          <cell r="B620" t="str">
            <v>ESTEVE</v>
          </cell>
        </row>
        <row r="621">
          <cell r="A621">
            <v>115799</v>
          </cell>
          <cell r="B621" t="str">
            <v>FORGEAVIA</v>
          </cell>
        </row>
        <row r="622">
          <cell r="A622">
            <v>115801</v>
          </cell>
          <cell r="B622" t="str">
            <v>OSBORN TUBES</v>
          </cell>
        </row>
        <row r="623">
          <cell r="A623">
            <v>115809</v>
          </cell>
          <cell r="B623" t="str">
            <v>STRUCTIL</v>
          </cell>
        </row>
        <row r="624">
          <cell r="A624">
            <v>115813</v>
          </cell>
          <cell r="B624" t="str">
            <v>TIP TRANSFERTS INDUSTRIELS ET</v>
          </cell>
        </row>
        <row r="625">
          <cell r="A625">
            <v>115814</v>
          </cell>
          <cell r="B625" t="str">
            <v>MAPAERO-AEROSPACE COATINGS</v>
          </cell>
        </row>
        <row r="626">
          <cell r="A626">
            <v>115815</v>
          </cell>
          <cell r="B626" t="str">
            <v>SEALANTS EUROPE SAS</v>
          </cell>
        </row>
        <row r="627">
          <cell r="A627">
            <v>115816</v>
          </cell>
          <cell r="B627" t="str">
            <v>HEF DURFERRIT</v>
          </cell>
        </row>
        <row r="628">
          <cell r="A628">
            <v>115817</v>
          </cell>
          <cell r="B628" t="str">
            <v>TUBESCA COMABI</v>
          </cell>
        </row>
        <row r="629">
          <cell r="A629">
            <v>115820</v>
          </cell>
          <cell r="B629" t="str">
            <v>SETEC</v>
          </cell>
        </row>
        <row r="630">
          <cell r="A630">
            <v>115822</v>
          </cell>
          <cell r="B630" t="str">
            <v>MANKIEWICZ FRANCE SCS</v>
          </cell>
        </row>
        <row r="631">
          <cell r="A631">
            <v>115824</v>
          </cell>
          <cell r="B631" t="str">
            <v>AUBERT ET DUVAL TECPHY</v>
          </cell>
        </row>
        <row r="632">
          <cell r="A632">
            <v>115825</v>
          </cell>
          <cell r="B632" t="str">
            <v>TEN CATE ADVANCED COMPOSITES</v>
          </cell>
        </row>
        <row r="633">
          <cell r="A633">
            <v>115833</v>
          </cell>
          <cell r="B633" t="str">
            <v>WULFMEYER RUDOLF AIRCRAFT INTERIOR</v>
          </cell>
        </row>
        <row r="634">
          <cell r="A634">
            <v>115840</v>
          </cell>
          <cell r="B634" t="str">
            <v>ALCORE BRIGANTINE</v>
          </cell>
        </row>
        <row r="635">
          <cell r="A635">
            <v>115841</v>
          </cell>
          <cell r="B635" t="str">
            <v>AIP SINTEX NP GROUP</v>
          </cell>
        </row>
        <row r="636">
          <cell r="A636">
            <v>115848</v>
          </cell>
          <cell r="B636" t="str">
            <v>GANTOIS SA</v>
          </cell>
        </row>
        <row r="637">
          <cell r="A637">
            <v>115853</v>
          </cell>
          <cell r="B637" t="str">
            <v>3M FRANCE SA</v>
          </cell>
        </row>
        <row r="638">
          <cell r="A638">
            <v>115855</v>
          </cell>
          <cell r="B638" t="str">
            <v>MOULAGES PLASTIQUES DU MIDI MPM</v>
          </cell>
        </row>
        <row r="639">
          <cell r="A639">
            <v>115856</v>
          </cell>
          <cell r="B639" t="str">
            <v>RESSORTS MASSELIN</v>
          </cell>
        </row>
        <row r="640">
          <cell r="A640">
            <v>115860</v>
          </cell>
          <cell r="B640" t="str">
            <v>MIDI PYRENEES PLASTIQUES - MPP</v>
          </cell>
        </row>
        <row r="641">
          <cell r="A641">
            <v>115873</v>
          </cell>
          <cell r="B641" t="str">
            <v>SEDEMECA</v>
          </cell>
        </row>
        <row r="642">
          <cell r="A642">
            <v>115898</v>
          </cell>
          <cell r="B642" t="str">
            <v>GOODRICH ACTUATION SYSTEMS</v>
          </cell>
        </row>
        <row r="643">
          <cell r="A643">
            <v>115930</v>
          </cell>
          <cell r="B643" t="str">
            <v>SELA</v>
          </cell>
        </row>
        <row r="644">
          <cell r="A644">
            <v>115931</v>
          </cell>
          <cell r="B644" t="str">
            <v>TEXTILES TECHNIQUES DU MIDI</v>
          </cell>
        </row>
        <row r="645">
          <cell r="A645">
            <v>115934</v>
          </cell>
          <cell r="B645" t="str">
            <v>ATLANTIC JOINT</v>
          </cell>
        </row>
        <row r="646">
          <cell r="A646">
            <v>115953</v>
          </cell>
          <cell r="B646" t="str">
            <v>THALES AVIONICS</v>
          </cell>
        </row>
        <row r="647">
          <cell r="A647">
            <v>115973</v>
          </cell>
          <cell r="B647" t="str">
            <v>PRODEM GROUPE BONNANS</v>
          </cell>
        </row>
        <row r="648">
          <cell r="A648">
            <v>116000</v>
          </cell>
          <cell r="B648" t="str">
            <v>SUNDSTRAND INTERNATIONAL SA</v>
          </cell>
        </row>
        <row r="649">
          <cell r="A649">
            <v>116001</v>
          </cell>
          <cell r="B649" t="str">
            <v>HAMILTON SUNDSTRAND DIVISION</v>
          </cell>
        </row>
        <row r="650">
          <cell r="A650">
            <v>116050</v>
          </cell>
          <cell r="B650" t="str">
            <v>DAHER LHOTELLIER SERVICES</v>
          </cell>
        </row>
        <row r="651">
          <cell r="A651">
            <v>116051</v>
          </cell>
          <cell r="B651" t="str">
            <v>DAHER LHOTELLIER SERVICES</v>
          </cell>
        </row>
        <row r="652">
          <cell r="A652">
            <v>116057</v>
          </cell>
          <cell r="B652" t="str">
            <v>STUDELEC</v>
          </cell>
        </row>
        <row r="653">
          <cell r="A653">
            <v>116075</v>
          </cell>
          <cell r="B653" t="str">
            <v>CHEM TREND FRANCE</v>
          </cell>
        </row>
        <row r="654">
          <cell r="A654">
            <v>116085</v>
          </cell>
          <cell r="B654" t="str">
            <v>DAHER LHOTELLIER</v>
          </cell>
        </row>
        <row r="655">
          <cell r="A655">
            <v>116086</v>
          </cell>
          <cell r="B655" t="str">
            <v>DAHER AEROSPACE</v>
          </cell>
        </row>
        <row r="656">
          <cell r="A656">
            <v>116089</v>
          </cell>
          <cell r="B656" t="str">
            <v>AUVERGNE AERONAUTIQUE GROUPE</v>
          </cell>
        </row>
        <row r="657">
          <cell r="A657">
            <v>116093</v>
          </cell>
          <cell r="B657" t="str">
            <v>3P</v>
          </cell>
        </row>
        <row r="658">
          <cell r="A658">
            <v>116125</v>
          </cell>
          <cell r="B658" t="str">
            <v>EADS AIRBUS GMBH</v>
          </cell>
        </row>
        <row r="659">
          <cell r="A659">
            <v>116142</v>
          </cell>
          <cell r="B659" t="str">
            <v>VULCANIC</v>
          </cell>
        </row>
        <row r="660">
          <cell r="A660">
            <v>116179</v>
          </cell>
          <cell r="B660" t="str">
            <v>PAULSTRA VIBRACHOC</v>
          </cell>
        </row>
        <row r="661">
          <cell r="A661">
            <v>116183</v>
          </cell>
          <cell r="B661" t="str">
            <v>DAHER AEROSPACE</v>
          </cell>
        </row>
        <row r="662">
          <cell r="A662">
            <v>116193</v>
          </cell>
          <cell r="B662" t="str">
            <v>CTMI COTTON TEXT MAT INNOV</v>
          </cell>
        </row>
        <row r="663">
          <cell r="A663">
            <v>116196</v>
          </cell>
          <cell r="B663" t="str">
            <v>FRUCHAUD DISTRIBUTION</v>
          </cell>
        </row>
        <row r="664">
          <cell r="A664">
            <v>116197</v>
          </cell>
          <cell r="B664" t="str">
            <v>HENKEL FRANCE</v>
          </cell>
        </row>
        <row r="665">
          <cell r="A665">
            <v>116199</v>
          </cell>
          <cell r="B665" t="str">
            <v>LEMER FONDERIE</v>
          </cell>
        </row>
        <row r="666">
          <cell r="A666">
            <v>116200</v>
          </cell>
          <cell r="B666" t="str">
            <v>HENKEL TECHNOLOGIES FRANCE SAS</v>
          </cell>
        </row>
        <row r="667">
          <cell r="A667">
            <v>116202</v>
          </cell>
          <cell r="B667" t="str">
            <v>SEFI SA</v>
          </cell>
        </row>
        <row r="668">
          <cell r="A668">
            <v>116205</v>
          </cell>
          <cell r="B668" t="str">
            <v>SAINT-GOBAIN</v>
          </cell>
        </row>
        <row r="669">
          <cell r="A669">
            <v>116225</v>
          </cell>
          <cell r="B669" t="str">
            <v>LISI AEROSPACE</v>
          </cell>
        </row>
        <row r="670">
          <cell r="A670">
            <v>116243</v>
          </cell>
          <cell r="B670" t="str">
            <v>SII BONNANS</v>
          </cell>
        </row>
        <row r="671">
          <cell r="A671">
            <v>116252</v>
          </cell>
          <cell r="B671" t="str">
            <v>CHATAL SAS</v>
          </cell>
        </row>
        <row r="672">
          <cell r="A672">
            <v>116253</v>
          </cell>
          <cell r="B672" t="str">
            <v>FARELLA DECOLLETAGE PRECISION</v>
          </cell>
        </row>
        <row r="673">
          <cell r="A673">
            <v>116254</v>
          </cell>
          <cell r="B673" t="str">
            <v>LISI AEROSPACE INDRAERO SIREN</v>
          </cell>
        </row>
        <row r="674">
          <cell r="A674">
            <v>116305</v>
          </cell>
          <cell r="B674" t="str">
            <v>AIR FRANCE</v>
          </cell>
        </row>
        <row r="675">
          <cell r="A675">
            <v>116369</v>
          </cell>
          <cell r="B675" t="str">
            <v>LIEBHERR-AEROSPACE LINDENBERG</v>
          </cell>
        </row>
        <row r="676">
          <cell r="A676">
            <v>116393</v>
          </cell>
          <cell r="B676" t="str">
            <v>PARKER HANNIFIN CORPORATION</v>
          </cell>
        </row>
        <row r="677">
          <cell r="A677">
            <v>116456</v>
          </cell>
          <cell r="B677" t="str">
            <v>MOOG INC</v>
          </cell>
        </row>
        <row r="678">
          <cell r="A678">
            <v>116470</v>
          </cell>
          <cell r="B678" t="str">
            <v>STELIA AEROSPACE</v>
          </cell>
        </row>
        <row r="679">
          <cell r="A679">
            <v>116489</v>
          </cell>
          <cell r="B679" t="str">
            <v>SAFRAN ELECTRONICS &amp; DEFENSE</v>
          </cell>
        </row>
        <row r="680">
          <cell r="A680">
            <v>116490</v>
          </cell>
          <cell r="B680" t="str">
            <v>AIRBUS FRANCE ECHANGE STANDARD</v>
          </cell>
        </row>
        <row r="681">
          <cell r="A681">
            <v>116491</v>
          </cell>
          <cell r="B681" t="str">
            <v>THALES AVS FRANCE SAS</v>
          </cell>
        </row>
        <row r="682">
          <cell r="A682">
            <v>116492</v>
          </cell>
          <cell r="B682" t="str">
            <v>TEAM ECHANGE STANDARD CASIER AT</v>
          </cell>
        </row>
        <row r="683">
          <cell r="A683">
            <v>116493</v>
          </cell>
          <cell r="B683" t="str">
            <v>MOOG INC.ECHANGE STANDARD</v>
          </cell>
        </row>
        <row r="684">
          <cell r="A684">
            <v>116494</v>
          </cell>
          <cell r="B684" t="str">
            <v>LIEBHERR AEROSPACE TOULOUSE SA</v>
          </cell>
        </row>
        <row r="685">
          <cell r="A685">
            <v>116503</v>
          </cell>
          <cell r="B685" t="str">
            <v>ROCKWELL CASIER ASSISTANCE TECHNIQ</v>
          </cell>
        </row>
        <row r="686">
          <cell r="A686">
            <v>116537</v>
          </cell>
          <cell r="B686" t="str">
            <v>LITTON AEROPRODUCTS DIVISION</v>
          </cell>
        </row>
        <row r="687">
          <cell r="A687">
            <v>116543</v>
          </cell>
          <cell r="B687" t="str">
            <v>NORTHROP GRUMMAN GUIDANCE</v>
          </cell>
        </row>
        <row r="688">
          <cell r="A688">
            <v>116559</v>
          </cell>
          <cell r="B688" t="str">
            <v>INTERTECHNIQUE</v>
          </cell>
        </row>
        <row r="689">
          <cell r="A689">
            <v>116563</v>
          </cell>
          <cell r="B689" t="str">
            <v>PAULSTRA VIBRACHOC</v>
          </cell>
        </row>
        <row r="690">
          <cell r="A690">
            <v>116573</v>
          </cell>
          <cell r="B690" t="str">
            <v>SAFRAN VENTILATION SYSTEMS</v>
          </cell>
        </row>
        <row r="691">
          <cell r="A691">
            <v>116576</v>
          </cell>
          <cell r="B691" t="str">
            <v>OMEGA SYSTEMES</v>
          </cell>
        </row>
        <row r="692">
          <cell r="A692">
            <v>116578</v>
          </cell>
          <cell r="B692" t="str">
            <v>PMA PROTEC METAUX D ARENC</v>
          </cell>
        </row>
        <row r="693">
          <cell r="A693">
            <v>116588</v>
          </cell>
          <cell r="B693" t="str">
            <v>AUBRY PROFILS</v>
          </cell>
        </row>
        <row r="694">
          <cell r="A694">
            <v>116599</v>
          </cell>
          <cell r="B694" t="str">
            <v>SGS FRANCE TRANSPORTATION</v>
          </cell>
        </row>
        <row r="695">
          <cell r="A695">
            <v>116608</v>
          </cell>
          <cell r="B695" t="str">
            <v>UTC AEROSPACE SYSTEMS</v>
          </cell>
        </row>
        <row r="696">
          <cell r="A696">
            <v>116633</v>
          </cell>
          <cell r="B696" t="str">
            <v>SAFIAL PROFOR</v>
          </cell>
        </row>
        <row r="697">
          <cell r="A697">
            <v>116645</v>
          </cell>
          <cell r="B697" t="str">
            <v>TECHMETA</v>
          </cell>
        </row>
        <row r="698">
          <cell r="A698">
            <v>116688</v>
          </cell>
          <cell r="B698" t="str">
            <v>CHINA AIRLINES ENGINEERING AND</v>
          </cell>
        </row>
        <row r="699">
          <cell r="A699">
            <v>116694</v>
          </cell>
          <cell r="B699" t="str">
            <v>AIRBUS HELICOPTERS DEUTSCHLAND GMBH</v>
          </cell>
        </row>
        <row r="700">
          <cell r="A700">
            <v>116695</v>
          </cell>
          <cell r="B700" t="str">
            <v>ESSEX INDUSTRIES INC</v>
          </cell>
        </row>
        <row r="701">
          <cell r="A701">
            <v>116696</v>
          </cell>
          <cell r="B701" t="str">
            <v>CMC ELECTRONICS INC</v>
          </cell>
        </row>
        <row r="702">
          <cell r="A702">
            <v>116697</v>
          </cell>
          <cell r="B702" t="str">
            <v>GABLES ENGINEERING INC</v>
          </cell>
        </row>
        <row r="703">
          <cell r="A703">
            <v>116698</v>
          </cell>
          <cell r="B703" t="str">
            <v>SICLI</v>
          </cell>
        </row>
        <row r="704">
          <cell r="A704">
            <v>116703</v>
          </cell>
          <cell r="B704" t="str">
            <v>HONEYWELL INTERNATIONAL INC</v>
          </cell>
        </row>
        <row r="705">
          <cell r="A705">
            <v>116706</v>
          </cell>
          <cell r="B705" t="str">
            <v>IBERIA</v>
          </cell>
        </row>
        <row r="706">
          <cell r="A706">
            <v>116715</v>
          </cell>
          <cell r="B706" t="str">
            <v>MAC AERO INTERIORS LTD.</v>
          </cell>
        </row>
        <row r="707">
          <cell r="A707">
            <v>116718</v>
          </cell>
          <cell r="B707" t="str">
            <v>L3 AVIATION PRODUCTS INC</v>
          </cell>
        </row>
        <row r="708">
          <cell r="A708">
            <v>116720</v>
          </cell>
          <cell r="B708" t="str">
            <v>LITTON AERO PRODUCTS</v>
          </cell>
        </row>
        <row r="709">
          <cell r="A709">
            <v>116726</v>
          </cell>
          <cell r="B709" t="str">
            <v>MEGGITT SAFETY SYSTEMS INC</v>
          </cell>
        </row>
        <row r="710">
          <cell r="A710">
            <v>116727</v>
          </cell>
          <cell r="B710" t="str">
            <v>B/E AEROSPACE INC</v>
          </cell>
        </row>
        <row r="711">
          <cell r="A711">
            <v>116729</v>
          </cell>
          <cell r="B711" t="str">
            <v>ROCKWELL COLLINS INC</v>
          </cell>
        </row>
        <row r="712">
          <cell r="A712">
            <v>116734</v>
          </cell>
          <cell r="B712" t="str">
            <v>AVOX SYSTEMS INC</v>
          </cell>
        </row>
        <row r="713">
          <cell r="A713">
            <v>116736</v>
          </cell>
          <cell r="B713" t="str">
            <v>SAFT</v>
          </cell>
        </row>
        <row r="714">
          <cell r="A714">
            <v>116741</v>
          </cell>
          <cell r="B714" t="str">
            <v>THERMOCOAX SAS</v>
          </cell>
        </row>
        <row r="715">
          <cell r="A715">
            <v>116747</v>
          </cell>
          <cell r="B715" t="str">
            <v>VIRGIN ATLANTIC AIRWAYS LTD</v>
          </cell>
        </row>
        <row r="716">
          <cell r="A716">
            <v>116749</v>
          </cell>
          <cell r="B716" t="str">
            <v>KIDDE TECHNOLOGIES, INC.</v>
          </cell>
        </row>
        <row r="717">
          <cell r="A717">
            <v>116808</v>
          </cell>
          <cell r="B717" t="str">
            <v>EADS AIRBUS GMBH DETACH TLSE</v>
          </cell>
        </row>
        <row r="718">
          <cell r="A718">
            <v>116810</v>
          </cell>
          <cell r="B718" t="str">
            <v>GOODRICH AEROSPACE EUROPE SAS</v>
          </cell>
        </row>
        <row r="719">
          <cell r="A719">
            <v>116863</v>
          </cell>
          <cell r="B719" t="str">
            <v>GENERAL ELECTRIC</v>
          </cell>
        </row>
        <row r="720">
          <cell r="A720">
            <v>116864</v>
          </cell>
          <cell r="B720" t="str">
            <v>ROLLS ROYCE PLC</v>
          </cell>
        </row>
        <row r="721">
          <cell r="A721">
            <v>116865</v>
          </cell>
          <cell r="B721" t="str">
            <v>UTI PRATT ET WHITNEY AIRCRAFT</v>
          </cell>
        </row>
        <row r="722">
          <cell r="A722">
            <v>116866</v>
          </cell>
          <cell r="B722" t="str">
            <v>AIRBUS OPERATIONS S.A.S.</v>
          </cell>
        </row>
        <row r="723">
          <cell r="A723">
            <v>116883</v>
          </cell>
          <cell r="B723" t="str">
            <v>ROLLS ROYCE ASSISTANCE TECHNIQUE</v>
          </cell>
        </row>
        <row r="724">
          <cell r="A724">
            <v>116884</v>
          </cell>
          <cell r="B724" t="str">
            <v>UTI PRATT ET WHITNEY</v>
          </cell>
        </row>
        <row r="725">
          <cell r="A725">
            <v>116885</v>
          </cell>
          <cell r="B725" t="str">
            <v>GENERAL ELECTRIC ASSIST.TECH.</v>
          </cell>
        </row>
        <row r="726">
          <cell r="A726">
            <v>116908</v>
          </cell>
          <cell r="B726" t="str">
            <v>ALLIANTECH SAS</v>
          </cell>
        </row>
        <row r="727">
          <cell r="A727">
            <v>116957</v>
          </cell>
          <cell r="B727" t="str">
            <v>MAZERES AERO EQUIPMENT</v>
          </cell>
        </row>
        <row r="728">
          <cell r="A728">
            <v>116984</v>
          </cell>
          <cell r="B728" t="str">
            <v>SAFRAN LANDING SYSTEMS</v>
          </cell>
        </row>
        <row r="729">
          <cell r="A729">
            <v>116991</v>
          </cell>
          <cell r="B729" t="str">
            <v>SAFRAN LANDING SYSTEMS</v>
          </cell>
        </row>
        <row r="730">
          <cell r="A730">
            <v>116996</v>
          </cell>
          <cell r="B730" t="str">
            <v>SAFRAN LANDING SYSTEMS</v>
          </cell>
        </row>
        <row r="731">
          <cell r="A731">
            <v>117006</v>
          </cell>
          <cell r="B731" t="str">
            <v>GOODRICH ACTUATION SYSTEMS LTD</v>
          </cell>
        </row>
        <row r="732">
          <cell r="A732">
            <v>117019</v>
          </cell>
          <cell r="B732" t="str">
            <v>R MECA PRECISION SUD OUEST</v>
          </cell>
        </row>
        <row r="733">
          <cell r="A733">
            <v>117047</v>
          </cell>
          <cell r="B733" t="str">
            <v>CIRMA ENTREPRISE</v>
          </cell>
        </row>
        <row r="734">
          <cell r="A734">
            <v>117061</v>
          </cell>
          <cell r="B734" t="str">
            <v>GERS MECA SERVICE</v>
          </cell>
        </row>
        <row r="735">
          <cell r="A735">
            <v>117093</v>
          </cell>
          <cell r="B735" t="str">
            <v>HONEYWELL LIMITED</v>
          </cell>
        </row>
        <row r="736">
          <cell r="A736">
            <v>117105</v>
          </cell>
          <cell r="B736" t="str">
            <v>PCB PIEZOTRONICS</v>
          </cell>
        </row>
        <row r="737">
          <cell r="A737">
            <v>117109</v>
          </cell>
          <cell r="B737" t="str">
            <v>MECANIZACIONES AERONAUTICAS SA</v>
          </cell>
        </row>
        <row r="738">
          <cell r="A738">
            <v>117240</v>
          </cell>
          <cell r="B738" t="str">
            <v>ZODIAC AEROSAFETY SYSTEMS</v>
          </cell>
        </row>
        <row r="739">
          <cell r="A739">
            <v>117263</v>
          </cell>
          <cell r="B739" t="str">
            <v>AEROLEC</v>
          </cell>
        </row>
        <row r="740">
          <cell r="A740">
            <v>117319</v>
          </cell>
          <cell r="B740" t="str">
            <v>AERO METALS &amp; ALLOYS</v>
          </cell>
        </row>
        <row r="741">
          <cell r="A741">
            <v>117348</v>
          </cell>
          <cell r="B741" t="str">
            <v>QANTAS AIRWAYS LIMITED</v>
          </cell>
        </row>
        <row r="742">
          <cell r="A742">
            <v>117418</v>
          </cell>
          <cell r="B742" t="str">
            <v>ECT INDUSTRIE</v>
          </cell>
        </row>
        <row r="743">
          <cell r="A743">
            <v>117434</v>
          </cell>
          <cell r="B743" t="str">
            <v>ALITALIA</v>
          </cell>
        </row>
        <row r="744">
          <cell r="A744">
            <v>117476</v>
          </cell>
          <cell r="B744" t="str">
            <v>IAE INTERNATIONAL AERO ENGINES AG</v>
          </cell>
        </row>
        <row r="745">
          <cell r="A745">
            <v>117494</v>
          </cell>
          <cell r="B745" t="str">
            <v>GOODRICH CORPORATION</v>
          </cell>
        </row>
        <row r="746">
          <cell r="A746">
            <v>117495</v>
          </cell>
          <cell r="B746" t="str">
            <v>BRITISH AIRWAYS PLC</v>
          </cell>
        </row>
        <row r="747">
          <cell r="A747">
            <v>117501</v>
          </cell>
          <cell r="B747" t="str">
            <v>CIRCLE AEROSPACE</v>
          </cell>
        </row>
        <row r="748">
          <cell r="A748">
            <v>117502</v>
          </cell>
          <cell r="B748" t="str">
            <v>CHINA EASTERN AIRLINES CO LTD</v>
          </cell>
        </row>
        <row r="749">
          <cell r="A749">
            <v>117504</v>
          </cell>
          <cell r="B749" t="str">
            <v>EDO LLC</v>
          </cell>
        </row>
        <row r="750">
          <cell r="A750">
            <v>117509</v>
          </cell>
          <cell r="B750" t="str">
            <v>CAPEWELL-FROST ENGINEERING DIV.</v>
          </cell>
        </row>
        <row r="751">
          <cell r="A751">
            <v>117511</v>
          </cell>
          <cell r="B751" t="str">
            <v>GOODYEAR AVIATION NEDERLAND BV</v>
          </cell>
        </row>
        <row r="752">
          <cell r="A752">
            <v>117514</v>
          </cell>
          <cell r="B752" t="str">
            <v>ITT AEROSPACE CONTROLS</v>
          </cell>
        </row>
        <row r="753">
          <cell r="A753">
            <v>117528</v>
          </cell>
          <cell r="B753" t="str">
            <v>SAFRAN LANDING SYSTEMS</v>
          </cell>
        </row>
        <row r="754">
          <cell r="A754">
            <v>117530</v>
          </cell>
          <cell r="B754" t="str">
            <v>SAFRAN LANDING SYSTEMS</v>
          </cell>
        </row>
        <row r="755">
          <cell r="A755">
            <v>117532</v>
          </cell>
          <cell r="B755" t="str">
            <v>LEACH INTERNATIONAL GEPE SA</v>
          </cell>
        </row>
        <row r="756">
          <cell r="A756">
            <v>117535</v>
          </cell>
          <cell r="B756" t="str">
            <v>MICHELIN AIRCRAFT TIRES</v>
          </cell>
        </row>
        <row r="757">
          <cell r="A757">
            <v>117539</v>
          </cell>
          <cell r="B757" t="str">
            <v>NORTH SIEBE NORTH INC</v>
          </cell>
        </row>
        <row r="758">
          <cell r="A758">
            <v>117552</v>
          </cell>
          <cell r="B758" t="str">
            <v>AVOX SYSTEMS INC</v>
          </cell>
        </row>
        <row r="759">
          <cell r="A759">
            <v>117553</v>
          </cell>
          <cell r="B759" t="str">
            <v>SIRIO PANEL SPA</v>
          </cell>
        </row>
        <row r="760">
          <cell r="A760">
            <v>117575</v>
          </cell>
          <cell r="B760" t="str">
            <v>BODYCOTE HIT</v>
          </cell>
        </row>
        <row r="761">
          <cell r="A761">
            <v>117599</v>
          </cell>
          <cell r="B761" t="str">
            <v>HAMILTON SUNDSTRAND CORPORATION</v>
          </cell>
        </row>
        <row r="762">
          <cell r="A762">
            <v>117638</v>
          </cell>
          <cell r="B762" t="str">
            <v>SAFRAN NACELLES</v>
          </cell>
        </row>
        <row r="763">
          <cell r="A763">
            <v>117653</v>
          </cell>
          <cell r="B763" t="str">
            <v>HONEYWELL</v>
          </cell>
        </row>
        <row r="764">
          <cell r="A764">
            <v>117668</v>
          </cell>
          <cell r="B764" t="str">
            <v>HONEYWELL INTERNATIONAL SARL</v>
          </cell>
        </row>
        <row r="765">
          <cell r="A765">
            <v>117683</v>
          </cell>
          <cell r="B765" t="str">
            <v>GUEUDET SARVA /RENAULT</v>
          </cell>
        </row>
        <row r="766">
          <cell r="A766">
            <v>117699</v>
          </cell>
          <cell r="B766" t="str">
            <v>SAFRAN LANDING SYSTEMS</v>
          </cell>
        </row>
        <row r="767">
          <cell r="A767">
            <v>117708</v>
          </cell>
          <cell r="B767" t="str">
            <v>HONEYWELL E ET S TORONTO</v>
          </cell>
        </row>
        <row r="768">
          <cell r="A768">
            <v>117738</v>
          </cell>
          <cell r="B768" t="str">
            <v>CROUZET AUTOMATISMES SAS</v>
          </cell>
        </row>
        <row r="769">
          <cell r="A769">
            <v>117779</v>
          </cell>
          <cell r="B769" t="str">
            <v>SAFRAN ELECTRONICS &amp; DEFENSE</v>
          </cell>
        </row>
        <row r="770">
          <cell r="A770">
            <v>117887</v>
          </cell>
          <cell r="B770" t="str">
            <v>DEKRA CONSTRUCTION</v>
          </cell>
        </row>
        <row r="771">
          <cell r="A771">
            <v>117994</v>
          </cell>
          <cell r="B771" t="str">
            <v>SENIOR AEROSPACE BWT</v>
          </cell>
        </row>
        <row r="772">
          <cell r="A772">
            <v>118111</v>
          </cell>
          <cell r="B772" t="str">
            <v>CEVA LOGISTICS GMBH</v>
          </cell>
        </row>
        <row r="773">
          <cell r="A773">
            <v>118128</v>
          </cell>
          <cell r="B773" t="str">
            <v>HONEYWELL ECHANGE STANDARD</v>
          </cell>
        </row>
        <row r="774">
          <cell r="A774">
            <v>118138</v>
          </cell>
          <cell r="B774" t="str">
            <v>MICHELIN AIRCRAFT TYRE</v>
          </cell>
        </row>
        <row r="775">
          <cell r="A775">
            <v>118148</v>
          </cell>
          <cell r="B775" t="str">
            <v>LEONARDO SPA</v>
          </cell>
        </row>
        <row r="776">
          <cell r="A776">
            <v>118213</v>
          </cell>
          <cell r="B776" t="str">
            <v>CESA COMPANIA ESPANOLA DE SISTEMAS</v>
          </cell>
        </row>
        <row r="777">
          <cell r="A777">
            <v>118289</v>
          </cell>
          <cell r="B777" t="str">
            <v>FACC OPERATIONS GMBH</v>
          </cell>
        </row>
        <row r="778">
          <cell r="A778">
            <v>118358</v>
          </cell>
          <cell r="B778" t="str">
            <v>PARKER HANNIFIN CORPORATION</v>
          </cell>
        </row>
        <row r="779">
          <cell r="A779">
            <v>118517</v>
          </cell>
          <cell r="B779" t="str">
            <v>NAZAIRE PRESSE SARL</v>
          </cell>
        </row>
        <row r="780">
          <cell r="A780">
            <v>118522</v>
          </cell>
          <cell r="B780" t="str">
            <v>OMA</v>
          </cell>
        </row>
        <row r="781">
          <cell r="A781">
            <v>118527</v>
          </cell>
          <cell r="B781" t="str">
            <v>SMR TECHNOLOGIES</v>
          </cell>
        </row>
        <row r="782">
          <cell r="A782">
            <v>118531</v>
          </cell>
          <cell r="B782" t="str">
            <v>ECOMAL FRANCE SAS</v>
          </cell>
        </row>
        <row r="783">
          <cell r="A783">
            <v>118535</v>
          </cell>
          <cell r="B783" t="str">
            <v>LEM INDUSTRIES</v>
          </cell>
        </row>
        <row r="784">
          <cell r="A784">
            <v>118558</v>
          </cell>
          <cell r="B784" t="str">
            <v>MAGNAGHI AERONAUTICA SPA</v>
          </cell>
        </row>
        <row r="785">
          <cell r="A785">
            <v>118578</v>
          </cell>
          <cell r="B785" t="str">
            <v>HAWKER PACIFIC AEROSPACE LTD</v>
          </cell>
        </row>
        <row r="786">
          <cell r="A786">
            <v>118598</v>
          </cell>
          <cell r="B786" t="str">
            <v>SECONDO MONA SPA</v>
          </cell>
        </row>
        <row r="787">
          <cell r="A787">
            <v>118610</v>
          </cell>
          <cell r="B787" t="str">
            <v>MICROTECNICA SRL</v>
          </cell>
        </row>
        <row r="788">
          <cell r="A788">
            <v>118611</v>
          </cell>
          <cell r="B788" t="str">
            <v>PATRIA AEROSTRUCTURES OY</v>
          </cell>
        </row>
        <row r="789">
          <cell r="A789">
            <v>118634</v>
          </cell>
          <cell r="B789" t="str">
            <v>SCHWARZ VERBINDUNGS-SYSTEME GMBH</v>
          </cell>
        </row>
        <row r="790">
          <cell r="A790">
            <v>118663</v>
          </cell>
          <cell r="B790" t="str">
            <v>SAFRAN LANDING SYSTEMS</v>
          </cell>
        </row>
        <row r="791">
          <cell r="A791">
            <v>118711</v>
          </cell>
          <cell r="B791" t="str">
            <v>EVEREST VIT FRANCE</v>
          </cell>
        </row>
        <row r="792">
          <cell r="A792">
            <v>118761</v>
          </cell>
          <cell r="B792" t="str">
            <v>ECOFIT DIVISION ETRI</v>
          </cell>
        </row>
        <row r="793">
          <cell r="A793">
            <v>118796</v>
          </cell>
          <cell r="B793" t="str">
            <v>LP SERVICES</v>
          </cell>
        </row>
        <row r="794">
          <cell r="A794">
            <v>118807</v>
          </cell>
          <cell r="B794" t="str">
            <v>HUTCHINSON AEROSERVICES SAS</v>
          </cell>
        </row>
        <row r="795">
          <cell r="A795">
            <v>118816</v>
          </cell>
          <cell r="B795" t="str">
            <v>SAFRAN ELECTRONICS &amp; DEFENSE</v>
          </cell>
        </row>
        <row r="796">
          <cell r="A796">
            <v>118826</v>
          </cell>
          <cell r="B796" t="str">
            <v>LOGIC</v>
          </cell>
        </row>
        <row r="797">
          <cell r="A797">
            <v>118843</v>
          </cell>
          <cell r="B797" t="str">
            <v>ROHR INC</v>
          </cell>
        </row>
        <row r="798">
          <cell r="A798">
            <v>118856</v>
          </cell>
          <cell r="B798" t="str">
            <v>GURIT (ZULLWIL) AG</v>
          </cell>
        </row>
        <row r="799">
          <cell r="A799">
            <v>118928</v>
          </cell>
          <cell r="B799" t="str">
            <v>JET CUT</v>
          </cell>
        </row>
        <row r="800">
          <cell r="A800">
            <v>118977</v>
          </cell>
          <cell r="B800" t="str">
            <v>PPG AMPASPACE</v>
          </cell>
        </row>
        <row r="801">
          <cell r="A801">
            <v>119033</v>
          </cell>
          <cell r="B801" t="str">
            <v>TITAL GMBH</v>
          </cell>
        </row>
        <row r="802">
          <cell r="A802">
            <v>119037</v>
          </cell>
          <cell r="B802" t="str">
            <v>ARCONIC EXTRUSIONS HANNOVER</v>
          </cell>
        </row>
        <row r="803">
          <cell r="A803">
            <v>119254</v>
          </cell>
          <cell r="B803" t="str">
            <v>HOWMET PRIME OPERATIONS</v>
          </cell>
        </row>
        <row r="804">
          <cell r="A804">
            <v>119260</v>
          </cell>
          <cell r="B804" t="str">
            <v>VISHAY EUROPE SALES GMBH</v>
          </cell>
        </row>
        <row r="805">
          <cell r="A805">
            <v>119274</v>
          </cell>
          <cell r="B805" t="str">
            <v>PAGE AEROSPACE LTD</v>
          </cell>
        </row>
        <row r="806">
          <cell r="A806">
            <v>119318</v>
          </cell>
          <cell r="B806" t="str">
            <v>ADELCO ELEKTRONIK GMBH</v>
          </cell>
        </row>
        <row r="807">
          <cell r="A807">
            <v>119473</v>
          </cell>
          <cell r="B807" t="str">
            <v>TE CONNECTIVITY SOLUTIONS GMBH</v>
          </cell>
        </row>
        <row r="808">
          <cell r="A808">
            <v>119493</v>
          </cell>
          <cell r="B808" t="str">
            <v>ACRA CONTROL LTD</v>
          </cell>
        </row>
        <row r="809">
          <cell r="A809">
            <v>119528</v>
          </cell>
          <cell r="B809" t="str">
            <v>TYCO ELECTRONICS HARTMAN DIVISION</v>
          </cell>
        </row>
        <row r="810">
          <cell r="A810">
            <v>119605</v>
          </cell>
          <cell r="B810" t="str">
            <v>ADM ALLIANCE POUR LE DEVELOPPEMENT</v>
          </cell>
        </row>
        <row r="811">
          <cell r="A811">
            <v>119663</v>
          </cell>
          <cell r="B811" t="str">
            <v>SELEX ES SPA</v>
          </cell>
        </row>
        <row r="812">
          <cell r="A812">
            <v>119673</v>
          </cell>
          <cell r="B812" t="str">
            <v>LISI AEROSPACE</v>
          </cell>
        </row>
        <row r="813">
          <cell r="A813">
            <v>119686</v>
          </cell>
          <cell r="B813" t="str">
            <v>THE GILL CORPORATION</v>
          </cell>
        </row>
        <row r="814">
          <cell r="A814">
            <v>119718</v>
          </cell>
          <cell r="B814" t="str">
            <v>AIRBUS OPERATIONS SL</v>
          </cell>
        </row>
        <row r="815">
          <cell r="A815">
            <v>119788</v>
          </cell>
          <cell r="B815" t="str">
            <v>DIEHL AEROSPACE GMBH</v>
          </cell>
        </row>
        <row r="816">
          <cell r="A816">
            <v>119798</v>
          </cell>
          <cell r="B816" t="str">
            <v>MEGGITT SAFETY SYSTEMS INC</v>
          </cell>
        </row>
        <row r="817">
          <cell r="A817">
            <v>119826</v>
          </cell>
          <cell r="B817" t="str">
            <v>EATON LIMITED</v>
          </cell>
        </row>
        <row r="818">
          <cell r="A818">
            <v>119868</v>
          </cell>
          <cell r="B818" t="str">
            <v>AIR LIQUIDE</v>
          </cell>
        </row>
        <row r="819">
          <cell r="A819">
            <v>119873</v>
          </cell>
          <cell r="B819" t="str">
            <v>PARKER HANNIFIN CHOMERICS</v>
          </cell>
        </row>
        <row r="820">
          <cell r="A820">
            <v>119874</v>
          </cell>
          <cell r="B820" t="str">
            <v>DELETED</v>
          </cell>
        </row>
        <row r="821">
          <cell r="A821">
            <v>119878</v>
          </cell>
          <cell r="B821" t="str">
            <v>HOOVER INDUSTRIES INC</v>
          </cell>
        </row>
        <row r="822">
          <cell r="A822">
            <v>119879</v>
          </cell>
          <cell r="B822" t="str">
            <v>HONEYWELL BCAS</v>
          </cell>
        </row>
        <row r="823">
          <cell r="A823">
            <v>119882</v>
          </cell>
          <cell r="B823" t="str">
            <v>AEROCONTROLEX GROUP</v>
          </cell>
        </row>
        <row r="824">
          <cell r="A824">
            <v>119883</v>
          </cell>
          <cell r="B824" t="str">
            <v>BARRY CONTROLS AEROSPACE</v>
          </cell>
        </row>
        <row r="825">
          <cell r="A825">
            <v>119885</v>
          </cell>
          <cell r="B825" t="str">
            <v>HONEYWELL AEROSPACE BOURNEMOUTH</v>
          </cell>
        </row>
        <row r="826">
          <cell r="A826">
            <v>119909</v>
          </cell>
          <cell r="B826" t="str">
            <v>BURNET INTERIORS</v>
          </cell>
        </row>
        <row r="827">
          <cell r="A827">
            <v>119943</v>
          </cell>
          <cell r="B827" t="str">
            <v>GESPAC LE CRES</v>
          </cell>
        </row>
        <row r="828">
          <cell r="A828">
            <v>119946</v>
          </cell>
          <cell r="B828" t="str">
            <v>SAFRAN ELECTRICAL &amp; POWER USA, LLC</v>
          </cell>
        </row>
        <row r="829">
          <cell r="A829">
            <v>119954</v>
          </cell>
          <cell r="B829" t="str">
            <v>KLM CARGO AEROSPACE LOGISTICS</v>
          </cell>
        </row>
        <row r="830">
          <cell r="A830">
            <v>119969</v>
          </cell>
          <cell r="B830" t="str">
            <v>E-T-A ELEKTROTECHNISCHE APPARATE</v>
          </cell>
        </row>
        <row r="831">
          <cell r="A831">
            <v>119998</v>
          </cell>
          <cell r="B831" t="str">
            <v>A+ METROLOGIE</v>
          </cell>
        </row>
        <row r="832">
          <cell r="A832">
            <v>120003</v>
          </cell>
          <cell r="B832" t="str">
            <v>WESTERN PNEUMATIC TUBE COMPANY</v>
          </cell>
        </row>
        <row r="833">
          <cell r="A833">
            <v>120033</v>
          </cell>
          <cell r="B833" t="str">
            <v>ITT CANNON COMPONENTS DIVISION</v>
          </cell>
        </row>
        <row r="834">
          <cell r="A834">
            <v>120034</v>
          </cell>
          <cell r="B834" t="str">
            <v>SAERTEX STADE GMBH &amp; CO.KG</v>
          </cell>
        </row>
        <row r="835">
          <cell r="A835">
            <v>120046</v>
          </cell>
          <cell r="B835" t="str">
            <v>AIRBUS DEUTSCHLAND GMBH</v>
          </cell>
        </row>
        <row r="836">
          <cell r="A836">
            <v>120050</v>
          </cell>
          <cell r="B836" t="str">
            <v>PRECILEC</v>
          </cell>
        </row>
        <row r="837">
          <cell r="A837">
            <v>120052</v>
          </cell>
          <cell r="B837" t="str">
            <v>ISS PROPRETE</v>
          </cell>
        </row>
        <row r="838">
          <cell r="A838">
            <v>120065</v>
          </cell>
          <cell r="B838" t="str">
            <v>RDI</v>
          </cell>
        </row>
        <row r="839">
          <cell r="A839">
            <v>120093</v>
          </cell>
          <cell r="B839" t="str">
            <v>AIRBUS OPERATIONS GMBH</v>
          </cell>
        </row>
        <row r="840">
          <cell r="A840">
            <v>120095</v>
          </cell>
          <cell r="B840" t="str">
            <v>COLOREY</v>
          </cell>
        </row>
        <row r="841">
          <cell r="A841">
            <v>120210</v>
          </cell>
          <cell r="B841" t="str">
            <v>REIMS AEROSPACE</v>
          </cell>
        </row>
        <row r="842">
          <cell r="A842">
            <v>120244</v>
          </cell>
          <cell r="B842" t="str">
            <v>BAOJI TITANIUM INDUSTRY CO., LTD.</v>
          </cell>
        </row>
        <row r="843">
          <cell r="A843">
            <v>120248</v>
          </cell>
          <cell r="B843" t="str">
            <v>LATECOERE</v>
          </cell>
        </row>
        <row r="844">
          <cell r="A844">
            <v>120264</v>
          </cell>
          <cell r="B844" t="str">
            <v>KDI KMS AERO</v>
          </cell>
        </row>
        <row r="845">
          <cell r="A845">
            <v>120288</v>
          </cell>
          <cell r="B845" t="str">
            <v>JSC ECAR</v>
          </cell>
        </row>
        <row r="846">
          <cell r="A846">
            <v>120340</v>
          </cell>
          <cell r="B846" t="str">
            <v>SOURIAU SA</v>
          </cell>
        </row>
        <row r="847">
          <cell r="A847">
            <v>120348</v>
          </cell>
          <cell r="B847" t="str">
            <v>BRADY GROUPE SAS DIVISION BRADY</v>
          </cell>
        </row>
        <row r="848">
          <cell r="A848">
            <v>120393</v>
          </cell>
          <cell r="B848" t="str">
            <v>SOURIAU</v>
          </cell>
        </row>
        <row r="849">
          <cell r="A849">
            <v>120400</v>
          </cell>
          <cell r="B849" t="str">
            <v>DUNLOP AIRCRAFT TYRES LIMITED</v>
          </cell>
        </row>
        <row r="850">
          <cell r="A850">
            <v>120409</v>
          </cell>
          <cell r="B850" t="str">
            <v>TRI-STAR ELECTRONICS INTERNATIONAL</v>
          </cell>
        </row>
        <row r="851">
          <cell r="A851">
            <v>120504</v>
          </cell>
          <cell r="B851" t="str">
            <v>VSMPO TIRUS GMBH</v>
          </cell>
        </row>
        <row r="852">
          <cell r="A852">
            <v>120542</v>
          </cell>
          <cell r="B852" t="str">
            <v>VOSS INDUSTRIES LLC</v>
          </cell>
        </row>
        <row r="853">
          <cell r="A853">
            <v>120683</v>
          </cell>
          <cell r="B853" t="str">
            <v>FLEXFAB HORIZONS INTERNATIONAL</v>
          </cell>
        </row>
        <row r="854">
          <cell r="A854">
            <v>120713</v>
          </cell>
          <cell r="B854" t="str">
            <v>JOSLYN SUNBANK COMPANY LLC</v>
          </cell>
        </row>
        <row r="855">
          <cell r="A855">
            <v>120764</v>
          </cell>
          <cell r="B855" t="str">
            <v>AVIONICS INSTRUMENTS INC</v>
          </cell>
        </row>
        <row r="856">
          <cell r="A856">
            <v>120792</v>
          </cell>
          <cell r="B856" t="str">
            <v>GURIT (KASSEL) GMBH</v>
          </cell>
        </row>
        <row r="857">
          <cell r="A857">
            <v>120806</v>
          </cell>
          <cell r="B857" t="str">
            <v>HELILIFT LTD</v>
          </cell>
        </row>
        <row r="858">
          <cell r="A858">
            <v>120838</v>
          </cell>
          <cell r="B858" t="str">
            <v>SAFRAN ELECTRICAL &amp; POWER UK LTD</v>
          </cell>
        </row>
        <row r="859">
          <cell r="A859">
            <v>120840</v>
          </cell>
          <cell r="B859" t="str">
            <v>GE AVIATION</v>
          </cell>
        </row>
        <row r="860">
          <cell r="A860">
            <v>120850</v>
          </cell>
          <cell r="B860" t="str">
            <v>SIVAL</v>
          </cell>
        </row>
        <row r="861">
          <cell r="A861">
            <v>120883</v>
          </cell>
          <cell r="B861" t="str">
            <v>ELCOM</v>
          </cell>
        </row>
        <row r="862">
          <cell r="A862">
            <v>120905</v>
          </cell>
          <cell r="B862" t="str">
            <v>SAFRAN NACELLES</v>
          </cell>
        </row>
        <row r="863">
          <cell r="A863">
            <v>120993</v>
          </cell>
          <cell r="B863" t="str">
            <v>AEROFORME</v>
          </cell>
        </row>
        <row r="864">
          <cell r="A864">
            <v>120994</v>
          </cell>
          <cell r="B864" t="str">
            <v>GKN AEROSPACE KINGS NORTON</v>
          </cell>
        </row>
        <row r="865">
          <cell r="A865">
            <v>120998</v>
          </cell>
          <cell r="B865" t="str">
            <v>MARKETING MASTERS INC</v>
          </cell>
        </row>
        <row r="866">
          <cell r="A866">
            <v>120999</v>
          </cell>
          <cell r="B866" t="str">
            <v>DUQUEINE RHONE-ALPES</v>
          </cell>
        </row>
        <row r="867">
          <cell r="A867">
            <v>121084</v>
          </cell>
          <cell r="B867" t="str">
            <v>PARKER HANNIFIN CORP.</v>
          </cell>
        </row>
        <row r="868">
          <cell r="A868">
            <v>121090</v>
          </cell>
          <cell r="B868" t="str">
            <v>SAS UTC AEROSPACE SYSTEMS COMPANY</v>
          </cell>
        </row>
        <row r="869">
          <cell r="A869">
            <v>121103</v>
          </cell>
          <cell r="B869" t="str">
            <v>PERCIVAL AVIATION LTD</v>
          </cell>
        </row>
        <row r="870">
          <cell r="A870">
            <v>121104</v>
          </cell>
          <cell r="B870" t="str">
            <v>AIRBUS UK TOULOUSE SAS</v>
          </cell>
        </row>
        <row r="871">
          <cell r="A871">
            <v>121162</v>
          </cell>
          <cell r="B871" t="str">
            <v>ESPACE</v>
          </cell>
        </row>
        <row r="872">
          <cell r="A872">
            <v>121186</v>
          </cell>
          <cell r="B872" t="str">
            <v>EATON AVIATION</v>
          </cell>
        </row>
        <row r="873">
          <cell r="A873">
            <v>121334</v>
          </cell>
          <cell r="B873" t="str">
            <v>HONEYWELL CONTROL SYSTEMS LTD</v>
          </cell>
        </row>
        <row r="874">
          <cell r="A874">
            <v>121402</v>
          </cell>
          <cell r="B874" t="str">
            <v>IDEA LOGISTIQUE</v>
          </cell>
        </row>
        <row r="875">
          <cell r="A875">
            <v>121403</v>
          </cell>
          <cell r="B875" t="str">
            <v>AIRBUS OPERATIONS GMBH</v>
          </cell>
        </row>
        <row r="876">
          <cell r="A876">
            <v>121420</v>
          </cell>
          <cell r="B876" t="str">
            <v>PARKER HANNIFIN CORPORATION</v>
          </cell>
        </row>
        <row r="877">
          <cell r="A877">
            <v>121437</v>
          </cell>
          <cell r="B877" t="str">
            <v>TA AEROSPACE CO DBA TA DIVISION</v>
          </cell>
        </row>
        <row r="878">
          <cell r="A878">
            <v>121506</v>
          </cell>
          <cell r="B878" t="str">
            <v>PASCON</v>
          </cell>
        </row>
        <row r="879">
          <cell r="A879">
            <v>121538</v>
          </cell>
          <cell r="B879" t="str">
            <v>AMI METALS - EUROPE SPRL</v>
          </cell>
        </row>
        <row r="880">
          <cell r="A880">
            <v>121546</v>
          </cell>
          <cell r="B880" t="str">
            <v>AXYAL</v>
          </cell>
        </row>
        <row r="881">
          <cell r="A881">
            <v>121580</v>
          </cell>
          <cell r="B881" t="str">
            <v>SCHAUBLIN SA</v>
          </cell>
        </row>
        <row r="882">
          <cell r="A882">
            <v>121615</v>
          </cell>
          <cell r="B882" t="str">
            <v>KLX AEROSPACE SOLUTIONS</v>
          </cell>
        </row>
        <row r="883">
          <cell r="A883">
            <v>121616</v>
          </cell>
          <cell r="B883" t="str">
            <v>B/E AEROSPACE CONSUMABLES</v>
          </cell>
        </row>
        <row r="884">
          <cell r="A884">
            <v>121649</v>
          </cell>
          <cell r="B884" t="str">
            <v>SIA ADHESIVES INC</v>
          </cell>
        </row>
        <row r="885">
          <cell r="A885">
            <v>121656</v>
          </cell>
          <cell r="B885" t="str">
            <v>AIR RESSOURCES</v>
          </cell>
        </row>
        <row r="886">
          <cell r="A886">
            <v>121695</v>
          </cell>
          <cell r="B886" t="str">
            <v>BELAIRBUS SA</v>
          </cell>
        </row>
        <row r="887">
          <cell r="A887">
            <v>121738</v>
          </cell>
          <cell r="B887" t="str">
            <v>SMS SAS / COBHAM / NEC AERO</v>
          </cell>
        </row>
        <row r="888">
          <cell r="A888">
            <v>121769</v>
          </cell>
          <cell r="B888" t="str">
            <v>WESCO AIRCRAFT EMEA LTD</v>
          </cell>
        </row>
        <row r="889">
          <cell r="A889">
            <v>121808</v>
          </cell>
          <cell r="B889" t="str">
            <v>BRISTOL INDUSTRIES</v>
          </cell>
        </row>
        <row r="890">
          <cell r="A890">
            <v>121886</v>
          </cell>
          <cell r="B890" t="str">
            <v>SOFLOG-TELIS</v>
          </cell>
        </row>
        <row r="891">
          <cell r="A891">
            <v>121897</v>
          </cell>
          <cell r="B891" t="str">
            <v>INDUSTRIO GMBH</v>
          </cell>
        </row>
        <row r="892">
          <cell r="A892">
            <v>121952</v>
          </cell>
          <cell r="B892" t="str">
            <v>SAFRAN NACELLES</v>
          </cell>
        </row>
        <row r="893">
          <cell r="A893">
            <v>121960</v>
          </cell>
          <cell r="B893" t="str">
            <v>MONOGRAM AEROSPACE FASTENERS</v>
          </cell>
        </row>
        <row r="894">
          <cell r="A894">
            <v>121962</v>
          </cell>
          <cell r="B894" t="str">
            <v>ARCONIC FASTENING SYSTEMS &amp; RINGS</v>
          </cell>
        </row>
        <row r="895">
          <cell r="A895">
            <v>121963</v>
          </cell>
          <cell r="B895" t="str">
            <v>AEROSUD INTERIORS (PTY) LTD.</v>
          </cell>
        </row>
        <row r="896">
          <cell r="A896">
            <v>121984</v>
          </cell>
          <cell r="B896" t="str">
            <v>SUD ESTUAIRE AERONAUTIQUE</v>
          </cell>
        </row>
        <row r="897">
          <cell r="A897">
            <v>121991</v>
          </cell>
          <cell r="B897" t="str">
            <v>AIRBUS OPERATIONS GMBH</v>
          </cell>
        </row>
        <row r="898">
          <cell r="A898">
            <v>122075</v>
          </cell>
          <cell r="B898" t="str">
            <v>EXOTIC METALS FORMING COMPANY LLC</v>
          </cell>
        </row>
        <row r="899">
          <cell r="A899">
            <v>122084</v>
          </cell>
          <cell r="B899" t="str">
            <v>RUAL TRADE LTD</v>
          </cell>
        </row>
        <row r="900">
          <cell r="A900">
            <v>122111</v>
          </cell>
          <cell r="B900" t="str">
            <v>ALLFAST FASTENING SYSTEMS INC</v>
          </cell>
        </row>
        <row r="901">
          <cell r="A901">
            <v>122146</v>
          </cell>
          <cell r="B901" t="str">
            <v>LATELEC</v>
          </cell>
        </row>
        <row r="902">
          <cell r="A902">
            <v>122156</v>
          </cell>
          <cell r="B902" t="str">
            <v>MOOG COMPOMENTS GROUP</v>
          </cell>
        </row>
        <row r="903">
          <cell r="A903">
            <v>122234</v>
          </cell>
          <cell r="B903" t="str">
            <v>WATERLOO BV</v>
          </cell>
        </row>
        <row r="904">
          <cell r="A904">
            <v>122275</v>
          </cell>
          <cell r="B904" t="str">
            <v>AIRBUS OPERATIONS SAS</v>
          </cell>
        </row>
        <row r="905">
          <cell r="A905">
            <v>122283</v>
          </cell>
          <cell r="B905" t="str">
            <v>TRELLEBORG SEALING SOLUTIONS</v>
          </cell>
        </row>
        <row r="906">
          <cell r="A906">
            <v>122343</v>
          </cell>
          <cell r="B906" t="str">
            <v>SAS CAUQUIL</v>
          </cell>
        </row>
        <row r="907">
          <cell r="A907">
            <v>122430</v>
          </cell>
          <cell r="B907" t="str">
            <v>AVIC INTERNATIONAL HOLDING CORP</v>
          </cell>
        </row>
        <row r="908">
          <cell r="A908">
            <v>122470</v>
          </cell>
          <cell r="B908" t="str">
            <v>TOHO TENAX EUROPE GMBH</v>
          </cell>
        </row>
        <row r="909">
          <cell r="A909">
            <v>122523</v>
          </cell>
          <cell r="B909" t="str">
            <v>ROXEL</v>
          </cell>
        </row>
        <row r="910">
          <cell r="A910">
            <v>122620</v>
          </cell>
          <cell r="B910" t="str">
            <v>ALEMA HOLDING</v>
          </cell>
        </row>
        <row r="911">
          <cell r="A911">
            <v>122634</v>
          </cell>
          <cell r="B911" t="str">
            <v>DENEL AEROSTRUCTURES (SOC) LTD</v>
          </cell>
        </row>
        <row r="912">
          <cell r="A912">
            <v>122638</v>
          </cell>
          <cell r="B912" t="str">
            <v>BERRANG KARL GMBH</v>
          </cell>
        </row>
        <row r="913">
          <cell r="A913">
            <v>122641</v>
          </cell>
          <cell r="B913" t="str">
            <v>OMEGA SYSTEMES ATLANTIQUE</v>
          </cell>
        </row>
        <row r="914">
          <cell r="A914">
            <v>122646</v>
          </cell>
          <cell r="B914" t="str">
            <v>ST-AERO</v>
          </cell>
        </row>
        <row r="915">
          <cell r="A915">
            <v>122681</v>
          </cell>
          <cell r="B915" t="str">
            <v>FIBERTECNIC SA</v>
          </cell>
        </row>
        <row r="916">
          <cell r="A916">
            <v>122753</v>
          </cell>
          <cell r="B916" t="str">
            <v>STUEKERJUERGEN AEROSPACE</v>
          </cell>
        </row>
        <row r="917">
          <cell r="A917">
            <v>122761</v>
          </cell>
          <cell r="B917" t="str">
            <v>CHADBURNS PT LTD</v>
          </cell>
        </row>
        <row r="918">
          <cell r="A918">
            <v>122770</v>
          </cell>
          <cell r="B918" t="str">
            <v>PARKER HANNIFIN MANUFACTURING</v>
          </cell>
        </row>
        <row r="919">
          <cell r="A919">
            <v>122852</v>
          </cell>
          <cell r="B919" t="str">
            <v>IDEA LOGISTIQUE</v>
          </cell>
        </row>
        <row r="920">
          <cell r="A920">
            <v>122879</v>
          </cell>
          <cell r="B920" t="str">
            <v>GOODRICH SENSORS AND</v>
          </cell>
        </row>
        <row r="921">
          <cell r="A921">
            <v>122895</v>
          </cell>
          <cell r="B921" t="str">
            <v>EQUIP'AERO INDUSTRIE</v>
          </cell>
        </row>
        <row r="922">
          <cell r="A922">
            <v>122921</v>
          </cell>
          <cell r="B922" t="str">
            <v>EATON ASSISTANCE TECHNIQUE</v>
          </cell>
        </row>
        <row r="923">
          <cell r="A923">
            <v>122948</v>
          </cell>
          <cell r="B923" t="str">
            <v>ALUMINIUMWERK UNNA AG</v>
          </cell>
        </row>
        <row r="924">
          <cell r="A924">
            <v>122980</v>
          </cell>
          <cell r="B924" t="str">
            <v>METTIS AEROSPACE LTD</v>
          </cell>
        </row>
        <row r="925">
          <cell r="A925">
            <v>123045</v>
          </cell>
          <cell r="B925" t="str">
            <v>HUTCHINSON AEROSPACE &amp; INDUSTRY INC</v>
          </cell>
        </row>
        <row r="926">
          <cell r="A926">
            <v>123084</v>
          </cell>
          <cell r="B926" t="str">
            <v>SAFRAN ELECTRONICS &amp; DEFENSE</v>
          </cell>
        </row>
        <row r="927">
          <cell r="A927">
            <v>123085</v>
          </cell>
          <cell r="B927" t="str">
            <v>SAFRAN ELECTRONICS &amp; DEFENSE</v>
          </cell>
        </row>
        <row r="928">
          <cell r="A928">
            <v>123086</v>
          </cell>
          <cell r="B928" t="str">
            <v>SAFRAN ELECTRONICS &amp; DEFENSE</v>
          </cell>
        </row>
        <row r="929">
          <cell r="A929">
            <v>123089</v>
          </cell>
          <cell r="B929" t="str">
            <v>SAFRAN ELECTRONICS &amp; DEFENSE</v>
          </cell>
        </row>
        <row r="930">
          <cell r="A930">
            <v>123091</v>
          </cell>
          <cell r="B930" t="str">
            <v>SAFRAN ELECTRONICS &amp; DEFENSE</v>
          </cell>
        </row>
        <row r="931">
          <cell r="A931">
            <v>123101</v>
          </cell>
          <cell r="B931" t="str">
            <v>ZODIAC AEROSAFETY SYSTEMS</v>
          </cell>
        </row>
        <row r="932">
          <cell r="A932">
            <v>123116</v>
          </cell>
          <cell r="B932" t="str">
            <v>SALIES SA</v>
          </cell>
        </row>
        <row r="933">
          <cell r="A933">
            <v>123120</v>
          </cell>
          <cell r="B933" t="str">
            <v>EATON AEROSPACE</v>
          </cell>
        </row>
        <row r="934">
          <cell r="A934">
            <v>123143</v>
          </cell>
          <cell r="B934" t="str">
            <v>MILTOPE CORP.</v>
          </cell>
        </row>
        <row r="935">
          <cell r="A935">
            <v>123160</v>
          </cell>
          <cell r="B935" t="str">
            <v>MAGELLAN AEROSPACE ( (BOURNEMOUTH)</v>
          </cell>
        </row>
        <row r="936">
          <cell r="A936">
            <v>123210</v>
          </cell>
          <cell r="B936" t="str">
            <v>FAMAT</v>
          </cell>
        </row>
        <row r="937">
          <cell r="A937">
            <v>123211</v>
          </cell>
          <cell r="B937" t="str">
            <v>MS COMPOSITES</v>
          </cell>
        </row>
        <row r="938">
          <cell r="A938">
            <v>123246</v>
          </cell>
          <cell r="B938" t="str">
            <v>GKD GEBR KUFFERATH METALLWEBEREI</v>
          </cell>
        </row>
        <row r="939">
          <cell r="A939">
            <v>123268</v>
          </cell>
          <cell r="B939" t="str">
            <v>PPG AEROSPACE PRC DESOTO</v>
          </cell>
        </row>
        <row r="940">
          <cell r="A940">
            <v>123298</v>
          </cell>
          <cell r="B940" t="str">
            <v>GROUPE LAUAK</v>
          </cell>
        </row>
        <row r="941">
          <cell r="A941">
            <v>123318</v>
          </cell>
          <cell r="B941" t="str">
            <v>IRKUT CORPORATION</v>
          </cell>
        </row>
        <row r="942">
          <cell r="A942">
            <v>123364</v>
          </cell>
          <cell r="B942" t="str">
            <v>ACITURRI AEROSTRUCTURES SLU</v>
          </cell>
        </row>
        <row r="943">
          <cell r="A943">
            <v>123369</v>
          </cell>
          <cell r="B943" t="str">
            <v>INDUXIAL</v>
          </cell>
        </row>
        <row r="944">
          <cell r="A944">
            <v>123397</v>
          </cell>
          <cell r="B944" t="str">
            <v>AMAG ROLLING GMBH</v>
          </cell>
        </row>
        <row r="945">
          <cell r="A945">
            <v>123470</v>
          </cell>
          <cell r="B945" t="str">
            <v>HALGAND</v>
          </cell>
        </row>
        <row r="946">
          <cell r="A946">
            <v>124984</v>
          </cell>
          <cell r="B946" t="str">
            <v>ZAPP MATERIALS ENGINEERING GMBH</v>
          </cell>
        </row>
        <row r="947">
          <cell r="A947">
            <v>124985</v>
          </cell>
          <cell r="B947" t="str">
            <v>ALLEGHENY TECHNOLOGIES GMBH</v>
          </cell>
        </row>
        <row r="948">
          <cell r="A948">
            <v>125314</v>
          </cell>
          <cell r="B948" t="str">
            <v>SUPRAERO</v>
          </cell>
        </row>
        <row r="949">
          <cell r="A949">
            <v>125542</v>
          </cell>
          <cell r="B949" t="str">
            <v>CHEMETALL GMBH</v>
          </cell>
        </row>
        <row r="950">
          <cell r="A950">
            <v>125600</v>
          </cell>
          <cell r="B950" t="str">
            <v>SIMAIR</v>
          </cell>
        </row>
        <row r="951">
          <cell r="A951">
            <v>125601</v>
          </cell>
          <cell r="B951" t="str">
            <v>SIMRA SERVICES</v>
          </cell>
        </row>
        <row r="952">
          <cell r="A952">
            <v>125789</v>
          </cell>
          <cell r="B952" t="str">
            <v>EATON GERMANY GMBH</v>
          </cell>
        </row>
        <row r="953">
          <cell r="A953">
            <v>125836</v>
          </cell>
          <cell r="B953" t="str">
            <v>EATON AEROQUIP</v>
          </cell>
        </row>
        <row r="954">
          <cell r="A954">
            <v>125846</v>
          </cell>
          <cell r="B954" t="str">
            <v>AEROFIT LLC</v>
          </cell>
        </row>
        <row r="955">
          <cell r="A955">
            <v>125966</v>
          </cell>
          <cell r="B955" t="str">
            <v>SIMRA PRODUCTION</v>
          </cell>
        </row>
        <row r="956">
          <cell r="A956">
            <v>125969</v>
          </cell>
          <cell r="B956" t="str">
            <v>IRKUT CORP IAZ BRANCH OF JSC SCIENT</v>
          </cell>
        </row>
        <row r="957">
          <cell r="A957">
            <v>126175</v>
          </cell>
          <cell r="B957" t="str">
            <v>PAOLO ASTORI SRL</v>
          </cell>
        </row>
        <row r="958">
          <cell r="A958">
            <v>126297</v>
          </cell>
          <cell r="B958" t="str">
            <v>SFS INTEC GMBH</v>
          </cell>
        </row>
        <row r="959">
          <cell r="A959">
            <v>200416</v>
          </cell>
          <cell r="B959" t="str">
            <v>3P PRODUITS PLASTIQUES PERFORMANTS</v>
          </cell>
        </row>
        <row r="960">
          <cell r="A960">
            <v>34145085</v>
          </cell>
          <cell r="B960" t="str">
            <v>ICON AEROSPACE TECHNOLOGY LTD</v>
          </cell>
        </row>
        <row r="961">
          <cell r="A961">
            <v>34148000</v>
          </cell>
          <cell r="B961" t="str">
            <v>CIRCOR AEROSPACE INC</v>
          </cell>
        </row>
        <row r="962">
          <cell r="A962">
            <v>34158356</v>
          </cell>
          <cell r="B962" t="str">
            <v>ARCONIC FASTENING SYSTEMS &amp; RINGS</v>
          </cell>
        </row>
        <row r="963">
          <cell r="A963">
            <v>34159549</v>
          </cell>
          <cell r="B963" t="str">
            <v>FLEXFAB HORIZONS INTL. INC.</v>
          </cell>
        </row>
        <row r="964">
          <cell r="A964">
            <v>34164092</v>
          </cell>
          <cell r="B964" t="str">
            <v>GRUPO AERONAUTICO ZONA CENTRO SA</v>
          </cell>
        </row>
        <row r="965">
          <cell r="A965">
            <v>34166227</v>
          </cell>
          <cell r="B965" t="str">
            <v>HELLERMANN TYTON GMBH</v>
          </cell>
        </row>
        <row r="966">
          <cell r="A966">
            <v>34180156</v>
          </cell>
          <cell r="B966" t="str">
            <v>GEORG MARTIN GMBH</v>
          </cell>
        </row>
        <row r="967">
          <cell r="A967">
            <v>34180504</v>
          </cell>
          <cell r="B967" t="str">
            <v>MATZEN &amp; TIMM GMBH</v>
          </cell>
        </row>
        <row r="968">
          <cell r="A968">
            <v>34187949</v>
          </cell>
          <cell r="B968" t="str">
            <v>PFW AEROSPACE GMBH</v>
          </cell>
        </row>
        <row r="969">
          <cell r="A969">
            <v>34192877</v>
          </cell>
          <cell r="B969" t="str">
            <v>ROEMMER GMBH &amp; CO.KG</v>
          </cell>
        </row>
        <row r="970">
          <cell r="A970">
            <v>34199553</v>
          </cell>
          <cell r="B970" t="str">
            <v>SOPLAMI</v>
          </cell>
        </row>
        <row r="971">
          <cell r="A971">
            <v>34236359</v>
          </cell>
          <cell r="B971" t="str">
            <v>NORTHROP GRUMMAN</v>
          </cell>
        </row>
        <row r="972">
          <cell r="A972">
            <v>34245854</v>
          </cell>
          <cell r="B972" t="str">
            <v>F-TECH PYRENEES</v>
          </cell>
        </row>
        <row r="973">
          <cell r="A973">
            <v>34256004</v>
          </cell>
          <cell r="B973" t="str">
            <v>MAHLE INDUSTRIAL THERMAL</v>
          </cell>
        </row>
        <row r="974">
          <cell r="A974">
            <v>34258126</v>
          </cell>
          <cell r="B974" t="str">
            <v>FLAMMAEROTEC GMBH</v>
          </cell>
        </row>
        <row r="975">
          <cell r="A975">
            <v>34262204</v>
          </cell>
          <cell r="B975" t="str">
            <v>AVIATEC SARL</v>
          </cell>
        </row>
        <row r="976">
          <cell r="A976">
            <v>34263066</v>
          </cell>
          <cell r="B976" t="str">
            <v>SPIRIT AEROSYSTEMS INC</v>
          </cell>
        </row>
        <row r="977">
          <cell r="A977">
            <v>34285014</v>
          </cell>
          <cell r="B977" t="str">
            <v>ADM ALLIANCE POUR LE DEVELOPPEMENT</v>
          </cell>
        </row>
        <row r="978">
          <cell r="A978">
            <v>34285085</v>
          </cell>
          <cell r="B978" t="str">
            <v>DAHER AEROSPACE</v>
          </cell>
        </row>
        <row r="979">
          <cell r="A979">
            <v>34285145</v>
          </cell>
          <cell r="B979" t="str">
            <v>DAHER AEROSPACE</v>
          </cell>
        </row>
        <row r="980">
          <cell r="A980">
            <v>34285158</v>
          </cell>
          <cell r="B980" t="str">
            <v>DAHER AEROSPACE</v>
          </cell>
        </row>
        <row r="981">
          <cell r="A981">
            <v>34285159</v>
          </cell>
          <cell r="B981" t="str">
            <v>DELETED SEE ARP ID 237131</v>
          </cell>
        </row>
        <row r="982">
          <cell r="A982">
            <v>34285212</v>
          </cell>
          <cell r="B982" t="str">
            <v>DAHER AEROSPACE</v>
          </cell>
        </row>
        <row r="983">
          <cell r="A983">
            <v>34286669</v>
          </cell>
          <cell r="B983" t="str">
            <v>STELIA AEROSPACE</v>
          </cell>
        </row>
        <row r="984">
          <cell r="A984">
            <v>34286671</v>
          </cell>
          <cell r="B984" t="str">
            <v>STELIA AEROSPACE</v>
          </cell>
        </row>
        <row r="985">
          <cell r="A985">
            <v>34287463</v>
          </cell>
          <cell r="B985" t="str">
            <v>DIEHL AVIATION LAUPHEIM GMBH</v>
          </cell>
        </row>
        <row r="986">
          <cell r="A986">
            <v>34287746</v>
          </cell>
          <cell r="B986" t="str">
            <v>PREMIUM AEROTEC GMBH</v>
          </cell>
        </row>
        <row r="987">
          <cell r="A987">
            <v>34287747</v>
          </cell>
          <cell r="B987" t="str">
            <v>PREMIUM AEROTEC GMBH</v>
          </cell>
        </row>
        <row r="988">
          <cell r="A988">
            <v>34287806</v>
          </cell>
          <cell r="B988" t="str">
            <v>STELIA AEROSPACE</v>
          </cell>
        </row>
        <row r="989">
          <cell r="A989">
            <v>34288686</v>
          </cell>
          <cell r="B989" t="str">
            <v>PATTONAIR SAS</v>
          </cell>
        </row>
        <row r="990">
          <cell r="A990">
            <v>34288952</v>
          </cell>
          <cell r="B990" t="str">
            <v>NEXTEAM SERVICES</v>
          </cell>
        </row>
        <row r="991">
          <cell r="A991">
            <v>34290151</v>
          </cell>
          <cell r="B991" t="str">
            <v>LES STRATIFIES STRATIVER</v>
          </cell>
        </row>
        <row r="992">
          <cell r="A992">
            <v>34290794</v>
          </cell>
          <cell r="B992" t="str">
            <v>UNIVERSAL ALLOY CORPORATION</v>
          </cell>
        </row>
        <row r="993">
          <cell r="A993">
            <v>34290817</v>
          </cell>
          <cell r="B993" t="str">
            <v>PREMIUM AEROTEC GMBH</v>
          </cell>
        </row>
        <row r="994">
          <cell r="A994">
            <v>34291035</v>
          </cell>
          <cell r="B994" t="str">
            <v>STELIA AEROSPACE TUNISIE SA</v>
          </cell>
        </row>
        <row r="995">
          <cell r="A995">
            <v>34291384</v>
          </cell>
          <cell r="B995" t="str">
            <v>UNIVERSITY SWAGING CORPORATION</v>
          </cell>
        </row>
        <row r="996">
          <cell r="A996">
            <v>34291627</v>
          </cell>
          <cell r="B996" t="str">
            <v>TFE TECHNIQUES ET FABRICATIONS ELEC</v>
          </cell>
        </row>
        <row r="997">
          <cell r="A997">
            <v>34293318</v>
          </cell>
          <cell r="B997" t="str">
            <v>ACE AERONAUTIQUE</v>
          </cell>
        </row>
        <row r="998">
          <cell r="A998">
            <v>34293918</v>
          </cell>
          <cell r="B998" t="str">
            <v>AEROSTRUCTURES MANUFACTURING INDIA</v>
          </cell>
        </row>
        <row r="999">
          <cell r="A999">
            <v>34294807</v>
          </cell>
          <cell r="B999" t="str">
            <v>AEROCONTROLEX GROUP</v>
          </cell>
        </row>
        <row r="1000">
          <cell r="A1000">
            <v>34296330</v>
          </cell>
          <cell r="B1000" t="str">
            <v>GROUPE LE PISTON FRANCAIS</v>
          </cell>
        </row>
        <row r="1001">
          <cell r="A1001">
            <v>34298876</v>
          </cell>
          <cell r="B1001" t="str">
            <v>FST LTD</v>
          </cell>
        </row>
        <row r="1002">
          <cell r="A1002">
            <v>34299120</v>
          </cell>
          <cell r="B1002" t="str">
            <v>MECADAQ TARNOS</v>
          </cell>
        </row>
        <row r="1003">
          <cell r="A1003">
            <v>34299220</v>
          </cell>
          <cell r="B1003" t="str">
            <v>COMPAGNIE DEUTSCH DISTRIBUTION</v>
          </cell>
        </row>
        <row r="1004">
          <cell r="A1004">
            <v>34300812</v>
          </cell>
          <cell r="B1004" t="str">
            <v>FALGAYRAS S.A.S</v>
          </cell>
        </row>
        <row r="1005">
          <cell r="A1005">
            <v>34301385</v>
          </cell>
          <cell r="B1005" t="str">
            <v>STS TITEFLEX INDIA PRIVATE LTD</v>
          </cell>
        </row>
        <row r="1006">
          <cell r="A1006">
            <v>34303556</v>
          </cell>
          <cell r="B1006" t="str">
            <v>KALISTRUT AEROSPACE</v>
          </cell>
        </row>
        <row r="1007">
          <cell r="A1007">
            <v>34303561</v>
          </cell>
          <cell r="B1007" t="str">
            <v>LORD SOLUTIONS FRANCE</v>
          </cell>
        </row>
        <row r="1008">
          <cell r="A1008">
            <v>34306136</v>
          </cell>
          <cell r="B1008" t="str">
            <v>MECACHROME ATLANTIQUE</v>
          </cell>
        </row>
        <row r="1009">
          <cell r="A1009">
            <v>34311898</v>
          </cell>
          <cell r="B1009" t="str">
            <v>FIGEAC AERO AUXERRE</v>
          </cell>
        </row>
        <row r="1010">
          <cell r="A1010">
            <v>34311925</v>
          </cell>
          <cell r="B1010" t="str">
            <v>SN AUVERGNE AERONAUTIQUE</v>
          </cell>
        </row>
        <row r="1011">
          <cell r="A1011">
            <v>34314592</v>
          </cell>
          <cell r="B1011" t="str">
            <v>GROUPE ROSSI AERO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E7C3844-3D3A-4BC5-8A0B-C54B20244A51}" name="Tableau1" displayName="Tableau1" ref="A1:Z88" totalsRowShown="0" headerRowDxfId="1" dataDxfId="2">
  <autoFilter ref="A1:Z88" xr:uid="{A3025378-5191-4202-8882-977C99C107E7}"/>
  <tableColumns count="26">
    <tableColumn id="1" xr3:uid="{988696DD-BEDC-4E2B-93E7-FE0350796038}" name="Material" dataDxfId="27"/>
    <tableColumn id="2" xr3:uid="{3D2C6C86-F1BA-46A2-828D-DA7A74D17EFC}" name="Consumption 3 mth" dataDxfId="26"/>
    <tableColumn id="3" xr3:uid="{020C8582-34A9-4014-9158-5D05F313BF22}" name="Requirement next 3 mth" dataDxfId="25"/>
    <tableColumn id="4" xr3:uid="{363269C4-047B-4599-A583-C62C07B3B812}" name="VIDE" dataDxfId="24"/>
    <tableColumn id="5" xr3:uid="{4BC341B9-3844-4E6D-A5CB-2C70B4494F52}" name="Conso 3mois" dataDxfId="23"/>
    <tableColumn id="6" xr3:uid="{5CD85B09-96C9-4DB9-B000-7F3C71179AFF}" name="Prevision 3 mois" dataDxfId="22"/>
    <tableColumn id="7" xr3:uid="{FEAF151E-E3FF-42FE-9B91-403D96A8678B}" name="Ecart Conso Prévi" dataDxfId="21" dataCellStyle="Pourcentage">
      <calculatedColumnFormula>IF(E2="","",IF(F2=0,((E2/100)),((E2-F2)/F2)))</calculatedColumnFormula>
    </tableColumn>
    <tableColumn id="8" xr3:uid="{FBA6235A-2C28-4B50-B709-4CCEDD93105F}" name="VIDE1" dataDxfId="20"/>
    <tableColumn id="9" xr3:uid="{BF8E6679-C01D-45F7-BA7C-074DB7C00910}" name="Supplier ID 1" dataDxfId="0">
      <calculatedColumnFormula array="1">IFERROR(INDEX([1]!Tableau2[Fourn.],SMALL(IF([1]!Tableau2[Article]=$A2,ROW([1]!Tableau2[Article])-1),1)),"")</calculatedColumnFormula>
    </tableColumn>
    <tableColumn id="10" xr3:uid="{BA7F52E7-B25B-46C9-9C51-A932D59E39BB}" name="Supplier Name 1" dataDxfId="19"/>
    <tableColumn id="11" xr3:uid="{3D66E30B-7B93-453E-AC9E-56781FA86ED1}" name="Contract 1" dataDxfId="18">
      <calculatedColumnFormula>IF(A2="","",_xlfn.IFNA((VLOOKUP(A2&amp;I2,'[1]DATA EORD'!$E:$H,3,)),"NO CONTRACT"))</calculatedColumnFormula>
    </tableColumn>
    <tableColumn id="12" xr3:uid="{8103D546-169B-48E3-8A56-6943602C22BE}" name="Poste 1" dataDxfId="17"/>
    <tableColumn id="13" xr3:uid="{43739D96-AC76-4FE5-9946-44E3CFCBBD3A}" name="Price 1" dataDxfId="16"/>
    <tableColumn id="14" xr3:uid="{401848A4-2BB3-4ADB-A9AB-2F6DBB001159}" name="Currency 1" dataDxfId="15"/>
    <tableColumn id="15" xr3:uid="{9A5A4B00-B927-4978-8387-B9B0B43A3460}" name="Supplier ID 2" dataDxfId="14"/>
    <tableColumn id="16" xr3:uid="{86C13161-C052-4A35-9D26-354B029AC23A}" name="Supplier Name 2" dataDxfId="13">
      <calculatedColumnFormula>IF(O2="","",(VLOOKUP(O2,'[2]Liste Fournisseur'!$A:$B,2,FALSE)))</calculatedColumnFormula>
    </tableColumn>
    <tableColumn id="17" xr3:uid="{2DDEFCAC-AFDC-496F-AA4E-1EF25E081A7B}" name="Contract 2" dataDxfId="12"/>
    <tableColumn id="18" xr3:uid="{D1077FB1-A63B-4BA6-A8D0-6B5E7450F136}" name="Poste 2" dataDxfId="11"/>
    <tableColumn id="19" xr3:uid="{0A33C936-AD51-45D0-8288-DB73DE5E2D5D}" name="Price 2" dataDxfId="10"/>
    <tableColumn id="20" xr3:uid="{EA69BC10-03F0-49A8-9493-3F234832F8F3}" name="Currency 2" dataDxfId="9"/>
    <tableColumn id="21" xr3:uid="{2A494A54-D424-4B23-858A-FCB5E113595F}" name="Supplier ID 3" dataDxfId="8"/>
    <tableColumn id="22" xr3:uid="{C07D6B4F-981B-4B27-B0C8-3AED5E9309E4}" name="Supplier Name 3" dataDxfId="7">
      <calculatedColumnFormula>IF(U2="","",(VLOOKUP(U2,'[2]Liste Fournisseur'!$A:$B,2,FALSE)))</calculatedColumnFormula>
    </tableColumn>
    <tableColumn id="23" xr3:uid="{4ACE5615-8EAE-429E-A808-AFCDF0A374CB}" name="Contract 3" dataDxfId="6"/>
    <tableColumn id="24" xr3:uid="{961F6373-BCA4-47EA-87AB-43871210C43B}" name="Poste 3" dataDxfId="5"/>
    <tableColumn id="25" xr3:uid="{04CE1F9E-6B96-4158-83BC-50DF3DCBB191}" name="Price 3" dataDxfId="4"/>
    <tableColumn id="26" xr3:uid="{81F24484-823D-48D6-9867-CB409CA29D52}" name="Currency 3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88"/>
  <sheetViews>
    <sheetView tabSelected="1" workbookViewId="0">
      <pane ySplit="1" topLeftCell="A55" activePane="bottomLeft" state="frozen"/>
      <selection pane="bottomLeft" activeCell="A89" sqref="A89"/>
    </sheetView>
  </sheetViews>
  <sheetFormatPr baseColWidth="10" defaultRowHeight="12" x14ac:dyDescent="0.2"/>
  <cols>
    <col min="1" max="1" width="16.5" style="1" bestFit="1" customWidth="1"/>
    <col min="2" max="2" width="37.125" style="1" bestFit="1" customWidth="1"/>
    <col min="3" max="3" width="17.375" style="1" bestFit="1" customWidth="1"/>
    <col min="4" max="4" width="16.125" style="1" bestFit="1" customWidth="1"/>
    <col min="5" max="5" width="19.375" style="1" bestFit="1" customWidth="1"/>
    <col min="6" max="6" width="13.25" style="1" bestFit="1" customWidth="1"/>
    <col min="7" max="7" width="12" style="1" bestFit="1" customWidth="1"/>
    <col min="8" max="8" width="16.625" style="1" bestFit="1" customWidth="1"/>
    <col min="9" max="9" width="11.5" style="1" bestFit="1" customWidth="1"/>
    <col min="10" max="10" width="9.25" style="1" bestFit="1" customWidth="1"/>
    <col min="11" max="11" width="33.875" style="3" bestFit="1" customWidth="1"/>
    <col min="12" max="12" width="34.375" style="1" bestFit="1" customWidth="1"/>
    <col min="13" max="13" width="25.5" style="1" bestFit="1" customWidth="1"/>
    <col min="14" max="14" width="11" style="1" bestFit="1" customWidth="1"/>
    <col min="15" max="15" width="12.875" style="1" bestFit="1" customWidth="1"/>
    <col min="16" max="16" width="13.875" style="1" bestFit="1" customWidth="1"/>
    <col min="17" max="17" width="12.75" style="1" bestFit="1" customWidth="1"/>
    <col min="18" max="18" width="18.125" style="1" bestFit="1" customWidth="1"/>
    <col min="19" max="19" width="21" style="1" bestFit="1" customWidth="1"/>
    <col min="20" max="21" width="20" style="1" bestFit="1" customWidth="1"/>
    <col min="22" max="22" width="26" style="1" bestFit="1" customWidth="1"/>
    <col min="23" max="23" width="18.25" style="1" bestFit="1" customWidth="1"/>
    <col min="24" max="24" width="18" style="1" bestFit="1" customWidth="1"/>
    <col min="25" max="25" width="24.25" style="1" bestFit="1" customWidth="1"/>
    <col min="26" max="26" width="5.75" style="1" bestFit="1" customWidth="1"/>
    <col min="27" max="27" width="14.5" style="1" bestFit="1" customWidth="1"/>
    <col min="28" max="28" width="18.625" style="1" bestFit="1" customWidth="1"/>
    <col min="29" max="29" width="15.5" style="1" bestFit="1" customWidth="1"/>
    <col min="30" max="30" width="10.125" style="1" bestFit="1" customWidth="1"/>
    <col min="31" max="31" width="23.125" style="1" bestFit="1" customWidth="1"/>
    <col min="32" max="32" width="16.25" style="1" bestFit="1" customWidth="1"/>
    <col min="33" max="33" width="16.625" style="1" bestFit="1" customWidth="1"/>
    <col min="34" max="34" width="17.125" style="1" bestFit="1" customWidth="1"/>
    <col min="35" max="35" width="6.75" style="1" bestFit="1" customWidth="1"/>
    <col min="36" max="16384" width="11" style="1"/>
  </cols>
  <sheetData>
    <row r="1" spans="1:35" s="2" customFormat="1" ht="15" x14ac:dyDescent="0.25">
      <c r="A1" s="2" t="s">
        <v>0</v>
      </c>
      <c r="B1" s="2" t="s">
        <v>1</v>
      </c>
      <c r="C1" s="2" t="s">
        <v>4</v>
      </c>
      <c r="D1" s="2" t="s">
        <v>5</v>
      </c>
      <c r="E1" s="2" t="s">
        <v>6</v>
      </c>
      <c r="F1" s="2" t="s">
        <v>7</v>
      </c>
      <c r="G1" s="2" t="s">
        <v>8</v>
      </c>
      <c r="H1" s="2" t="s">
        <v>9</v>
      </c>
      <c r="I1" s="2" t="s">
        <v>10</v>
      </c>
      <c r="J1" s="2" t="s">
        <v>2</v>
      </c>
      <c r="K1" s="4" t="s">
        <v>34</v>
      </c>
      <c r="L1" s="2" t="s">
        <v>14</v>
      </c>
      <c r="M1" s="2" t="s">
        <v>11</v>
      </c>
      <c r="N1" s="2" t="s">
        <v>12</v>
      </c>
      <c r="O1" s="2" t="s">
        <v>15</v>
      </c>
      <c r="P1" s="2" t="s">
        <v>16</v>
      </c>
      <c r="Q1" s="2" t="s">
        <v>17</v>
      </c>
      <c r="R1" s="2" t="s">
        <v>18</v>
      </c>
      <c r="S1" s="2" t="s">
        <v>19</v>
      </c>
      <c r="T1" s="2" t="s">
        <v>20</v>
      </c>
      <c r="U1" s="2" t="s">
        <v>21</v>
      </c>
      <c r="V1" s="2" t="s">
        <v>22</v>
      </c>
      <c r="W1" s="2" t="s">
        <v>23</v>
      </c>
      <c r="X1" s="2" t="s">
        <v>24</v>
      </c>
      <c r="Y1" s="2" t="s">
        <v>25</v>
      </c>
      <c r="Z1" s="2" t="s">
        <v>13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33</v>
      </c>
      <c r="AG1" s="2" t="s">
        <v>31</v>
      </c>
      <c r="AH1" s="2" t="s">
        <v>32</v>
      </c>
      <c r="AI1" s="2" t="s">
        <v>3</v>
      </c>
    </row>
    <row r="2" spans="1:35" x14ac:dyDescent="0.2">
      <c r="A2" s="1">
        <v>1286530677</v>
      </c>
      <c r="K2" s="1"/>
    </row>
    <row r="3" spans="1:35" x14ac:dyDescent="0.2">
      <c r="A3" s="1">
        <v>4260580127</v>
      </c>
      <c r="K3" s="1"/>
    </row>
    <row r="4" spans="1:35" x14ac:dyDescent="0.2">
      <c r="A4" s="1">
        <v>4260580227</v>
      </c>
      <c r="K4" s="1"/>
    </row>
    <row r="5" spans="1:35" x14ac:dyDescent="0.2">
      <c r="A5" s="1">
        <v>4262566625</v>
      </c>
      <c r="K5" s="1"/>
    </row>
    <row r="6" spans="1:35" x14ac:dyDescent="0.2">
      <c r="A6" s="1">
        <v>4288030692</v>
      </c>
      <c r="K6" s="1"/>
    </row>
    <row r="7" spans="1:35" x14ac:dyDescent="0.2">
      <c r="A7" s="1">
        <v>4288031092</v>
      </c>
      <c r="K7" s="1"/>
    </row>
    <row r="8" spans="1:35" x14ac:dyDescent="0.2">
      <c r="A8" s="1">
        <v>4343063822</v>
      </c>
      <c r="K8" s="1"/>
    </row>
    <row r="9" spans="1:35" x14ac:dyDescent="0.2">
      <c r="A9" s="1">
        <v>4347260036</v>
      </c>
      <c r="K9" s="1"/>
    </row>
    <row r="10" spans="1:35" x14ac:dyDescent="0.2">
      <c r="A10" s="1">
        <v>4812084925</v>
      </c>
      <c r="K10" s="1"/>
    </row>
    <row r="11" spans="1:35" x14ac:dyDescent="0.2">
      <c r="A11" s="1">
        <v>4812086208</v>
      </c>
      <c r="K11" s="1"/>
    </row>
    <row r="12" spans="1:35" x14ac:dyDescent="0.2">
      <c r="A12" s="1">
        <v>4812086212</v>
      </c>
      <c r="K12" s="1"/>
    </row>
    <row r="13" spans="1:35" x14ac:dyDescent="0.2">
      <c r="A13" s="1">
        <v>4812086830</v>
      </c>
      <c r="K13" s="1"/>
    </row>
    <row r="14" spans="1:35" x14ac:dyDescent="0.2">
      <c r="A14" s="1">
        <v>4852130008</v>
      </c>
      <c r="K14" s="1"/>
    </row>
    <row r="15" spans="1:35" x14ac:dyDescent="0.2">
      <c r="A15" s="1">
        <v>4852130009</v>
      </c>
      <c r="K15" s="1"/>
    </row>
    <row r="16" spans="1:35" x14ac:dyDescent="0.2">
      <c r="A16" s="1">
        <v>4966526306</v>
      </c>
      <c r="K16" s="1"/>
    </row>
    <row r="17" spans="1:11" x14ac:dyDescent="0.2">
      <c r="A17" s="1">
        <v>5101114302</v>
      </c>
    </row>
    <row r="18" spans="1:11" x14ac:dyDescent="0.2">
      <c r="A18" s="1">
        <v>5101114303</v>
      </c>
      <c r="K18" s="1"/>
    </row>
    <row r="19" spans="1:11" x14ac:dyDescent="0.2">
      <c r="A19" s="1">
        <v>5101114304</v>
      </c>
    </row>
    <row r="20" spans="1:11" x14ac:dyDescent="0.2">
      <c r="A20" s="1">
        <v>5101114305</v>
      </c>
    </row>
    <row r="21" spans="1:11" x14ac:dyDescent="0.2">
      <c r="A21" s="1">
        <v>5101114306</v>
      </c>
      <c r="K21" s="1"/>
    </row>
    <row r="22" spans="1:11" x14ac:dyDescent="0.2">
      <c r="A22" s="1">
        <v>5101114308</v>
      </c>
      <c r="K22" s="1"/>
    </row>
    <row r="23" spans="1:11" x14ac:dyDescent="0.2">
      <c r="A23" s="1">
        <v>5101114311</v>
      </c>
      <c r="K23" s="1"/>
    </row>
    <row r="24" spans="1:11" x14ac:dyDescent="0.2">
      <c r="A24" s="1">
        <v>5101114312</v>
      </c>
      <c r="K24" s="1"/>
    </row>
    <row r="25" spans="1:11" x14ac:dyDescent="0.2">
      <c r="A25" s="1">
        <v>5101114410</v>
      </c>
      <c r="K25" s="1"/>
    </row>
    <row r="26" spans="1:11" x14ac:dyDescent="0.2">
      <c r="A26" s="1">
        <v>5101114413</v>
      </c>
      <c r="K26" s="1"/>
    </row>
    <row r="27" spans="1:11" x14ac:dyDescent="0.2">
      <c r="A27" s="1">
        <v>5101114415</v>
      </c>
      <c r="K27" s="1"/>
    </row>
    <row r="28" spans="1:11" x14ac:dyDescent="0.2">
      <c r="A28" s="1">
        <v>5101114512</v>
      </c>
      <c r="K28" s="1"/>
    </row>
    <row r="29" spans="1:11" x14ac:dyDescent="0.2">
      <c r="A29" s="1">
        <v>5101115302</v>
      </c>
      <c r="K29" s="1"/>
    </row>
    <row r="30" spans="1:11" x14ac:dyDescent="0.2">
      <c r="A30" s="1">
        <v>5101115303</v>
      </c>
      <c r="K30" s="1"/>
    </row>
    <row r="31" spans="1:11" x14ac:dyDescent="0.2">
      <c r="A31" s="1">
        <v>5101115304</v>
      </c>
      <c r="K31" s="1"/>
    </row>
    <row r="32" spans="1:11" x14ac:dyDescent="0.2">
      <c r="A32" s="1">
        <v>5101115305</v>
      </c>
      <c r="K32" s="1"/>
    </row>
    <row r="33" spans="1:11" x14ac:dyDescent="0.2">
      <c r="A33" s="1">
        <v>5101115306</v>
      </c>
      <c r="K33" s="1"/>
    </row>
    <row r="34" spans="1:11" x14ac:dyDescent="0.2">
      <c r="A34" s="1">
        <v>5101115307</v>
      </c>
      <c r="K34" s="1"/>
    </row>
    <row r="35" spans="1:11" x14ac:dyDescent="0.2">
      <c r="A35" s="1">
        <v>5101115308</v>
      </c>
      <c r="K35" s="1"/>
    </row>
    <row r="36" spans="1:11" x14ac:dyDescent="0.2">
      <c r="A36" s="1">
        <v>5101115403</v>
      </c>
      <c r="K36" s="1"/>
    </row>
    <row r="37" spans="1:11" x14ac:dyDescent="0.2">
      <c r="A37" s="1">
        <v>5101115406</v>
      </c>
      <c r="K37" s="1"/>
    </row>
    <row r="38" spans="1:11" x14ac:dyDescent="0.2">
      <c r="A38" s="1">
        <v>5101115407</v>
      </c>
      <c r="K38" s="1"/>
    </row>
    <row r="39" spans="1:11" x14ac:dyDescent="0.2">
      <c r="A39" s="1">
        <v>5101115607</v>
      </c>
      <c r="K39" s="1"/>
    </row>
    <row r="40" spans="1:11" x14ac:dyDescent="0.2">
      <c r="A40" s="1">
        <v>5101115715</v>
      </c>
      <c r="K40" s="1"/>
    </row>
    <row r="41" spans="1:11" x14ac:dyDescent="0.2">
      <c r="A41" s="1">
        <v>5103572202</v>
      </c>
      <c r="K41" s="1"/>
    </row>
    <row r="42" spans="1:11" x14ac:dyDescent="0.2">
      <c r="A42" s="1">
        <v>5103572207</v>
      </c>
      <c r="K42" s="1"/>
    </row>
    <row r="43" spans="1:11" x14ac:dyDescent="0.2">
      <c r="A43" s="1">
        <v>5103572303</v>
      </c>
      <c r="K43" s="1"/>
    </row>
    <row r="44" spans="1:11" x14ac:dyDescent="0.2">
      <c r="A44" s="1">
        <v>5103572307</v>
      </c>
      <c r="K44" s="1"/>
    </row>
    <row r="45" spans="1:11" x14ac:dyDescent="0.2">
      <c r="A45" s="1">
        <v>5103572309</v>
      </c>
      <c r="K45" s="1"/>
    </row>
    <row r="46" spans="1:11" x14ac:dyDescent="0.2">
      <c r="A46" s="1">
        <v>5103572310</v>
      </c>
      <c r="K46" s="1"/>
    </row>
    <row r="47" spans="1:11" x14ac:dyDescent="0.2">
      <c r="A47" s="1">
        <v>5103572311</v>
      </c>
      <c r="K47" s="1"/>
    </row>
    <row r="48" spans="1:11" x14ac:dyDescent="0.2">
      <c r="A48" s="1">
        <v>5103572312</v>
      </c>
      <c r="K48" s="1"/>
    </row>
    <row r="49" spans="1:11" x14ac:dyDescent="0.2">
      <c r="A49" s="1">
        <v>5103572317</v>
      </c>
      <c r="K49" s="1"/>
    </row>
    <row r="50" spans="1:11" x14ac:dyDescent="0.2">
      <c r="A50" s="1">
        <v>5103572330</v>
      </c>
      <c r="K50" s="1"/>
    </row>
    <row r="51" spans="1:11" x14ac:dyDescent="0.2">
      <c r="A51" s="1">
        <v>5103572404</v>
      </c>
      <c r="K51" s="1"/>
    </row>
    <row r="52" spans="1:11" x14ac:dyDescent="0.2">
      <c r="A52" s="1">
        <v>5103572414</v>
      </c>
      <c r="K52" s="1"/>
    </row>
    <row r="53" spans="1:11" x14ac:dyDescent="0.2">
      <c r="A53" s="1">
        <v>5103576615</v>
      </c>
      <c r="K53" s="1"/>
    </row>
    <row r="54" spans="1:11" x14ac:dyDescent="0.2">
      <c r="A54" s="1">
        <v>5103576616</v>
      </c>
      <c r="K54" s="1"/>
    </row>
    <row r="55" spans="1:11" x14ac:dyDescent="0.2">
      <c r="A55" s="1">
        <v>5103580302</v>
      </c>
      <c r="K55" s="1"/>
    </row>
    <row r="56" spans="1:11" x14ac:dyDescent="0.2">
      <c r="A56" s="1">
        <v>5103582301</v>
      </c>
      <c r="K56" s="1"/>
    </row>
    <row r="57" spans="1:11" x14ac:dyDescent="0.2">
      <c r="A57" s="1">
        <v>5103582302</v>
      </c>
      <c r="K57" s="1"/>
    </row>
    <row r="58" spans="1:11" x14ac:dyDescent="0.2">
      <c r="A58" s="1">
        <v>5103582303</v>
      </c>
      <c r="K58" s="1"/>
    </row>
    <row r="59" spans="1:11" x14ac:dyDescent="0.2">
      <c r="A59" s="1">
        <v>5103582304</v>
      </c>
      <c r="K59" s="1"/>
    </row>
    <row r="60" spans="1:11" x14ac:dyDescent="0.2">
      <c r="A60" s="1">
        <v>5103582305</v>
      </c>
      <c r="K60" s="1"/>
    </row>
    <row r="61" spans="1:11" x14ac:dyDescent="0.2">
      <c r="A61" s="1">
        <v>5103582306</v>
      </c>
      <c r="K61" s="1"/>
    </row>
    <row r="62" spans="1:11" x14ac:dyDescent="0.2">
      <c r="A62" s="1">
        <v>5103582307</v>
      </c>
      <c r="K62" s="1"/>
    </row>
    <row r="63" spans="1:11" x14ac:dyDescent="0.2">
      <c r="A63" s="1">
        <v>5103582308</v>
      </c>
      <c r="K63" s="1"/>
    </row>
    <row r="64" spans="1:11" x14ac:dyDescent="0.2">
      <c r="A64" s="1">
        <v>5103582310</v>
      </c>
      <c r="K64" s="1"/>
    </row>
    <row r="65" spans="1:11" x14ac:dyDescent="0.2">
      <c r="A65" s="1">
        <v>5103582315</v>
      </c>
      <c r="K65" s="1"/>
    </row>
    <row r="66" spans="1:11" x14ac:dyDescent="0.2">
      <c r="A66" s="1">
        <v>5103582316</v>
      </c>
      <c r="K66" s="1"/>
    </row>
    <row r="67" spans="1:11" x14ac:dyDescent="0.2">
      <c r="A67" s="1">
        <v>5103582320</v>
      </c>
      <c r="K67" s="1"/>
    </row>
    <row r="68" spans="1:11" x14ac:dyDescent="0.2">
      <c r="A68" s="1">
        <v>5103582402</v>
      </c>
      <c r="K68" s="1"/>
    </row>
    <row r="69" spans="1:11" x14ac:dyDescent="0.2">
      <c r="A69" s="1">
        <v>5103582403</v>
      </c>
      <c r="K69" s="1"/>
    </row>
    <row r="70" spans="1:11" x14ac:dyDescent="0.2">
      <c r="A70" s="1">
        <v>5103582404</v>
      </c>
      <c r="K70" s="1"/>
    </row>
    <row r="71" spans="1:11" x14ac:dyDescent="0.2">
      <c r="A71" s="1">
        <v>5103582405</v>
      </c>
      <c r="K71" s="1"/>
    </row>
    <row r="72" spans="1:11" x14ac:dyDescent="0.2">
      <c r="A72" s="1">
        <v>5103582406</v>
      </c>
      <c r="K72" s="1"/>
    </row>
    <row r="73" spans="1:11" x14ac:dyDescent="0.2">
      <c r="A73" s="1">
        <v>5103582407</v>
      </c>
      <c r="K73" s="1"/>
    </row>
    <row r="74" spans="1:11" x14ac:dyDescent="0.2">
      <c r="A74" s="1">
        <v>5103582409</v>
      </c>
      <c r="K74" s="1"/>
    </row>
    <row r="75" spans="1:11" x14ac:dyDescent="0.2">
      <c r="A75" s="1">
        <v>5103582410</v>
      </c>
      <c r="K75" s="1"/>
    </row>
    <row r="76" spans="1:11" x14ac:dyDescent="0.2">
      <c r="A76" s="1">
        <v>5103582411</v>
      </c>
      <c r="K76" s="1"/>
    </row>
    <row r="77" spans="1:11" x14ac:dyDescent="0.2">
      <c r="A77" s="1">
        <v>5103582412</v>
      </c>
      <c r="K77" s="1"/>
    </row>
    <row r="78" spans="1:11" x14ac:dyDescent="0.2">
      <c r="A78" s="1">
        <v>5103582417</v>
      </c>
      <c r="K78" s="1"/>
    </row>
    <row r="79" spans="1:11" x14ac:dyDescent="0.2">
      <c r="A79" s="1">
        <v>5103582428</v>
      </c>
      <c r="K79" s="1"/>
    </row>
    <row r="80" spans="1:11" x14ac:dyDescent="0.2">
      <c r="A80" s="1">
        <v>5103582430</v>
      </c>
      <c r="K80" s="1"/>
    </row>
    <row r="81" spans="1:11" x14ac:dyDescent="0.2">
      <c r="A81" s="1">
        <v>5103582504</v>
      </c>
      <c r="K81" s="1"/>
    </row>
    <row r="82" spans="1:11" x14ac:dyDescent="0.2">
      <c r="A82" s="1">
        <v>5103582505</v>
      </c>
      <c r="K82" s="1"/>
    </row>
    <row r="83" spans="1:11" x14ac:dyDescent="0.2">
      <c r="A83" s="1">
        <v>5103582506</v>
      </c>
      <c r="K83" s="1"/>
    </row>
    <row r="84" spans="1:11" x14ac:dyDescent="0.2">
      <c r="A84" s="1">
        <v>5103582514</v>
      </c>
      <c r="K84" s="1"/>
    </row>
    <row r="85" spans="1:11" x14ac:dyDescent="0.2">
      <c r="A85" s="1">
        <v>5103582515</v>
      </c>
      <c r="K85" s="1"/>
    </row>
    <row r="86" spans="1:11" x14ac:dyDescent="0.2">
      <c r="A86" s="1">
        <v>5106114619</v>
      </c>
      <c r="K86" s="1"/>
    </row>
    <row r="87" spans="1:11" x14ac:dyDescent="0.2">
      <c r="A87" s="1">
        <v>5106114629</v>
      </c>
      <c r="K87" s="1"/>
    </row>
    <row r="88" spans="1:11" x14ac:dyDescent="0.2">
      <c r="A88" s="1" t="s">
        <v>58</v>
      </c>
    </row>
  </sheetData>
  <autoFilter ref="A1:AS99" xr:uid="{00000000-0009-0000-0000-000000000000}">
    <sortState ref="A2:AI99">
      <sortCondition ref="A1:A99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88"/>
  <sheetViews>
    <sheetView workbookViewId="0">
      <pane ySplit="1" topLeftCell="A69" activePane="bottomLeft" state="frozen"/>
      <selection pane="bottomLeft" activeCell="A88" sqref="A88:Z88"/>
    </sheetView>
  </sheetViews>
  <sheetFormatPr baseColWidth="10" defaultRowHeight="12" x14ac:dyDescent="0.2"/>
  <cols>
    <col min="1" max="1" width="16.5" style="1" bestFit="1" customWidth="1"/>
    <col min="2" max="2" width="20" style="1" bestFit="1" customWidth="1"/>
    <col min="3" max="3" width="24.25" style="1" bestFit="1" customWidth="1"/>
    <col min="4" max="4" width="7.125" style="1" bestFit="1" customWidth="1"/>
    <col min="5" max="5" width="14.25" style="1" bestFit="1" customWidth="1"/>
    <col min="6" max="6" width="17.5" style="1" bestFit="1" customWidth="1"/>
    <col min="7" max="7" width="19.125" style="1" bestFit="1" customWidth="1"/>
    <col min="8" max="8" width="8.125" style="1" bestFit="1" customWidth="1"/>
    <col min="9" max="9" width="14.25" style="1" bestFit="1" customWidth="1"/>
    <col min="10" max="10" width="34.375" style="1" bestFit="1" customWidth="1"/>
    <col min="11" max="11" width="12" style="1" bestFit="1" customWidth="1"/>
    <col min="12" max="12" width="9.5" style="1" bestFit="1" customWidth="1"/>
    <col min="13" max="13" width="9" style="1" bestFit="1" customWidth="1"/>
    <col min="14" max="14" width="12.5" style="1" bestFit="1" customWidth="1"/>
    <col min="15" max="15" width="14.125" style="1" customWidth="1"/>
    <col min="16" max="16" width="17.25" style="1" customWidth="1"/>
    <col min="17" max="17" width="11.875" style="1" customWidth="1"/>
    <col min="18" max="18" width="9.375" style="1" customWidth="1"/>
    <col min="19" max="19" width="8.875" style="1" customWidth="1"/>
    <col min="20" max="20" width="12.375" style="1" customWidth="1"/>
    <col min="21" max="21" width="14.125" style="1" customWidth="1"/>
    <col min="22" max="22" width="17.25" style="1" customWidth="1"/>
    <col min="23" max="23" width="11.875" style="1" customWidth="1"/>
    <col min="24" max="24" width="9.375" style="1" customWidth="1"/>
    <col min="25" max="25" width="8.875" style="1" customWidth="1"/>
    <col min="26" max="26" width="12.375" style="1" customWidth="1"/>
    <col min="27" max="16384" width="11" style="1"/>
  </cols>
  <sheetData>
    <row r="1" spans="1:26" s="5" customFormat="1" ht="15.75" thickBot="1" x14ac:dyDescent="0.3">
      <c r="A1" s="2" t="s">
        <v>0</v>
      </c>
      <c r="B1" s="2" t="s">
        <v>21</v>
      </c>
      <c r="C1" s="2" t="s">
        <v>25</v>
      </c>
      <c r="D1" s="6" t="s">
        <v>35</v>
      </c>
      <c r="E1" s="2" t="s">
        <v>36</v>
      </c>
      <c r="F1" s="2" t="s">
        <v>37</v>
      </c>
      <c r="G1" s="2" t="s">
        <v>38</v>
      </c>
      <c r="H1" s="6" t="s">
        <v>39</v>
      </c>
      <c r="I1" s="2" t="s">
        <v>40</v>
      </c>
      <c r="J1" s="8" t="s">
        <v>41</v>
      </c>
      <c r="K1" s="8" t="s">
        <v>42</v>
      </c>
      <c r="L1" s="8" t="s">
        <v>43</v>
      </c>
      <c r="M1" s="8" t="s">
        <v>44</v>
      </c>
      <c r="N1" s="9" t="s">
        <v>45</v>
      </c>
      <c r="O1" s="2" t="s">
        <v>46</v>
      </c>
      <c r="P1" s="8" t="s">
        <v>47</v>
      </c>
      <c r="Q1" s="8" t="s">
        <v>48</v>
      </c>
      <c r="R1" s="8" t="s">
        <v>49</v>
      </c>
      <c r="S1" s="8" t="s">
        <v>50</v>
      </c>
      <c r="T1" s="9" t="s">
        <v>51</v>
      </c>
      <c r="U1" s="2" t="s">
        <v>52</v>
      </c>
      <c r="V1" s="8" t="s">
        <v>53</v>
      </c>
      <c r="W1" s="8" t="s">
        <v>54</v>
      </c>
      <c r="X1" s="8" t="s">
        <v>55</v>
      </c>
      <c r="Y1" s="8" t="s">
        <v>56</v>
      </c>
      <c r="Z1" s="9" t="s">
        <v>57</v>
      </c>
    </row>
    <row r="2" spans="1:26" x14ac:dyDescent="0.2">
      <c r="A2" s="1">
        <f>IF(ISBLANK('SOURCE DispoCockpit'!A2),"",('SOURCE DispoCockpit'!A2))</f>
        <v>1286530677</v>
      </c>
      <c r="B2" s="1" t="str">
        <f>IF(ISBLANK('SOURCE DispoCockpit'!U2),"",('SOURCE DispoCockpit'!U2))</f>
        <v/>
      </c>
      <c r="C2" s="1" t="str">
        <f>IF(ISBLANK('SOURCE DispoCockpit'!Y2),"",('SOURCE DispoCockpit'!Y2))</f>
        <v/>
      </c>
      <c r="E2" s="1" t="str">
        <f>IF(ISBLANK('SOURCE DispoCockpit'!U2),"",('SOURCE DispoCockpit'!U2))</f>
        <v/>
      </c>
      <c r="F2" s="1" t="str">
        <f>IF(ISBLANK('SOURCE DispoCockpit'!Y2),"",('SOURCE DispoCockpit'!Y2))</f>
        <v/>
      </c>
      <c r="G2" s="7" t="str">
        <f t="shared" ref="G2:G65" si="0">IF(E2="","",IF(F2=0,((E2/100)),((E2-F2)/F2)))</f>
        <v/>
      </c>
      <c r="I2" s="1">
        <f t="array" ref="I2">IFERROR(INDEX([1]!Tableau2[Fourn.],SMALL(IF([1]!Tableau2[Article]=$A2,ROW([1]!Tableau2[Article])-1),1)),"")</f>
        <v>100008</v>
      </c>
      <c r="J2" s="1" t="e">
        <f>IF(I2="","",(VLOOKUP(I2,'[2]Liste Fournisseur'!$A:$B,2,FALSE)))</f>
        <v>#N/A</v>
      </c>
      <c r="K2" s="1">
        <f>IF(A2="","",_xlfn.IFNA((VLOOKUP(A2&amp;I2,'[1]DATA EORD'!$E:$H,3,)),"NO CONTRACT"))</f>
        <v>4800000728</v>
      </c>
      <c r="P2" s="1" t="str">
        <f>IF(O2="","",(VLOOKUP(O2,'[2]Liste Fournisseur'!$A:$B,2,FALSE)))</f>
        <v/>
      </c>
      <c r="V2" s="1" t="str">
        <f>IF(U2="","",(VLOOKUP(U2,'[2]Liste Fournisseur'!$A:$B,2,FALSE)))</f>
        <v/>
      </c>
    </row>
    <row r="3" spans="1:26" x14ac:dyDescent="0.2">
      <c r="A3" s="1">
        <f>IF(ISBLANK('SOURCE DispoCockpit'!A3),"",('SOURCE DispoCockpit'!A3))</f>
        <v>4260580127</v>
      </c>
      <c r="B3" s="1" t="str">
        <f>IF(ISBLANK('SOURCE DispoCockpit'!U3),"",('SOURCE DispoCockpit'!U3))</f>
        <v/>
      </c>
      <c r="C3" s="1" t="str">
        <f>IF(ISBLANK('SOURCE DispoCockpit'!Y3),"",('SOURCE DispoCockpit'!Y3))</f>
        <v/>
      </c>
      <c r="E3" s="1" t="str">
        <f>IF(ISBLANK('SOURCE DispoCockpit'!U3),"",('SOURCE DispoCockpit'!U3))</f>
        <v/>
      </c>
      <c r="F3" s="1" t="str">
        <f>IF(ISBLANK('SOURCE DispoCockpit'!Y3),"",('SOURCE DispoCockpit'!Y3))</f>
        <v/>
      </c>
      <c r="G3" s="7" t="str">
        <f t="shared" si="0"/>
        <v/>
      </c>
      <c r="I3" s="1">
        <f t="array" ref="I3">IFERROR(INDEX([1]!Tableau2[Fourn.],SMALL(IF([1]!Tableau2[Article]=$A3,ROW([1]!Tableau2[Article])-1),1)),"")</f>
        <v>100012</v>
      </c>
      <c r="K3" s="1">
        <f>IF(A3="","",_xlfn.IFNA((VLOOKUP(A3&amp;I3,'[1]DATA EORD'!$E:$H,3,)),"NO CONTRACT"))</f>
        <v>4600020053</v>
      </c>
      <c r="P3" s="1" t="str">
        <f>IF(O3="","",(VLOOKUP(O3,'[2]Liste Fournisseur'!$A:$B,2,FALSE)))</f>
        <v/>
      </c>
      <c r="V3" s="1" t="str">
        <f>IF(U3="","",(VLOOKUP(U3,'[2]Liste Fournisseur'!$A:$B,2,FALSE)))</f>
        <v/>
      </c>
    </row>
    <row r="4" spans="1:26" x14ac:dyDescent="0.2">
      <c r="A4" s="1">
        <f>IF(ISBLANK('SOURCE DispoCockpit'!A4),"",('SOURCE DispoCockpit'!A4))</f>
        <v>4260580227</v>
      </c>
      <c r="B4" s="1" t="str">
        <f>IF(ISBLANK('SOURCE DispoCockpit'!U4),"",('SOURCE DispoCockpit'!U4))</f>
        <v/>
      </c>
      <c r="C4" s="1" t="str">
        <f>IF(ISBLANK('SOURCE DispoCockpit'!Y4),"",('SOURCE DispoCockpit'!Y4))</f>
        <v/>
      </c>
      <c r="E4" s="1" t="str">
        <f>IF(ISBLANK('SOURCE DispoCockpit'!U4),"",('SOURCE DispoCockpit'!U4))</f>
        <v/>
      </c>
      <c r="F4" s="1" t="str">
        <f>IF(ISBLANK('SOURCE DispoCockpit'!Y4),"",('SOURCE DispoCockpit'!Y4))</f>
        <v/>
      </c>
      <c r="G4" s="7" t="str">
        <f t="shared" si="0"/>
        <v/>
      </c>
      <c r="I4" s="1">
        <f t="array" ref="I4">IFERROR(INDEX([1]!Tableau2[Fourn.],SMALL(IF([1]!Tableau2[Article]=$A4,ROW([1]!Tableau2[Article])-1),1)),"")</f>
        <v>100012</v>
      </c>
      <c r="K4" s="1">
        <f>IF(A4="","",_xlfn.IFNA((VLOOKUP(A4&amp;I4,'[1]DATA EORD'!$E:$H,3,)),"NO CONTRACT"))</f>
        <v>4600020053</v>
      </c>
      <c r="P4" s="1" t="str">
        <f>IF(O4="","",(VLOOKUP(O4,'[2]Liste Fournisseur'!$A:$B,2,FALSE)))</f>
        <v/>
      </c>
      <c r="V4" s="1" t="str">
        <f>IF(U4="","",(VLOOKUP(U4,'[2]Liste Fournisseur'!$A:$B,2,FALSE)))</f>
        <v/>
      </c>
    </row>
    <row r="5" spans="1:26" x14ac:dyDescent="0.2">
      <c r="A5" s="1">
        <f>IF(ISBLANK('SOURCE DispoCockpit'!A5),"",('SOURCE DispoCockpit'!A5))</f>
        <v>4262566625</v>
      </c>
      <c r="B5" s="1" t="str">
        <f>IF(ISBLANK('SOURCE DispoCockpit'!U5),"",('SOURCE DispoCockpit'!U5))</f>
        <v/>
      </c>
      <c r="C5" s="1" t="str">
        <f>IF(ISBLANK('SOURCE DispoCockpit'!Y5),"",('SOURCE DispoCockpit'!Y5))</f>
        <v/>
      </c>
      <c r="E5" s="1" t="str">
        <f>IF(ISBLANK('SOURCE DispoCockpit'!U5),"",('SOURCE DispoCockpit'!U5))</f>
        <v/>
      </c>
      <c r="F5" s="1" t="str">
        <f>IF(ISBLANK('SOURCE DispoCockpit'!Y5),"",('SOURCE DispoCockpit'!Y5))</f>
        <v/>
      </c>
      <c r="G5" s="7" t="str">
        <f t="shared" si="0"/>
        <v/>
      </c>
      <c r="I5" s="1">
        <f t="array" ref="I5">IFERROR(INDEX([1]!Tableau2[Fourn.],SMALL(IF([1]!Tableau2[Article]=$A5,ROW([1]!Tableau2[Article])-1),1)),"")</f>
        <v>100003</v>
      </c>
      <c r="K5" s="1">
        <f>IF(A5="","",_xlfn.IFNA((VLOOKUP(A5&amp;I5,'[1]DATA EORD'!$E:$H,3,)),"NO CONTRACT"))</f>
        <v>4800005205</v>
      </c>
      <c r="P5" s="1" t="str">
        <f>IF(O5="","",(VLOOKUP(O5,'[2]Liste Fournisseur'!$A:$B,2,FALSE)))</f>
        <v/>
      </c>
      <c r="V5" s="1" t="str">
        <f>IF(U5="","",(VLOOKUP(U5,'[2]Liste Fournisseur'!$A:$B,2,FALSE)))</f>
        <v/>
      </c>
    </row>
    <row r="6" spans="1:26" x14ac:dyDescent="0.2">
      <c r="A6" s="1">
        <f>IF(ISBLANK('SOURCE DispoCockpit'!A6),"",('SOURCE DispoCockpit'!A6))</f>
        <v>4288030692</v>
      </c>
      <c r="B6" s="1" t="str">
        <f>IF(ISBLANK('SOURCE DispoCockpit'!U6),"",('SOURCE DispoCockpit'!U6))</f>
        <v/>
      </c>
      <c r="C6" s="1" t="str">
        <f>IF(ISBLANK('SOURCE DispoCockpit'!Y6),"",('SOURCE DispoCockpit'!Y6))</f>
        <v/>
      </c>
      <c r="E6" s="1" t="str">
        <f>IF(ISBLANK('SOURCE DispoCockpit'!U6),"",('SOURCE DispoCockpit'!U6))</f>
        <v/>
      </c>
      <c r="F6" s="1" t="str">
        <f>IF(ISBLANK('SOURCE DispoCockpit'!Y6),"",('SOURCE DispoCockpit'!Y6))</f>
        <v/>
      </c>
      <c r="G6" s="7" t="str">
        <f t="shared" si="0"/>
        <v/>
      </c>
      <c r="I6" s="1">
        <f t="array" ref="I6">IFERROR(INDEX([1]!Tableau2[Fourn.],SMALL(IF([1]!Tableau2[Article]=$A6,ROW([1]!Tableau2[Article])-1),1)),"")</f>
        <v>100012</v>
      </c>
      <c r="K6" s="1">
        <f>IF(A6="","",_xlfn.IFNA((VLOOKUP(A6&amp;I6,'[1]DATA EORD'!$E:$H,3,)),"NO CONTRACT"))</f>
        <v>4600020053</v>
      </c>
      <c r="P6" s="1" t="str">
        <f>IF(O6="","",(VLOOKUP(O6,'[2]Liste Fournisseur'!$A:$B,2,FALSE)))</f>
        <v/>
      </c>
      <c r="V6" s="1" t="str">
        <f>IF(U6="","",(VLOOKUP(U6,'[2]Liste Fournisseur'!$A:$B,2,FALSE)))</f>
        <v/>
      </c>
    </row>
    <row r="7" spans="1:26" x14ac:dyDescent="0.2">
      <c r="A7" s="1">
        <f>IF(ISBLANK('SOURCE DispoCockpit'!A7),"",('SOURCE DispoCockpit'!A7))</f>
        <v>4288031092</v>
      </c>
      <c r="B7" s="1" t="str">
        <f>IF(ISBLANK('SOURCE DispoCockpit'!U7),"",('SOURCE DispoCockpit'!U7))</f>
        <v/>
      </c>
      <c r="C7" s="1" t="str">
        <f>IF(ISBLANK('SOURCE DispoCockpit'!Y7),"",('SOURCE DispoCockpit'!Y7))</f>
        <v/>
      </c>
      <c r="E7" s="1" t="str">
        <f>IF(ISBLANK('SOURCE DispoCockpit'!U7),"",('SOURCE DispoCockpit'!U7))</f>
        <v/>
      </c>
      <c r="F7" s="1" t="str">
        <f>IF(ISBLANK('SOURCE DispoCockpit'!Y7),"",('SOURCE DispoCockpit'!Y7))</f>
        <v/>
      </c>
      <c r="G7" s="7" t="str">
        <f t="shared" si="0"/>
        <v/>
      </c>
      <c r="I7" s="1">
        <f t="array" ref="I7">IFERROR(INDEX([1]!Tableau2[Fourn.],SMALL(IF([1]!Tableau2[Article]=$A7,ROW([1]!Tableau2[Article])-1),1)),"")</f>
        <v>100012</v>
      </c>
      <c r="K7" s="1">
        <f>IF(A7="","",_xlfn.IFNA((VLOOKUP(A7&amp;I7,'[1]DATA EORD'!$E:$H,3,)),"NO CONTRACT"))</f>
        <v>4600020053</v>
      </c>
      <c r="P7" s="1" t="str">
        <f>IF(O7="","",(VLOOKUP(O7,'[2]Liste Fournisseur'!$A:$B,2,FALSE)))</f>
        <v/>
      </c>
      <c r="V7" s="1" t="str">
        <f>IF(U7="","",(VLOOKUP(U7,'[2]Liste Fournisseur'!$A:$B,2,FALSE)))</f>
        <v/>
      </c>
    </row>
    <row r="8" spans="1:26" x14ac:dyDescent="0.2">
      <c r="A8" s="1">
        <f>IF(ISBLANK('SOURCE DispoCockpit'!A8),"",('SOURCE DispoCockpit'!A8))</f>
        <v>4343063822</v>
      </c>
      <c r="B8" s="1" t="str">
        <f>IF(ISBLANK('SOURCE DispoCockpit'!U8),"",('SOURCE DispoCockpit'!U8))</f>
        <v/>
      </c>
      <c r="C8" s="1" t="str">
        <f>IF(ISBLANK('SOURCE DispoCockpit'!Y8),"",('SOURCE DispoCockpit'!Y8))</f>
        <v/>
      </c>
      <c r="E8" s="1" t="str">
        <f>IF(ISBLANK('SOURCE DispoCockpit'!U8),"",('SOURCE DispoCockpit'!U8))</f>
        <v/>
      </c>
      <c r="F8" s="1" t="str">
        <f>IF(ISBLANK('SOURCE DispoCockpit'!Y8),"",('SOURCE DispoCockpit'!Y8))</f>
        <v/>
      </c>
      <c r="G8" s="7" t="str">
        <f t="shared" si="0"/>
        <v/>
      </c>
      <c r="I8" s="1">
        <f t="array" ref="I8">IFERROR(INDEX([1]!Tableau2[Fourn.],SMALL(IF([1]!Tableau2[Article]=$A8,ROW([1]!Tableau2[Article])-1),1)),"")</f>
        <v>100007</v>
      </c>
      <c r="K8" s="1">
        <f>IF(A8="","",_xlfn.IFNA((VLOOKUP(A8&amp;I8,'[1]DATA EORD'!$E:$H,3,)),"NO CONTRACT"))</f>
        <v>4800000546</v>
      </c>
      <c r="P8" s="1" t="str">
        <f>IF(O8="","",(VLOOKUP(O8,'[2]Liste Fournisseur'!$A:$B,2,FALSE)))</f>
        <v/>
      </c>
      <c r="V8" s="1" t="str">
        <f>IF(U8="","",(VLOOKUP(U8,'[2]Liste Fournisseur'!$A:$B,2,FALSE)))</f>
        <v/>
      </c>
    </row>
    <row r="9" spans="1:26" x14ac:dyDescent="0.2">
      <c r="A9" s="1">
        <f>IF(ISBLANK('SOURCE DispoCockpit'!A9),"",('SOURCE DispoCockpit'!A9))</f>
        <v>4347260036</v>
      </c>
      <c r="B9" s="1" t="str">
        <f>IF(ISBLANK('SOURCE DispoCockpit'!U9),"",('SOURCE DispoCockpit'!U9))</f>
        <v/>
      </c>
      <c r="C9" s="1" t="str">
        <f>IF(ISBLANK('SOURCE DispoCockpit'!Y9),"",('SOURCE DispoCockpit'!Y9))</f>
        <v/>
      </c>
      <c r="E9" s="1" t="str">
        <f>IF(ISBLANK('SOURCE DispoCockpit'!U9),"",('SOURCE DispoCockpit'!U9))</f>
        <v/>
      </c>
      <c r="F9" s="1" t="str">
        <f>IF(ISBLANK('SOURCE DispoCockpit'!Y9),"",('SOURCE DispoCockpit'!Y9))</f>
        <v/>
      </c>
      <c r="G9" s="7" t="str">
        <f t="shared" si="0"/>
        <v/>
      </c>
      <c r="I9" s="1">
        <f t="array" ref="I9">IFERROR(INDEX([1]!Tableau2[Fourn.],SMALL(IF([1]!Tableau2[Article]=$A9,ROW([1]!Tableau2[Article])-1),1)),"")</f>
        <v>100007</v>
      </c>
      <c r="K9" s="1">
        <f>IF(A9="","",_xlfn.IFNA((VLOOKUP(A9&amp;I9,'[1]DATA EORD'!$E:$H,3,)),"NO CONTRACT"))</f>
        <v>4800000546</v>
      </c>
      <c r="P9" s="1" t="str">
        <f>IF(O9="","",(VLOOKUP(O9,'[2]Liste Fournisseur'!$A:$B,2,FALSE)))</f>
        <v/>
      </c>
      <c r="V9" s="1" t="str">
        <f>IF(U9="","",(VLOOKUP(U9,'[2]Liste Fournisseur'!$A:$B,2,FALSE)))</f>
        <v/>
      </c>
    </row>
    <row r="10" spans="1:26" x14ac:dyDescent="0.2">
      <c r="A10" s="1">
        <f>IF(ISBLANK('SOURCE DispoCockpit'!A10),"",('SOURCE DispoCockpit'!A10))</f>
        <v>4812084925</v>
      </c>
      <c r="B10" s="1" t="str">
        <f>IF(ISBLANK('SOURCE DispoCockpit'!U10),"",('SOURCE DispoCockpit'!U10))</f>
        <v/>
      </c>
      <c r="C10" s="1" t="str">
        <f>IF(ISBLANK('SOURCE DispoCockpit'!Y10),"",('SOURCE DispoCockpit'!Y10))</f>
        <v/>
      </c>
      <c r="E10" s="1" t="str">
        <f>IF(ISBLANK('SOURCE DispoCockpit'!U10),"",('SOURCE DispoCockpit'!U10))</f>
        <v/>
      </c>
      <c r="F10" s="1" t="str">
        <f>IF(ISBLANK('SOURCE DispoCockpit'!Y10),"",('SOURCE DispoCockpit'!Y10))</f>
        <v/>
      </c>
      <c r="G10" s="7" t="str">
        <f t="shared" si="0"/>
        <v/>
      </c>
      <c r="I10" s="1">
        <f t="array" ref="I10">IFERROR(INDEX([1]!Tableau2[Fourn.],SMALL(IF([1]!Tableau2[Article]=$A10,ROW([1]!Tableau2[Article])-1),1)),"")</f>
        <v>100012</v>
      </c>
      <c r="K10" s="1">
        <f>IF(A10="","",_xlfn.IFNA((VLOOKUP(A10&amp;I10,'[1]DATA EORD'!$E:$H,3,)),"NO CONTRACT"))</f>
        <v>4600020053</v>
      </c>
      <c r="P10" s="1" t="str">
        <f>IF(O10="","",(VLOOKUP(O10,'[2]Liste Fournisseur'!$A:$B,2,FALSE)))</f>
        <v/>
      </c>
      <c r="V10" s="1" t="str">
        <f>IF(U10="","",(VLOOKUP(U10,'[2]Liste Fournisseur'!$A:$B,2,FALSE)))</f>
        <v/>
      </c>
    </row>
    <row r="11" spans="1:26" x14ac:dyDescent="0.2">
      <c r="A11" s="1">
        <f>IF(ISBLANK('SOURCE DispoCockpit'!A11),"",('SOURCE DispoCockpit'!A11))</f>
        <v>4812086208</v>
      </c>
      <c r="B11" s="1" t="str">
        <f>IF(ISBLANK('SOURCE DispoCockpit'!U11),"",('SOURCE DispoCockpit'!U11))</f>
        <v/>
      </c>
      <c r="C11" s="1" t="str">
        <f>IF(ISBLANK('SOURCE DispoCockpit'!Y11),"",('SOURCE DispoCockpit'!Y11))</f>
        <v/>
      </c>
      <c r="E11" s="1" t="str">
        <f>IF(ISBLANK('SOURCE DispoCockpit'!U11),"",('SOURCE DispoCockpit'!U11))</f>
        <v/>
      </c>
      <c r="F11" s="1" t="str">
        <f>IF(ISBLANK('SOURCE DispoCockpit'!Y11),"",('SOURCE DispoCockpit'!Y11))</f>
        <v/>
      </c>
      <c r="G11" s="7" t="str">
        <f t="shared" si="0"/>
        <v/>
      </c>
      <c r="I11" s="1">
        <f t="array" ref="I11">IFERROR(INDEX([1]!Tableau2[Fourn.],SMALL(IF([1]!Tableau2[Article]=$A11,ROW([1]!Tableau2[Article])-1),1)),"")</f>
        <v>100004</v>
      </c>
      <c r="K11" s="1">
        <f>IF(A11="","",_xlfn.IFNA((VLOOKUP(A11&amp;I11,'[1]DATA EORD'!$E:$H,3,)),"NO CONTRACT"))</f>
        <v>4800005508</v>
      </c>
      <c r="P11" s="1" t="str">
        <f>IF(O11="","",(VLOOKUP(O11,'[2]Liste Fournisseur'!$A:$B,2,FALSE)))</f>
        <v/>
      </c>
      <c r="V11" s="1" t="str">
        <f>IF(U11="","",(VLOOKUP(U11,'[2]Liste Fournisseur'!$A:$B,2,FALSE)))</f>
        <v/>
      </c>
    </row>
    <row r="12" spans="1:26" x14ac:dyDescent="0.2">
      <c r="A12" s="1">
        <f>IF(ISBLANK('SOURCE DispoCockpit'!A12),"",('SOURCE DispoCockpit'!A12))</f>
        <v>4812086212</v>
      </c>
      <c r="B12" s="1" t="str">
        <f>IF(ISBLANK('SOURCE DispoCockpit'!U12),"",('SOURCE DispoCockpit'!U12))</f>
        <v/>
      </c>
      <c r="C12" s="1" t="str">
        <f>IF(ISBLANK('SOURCE DispoCockpit'!Y12),"",('SOURCE DispoCockpit'!Y12))</f>
        <v/>
      </c>
      <c r="E12" s="1" t="str">
        <f>IF(ISBLANK('SOURCE DispoCockpit'!U12),"",('SOURCE DispoCockpit'!U12))</f>
        <v/>
      </c>
      <c r="F12" s="1" t="str">
        <f>IF(ISBLANK('SOURCE DispoCockpit'!Y12),"",('SOURCE DispoCockpit'!Y12))</f>
        <v/>
      </c>
      <c r="G12" s="7" t="str">
        <f t="shared" si="0"/>
        <v/>
      </c>
      <c r="I12" s="1">
        <f t="array" ref="I12">IFERROR(INDEX([1]!Tableau2[Fourn.],SMALL(IF([1]!Tableau2[Article]=$A12,ROW([1]!Tableau2[Article])-1),1)),"")</f>
        <v>100004</v>
      </c>
      <c r="K12" s="1">
        <f>IF(A12="","",_xlfn.IFNA((VLOOKUP(A12&amp;I12,'[1]DATA EORD'!$E:$H,3,)),"NO CONTRACT"))</f>
        <v>4800005508</v>
      </c>
      <c r="P12" s="1" t="str">
        <f>IF(O12="","",(VLOOKUP(O12,'[2]Liste Fournisseur'!$A:$B,2,FALSE)))</f>
        <v/>
      </c>
      <c r="V12" s="1" t="str">
        <f>IF(U12="","",(VLOOKUP(U12,'[2]Liste Fournisseur'!$A:$B,2,FALSE)))</f>
        <v/>
      </c>
    </row>
    <row r="13" spans="1:26" x14ac:dyDescent="0.2">
      <c r="A13" s="1">
        <f>IF(ISBLANK('SOURCE DispoCockpit'!A13),"",('SOURCE DispoCockpit'!A13))</f>
        <v>4812086830</v>
      </c>
      <c r="B13" s="1" t="str">
        <f>IF(ISBLANK('SOURCE DispoCockpit'!U13),"",('SOURCE DispoCockpit'!U13))</f>
        <v/>
      </c>
      <c r="C13" s="1" t="str">
        <f>IF(ISBLANK('SOURCE DispoCockpit'!Y13),"",('SOURCE DispoCockpit'!Y13))</f>
        <v/>
      </c>
      <c r="E13" s="1" t="str">
        <f>IF(ISBLANK('SOURCE DispoCockpit'!U13),"",('SOURCE DispoCockpit'!U13))</f>
        <v/>
      </c>
      <c r="F13" s="1" t="str">
        <f>IF(ISBLANK('SOURCE DispoCockpit'!Y13),"",('SOURCE DispoCockpit'!Y13))</f>
        <v/>
      </c>
      <c r="G13" s="7" t="str">
        <f t="shared" si="0"/>
        <v/>
      </c>
      <c r="I13" s="1">
        <f t="array" ref="I13">IFERROR(INDEX([1]!Tableau2[Fourn.],SMALL(IF([1]!Tableau2[Article]=$A13,ROW([1]!Tableau2[Article])-1),1)),"")</f>
        <v>100004</v>
      </c>
      <c r="K13" s="1">
        <f>IF(A13="","",_xlfn.IFNA((VLOOKUP(A13&amp;I13,'[1]DATA EORD'!$E:$H,3,)),"NO CONTRACT"))</f>
        <v>4800005508</v>
      </c>
      <c r="P13" s="1" t="str">
        <f>IF(O13="","",(VLOOKUP(O13,'[2]Liste Fournisseur'!$A:$B,2,FALSE)))</f>
        <v/>
      </c>
      <c r="V13" s="1" t="str">
        <f>IF(U13="","",(VLOOKUP(U13,'[2]Liste Fournisseur'!$A:$B,2,FALSE)))</f>
        <v/>
      </c>
    </row>
    <row r="14" spans="1:26" x14ac:dyDescent="0.2">
      <c r="A14" s="1">
        <f>IF(ISBLANK('SOURCE DispoCockpit'!A14),"",('SOURCE DispoCockpit'!A14))</f>
        <v>4852130008</v>
      </c>
      <c r="B14" s="1" t="str">
        <f>IF(ISBLANK('SOURCE DispoCockpit'!U14),"",('SOURCE DispoCockpit'!U14))</f>
        <v/>
      </c>
      <c r="C14" s="1" t="str">
        <f>IF(ISBLANK('SOURCE DispoCockpit'!Y14),"",('SOURCE DispoCockpit'!Y14))</f>
        <v/>
      </c>
      <c r="E14" s="1" t="str">
        <f>IF(ISBLANK('SOURCE DispoCockpit'!U14),"",('SOURCE DispoCockpit'!U14))</f>
        <v/>
      </c>
      <c r="F14" s="1" t="str">
        <f>IF(ISBLANK('SOURCE DispoCockpit'!Y14),"",('SOURCE DispoCockpit'!Y14))</f>
        <v/>
      </c>
      <c r="G14" s="7" t="str">
        <f t="shared" si="0"/>
        <v/>
      </c>
      <c r="I14" s="1">
        <f t="array" ref="I14">IFERROR(INDEX([1]!Tableau2[Fourn.],SMALL(IF([1]!Tableau2[Article]=$A14,ROW([1]!Tableau2[Article])-1),1)),"")</f>
        <v>100012</v>
      </c>
      <c r="K14" s="1">
        <f>IF(A14="","",_xlfn.IFNA((VLOOKUP(A14&amp;I14,'[1]DATA EORD'!$E:$H,3,)),"NO CONTRACT"))</f>
        <v>4600020053</v>
      </c>
      <c r="P14" s="1" t="str">
        <f>IF(O14="","",(VLOOKUP(O14,'[2]Liste Fournisseur'!$A:$B,2,FALSE)))</f>
        <v/>
      </c>
      <c r="V14" s="1" t="str">
        <f>IF(U14="","",(VLOOKUP(U14,'[2]Liste Fournisseur'!$A:$B,2,FALSE)))</f>
        <v/>
      </c>
    </row>
    <row r="15" spans="1:26" x14ac:dyDescent="0.2">
      <c r="A15" s="1">
        <f>IF(ISBLANK('SOURCE DispoCockpit'!A15),"",('SOURCE DispoCockpit'!A15))</f>
        <v>4852130009</v>
      </c>
      <c r="B15" s="1" t="str">
        <f>IF(ISBLANK('SOURCE DispoCockpit'!U15),"",('SOURCE DispoCockpit'!U15))</f>
        <v/>
      </c>
      <c r="C15" s="1" t="str">
        <f>IF(ISBLANK('SOURCE DispoCockpit'!Y15),"",('SOURCE DispoCockpit'!Y15))</f>
        <v/>
      </c>
      <c r="E15" s="1" t="str">
        <f>IF(ISBLANK('SOURCE DispoCockpit'!U15),"",('SOURCE DispoCockpit'!U15))</f>
        <v/>
      </c>
      <c r="F15" s="1" t="str">
        <f>IF(ISBLANK('SOURCE DispoCockpit'!Y15),"",('SOURCE DispoCockpit'!Y15))</f>
        <v/>
      </c>
      <c r="G15" s="7" t="str">
        <f t="shared" si="0"/>
        <v/>
      </c>
      <c r="I15" s="1">
        <f t="array" ref="I15">IFERROR(INDEX([1]!Tableau2[Fourn.],SMALL(IF([1]!Tableau2[Article]=$A15,ROW([1]!Tableau2[Article])-1),1)),"")</f>
        <v>100012</v>
      </c>
      <c r="K15" s="1">
        <f>IF(A15="","",_xlfn.IFNA((VLOOKUP(A15&amp;I15,'[1]DATA EORD'!$E:$H,3,)),"NO CONTRACT"))</f>
        <v>4600020053</v>
      </c>
      <c r="P15" s="1" t="str">
        <f>IF(O15="","",(VLOOKUP(O15,'[2]Liste Fournisseur'!$A:$B,2,FALSE)))</f>
        <v/>
      </c>
      <c r="V15" s="1" t="str">
        <f>IF(U15="","",(VLOOKUP(U15,'[2]Liste Fournisseur'!$A:$B,2,FALSE)))</f>
        <v/>
      </c>
    </row>
    <row r="16" spans="1:26" x14ac:dyDescent="0.2">
      <c r="A16" s="1">
        <f>IF(ISBLANK('SOURCE DispoCockpit'!A16),"",('SOURCE DispoCockpit'!A16))</f>
        <v>4966526306</v>
      </c>
      <c r="B16" s="1" t="str">
        <f>IF(ISBLANK('SOURCE DispoCockpit'!U16),"",('SOURCE DispoCockpit'!U16))</f>
        <v/>
      </c>
      <c r="C16" s="1" t="str">
        <f>IF(ISBLANK('SOURCE DispoCockpit'!Y16),"",('SOURCE DispoCockpit'!Y16))</f>
        <v/>
      </c>
      <c r="E16" s="1" t="str">
        <f>IF(ISBLANK('SOURCE DispoCockpit'!U16),"",('SOURCE DispoCockpit'!U16))</f>
        <v/>
      </c>
      <c r="F16" s="1" t="str">
        <f>IF(ISBLANK('SOURCE DispoCockpit'!Y16),"",('SOURCE DispoCockpit'!Y16))</f>
        <v/>
      </c>
      <c r="G16" s="7" t="str">
        <f t="shared" si="0"/>
        <v/>
      </c>
      <c r="I16" s="1">
        <f t="array" ref="I16">IFERROR(INDEX([1]!Tableau2[Fourn.],SMALL(IF([1]!Tableau2[Article]=$A16,ROW([1]!Tableau2[Article])-1),1)),"")</f>
        <v>100002</v>
      </c>
      <c r="K16" s="1">
        <f>IF(A16="","",_xlfn.IFNA((VLOOKUP(A16&amp;I16,'[1]DATA EORD'!$E:$H,3,)),"NO CONTRACT"))</f>
        <v>4800003503</v>
      </c>
      <c r="P16" s="1" t="str">
        <f>IF(O16="","",(VLOOKUP(O16,'[2]Liste Fournisseur'!$A:$B,2,FALSE)))</f>
        <v/>
      </c>
      <c r="V16" s="1" t="str">
        <f>IF(U16="","",(VLOOKUP(U16,'[2]Liste Fournisseur'!$A:$B,2,FALSE)))</f>
        <v/>
      </c>
    </row>
    <row r="17" spans="1:22" x14ac:dyDescent="0.2">
      <c r="A17" s="1">
        <f>IF(ISBLANK('SOURCE DispoCockpit'!A17),"",('SOURCE DispoCockpit'!A17))</f>
        <v>5101114302</v>
      </c>
      <c r="B17" s="1" t="str">
        <f>IF(ISBLANK('SOURCE DispoCockpit'!U17),"",('SOURCE DispoCockpit'!U17))</f>
        <v/>
      </c>
      <c r="C17" s="1" t="str">
        <f>IF(ISBLANK('SOURCE DispoCockpit'!Y17),"",('SOURCE DispoCockpit'!Y17))</f>
        <v/>
      </c>
      <c r="E17" s="1" t="str">
        <f>IF(ISBLANK('SOURCE DispoCockpit'!U17),"",('SOURCE DispoCockpit'!U17))</f>
        <v/>
      </c>
      <c r="F17" s="1" t="str">
        <f>IF(ISBLANK('SOURCE DispoCockpit'!Y17),"",('SOURCE DispoCockpit'!Y17))</f>
        <v/>
      </c>
      <c r="G17" s="7" t="str">
        <f t="shared" si="0"/>
        <v/>
      </c>
      <c r="I17" s="1">
        <f t="array" ref="I17">IFERROR(INDEX([1]!Tableau2[Fourn.],SMALL(IF([1]!Tableau2[Article]=$A17,ROW([1]!Tableau2[Article])-1),1)),"")</f>
        <v>100002</v>
      </c>
      <c r="K17" s="1">
        <f>IF(A17="","",_xlfn.IFNA((VLOOKUP(A17&amp;I17,'[1]DATA EORD'!$E:$H,3,)),"NO CONTRACT"))</f>
        <v>4800003503</v>
      </c>
      <c r="P17" s="1" t="str">
        <f>IF(O17="","",(VLOOKUP(O17,'[2]Liste Fournisseur'!$A:$B,2,FALSE)))</f>
        <v/>
      </c>
      <c r="V17" s="1" t="str">
        <f>IF(U17="","",(VLOOKUP(U17,'[2]Liste Fournisseur'!$A:$B,2,FALSE)))</f>
        <v/>
      </c>
    </row>
    <row r="18" spans="1:22" x14ac:dyDescent="0.2">
      <c r="A18" s="1">
        <f>IF(ISBLANK('SOURCE DispoCockpit'!A18),"",('SOURCE DispoCockpit'!A18))</f>
        <v>5101114303</v>
      </c>
      <c r="B18" s="1" t="str">
        <f>IF(ISBLANK('SOURCE DispoCockpit'!U18),"",('SOURCE DispoCockpit'!U18))</f>
        <v/>
      </c>
      <c r="C18" s="1" t="str">
        <f>IF(ISBLANK('SOURCE DispoCockpit'!Y18),"",('SOURCE DispoCockpit'!Y18))</f>
        <v/>
      </c>
      <c r="E18" s="1" t="str">
        <f>IF(ISBLANK('SOURCE DispoCockpit'!U18),"",('SOURCE DispoCockpit'!U18))</f>
        <v/>
      </c>
      <c r="F18" s="1" t="str">
        <f>IF(ISBLANK('SOURCE DispoCockpit'!Y18),"",('SOURCE DispoCockpit'!Y18))</f>
        <v/>
      </c>
      <c r="G18" s="7" t="str">
        <f t="shared" si="0"/>
        <v/>
      </c>
      <c r="I18" s="1">
        <f t="array" ref="I18">IFERROR(INDEX([1]!Tableau2[Fourn.],SMALL(IF([1]!Tableau2[Article]=$A18,ROW([1]!Tableau2[Article])-1),1)),"")</f>
        <v>100009</v>
      </c>
      <c r="K18" s="1">
        <f>IF(A18="","",_xlfn.IFNA((VLOOKUP(A18&amp;I18,'[1]DATA EORD'!$E:$H,3,)),"NO CONTRACT"))</f>
        <v>4800003602</v>
      </c>
      <c r="P18" s="1" t="str">
        <f>IF(O18="","",(VLOOKUP(O18,'[2]Liste Fournisseur'!$A:$B,2,FALSE)))</f>
        <v/>
      </c>
      <c r="V18" s="1" t="str">
        <f>IF(U18="","",(VLOOKUP(U18,'[2]Liste Fournisseur'!$A:$B,2,FALSE)))</f>
        <v/>
      </c>
    </row>
    <row r="19" spans="1:22" x14ac:dyDescent="0.2">
      <c r="A19" s="1">
        <f>IF(ISBLANK('SOURCE DispoCockpit'!A19),"",('SOURCE DispoCockpit'!A19))</f>
        <v>5101114304</v>
      </c>
      <c r="B19" s="1" t="str">
        <f>IF(ISBLANK('SOURCE DispoCockpit'!U19),"",('SOURCE DispoCockpit'!U19))</f>
        <v/>
      </c>
      <c r="C19" s="1" t="str">
        <f>IF(ISBLANK('SOURCE DispoCockpit'!Y19),"",('SOURCE DispoCockpit'!Y19))</f>
        <v/>
      </c>
      <c r="E19" s="1" t="str">
        <f>IF(ISBLANK('SOURCE DispoCockpit'!U19),"",('SOURCE DispoCockpit'!U19))</f>
        <v/>
      </c>
      <c r="F19" s="1" t="str">
        <f>IF(ISBLANK('SOURCE DispoCockpit'!Y19),"",('SOURCE DispoCockpit'!Y19))</f>
        <v/>
      </c>
      <c r="G19" s="7" t="str">
        <f t="shared" si="0"/>
        <v/>
      </c>
      <c r="I19" s="1">
        <f t="array" ref="I19">IFERROR(INDEX([1]!Tableau2[Fourn.],SMALL(IF([1]!Tableau2[Article]=$A19,ROW([1]!Tableau2[Article])-1),1)),"")</f>
        <v>100001</v>
      </c>
      <c r="K19" s="1">
        <f>IF(A19="","",_xlfn.IFNA((VLOOKUP(A19&amp;I19,'[1]DATA EORD'!$E:$H,3,)),"NO CONTRACT"))</f>
        <v>4800003524</v>
      </c>
      <c r="P19" s="1" t="str">
        <f>IF(O19="","",(VLOOKUP(O19,'[2]Liste Fournisseur'!$A:$B,2,FALSE)))</f>
        <v/>
      </c>
      <c r="V19" s="1" t="str">
        <f>IF(U19="","",(VLOOKUP(U19,'[2]Liste Fournisseur'!$A:$B,2,FALSE)))</f>
        <v/>
      </c>
    </row>
    <row r="20" spans="1:22" x14ac:dyDescent="0.2">
      <c r="A20" s="1">
        <f>IF(ISBLANK('SOURCE DispoCockpit'!A20),"",('SOURCE DispoCockpit'!A20))</f>
        <v>5101114305</v>
      </c>
      <c r="B20" s="1" t="str">
        <f>IF(ISBLANK('SOURCE DispoCockpit'!U20),"",('SOURCE DispoCockpit'!U20))</f>
        <v/>
      </c>
      <c r="C20" s="1" t="str">
        <f>IF(ISBLANK('SOURCE DispoCockpit'!Y20),"",('SOURCE DispoCockpit'!Y20))</f>
        <v/>
      </c>
      <c r="E20" s="1" t="str">
        <f>IF(ISBLANK('SOURCE DispoCockpit'!U20),"",('SOURCE DispoCockpit'!U20))</f>
        <v/>
      </c>
      <c r="F20" s="1" t="str">
        <f>IF(ISBLANK('SOURCE DispoCockpit'!Y20),"",('SOURCE DispoCockpit'!Y20))</f>
        <v/>
      </c>
      <c r="G20" s="7" t="str">
        <f t="shared" si="0"/>
        <v/>
      </c>
      <c r="I20" s="1">
        <f t="array" ref="I20">IFERROR(INDEX([1]!Tableau2[Fourn.],SMALL(IF([1]!Tableau2[Article]=$A20,ROW([1]!Tableau2[Article])-1),1)),"")</f>
        <v>100002</v>
      </c>
      <c r="K20" s="1">
        <f>IF(A20="","",_xlfn.IFNA((VLOOKUP(A20&amp;I20,'[1]DATA EORD'!$E:$H,3,)),"NO CONTRACT"))</f>
        <v>4800003503</v>
      </c>
      <c r="P20" s="1" t="str">
        <f>IF(O20="","",(VLOOKUP(O20,'[2]Liste Fournisseur'!$A:$B,2,FALSE)))</f>
        <v/>
      </c>
      <c r="V20" s="1" t="str">
        <f>IF(U20="","",(VLOOKUP(U20,'[2]Liste Fournisseur'!$A:$B,2,FALSE)))</f>
        <v/>
      </c>
    </row>
    <row r="21" spans="1:22" x14ac:dyDescent="0.2">
      <c r="A21" s="1">
        <f>IF(ISBLANK('SOURCE DispoCockpit'!A21),"",('SOURCE DispoCockpit'!A21))</f>
        <v>5101114306</v>
      </c>
      <c r="B21" s="1" t="str">
        <f>IF(ISBLANK('SOURCE DispoCockpit'!U21),"",('SOURCE DispoCockpit'!U21))</f>
        <v/>
      </c>
      <c r="C21" s="1" t="str">
        <f>IF(ISBLANK('SOURCE DispoCockpit'!Y21),"",('SOURCE DispoCockpit'!Y21))</f>
        <v/>
      </c>
      <c r="E21" s="1" t="str">
        <f>IF(ISBLANK('SOURCE DispoCockpit'!U21),"",('SOURCE DispoCockpit'!U21))</f>
        <v/>
      </c>
      <c r="F21" s="1" t="str">
        <f>IF(ISBLANK('SOURCE DispoCockpit'!Y21),"",('SOURCE DispoCockpit'!Y21))</f>
        <v/>
      </c>
      <c r="G21" s="7" t="str">
        <f t="shared" si="0"/>
        <v/>
      </c>
      <c r="I21" s="1">
        <f t="array" ref="I21">IFERROR(INDEX([1]!Tableau2[Fourn.],SMALL(IF([1]!Tableau2[Article]=$A21,ROW([1]!Tableau2[Article])-1),1)),"")</f>
        <v>100005</v>
      </c>
      <c r="K21" s="1">
        <f>IF(A21="","",_xlfn.IFNA((VLOOKUP(A21&amp;I21,'[1]DATA EORD'!$E:$H,3,)),"NO CONTRACT"))</f>
        <v>4800003523</v>
      </c>
      <c r="P21" s="1" t="str">
        <f>IF(O21="","",(VLOOKUP(O21,'[2]Liste Fournisseur'!$A:$B,2,FALSE)))</f>
        <v/>
      </c>
      <c r="V21" s="1" t="str">
        <f>IF(U21="","",(VLOOKUP(U21,'[2]Liste Fournisseur'!$A:$B,2,FALSE)))</f>
        <v/>
      </c>
    </row>
    <row r="22" spans="1:22" x14ac:dyDescent="0.2">
      <c r="A22" s="1">
        <f>IF(ISBLANK('SOURCE DispoCockpit'!A22),"",('SOURCE DispoCockpit'!A22))</f>
        <v>5101114308</v>
      </c>
      <c r="B22" s="1" t="str">
        <f>IF(ISBLANK('SOURCE DispoCockpit'!U22),"",('SOURCE DispoCockpit'!U22))</f>
        <v/>
      </c>
      <c r="C22" s="1" t="str">
        <f>IF(ISBLANK('SOURCE DispoCockpit'!Y22),"",('SOURCE DispoCockpit'!Y22))</f>
        <v/>
      </c>
      <c r="E22" s="1" t="str">
        <f>IF(ISBLANK('SOURCE DispoCockpit'!U22),"",('SOURCE DispoCockpit'!U22))</f>
        <v/>
      </c>
      <c r="F22" s="1" t="str">
        <f>IF(ISBLANK('SOURCE DispoCockpit'!Y22),"",('SOURCE DispoCockpit'!Y22))</f>
        <v/>
      </c>
      <c r="G22" s="7" t="str">
        <f t="shared" si="0"/>
        <v/>
      </c>
      <c r="I22" s="1">
        <f t="array" ref="I22">IFERROR(INDEX([1]!Tableau2[Fourn.],SMALL(IF([1]!Tableau2[Article]=$A22,ROW([1]!Tableau2[Article])-1),1)),"")</f>
        <v>100002</v>
      </c>
      <c r="K22" s="1">
        <f>IF(A22="","",_xlfn.IFNA((VLOOKUP(A22&amp;I22,'[1]DATA EORD'!$E:$H,3,)),"NO CONTRACT"))</f>
        <v>4800003503</v>
      </c>
      <c r="P22" s="1" t="str">
        <f>IF(O22="","",(VLOOKUP(O22,'[2]Liste Fournisseur'!$A:$B,2,FALSE)))</f>
        <v/>
      </c>
      <c r="V22" s="1" t="str">
        <f>IF(U22="","",(VLOOKUP(U22,'[2]Liste Fournisseur'!$A:$B,2,FALSE)))</f>
        <v/>
      </c>
    </row>
    <row r="23" spans="1:22" x14ac:dyDescent="0.2">
      <c r="A23" s="1">
        <f>IF(ISBLANK('SOURCE DispoCockpit'!A23),"",('SOURCE DispoCockpit'!A23))</f>
        <v>5101114311</v>
      </c>
      <c r="B23" s="1" t="str">
        <f>IF(ISBLANK('SOURCE DispoCockpit'!U23),"",('SOURCE DispoCockpit'!U23))</f>
        <v/>
      </c>
      <c r="C23" s="1" t="str">
        <f>IF(ISBLANK('SOURCE DispoCockpit'!Y23),"",('SOURCE DispoCockpit'!Y23))</f>
        <v/>
      </c>
      <c r="E23" s="1" t="str">
        <f>IF(ISBLANK('SOURCE DispoCockpit'!U23),"",('SOURCE DispoCockpit'!U23))</f>
        <v/>
      </c>
      <c r="F23" s="1" t="str">
        <f>IF(ISBLANK('SOURCE DispoCockpit'!Y23),"",('SOURCE DispoCockpit'!Y23))</f>
        <v/>
      </c>
      <c r="G23" s="7" t="str">
        <f t="shared" si="0"/>
        <v/>
      </c>
      <c r="I23" s="1">
        <f t="array" ref="I23">IFERROR(INDEX([1]!Tableau2[Fourn.],SMALL(IF([1]!Tableau2[Article]=$A23,ROW([1]!Tableau2[Article])-1),1)),"")</f>
        <v>100009</v>
      </c>
      <c r="K23" s="1">
        <f>IF(A23="","",_xlfn.IFNA((VLOOKUP(A23&amp;I23,'[1]DATA EORD'!$E:$H,3,)),"NO CONTRACT"))</f>
        <v>4800003602</v>
      </c>
      <c r="P23" s="1" t="str">
        <f>IF(O23="","",(VLOOKUP(O23,'[2]Liste Fournisseur'!$A:$B,2,FALSE)))</f>
        <v/>
      </c>
      <c r="V23" s="1" t="str">
        <f>IF(U23="","",(VLOOKUP(U23,'[2]Liste Fournisseur'!$A:$B,2,FALSE)))</f>
        <v/>
      </c>
    </row>
    <row r="24" spans="1:22" x14ac:dyDescent="0.2">
      <c r="A24" s="1">
        <f>IF(ISBLANK('SOURCE DispoCockpit'!A24),"",('SOURCE DispoCockpit'!A24))</f>
        <v>5101114312</v>
      </c>
      <c r="B24" s="1" t="str">
        <f>IF(ISBLANK('SOURCE DispoCockpit'!U24),"",('SOURCE DispoCockpit'!U24))</f>
        <v/>
      </c>
      <c r="C24" s="1" t="str">
        <f>IF(ISBLANK('SOURCE DispoCockpit'!Y24),"",('SOURCE DispoCockpit'!Y24))</f>
        <v/>
      </c>
      <c r="E24" s="1" t="str">
        <f>IF(ISBLANK('SOURCE DispoCockpit'!U24),"",('SOURCE DispoCockpit'!U24))</f>
        <v/>
      </c>
      <c r="F24" s="1" t="str">
        <f>IF(ISBLANK('SOURCE DispoCockpit'!Y24),"",('SOURCE DispoCockpit'!Y24))</f>
        <v/>
      </c>
      <c r="G24" s="7" t="str">
        <f t="shared" si="0"/>
        <v/>
      </c>
      <c r="I24" s="1">
        <f t="array" ref="I24">IFERROR(INDEX([1]!Tableau2[Fourn.],SMALL(IF([1]!Tableau2[Article]=$A24,ROW([1]!Tableau2[Article])-1),1)),"")</f>
        <v>100002</v>
      </c>
      <c r="K24" s="1">
        <f>IF(A24="","",_xlfn.IFNA((VLOOKUP(A24&amp;I24,'[1]DATA EORD'!$E:$H,3,)),"NO CONTRACT"))</f>
        <v>4800003503</v>
      </c>
      <c r="P24" s="1" t="str">
        <f>IF(O24="","",(VLOOKUP(O24,'[2]Liste Fournisseur'!$A:$B,2,FALSE)))</f>
        <v/>
      </c>
      <c r="V24" s="1" t="str">
        <f>IF(U24="","",(VLOOKUP(U24,'[2]Liste Fournisseur'!$A:$B,2,FALSE)))</f>
        <v/>
      </c>
    </row>
    <row r="25" spans="1:22" x14ac:dyDescent="0.2">
      <c r="A25" s="1">
        <f>IF(ISBLANK('SOURCE DispoCockpit'!A25),"",('SOURCE DispoCockpit'!A25))</f>
        <v>5101114410</v>
      </c>
      <c r="B25" s="1" t="str">
        <f>IF(ISBLANK('SOURCE DispoCockpit'!U25),"",('SOURCE DispoCockpit'!U25))</f>
        <v/>
      </c>
      <c r="C25" s="1" t="str">
        <f>IF(ISBLANK('SOURCE DispoCockpit'!Y25),"",('SOURCE DispoCockpit'!Y25))</f>
        <v/>
      </c>
      <c r="E25" s="1" t="str">
        <f>IF(ISBLANK('SOURCE DispoCockpit'!U25),"",('SOURCE DispoCockpit'!U25))</f>
        <v/>
      </c>
      <c r="F25" s="1" t="str">
        <f>IF(ISBLANK('SOURCE DispoCockpit'!Y25),"",('SOURCE DispoCockpit'!Y25))</f>
        <v/>
      </c>
      <c r="G25" s="7" t="str">
        <f t="shared" si="0"/>
        <v/>
      </c>
      <c r="I25" s="1">
        <f t="array" ref="I25">IFERROR(INDEX([1]!Tableau2[Fourn.],SMALL(IF([1]!Tableau2[Article]=$A25,ROW([1]!Tableau2[Article])-1),1)),"")</f>
        <v>100009</v>
      </c>
      <c r="K25" s="1">
        <f>IF(A25="","",_xlfn.IFNA((VLOOKUP(A25&amp;I25,'[1]DATA EORD'!$E:$H,3,)),"NO CONTRACT"))</f>
        <v>4800003602</v>
      </c>
      <c r="P25" s="1" t="str">
        <f>IF(O25="","",(VLOOKUP(O25,'[2]Liste Fournisseur'!$A:$B,2,FALSE)))</f>
        <v/>
      </c>
      <c r="V25" s="1" t="str">
        <f>IF(U25="","",(VLOOKUP(U25,'[2]Liste Fournisseur'!$A:$B,2,FALSE)))</f>
        <v/>
      </c>
    </row>
    <row r="26" spans="1:22" x14ac:dyDescent="0.2">
      <c r="A26" s="1">
        <f>IF(ISBLANK('SOURCE DispoCockpit'!A26),"",('SOURCE DispoCockpit'!A26))</f>
        <v>5101114413</v>
      </c>
      <c r="B26" s="1" t="str">
        <f>IF(ISBLANK('SOURCE DispoCockpit'!U26),"",('SOURCE DispoCockpit'!U26))</f>
        <v/>
      </c>
      <c r="C26" s="1" t="str">
        <f>IF(ISBLANK('SOURCE DispoCockpit'!Y26),"",('SOURCE DispoCockpit'!Y26))</f>
        <v/>
      </c>
      <c r="E26" s="1" t="str">
        <f>IF(ISBLANK('SOURCE DispoCockpit'!U26),"",('SOURCE DispoCockpit'!U26))</f>
        <v/>
      </c>
      <c r="F26" s="1" t="str">
        <f>IF(ISBLANK('SOURCE DispoCockpit'!Y26),"",('SOURCE DispoCockpit'!Y26))</f>
        <v/>
      </c>
      <c r="G26" s="7" t="str">
        <f t="shared" si="0"/>
        <v/>
      </c>
      <c r="I26" s="1">
        <f t="array" ref="I26">IFERROR(INDEX([1]!Tableau2[Fourn.],SMALL(IF([1]!Tableau2[Article]=$A26,ROW([1]!Tableau2[Article])-1),1)),"")</f>
        <v>100009</v>
      </c>
      <c r="K26" s="1">
        <f>IF(A26="","",_xlfn.IFNA((VLOOKUP(A26&amp;I26,'[1]DATA EORD'!$E:$H,3,)),"NO CONTRACT"))</f>
        <v>4800003602</v>
      </c>
      <c r="P26" s="1" t="str">
        <f>IF(O26="","",(VLOOKUP(O26,'[2]Liste Fournisseur'!$A:$B,2,FALSE)))</f>
        <v/>
      </c>
      <c r="V26" s="1" t="str">
        <f>IF(U26="","",(VLOOKUP(U26,'[2]Liste Fournisseur'!$A:$B,2,FALSE)))</f>
        <v/>
      </c>
    </row>
    <row r="27" spans="1:22" x14ac:dyDescent="0.2">
      <c r="A27" s="1">
        <f>IF(ISBLANK('SOURCE DispoCockpit'!A27),"",('SOURCE DispoCockpit'!A27))</f>
        <v>5101114415</v>
      </c>
      <c r="B27" s="1" t="str">
        <f>IF(ISBLANK('SOURCE DispoCockpit'!U27),"",('SOURCE DispoCockpit'!U27))</f>
        <v/>
      </c>
      <c r="C27" s="1" t="str">
        <f>IF(ISBLANK('SOURCE DispoCockpit'!Y27),"",('SOURCE DispoCockpit'!Y27))</f>
        <v/>
      </c>
      <c r="E27" s="1" t="str">
        <f>IF(ISBLANK('SOURCE DispoCockpit'!U27),"",('SOURCE DispoCockpit'!U27))</f>
        <v/>
      </c>
      <c r="F27" s="1" t="str">
        <f>IF(ISBLANK('SOURCE DispoCockpit'!Y27),"",('SOURCE DispoCockpit'!Y27))</f>
        <v/>
      </c>
      <c r="G27" s="7" t="str">
        <f t="shared" si="0"/>
        <v/>
      </c>
      <c r="I27" s="1">
        <f t="array" ref="I27">IFERROR(INDEX([1]!Tableau2[Fourn.],SMALL(IF([1]!Tableau2[Article]=$A27,ROW([1]!Tableau2[Article])-1),1)),"")</f>
        <v>100009</v>
      </c>
      <c r="K27" s="1">
        <f>IF(A27="","",_xlfn.IFNA((VLOOKUP(A27&amp;I27,'[1]DATA EORD'!$E:$H,3,)),"NO CONTRACT"))</f>
        <v>4800003602</v>
      </c>
      <c r="P27" s="1" t="str">
        <f>IF(O27="","",(VLOOKUP(O27,'[2]Liste Fournisseur'!$A:$B,2,FALSE)))</f>
        <v/>
      </c>
      <c r="V27" s="1" t="str">
        <f>IF(U27="","",(VLOOKUP(U27,'[2]Liste Fournisseur'!$A:$B,2,FALSE)))</f>
        <v/>
      </c>
    </row>
    <row r="28" spans="1:22" x14ac:dyDescent="0.2">
      <c r="A28" s="1">
        <f>IF(ISBLANK('SOURCE DispoCockpit'!A28),"",('SOURCE DispoCockpit'!A28))</f>
        <v>5101114512</v>
      </c>
      <c r="B28" s="1" t="str">
        <f>IF(ISBLANK('SOURCE DispoCockpit'!U28),"",('SOURCE DispoCockpit'!U28))</f>
        <v/>
      </c>
      <c r="C28" s="1" t="str">
        <f>IF(ISBLANK('SOURCE DispoCockpit'!Y28),"",('SOURCE DispoCockpit'!Y28))</f>
        <v/>
      </c>
      <c r="E28" s="1" t="str">
        <f>IF(ISBLANK('SOURCE DispoCockpit'!U28),"",('SOURCE DispoCockpit'!U28))</f>
        <v/>
      </c>
      <c r="F28" s="1" t="str">
        <f>IF(ISBLANK('SOURCE DispoCockpit'!Y28),"",('SOURCE DispoCockpit'!Y28))</f>
        <v/>
      </c>
      <c r="G28" s="7" t="str">
        <f t="shared" si="0"/>
        <v/>
      </c>
      <c r="I28" s="1">
        <f t="array" ref="I28">IFERROR(INDEX([1]!Tableau2[Fourn.],SMALL(IF([1]!Tableau2[Article]=$A28,ROW([1]!Tableau2[Article])-1),1)),"")</f>
        <v>100009</v>
      </c>
      <c r="K28" s="1">
        <f>IF(A28="","",_xlfn.IFNA((VLOOKUP(A28&amp;I28,'[1]DATA EORD'!$E:$H,3,)),"NO CONTRACT"))</f>
        <v>4800003602</v>
      </c>
      <c r="P28" s="1" t="str">
        <f>IF(O28="","",(VLOOKUP(O28,'[2]Liste Fournisseur'!$A:$B,2,FALSE)))</f>
        <v/>
      </c>
      <c r="V28" s="1" t="str">
        <f>IF(U28="","",(VLOOKUP(U28,'[2]Liste Fournisseur'!$A:$B,2,FALSE)))</f>
        <v/>
      </c>
    </row>
    <row r="29" spans="1:22" x14ac:dyDescent="0.2">
      <c r="A29" s="1">
        <f>IF(ISBLANK('SOURCE DispoCockpit'!A29),"",('SOURCE DispoCockpit'!A29))</f>
        <v>5101115302</v>
      </c>
      <c r="B29" s="1" t="str">
        <f>IF(ISBLANK('SOURCE DispoCockpit'!U29),"",('SOURCE DispoCockpit'!U29))</f>
        <v/>
      </c>
      <c r="C29" s="1" t="str">
        <f>IF(ISBLANK('SOURCE DispoCockpit'!Y29),"",('SOURCE DispoCockpit'!Y29))</f>
        <v/>
      </c>
      <c r="E29" s="1" t="str">
        <f>IF(ISBLANK('SOURCE DispoCockpit'!U29),"",('SOURCE DispoCockpit'!U29))</f>
        <v/>
      </c>
      <c r="F29" s="1" t="str">
        <f>IF(ISBLANK('SOURCE DispoCockpit'!Y29),"",('SOURCE DispoCockpit'!Y29))</f>
        <v/>
      </c>
      <c r="G29" s="7" t="str">
        <f t="shared" si="0"/>
        <v/>
      </c>
      <c r="I29" s="1">
        <f t="array" ref="I29">IFERROR(INDEX([1]!Tableau2[Fourn.],SMALL(IF([1]!Tableau2[Article]=$A29,ROW([1]!Tableau2[Article])-1),1)),"")</f>
        <v>100009</v>
      </c>
      <c r="K29" s="1">
        <f>IF(A29="","",_xlfn.IFNA((VLOOKUP(A29&amp;I29,'[1]DATA EORD'!$E:$H,3,)),"NO CONTRACT"))</f>
        <v>4800003602</v>
      </c>
      <c r="P29" s="1" t="str">
        <f>IF(O29="","",(VLOOKUP(O29,'[2]Liste Fournisseur'!$A:$B,2,FALSE)))</f>
        <v/>
      </c>
      <c r="V29" s="1" t="str">
        <f>IF(U29="","",(VLOOKUP(U29,'[2]Liste Fournisseur'!$A:$B,2,FALSE)))</f>
        <v/>
      </c>
    </row>
    <row r="30" spans="1:22" x14ac:dyDescent="0.2">
      <c r="A30" s="1">
        <f>IF(ISBLANK('SOURCE DispoCockpit'!A30),"",('SOURCE DispoCockpit'!A30))</f>
        <v>5101115303</v>
      </c>
      <c r="B30" s="1" t="str">
        <f>IF(ISBLANK('SOURCE DispoCockpit'!U30),"",('SOURCE DispoCockpit'!U30))</f>
        <v/>
      </c>
      <c r="C30" s="1" t="str">
        <f>IF(ISBLANK('SOURCE DispoCockpit'!Y30),"",('SOURCE DispoCockpit'!Y30))</f>
        <v/>
      </c>
      <c r="E30" s="1" t="str">
        <f>IF(ISBLANK('SOURCE DispoCockpit'!U30),"",('SOURCE DispoCockpit'!U30))</f>
        <v/>
      </c>
      <c r="F30" s="1" t="str">
        <f>IF(ISBLANK('SOURCE DispoCockpit'!Y30),"",('SOURCE DispoCockpit'!Y30))</f>
        <v/>
      </c>
      <c r="G30" s="7" t="str">
        <f t="shared" si="0"/>
        <v/>
      </c>
      <c r="I30" s="1">
        <f t="array" ref="I30">IFERROR(INDEX([1]!Tableau2[Fourn.],SMALL(IF([1]!Tableau2[Article]=$A30,ROW([1]!Tableau2[Article])-1),1)),"")</f>
        <v>100009</v>
      </c>
      <c r="K30" s="1">
        <f>IF(A30="","",_xlfn.IFNA((VLOOKUP(A30&amp;I30,'[1]DATA EORD'!$E:$H,3,)),"NO CONTRACT"))</f>
        <v>4800003602</v>
      </c>
      <c r="P30" s="1" t="str">
        <f>IF(O30="","",(VLOOKUP(O30,'[2]Liste Fournisseur'!$A:$B,2,FALSE)))</f>
        <v/>
      </c>
      <c r="V30" s="1" t="str">
        <f>IF(U30="","",(VLOOKUP(U30,'[2]Liste Fournisseur'!$A:$B,2,FALSE)))</f>
        <v/>
      </c>
    </row>
    <row r="31" spans="1:22" x14ac:dyDescent="0.2">
      <c r="A31" s="1">
        <f>IF(ISBLANK('SOURCE DispoCockpit'!A31),"",('SOURCE DispoCockpit'!A31))</f>
        <v>5101115304</v>
      </c>
      <c r="B31" s="1" t="str">
        <f>IF(ISBLANK('SOURCE DispoCockpit'!U31),"",('SOURCE DispoCockpit'!U31))</f>
        <v/>
      </c>
      <c r="C31" s="1" t="str">
        <f>IF(ISBLANK('SOURCE DispoCockpit'!Y31),"",('SOURCE DispoCockpit'!Y31))</f>
        <v/>
      </c>
      <c r="E31" s="1" t="str">
        <f>IF(ISBLANK('SOURCE DispoCockpit'!U31),"",('SOURCE DispoCockpit'!U31))</f>
        <v/>
      </c>
      <c r="F31" s="1" t="str">
        <f>IF(ISBLANK('SOURCE DispoCockpit'!Y31),"",('SOURCE DispoCockpit'!Y31))</f>
        <v/>
      </c>
      <c r="G31" s="7" t="str">
        <f t="shared" si="0"/>
        <v/>
      </c>
      <c r="I31" s="1">
        <f t="array" ref="I31">IFERROR(INDEX([1]!Tableau2[Fourn.],SMALL(IF([1]!Tableau2[Article]=$A31,ROW([1]!Tableau2[Article])-1),1)),"")</f>
        <v>100009</v>
      </c>
      <c r="K31" s="1">
        <f>IF(A31="","",_xlfn.IFNA((VLOOKUP(A31&amp;I31,'[1]DATA EORD'!$E:$H,3,)),"NO CONTRACT"))</f>
        <v>4800003602</v>
      </c>
      <c r="P31" s="1" t="str">
        <f>IF(O31="","",(VLOOKUP(O31,'[2]Liste Fournisseur'!$A:$B,2,FALSE)))</f>
        <v/>
      </c>
      <c r="V31" s="1" t="str">
        <f>IF(U31="","",(VLOOKUP(U31,'[2]Liste Fournisseur'!$A:$B,2,FALSE)))</f>
        <v/>
      </c>
    </row>
    <row r="32" spans="1:22" x14ac:dyDescent="0.2">
      <c r="A32" s="1">
        <f>IF(ISBLANK('SOURCE DispoCockpit'!A32),"",('SOURCE DispoCockpit'!A32))</f>
        <v>5101115305</v>
      </c>
      <c r="B32" s="1" t="str">
        <f>IF(ISBLANK('SOURCE DispoCockpit'!U32),"",('SOURCE DispoCockpit'!U32))</f>
        <v/>
      </c>
      <c r="C32" s="1" t="str">
        <f>IF(ISBLANK('SOURCE DispoCockpit'!Y32),"",('SOURCE DispoCockpit'!Y32))</f>
        <v/>
      </c>
      <c r="E32" s="1" t="str">
        <f>IF(ISBLANK('SOURCE DispoCockpit'!U32),"",('SOURCE DispoCockpit'!U32))</f>
        <v/>
      </c>
      <c r="F32" s="1" t="str">
        <f>IF(ISBLANK('SOURCE DispoCockpit'!Y32),"",('SOURCE DispoCockpit'!Y32))</f>
        <v/>
      </c>
      <c r="G32" s="7" t="str">
        <f t="shared" si="0"/>
        <v/>
      </c>
      <c r="I32" s="1">
        <f t="array" ref="I32">IFERROR(INDEX([1]!Tableau2[Fourn.],SMALL(IF([1]!Tableau2[Article]=$A32,ROW([1]!Tableau2[Article])-1),1)),"")</f>
        <v>100009</v>
      </c>
      <c r="K32" s="1">
        <f>IF(A32="","",_xlfn.IFNA((VLOOKUP(A32&amp;I32,'[1]DATA EORD'!$E:$H,3,)),"NO CONTRACT"))</f>
        <v>4800003602</v>
      </c>
      <c r="P32" s="1" t="str">
        <f>IF(O32="","",(VLOOKUP(O32,'[2]Liste Fournisseur'!$A:$B,2,FALSE)))</f>
        <v/>
      </c>
      <c r="V32" s="1" t="str">
        <f>IF(U32="","",(VLOOKUP(U32,'[2]Liste Fournisseur'!$A:$B,2,FALSE)))</f>
        <v/>
      </c>
    </row>
    <row r="33" spans="1:22" x14ac:dyDescent="0.2">
      <c r="A33" s="1">
        <f>IF(ISBLANK('SOURCE DispoCockpit'!A33),"",('SOURCE DispoCockpit'!A33))</f>
        <v>5101115306</v>
      </c>
      <c r="B33" s="1" t="str">
        <f>IF(ISBLANK('SOURCE DispoCockpit'!U33),"",('SOURCE DispoCockpit'!U33))</f>
        <v/>
      </c>
      <c r="C33" s="1" t="str">
        <f>IF(ISBLANK('SOURCE DispoCockpit'!Y33),"",('SOURCE DispoCockpit'!Y33))</f>
        <v/>
      </c>
      <c r="E33" s="1" t="str">
        <f>IF(ISBLANK('SOURCE DispoCockpit'!U33),"",('SOURCE DispoCockpit'!U33))</f>
        <v/>
      </c>
      <c r="F33" s="1" t="str">
        <f>IF(ISBLANK('SOURCE DispoCockpit'!Y33),"",('SOURCE DispoCockpit'!Y33))</f>
        <v/>
      </c>
      <c r="G33" s="7" t="str">
        <f t="shared" si="0"/>
        <v/>
      </c>
      <c r="I33" s="1">
        <f t="array" ref="I33">IFERROR(INDEX([1]!Tableau2[Fourn.],SMALL(IF([1]!Tableau2[Article]=$A33,ROW([1]!Tableau2[Article])-1),1)),"")</f>
        <v>100002</v>
      </c>
      <c r="K33" s="1">
        <f>IF(A33="","",_xlfn.IFNA((VLOOKUP(A33&amp;I33,'[1]DATA EORD'!$E:$H,3,)),"NO CONTRACT"))</f>
        <v>4800003503</v>
      </c>
      <c r="P33" s="1" t="str">
        <f>IF(O33="","",(VLOOKUP(O33,'[2]Liste Fournisseur'!$A:$B,2,FALSE)))</f>
        <v/>
      </c>
      <c r="V33" s="1" t="str">
        <f>IF(U33="","",(VLOOKUP(U33,'[2]Liste Fournisseur'!$A:$B,2,FALSE)))</f>
        <v/>
      </c>
    </row>
    <row r="34" spans="1:22" x14ac:dyDescent="0.2">
      <c r="A34" s="1">
        <f>IF(ISBLANK('SOURCE DispoCockpit'!A34),"",('SOURCE DispoCockpit'!A34))</f>
        <v>5101115307</v>
      </c>
      <c r="B34" s="1" t="str">
        <f>IF(ISBLANK('SOURCE DispoCockpit'!U34),"",('SOURCE DispoCockpit'!U34))</f>
        <v/>
      </c>
      <c r="C34" s="1" t="str">
        <f>IF(ISBLANK('SOURCE DispoCockpit'!Y34),"",('SOURCE DispoCockpit'!Y34))</f>
        <v/>
      </c>
      <c r="E34" s="1" t="str">
        <f>IF(ISBLANK('SOURCE DispoCockpit'!U34),"",('SOURCE DispoCockpit'!U34))</f>
        <v/>
      </c>
      <c r="F34" s="1" t="str">
        <f>IF(ISBLANK('SOURCE DispoCockpit'!Y34),"",('SOURCE DispoCockpit'!Y34))</f>
        <v/>
      </c>
      <c r="G34" s="7" t="str">
        <f t="shared" si="0"/>
        <v/>
      </c>
      <c r="I34" s="1">
        <f t="array" ref="I34">IFERROR(INDEX([1]!Tableau2[Fourn.],SMALL(IF([1]!Tableau2[Article]=$A34,ROW([1]!Tableau2[Article])-1),1)),"")</f>
        <v>100009</v>
      </c>
      <c r="K34" s="1">
        <f>IF(A34="","",_xlfn.IFNA((VLOOKUP(A34&amp;I34,'[1]DATA EORD'!$E:$H,3,)),"NO CONTRACT"))</f>
        <v>4800003602</v>
      </c>
      <c r="P34" s="1" t="str">
        <f>IF(O34="","",(VLOOKUP(O34,'[2]Liste Fournisseur'!$A:$B,2,FALSE)))</f>
        <v/>
      </c>
      <c r="V34" s="1" t="str">
        <f>IF(U34="","",(VLOOKUP(U34,'[2]Liste Fournisseur'!$A:$B,2,FALSE)))</f>
        <v/>
      </c>
    </row>
    <row r="35" spans="1:22" x14ac:dyDescent="0.2">
      <c r="A35" s="1">
        <f>IF(ISBLANK('SOURCE DispoCockpit'!A35),"",('SOURCE DispoCockpit'!A35))</f>
        <v>5101115308</v>
      </c>
      <c r="B35" s="1" t="str">
        <f>IF(ISBLANK('SOURCE DispoCockpit'!U35),"",('SOURCE DispoCockpit'!U35))</f>
        <v/>
      </c>
      <c r="C35" s="1" t="str">
        <f>IF(ISBLANK('SOURCE DispoCockpit'!Y35),"",('SOURCE DispoCockpit'!Y35))</f>
        <v/>
      </c>
      <c r="E35" s="1" t="str">
        <f>IF(ISBLANK('SOURCE DispoCockpit'!U35),"",('SOURCE DispoCockpit'!U35))</f>
        <v/>
      </c>
      <c r="F35" s="1" t="str">
        <f>IF(ISBLANK('SOURCE DispoCockpit'!Y35),"",('SOURCE DispoCockpit'!Y35))</f>
        <v/>
      </c>
      <c r="G35" s="7" t="str">
        <f t="shared" si="0"/>
        <v/>
      </c>
      <c r="I35" s="1">
        <f t="array" ref="I35">IFERROR(INDEX([1]!Tableau2[Fourn.],SMALL(IF([1]!Tableau2[Article]=$A35,ROW([1]!Tableau2[Article])-1),1)),"")</f>
        <v>100009</v>
      </c>
      <c r="K35" s="1">
        <f>IF(A35="","",_xlfn.IFNA((VLOOKUP(A35&amp;I35,'[1]DATA EORD'!$E:$H,3,)),"NO CONTRACT"))</f>
        <v>4800003602</v>
      </c>
      <c r="P35" s="1" t="str">
        <f>IF(O35="","",(VLOOKUP(O35,'[2]Liste Fournisseur'!$A:$B,2,FALSE)))</f>
        <v/>
      </c>
      <c r="V35" s="1" t="str">
        <f>IF(U35="","",(VLOOKUP(U35,'[2]Liste Fournisseur'!$A:$B,2,FALSE)))</f>
        <v/>
      </c>
    </row>
    <row r="36" spans="1:22" x14ac:dyDescent="0.2">
      <c r="A36" s="1">
        <f>IF(ISBLANK('SOURCE DispoCockpit'!A36),"",('SOURCE DispoCockpit'!A36))</f>
        <v>5101115403</v>
      </c>
      <c r="B36" s="1" t="str">
        <f>IF(ISBLANK('SOURCE DispoCockpit'!U36),"",('SOURCE DispoCockpit'!U36))</f>
        <v/>
      </c>
      <c r="C36" s="1" t="str">
        <f>IF(ISBLANK('SOURCE DispoCockpit'!Y36),"",('SOURCE DispoCockpit'!Y36))</f>
        <v/>
      </c>
      <c r="E36" s="1" t="str">
        <f>IF(ISBLANK('SOURCE DispoCockpit'!U36),"",('SOURCE DispoCockpit'!U36))</f>
        <v/>
      </c>
      <c r="F36" s="1" t="str">
        <f>IF(ISBLANK('SOURCE DispoCockpit'!Y36),"",('SOURCE DispoCockpit'!Y36))</f>
        <v/>
      </c>
      <c r="G36" s="7" t="str">
        <f t="shared" si="0"/>
        <v/>
      </c>
      <c r="I36" s="1">
        <f t="array" ref="I36">IFERROR(INDEX([1]!Tableau2[Fourn.],SMALL(IF([1]!Tableau2[Article]=$A36,ROW([1]!Tableau2[Article])-1),1)),"")</f>
        <v>100009</v>
      </c>
      <c r="K36" s="1">
        <f>IF(A36="","",_xlfn.IFNA((VLOOKUP(A36&amp;I36,'[1]DATA EORD'!$E:$H,3,)),"NO CONTRACT"))</f>
        <v>4800003602</v>
      </c>
      <c r="P36" s="1" t="str">
        <f>IF(O36="","",(VLOOKUP(O36,'[2]Liste Fournisseur'!$A:$B,2,FALSE)))</f>
        <v/>
      </c>
      <c r="V36" s="1" t="str">
        <f>IF(U36="","",(VLOOKUP(U36,'[2]Liste Fournisseur'!$A:$B,2,FALSE)))</f>
        <v/>
      </c>
    </row>
    <row r="37" spans="1:22" x14ac:dyDescent="0.2">
      <c r="A37" s="1">
        <f>IF(ISBLANK('SOURCE DispoCockpit'!A37),"",('SOURCE DispoCockpit'!A37))</f>
        <v>5101115406</v>
      </c>
      <c r="B37" s="1" t="str">
        <f>IF(ISBLANK('SOURCE DispoCockpit'!U37),"",('SOURCE DispoCockpit'!U37))</f>
        <v/>
      </c>
      <c r="C37" s="1" t="str">
        <f>IF(ISBLANK('SOURCE DispoCockpit'!Y37),"",('SOURCE DispoCockpit'!Y37))</f>
        <v/>
      </c>
      <c r="E37" s="1" t="str">
        <f>IF(ISBLANK('SOURCE DispoCockpit'!U37),"",('SOURCE DispoCockpit'!U37))</f>
        <v/>
      </c>
      <c r="F37" s="1" t="str">
        <f>IF(ISBLANK('SOURCE DispoCockpit'!Y37),"",('SOURCE DispoCockpit'!Y37))</f>
        <v/>
      </c>
      <c r="G37" s="7" t="str">
        <f t="shared" si="0"/>
        <v/>
      </c>
      <c r="I37" s="1">
        <f t="array" ref="I37">IFERROR(INDEX([1]!Tableau2[Fourn.],SMALL(IF([1]!Tableau2[Article]=$A37,ROW([1]!Tableau2[Article])-1),1)),"")</f>
        <v>100009</v>
      </c>
      <c r="K37" s="1">
        <f>IF(A37="","",_xlfn.IFNA((VLOOKUP(A37&amp;I37,'[1]DATA EORD'!$E:$H,3,)),"NO CONTRACT"))</f>
        <v>4800003602</v>
      </c>
      <c r="P37" s="1" t="str">
        <f>IF(O37="","",(VLOOKUP(O37,'[2]Liste Fournisseur'!$A:$B,2,FALSE)))</f>
        <v/>
      </c>
      <c r="V37" s="1" t="str">
        <f>IF(U37="","",(VLOOKUP(U37,'[2]Liste Fournisseur'!$A:$B,2,FALSE)))</f>
        <v/>
      </c>
    </row>
    <row r="38" spans="1:22" x14ac:dyDescent="0.2">
      <c r="A38" s="1">
        <f>IF(ISBLANK('SOURCE DispoCockpit'!A38),"",('SOURCE DispoCockpit'!A38))</f>
        <v>5101115407</v>
      </c>
      <c r="B38" s="1" t="str">
        <f>IF(ISBLANK('SOURCE DispoCockpit'!U38),"",('SOURCE DispoCockpit'!U38))</f>
        <v/>
      </c>
      <c r="C38" s="1" t="str">
        <f>IF(ISBLANK('SOURCE DispoCockpit'!Y38),"",('SOURCE DispoCockpit'!Y38))</f>
        <v/>
      </c>
      <c r="E38" s="1" t="str">
        <f>IF(ISBLANK('SOURCE DispoCockpit'!U38),"",('SOURCE DispoCockpit'!U38))</f>
        <v/>
      </c>
      <c r="F38" s="1" t="str">
        <f>IF(ISBLANK('SOURCE DispoCockpit'!Y38),"",('SOURCE DispoCockpit'!Y38))</f>
        <v/>
      </c>
      <c r="G38" s="7" t="str">
        <f t="shared" si="0"/>
        <v/>
      </c>
      <c r="I38" s="1">
        <f t="array" ref="I38">IFERROR(INDEX([1]!Tableau2[Fourn.],SMALL(IF([1]!Tableau2[Article]=$A38,ROW([1]!Tableau2[Article])-1),1)),"")</f>
        <v>100009</v>
      </c>
      <c r="K38" s="1">
        <f>IF(A38="","",_xlfn.IFNA((VLOOKUP(A38&amp;I38,'[1]DATA EORD'!$E:$H,3,)),"NO CONTRACT"))</f>
        <v>4800003602</v>
      </c>
      <c r="P38" s="1" t="str">
        <f>IF(O38="","",(VLOOKUP(O38,'[2]Liste Fournisseur'!$A:$B,2,FALSE)))</f>
        <v/>
      </c>
      <c r="V38" s="1" t="str">
        <f>IF(U38="","",(VLOOKUP(U38,'[2]Liste Fournisseur'!$A:$B,2,FALSE)))</f>
        <v/>
      </c>
    </row>
    <row r="39" spans="1:22" x14ac:dyDescent="0.2">
      <c r="A39" s="1">
        <f>IF(ISBLANK('SOURCE DispoCockpit'!A39),"",('SOURCE DispoCockpit'!A39))</f>
        <v>5101115607</v>
      </c>
      <c r="B39" s="1" t="str">
        <f>IF(ISBLANK('SOURCE DispoCockpit'!U39),"",('SOURCE DispoCockpit'!U39))</f>
        <v/>
      </c>
      <c r="C39" s="1" t="str">
        <f>IF(ISBLANK('SOURCE DispoCockpit'!Y39),"",('SOURCE DispoCockpit'!Y39))</f>
        <v/>
      </c>
      <c r="E39" s="1" t="str">
        <f>IF(ISBLANK('SOURCE DispoCockpit'!U39),"",('SOURCE DispoCockpit'!U39))</f>
        <v/>
      </c>
      <c r="F39" s="1" t="str">
        <f>IF(ISBLANK('SOURCE DispoCockpit'!Y39),"",('SOURCE DispoCockpit'!Y39))</f>
        <v/>
      </c>
      <c r="G39" s="7" t="str">
        <f t="shared" si="0"/>
        <v/>
      </c>
      <c r="I39" s="1">
        <f t="array" ref="I39">IFERROR(INDEX([1]!Tableau2[Fourn.],SMALL(IF([1]!Tableau2[Article]=$A39,ROW([1]!Tableau2[Article])-1),1)),"")</f>
        <v>100009</v>
      </c>
      <c r="K39" s="1">
        <f>IF(A39="","",_xlfn.IFNA((VLOOKUP(A39&amp;I39,'[1]DATA EORD'!$E:$H,3,)),"NO CONTRACT"))</f>
        <v>4800003602</v>
      </c>
      <c r="P39" s="1" t="str">
        <f>IF(O39="","",(VLOOKUP(O39,'[2]Liste Fournisseur'!$A:$B,2,FALSE)))</f>
        <v/>
      </c>
      <c r="V39" s="1" t="str">
        <f>IF(U39="","",(VLOOKUP(U39,'[2]Liste Fournisseur'!$A:$B,2,FALSE)))</f>
        <v/>
      </c>
    </row>
    <row r="40" spans="1:22" x14ac:dyDescent="0.2">
      <c r="A40" s="1">
        <f>IF(ISBLANK('SOURCE DispoCockpit'!A40),"",('SOURCE DispoCockpit'!A40))</f>
        <v>5101115715</v>
      </c>
      <c r="B40" s="1" t="str">
        <f>IF(ISBLANK('SOURCE DispoCockpit'!U40),"",('SOURCE DispoCockpit'!U40))</f>
        <v/>
      </c>
      <c r="C40" s="1" t="str">
        <f>IF(ISBLANK('SOURCE DispoCockpit'!Y40),"",('SOURCE DispoCockpit'!Y40))</f>
        <v/>
      </c>
      <c r="E40" s="1" t="str">
        <f>IF(ISBLANK('SOURCE DispoCockpit'!U40),"",('SOURCE DispoCockpit'!U40))</f>
        <v/>
      </c>
      <c r="F40" s="1" t="str">
        <f>IF(ISBLANK('SOURCE DispoCockpit'!Y40),"",('SOURCE DispoCockpit'!Y40))</f>
        <v/>
      </c>
      <c r="G40" s="7" t="str">
        <f t="shared" si="0"/>
        <v/>
      </c>
      <c r="I40" s="1">
        <f t="array" ref="I40">IFERROR(INDEX([1]!Tableau2[Fourn.],SMALL(IF([1]!Tableau2[Article]=$A40,ROW([1]!Tableau2[Article])-1),1)),"")</f>
        <v>100009</v>
      </c>
      <c r="K40" s="1">
        <f>IF(A40="","",_xlfn.IFNA((VLOOKUP(A40&amp;I40,'[1]DATA EORD'!$E:$H,3,)),"NO CONTRACT"))</f>
        <v>4800003602</v>
      </c>
      <c r="P40" s="1" t="str">
        <f>IF(O40="","",(VLOOKUP(O40,'[2]Liste Fournisseur'!$A:$B,2,FALSE)))</f>
        <v/>
      </c>
      <c r="V40" s="1" t="str">
        <f>IF(U40="","",(VLOOKUP(U40,'[2]Liste Fournisseur'!$A:$B,2,FALSE)))</f>
        <v/>
      </c>
    </row>
    <row r="41" spans="1:22" x14ac:dyDescent="0.2">
      <c r="A41" s="1">
        <f>IF(ISBLANK('SOURCE DispoCockpit'!A41),"",('SOURCE DispoCockpit'!A41))</f>
        <v>5103572202</v>
      </c>
      <c r="B41" s="1" t="str">
        <f>IF(ISBLANK('SOURCE DispoCockpit'!U41),"",('SOURCE DispoCockpit'!U41))</f>
        <v/>
      </c>
      <c r="C41" s="1" t="str">
        <f>IF(ISBLANK('SOURCE DispoCockpit'!Y41),"",('SOURCE DispoCockpit'!Y41))</f>
        <v/>
      </c>
      <c r="E41" s="1" t="str">
        <f>IF(ISBLANK('SOURCE DispoCockpit'!U41),"",('SOURCE DispoCockpit'!U41))</f>
        <v/>
      </c>
      <c r="F41" s="1" t="str">
        <f>IF(ISBLANK('SOURCE DispoCockpit'!Y41),"",('SOURCE DispoCockpit'!Y41))</f>
        <v/>
      </c>
      <c r="G41" s="7" t="str">
        <f t="shared" si="0"/>
        <v/>
      </c>
      <c r="I41" s="1">
        <f t="array" ref="I41">IFERROR(INDEX([1]!Tableau2[Fourn.],SMALL(IF([1]!Tableau2[Article]=$A41,ROW([1]!Tableau2[Article])-1),1)),"")</f>
        <v>100009</v>
      </c>
      <c r="K41" s="1">
        <f>IF(A41="","",_xlfn.IFNA((VLOOKUP(A41&amp;I41,'[1]DATA EORD'!$E:$H,3,)),"NO CONTRACT"))</f>
        <v>4800003602</v>
      </c>
      <c r="P41" s="1" t="str">
        <f>IF(O41="","",(VLOOKUP(O41,'[2]Liste Fournisseur'!$A:$B,2,FALSE)))</f>
        <v/>
      </c>
      <c r="V41" s="1" t="str">
        <f>IF(U41="","",(VLOOKUP(U41,'[2]Liste Fournisseur'!$A:$B,2,FALSE)))</f>
        <v/>
      </c>
    </row>
    <row r="42" spans="1:22" x14ac:dyDescent="0.2">
      <c r="A42" s="1">
        <f>IF(ISBLANK('SOURCE DispoCockpit'!A42),"",('SOURCE DispoCockpit'!A42))</f>
        <v>5103572207</v>
      </c>
      <c r="B42" s="1" t="str">
        <f>IF(ISBLANK('SOURCE DispoCockpit'!U42),"",('SOURCE DispoCockpit'!U42))</f>
        <v/>
      </c>
      <c r="C42" s="1" t="str">
        <f>IF(ISBLANK('SOURCE DispoCockpit'!Y42),"",('SOURCE DispoCockpit'!Y42))</f>
        <v/>
      </c>
      <c r="E42" s="1" t="str">
        <f>IF(ISBLANK('SOURCE DispoCockpit'!U42),"",('SOURCE DispoCockpit'!U42))</f>
        <v/>
      </c>
      <c r="F42" s="1" t="str">
        <f>IF(ISBLANK('SOURCE DispoCockpit'!Y42),"",('SOURCE DispoCockpit'!Y42))</f>
        <v/>
      </c>
      <c r="G42" s="7" t="str">
        <f t="shared" si="0"/>
        <v/>
      </c>
      <c r="I42" s="1">
        <f t="array" ref="I42">IFERROR(INDEX([1]!Tableau2[Fourn.],SMALL(IF([1]!Tableau2[Article]=$A42,ROW([1]!Tableau2[Article])-1),1)),"")</f>
        <v>100009</v>
      </c>
      <c r="K42" s="1">
        <f>IF(A42="","",_xlfn.IFNA((VLOOKUP(A42&amp;I42,'[1]DATA EORD'!$E:$H,3,)),"NO CONTRACT"))</f>
        <v>4800003602</v>
      </c>
      <c r="P42" s="1" t="str">
        <f>IF(O42="","",(VLOOKUP(O42,'[2]Liste Fournisseur'!$A:$B,2,FALSE)))</f>
        <v/>
      </c>
      <c r="V42" s="1" t="str">
        <f>IF(U42="","",(VLOOKUP(U42,'[2]Liste Fournisseur'!$A:$B,2,FALSE)))</f>
        <v/>
      </c>
    </row>
    <row r="43" spans="1:22" x14ac:dyDescent="0.2">
      <c r="A43" s="1">
        <f>IF(ISBLANK('SOURCE DispoCockpit'!A43),"",('SOURCE DispoCockpit'!A43))</f>
        <v>5103572303</v>
      </c>
      <c r="B43" s="1" t="str">
        <f>IF(ISBLANK('SOURCE DispoCockpit'!U43),"",('SOURCE DispoCockpit'!U43))</f>
        <v/>
      </c>
      <c r="C43" s="1" t="str">
        <f>IF(ISBLANK('SOURCE DispoCockpit'!Y43),"",('SOURCE DispoCockpit'!Y43))</f>
        <v/>
      </c>
      <c r="E43" s="1" t="str">
        <f>IF(ISBLANK('SOURCE DispoCockpit'!U43),"",('SOURCE DispoCockpit'!U43))</f>
        <v/>
      </c>
      <c r="F43" s="1" t="str">
        <f>IF(ISBLANK('SOURCE DispoCockpit'!Y43),"",('SOURCE DispoCockpit'!Y43))</f>
        <v/>
      </c>
      <c r="G43" s="7" t="str">
        <f t="shared" si="0"/>
        <v/>
      </c>
      <c r="I43" s="1">
        <f t="array" ref="I43">IFERROR(INDEX([1]!Tableau2[Fourn.],SMALL(IF([1]!Tableau2[Article]=$A43,ROW([1]!Tableau2[Article])-1),1)),"")</f>
        <v>100009</v>
      </c>
      <c r="K43" s="1">
        <f>IF(A43="","",_xlfn.IFNA((VLOOKUP(A43&amp;I43,'[1]DATA EORD'!$E:$H,3,)),"NO CONTRACT"))</f>
        <v>4800003602</v>
      </c>
      <c r="P43" s="1" t="str">
        <f>IF(O43="","",(VLOOKUP(O43,'[2]Liste Fournisseur'!$A:$B,2,FALSE)))</f>
        <v/>
      </c>
      <c r="V43" s="1" t="str">
        <f>IF(U43="","",(VLOOKUP(U43,'[2]Liste Fournisseur'!$A:$B,2,FALSE)))</f>
        <v/>
      </c>
    </row>
    <row r="44" spans="1:22" x14ac:dyDescent="0.2">
      <c r="A44" s="1">
        <f>IF(ISBLANK('SOURCE DispoCockpit'!A44),"",('SOURCE DispoCockpit'!A44))</f>
        <v>5103572307</v>
      </c>
      <c r="B44" s="1" t="str">
        <f>IF(ISBLANK('SOURCE DispoCockpit'!U44),"",('SOURCE DispoCockpit'!U44))</f>
        <v/>
      </c>
      <c r="C44" s="1" t="str">
        <f>IF(ISBLANK('SOURCE DispoCockpit'!Y44),"",('SOURCE DispoCockpit'!Y44))</f>
        <v/>
      </c>
      <c r="E44" s="1" t="str">
        <f>IF(ISBLANK('SOURCE DispoCockpit'!U44),"",('SOURCE DispoCockpit'!U44))</f>
        <v/>
      </c>
      <c r="F44" s="1" t="str">
        <f>IF(ISBLANK('SOURCE DispoCockpit'!Y44),"",('SOURCE DispoCockpit'!Y44))</f>
        <v/>
      </c>
      <c r="G44" s="7" t="str">
        <f t="shared" si="0"/>
        <v/>
      </c>
      <c r="I44" s="1">
        <f t="array" ref="I44">IFERROR(INDEX([1]!Tableau2[Fourn.],SMALL(IF([1]!Tableau2[Article]=$A44,ROW([1]!Tableau2[Article])-1),1)),"")</f>
        <v>100006</v>
      </c>
      <c r="K44" s="1">
        <f>IF(A44="","",_xlfn.IFNA((VLOOKUP(A44&amp;I44,'[1]DATA EORD'!$E:$H,3,)),"NO CONTRACT"))</f>
        <v>4600018088</v>
      </c>
      <c r="P44" s="1" t="str">
        <f>IF(O44="","",(VLOOKUP(O44,'[2]Liste Fournisseur'!$A:$B,2,FALSE)))</f>
        <v/>
      </c>
      <c r="V44" s="1" t="str">
        <f>IF(U44="","",(VLOOKUP(U44,'[2]Liste Fournisseur'!$A:$B,2,FALSE)))</f>
        <v/>
      </c>
    </row>
    <row r="45" spans="1:22" x14ac:dyDescent="0.2">
      <c r="A45" s="1">
        <f>IF(ISBLANK('SOURCE DispoCockpit'!A45),"",('SOURCE DispoCockpit'!A45))</f>
        <v>5103572309</v>
      </c>
      <c r="B45" s="1" t="str">
        <f>IF(ISBLANK('SOURCE DispoCockpit'!U45),"",('SOURCE DispoCockpit'!U45))</f>
        <v/>
      </c>
      <c r="C45" s="1" t="str">
        <f>IF(ISBLANK('SOURCE DispoCockpit'!Y45),"",('SOURCE DispoCockpit'!Y45))</f>
        <v/>
      </c>
      <c r="E45" s="1" t="str">
        <f>IF(ISBLANK('SOURCE DispoCockpit'!U45),"",('SOURCE DispoCockpit'!U45))</f>
        <v/>
      </c>
      <c r="F45" s="1" t="str">
        <f>IF(ISBLANK('SOURCE DispoCockpit'!Y45),"",('SOURCE DispoCockpit'!Y45))</f>
        <v/>
      </c>
      <c r="G45" s="7" t="str">
        <f t="shared" si="0"/>
        <v/>
      </c>
      <c r="I45" s="1">
        <f t="array" ref="I45">IFERROR(INDEX([1]!Tableau2[Fourn.],SMALL(IF([1]!Tableau2[Article]=$A45,ROW([1]!Tableau2[Article])-1),1)),"")</f>
        <v>100006</v>
      </c>
      <c r="K45" s="1">
        <f>IF(A45="","",_xlfn.IFNA((VLOOKUP(A45&amp;I45,'[1]DATA EORD'!$E:$H,3,)),"NO CONTRACT"))</f>
        <v>4600018088</v>
      </c>
      <c r="P45" s="1" t="str">
        <f>IF(O45="","",(VLOOKUP(O45,'[2]Liste Fournisseur'!$A:$B,2,FALSE)))</f>
        <v/>
      </c>
      <c r="V45" s="1" t="str">
        <f>IF(U45="","",(VLOOKUP(U45,'[2]Liste Fournisseur'!$A:$B,2,FALSE)))</f>
        <v/>
      </c>
    </row>
    <row r="46" spans="1:22" x14ac:dyDescent="0.2">
      <c r="A46" s="1">
        <f>IF(ISBLANK('SOURCE DispoCockpit'!A46),"",('SOURCE DispoCockpit'!A46))</f>
        <v>5103572310</v>
      </c>
      <c r="B46" s="1" t="str">
        <f>IF(ISBLANK('SOURCE DispoCockpit'!U46),"",('SOURCE DispoCockpit'!U46))</f>
        <v/>
      </c>
      <c r="C46" s="1" t="str">
        <f>IF(ISBLANK('SOURCE DispoCockpit'!Y46),"",('SOURCE DispoCockpit'!Y46))</f>
        <v/>
      </c>
      <c r="E46" s="1" t="str">
        <f>IF(ISBLANK('SOURCE DispoCockpit'!U46),"",('SOURCE DispoCockpit'!U46))</f>
        <v/>
      </c>
      <c r="F46" s="1" t="str">
        <f>IF(ISBLANK('SOURCE DispoCockpit'!Y46),"",('SOURCE DispoCockpit'!Y46))</f>
        <v/>
      </c>
      <c r="G46" s="7" t="str">
        <f t="shared" si="0"/>
        <v/>
      </c>
      <c r="I46" s="1">
        <f t="array" ref="I46">IFERROR(INDEX([1]!Tableau2[Fourn.],SMALL(IF([1]!Tableau2[Article]=$A46,ROW([1]!Tableau2[Article])-1),1)),"")</f>
        <v>100010</v>
      </c>
      <c r="K46" s="1">
        <f>IF(A46="","",_xlfn.IFNA((VLOOKUP(A46&amp;I46,'[1]DATA EORD'!$E:$H,3,)),"NO CONTRACT"))</f>
        <v>4800003853</v>
      </c>
      <c r="P46" s="1" t="str">
        <f>IF(O46="","",(VLOOKUP(O46,'[2]Liste Fournisseur'!$A:$B,2,FALSE)))</f>
        <v/>
      </c>
      <c r="V46" s="1" t="str">
        <f>IF(U46="","",(VLOOKUP(U46,'[2]Liste Fournisseur'!$A:$B,2,FALSE)))</f>
        <v/>
      </c>
    </row>
    <row r="47" spans="1:22" x14ac:dyDescent="0.2">
      <c r="A47" s="1">
        <f>IF(ISBLANK('SOURCE DispoCockpit'!A47),"",('SOURCE DispoCockpit'!A47))</f>
        <v>5103572311</v>
      </c>
      <c r="B47" s="1" t="str">
        <f>IF(ISBLANK('SOURCE DispoCockpit'!U47),"",('SOURCE DispoCockpit'!U47))</f>
        <v/>
      </c>
      <c r="C47" s="1" t="str">
        <f>IF(ISBLANK('SOURCE DispoCockpit'!Y47),"",('SOURCE DispoCockpit'!Y47))</f>
        <v/>
      </c>
      <c r="E47" s="1" t="str">
        <f>IF(ISBLANK('SOURCE DispoCockpit'!U47),"",('SOURCE DispoCockpit'!U47))</f>
        <v/>
      </c>
      <c r="F47" s="1" t="str">
        <f>IF(ISBLANK('SOURCE DispoCockpit'!Y47),"",('SOURCE DispoCockpit'!Y47))</f>
        <v/>
      </c>
      <c r="G47" s="7" t="str">
        <f t="shared" si="0"/>
        <v/>
      </c>
      <c r="I47" s="1">
        <f t="array" ref="I47">IFERROR(INDEX([1]!Tableau2[Fourn.],SMALL(IF([1]!Tableau2[Article]=$A47,ROW([1]!Tableau2[Article])-1),1)),"")</f>
        <v>100010</v>
      </c>
      <c r="K47" s="1">
        <f>IF(A47="","",_xlfn.IFNA((VLOOKUP(A47&amp;I47,'[1]DATA EORD'!$E:$H,3,)),"NO CONTRACT"))</f>
        <v>4800003853</v>
      </c>
      <c r="P47" s="1" t="str">
        <f>IF(O47="","",(VLOOKUP(O47,'[2]Liste Fournisseur'!$A:$B,2,FALSE)))</f>
        <v/>
      </c>
      <c r="V47" s="1" t="str">
        <f>IF(U47="","",(VLOOKUP(U47,'[2]Liste Fournisseur'!$A:$B,2,FALSE)))</f>
        <v/>
      </c>
    </row>
    <row r="48" spans="1:22" x14ac:dyDescent="0.2">
      <c r="A48" s="1">
        <f>IF(ISBLANK('SOURCE DispoCockpit'!A48),"",('SOURCE DispoCockpit'!A48))</f>
        <v>5103572312</v>
      </c>
      <c r="B48" s="1" t="str">
        <f>IF(ISBLANK('SOURCE DispoCockpit'!U48),"",('SOURCE DispoCockpit'!U48))</f>
        <v/>
      </c>
      <c r="C48" s="1" t="str">
        <f>IF(ISBLANK('SOURCE DispoCockpit'!Y48),"",('SOURCE DispoCockpit'!Y48))</f>
        <v/>
      </c>
      <c r="E48" s="1" t="str">
        <f>IF(ISBLANK('SOURCE DispoCockpit'!U48),"",('SOURCE DispoCockpit'!U48))</f>
        <v/>
      </c>
      <c r="F48" s="1" t="str">
        <f>IF(ISBLANK('SOURCE DispoCockpit'!Y48),"",('SOURCE DispoCockpit'!Y48))</f>
        <v/>
      </c>
      <c r="G48" s="7" t="str">
        <f t="shared" si="0"/>
        <v/>
      </c>
      <c r="I48" s="1">
        <f t="array" ref="I48">IFERROR(INDEX([1]!Tableau2[Fourn.],SMALL(IF([1]!Tableau2[Article]=$A48,ROW([1]!Tableau2[Article])-1),1)),"")</f>
        <v>100010</v>
      </c>
      <c r="K48" s="1">
        <f>IF(A48="","",_xlfn.IFNA((VLOOKUP(A48&amp;I48,'[1]DATA EORD'!$E:$H,3,)),"NO CONTRACT"))</f>
        <v>4800003853</v>
      </c>
      <c r="P48" s="1" t="str">
        <f>IF(O48="","",(VLOOKUP(O48,'[2]Liste Fournisseur'!$A:$B,2,FALSE)))</f>
        <v/>
      </c>
      <c r="V48" s="1" t="str">
        <f>IF(U48="","",(VLOOKUP(U48,'[2]Liste Fournisseur'!$A:$B,2,FALSE)))</f>
        <v/>
      </c>
    </row>
    <row r="49" spans="1:22" x14ac:dyDescent="0.2">
      <c r="A49" s="1">
        <f>IF(ISBLANK('SOURCE DispoCockpit'!A49),"",('SOURCE DispoCockpit'!A49))</f>
        <v>5103572317</v>
      </c>
      <c r="B49" s="1" t="str">
        <f>IF(ISBLANK('SOURCE DispoCockpit'!U49),"",('SOURCE DispoCockpit'!U49))</f>
        <v/>
      </c>
      <c r="C49" s="1" t="str">
        <f>IF(ISBLANK('SOURCE DispoCockpit'!Y49),"",('SOURCE DispoCockpit'!Y49))</f>
        <v/>
      </c>
      <c r="E49" s="1" t="str">
        <f>IF(ISBLANK('SOURCE DispoCockpit'!U49),"",('SOURCE DispoCockpit'!U49))</f>
        <v/>
      </c>
      <c r="F49" s="1" t="str">
        <f>IF(ISBLANK('SOURCE DispoCockpit'!Y49),"",('SOURCE DispoCockpit'!Y49))</f>
        <v/>
      </c>
      <c r="G49" s="7" t="str">
        <f t="shared" si="0"/>
        <v/>
      </c>
      <c r="I49" s="1">
        <f t="array" ref="I49">IFERROR(INDEX([1]!Tableau2[Fourn.],SMALL(IF([1]!Tableau2[Article]=$A49,ROW([1]!Tableau2[Article])-1),1)),"")</f>
        <v>100011</v>
      </c>
      <c r="K49" s="1">
        <f>IF(A49="","",_xlfn.IFNA((VLOOKUP(A49&amp;I49,'[1]DATA EORD'!$E:$H,3,)),"NO CONTRACT"))</f>
        <v>4800003777</v>
      </c>
      <c r="P49" s="1" t="str">
        <f>IF(O49="","",(VLOOKUP(O49,'[2]Liste Fournisseur'!$A:$B,2,FALSE)))</f>
        <v/>
      </c>
      <c r="V49" s="1" t="str">
        <f>IF(U49="","",(VLOOKUP(U49,'[2]Liste Fournisseur'!$A:$B,2,FALSE)))</f>
        <v/>
      </c>
    </row>
    <row r="50" spans="1:22" x14ac:dyDescent="0.2">
      <c r="A50" s="1">
        <f>IF(ISBLANK('SOURCE DispoCockpit'!A50),"",('SOURCE DispoCockpit'!A50))</f>
        <v>5103572330</v>
      </c>
      <c r="B50" s="1" t="str">
        <f>IF(ISBLANK('SOURCE DispoCockpit'!U50),"",('SOURCE DispoCockpit'!U50))</f>
        <v/>
      </c>
      <c r="C50" s="1" t="str">
        <f>IF(ISBLANK('SOURCE DispoCockpit'!Y50),"",('SOURCE DispoCockpit'!Y50))</f>
        <v/>
      </c>
      <c r="E50" s="1" t="str">
        <f>IF(ISBLANK('SOURCE DispoCockpit'!U50),"",('SOURCE DispoCockpit'!U50))</f>
        <v/>
      </c>
      <c r="F50" s="1" t="str">
        <f>IF(ISBLANK('SOURCE DispoCockpit'!Y50),"",('SOURCE DispoCockpit'!Y50))</f>
        <v/>
      </c>
      <c r="G50" s="7" t="str">
        <f t="shared" si="0"/>
        <v/>
      </c>
      <c r="I50" s="1">
        <f t="array" ref="I50">IFERROR(INDEX([1]!Tableau2[Fourn.],SMALL(IF([1]!Tableau2[Article]=$A50,ROW([1]!Tableau2[Article])-1),1)),"")</f>
        <v>100010</v>
      </c>
      <c r="K50" s="1">
        <f>IF(A50="","",_xlfn.IFNA((VLOOKUP(A50&amp;I50,'[1]DATA EORD'!$E:$H,3,)),"NO CONTRACT"))</f>
        <v>4800003853</v>
      </c>
      <c r="P50" s="1" t="str">
        <f>IF(O50="","",(VLOOKUP(O50,'[2]Liste Fournisseur'!$A:$B,2,FALSE)))</f>
        <v/>
      </c>
      <c r="V50" s="1" t="str">
        <f>IF(U50="","",(VLOOKUP(U50,'[2]Liste Fournisseur'!$A:$B,2,FALSE)))</f>
        <v/>
      </c>
    </row>
    <row r="51" spans="1:22" x14ac:dyDescent="0.2">
      <c r="A51" s="1">
        <f>IF(ISBLANK('SOURCE DispoCockpit'!A51),"",('SOURCE DispoCockpit'!A51))</f>
        <v>5103572404</v>
      </c>
      <c r="B51" s="1" t="str">
        <f>IF(ISBLANK('SOURCE DispoCockpit'!U51),"",('SOURCE DispoCockpit'!U51))</f>
        <v/>
      </c>
      <c r="C51" s="1" t="str">
        <f>IF(ISBLANK('SOURCE DispoCockpit'!Y51),"",('SOURCE DispoCockpit'!Y51))</f>
        <v/>
      </c>
      <c r="E51" s="1" t="str">
        <f>IF(ISBLANK('SOURCE DispoCockpit'!U51),"",('SOURCE DispoCockpit'!U51))</f>
        <v/>
      </c>
      <c r="F51" s="1" t="str">
        <f>IF(ISBLANK('SOURCE DispoCockpit'!Y51),"",('SOURCE DispoCockpit'!Y51))</f>
        <v/>
      </c>
      <c r="G51" s="7" t="str">
        <f t="shared" si="0"/>
        <v/>
      </c>
      <c r="I51" s="1">
        <f t="array" ref="I51">IFERROR(INDEX([1]!Tableau2[Fourn.],SMALL(IF([1]!Tableau2[Article]=$A51,ROW([1]!Tableau2[Article])-1),1)),"")</f>
        <v>100010</v>
      </c>
      <c r="K51" s="1">
        <f>IF(A51="","",_xlfn.IFNA((VLOOKUP(A51&amp;I51,'[1]DATA EORD'!$E:$H,3,)),"NO CONTRACT"))</f>
        <v>4800003853</v>
      </c>
      <c r="P51" s="1" t="str">
        <f>IF(O51="","",(VLOOKUP(O51,'[2]Liste Fournisseur'!$A:$B,2,FALSE)))</f>
        <v/>
      </c>
      <c r="V51" s="1" t="str">
        <f>IF(U51="","",(VLOOKUP(U51,'[2]Liste Fournisseur'!$A:$B,2,FALSE)))</f>
        <v/>
      </c>
    </row>
    <row r="52" spans="1:22" x14ac:dyDescent="0.2">
      <c r="A52" s="1">
        <f>IF(ISBLANK('SOURCE DispoCockpit'!A52),"",('SOURCE DispoCockpit'!A52))</f>
        <v>5103572414</v>
      </c>
      <c r="B52" s="1" t="str">
        <f>IF(ISBLANK('SOURCE DispoCockpit'!U52),"",('SOURCE DispoCockpit'!U52))</f>
        <v/>
      </c>
      <c r="C52" s="1" t="str">
        <f>IF(ISBLANK('SOURCE DispoCockpit'!Y52),"",('SOURCE DispoCockpit'!Y52))</f>
        <v/>
      </c>
      <c r="E52" s="1" t="str">
        <f>IF(ISBLANK('SOURCE DispoCockpit'!U52),"",('SOURCE DispoCockpit'!U52))</f>
        <v/>
      </c>
      <c r="F52" s="1" t="str">
        <f>IF(ISBLANK('SOURCE DispoCockpit'!Y52),"",('SOURCE DispoCockpit'!Y52))</f>
        <v/>
      </c>
      <c r="G52" s="7" t="str">
        <f t="shared" si="0"/>
        <v/>
      </c>
      <c r="I52" s="1">
        <f t="array" ref="I52">IFERROR(INDEX([1]!Tableau2[Fourn.],SMALL(IF([1]!Tableau2[Article]=$A52,ROW([1]!Tableau2[Article])-1),1)),"")</f>
        <v>100010</v>
      </c>
      <c r="K52" s="1">
        <f>IF(A52="","",_xlfn.IFNA((VLOOKUP(A52&amp;I52,'[1]DATA EORD'!$E:$H,3,)),"NO CONTRACT"))</f>
        <v>4800003853</v>
      </c>
      <c r="P52" s="1" t="str">
        <f>IF(O52="","",(VLOOKUP(O52,'[2]Liste Fournisseur'!$A:$B,2,FALSE)))</f>
        <v/>
      </c>
      <c r="V52" s="1" t="str">
        <f>IF(U52="","",(VLOOKUP(U52,'[2]Liste Fournisseur'!$A:$B,2,FALSE)))</f>
        <v/>
      </c>
    </row>
    <row r="53" spans="1:22" x14ac:dyDescent="0.2">
      <c r="A53" s="1">
        <f>IF(ISBLANK('SOURCE DispoCockpit'!A53),"",('SOURCE DispoCockpit'!A53))</f>
        <v>5103576615</v>
      </c>
      <c r="B53" s="1" t="str">
        <f>IF(ISBLANK('SOURCE DispoCockpit'!U53),"",('SOURCE DispoCockpit'!U53))</f>
        <v/>
      </c>
      <c r="C53" s="1" t="str">
        <f>IF(ISBLANK('SOURCE DispoCockpit'!Y53),"",('SOURCE DispoCockpit'!Y53))</f>
        <v/>
      </c>
      <c r="E53" s="1" t="str">
        <f>IF(ISBLANK('SOURCE DispoCockpit'!U53),"",('SOURCE DispoCockpit'!U53))</f>
        <v/>
      </c>
      <c r="F53" s="1" t="str">
        <f>IF(ISBLANK('SOURCE DispoCockpit'!Y53),"",('SOURCE DispoCockpit'!Y53))</f>
        <v/>
      </c>
      <c r="G53" s="7" t="str">
        <f t="shared" si="0"/>
        <v/>
      </c>
      <c r="I53" s="1">
        <f t="array" ref="I53">IFERROR(INDEX([1]!Tableau2[Fourn.],SMALL(IF([1]!Tableau2[Article]=$A53,ROW([1]!Tableau2[Article])-1),1)),"")</f>
        <v>100010</v>
      </c>
      <c r="K53" s="1">
        <f>IF(A53="","",_xlfn.IFNA((VLOOKUP(A53&amp;I53,'[1]DATA EORD'!$E:$H,3,)),"NO CONTRACT"))</f>
        <v>4800003853</v>
      </c>
      <c r="P53" s="1" t="str">
        <f>IF(O53="","",(VLOOKUP(O53,'[2]Liste Fournisseur'!$A:$B,2,FALSE)))</f>
        <v/>
      </c>
      <c r="V53" s="1" t="str">
        <f>IF(U53="","",(VLOOKUP(U53,'[2]Liste Fournisseur'!$A:$B,2,FALSE)))</f>
        <v/>
      </c>
    </row>
    <row r="54" spans="1:22" x14ac:dyDescent="0.2">
      <c r="A54" s="1">
        <f>IF(ISBLANK('SOURCE DispoCockpit'!A54),"",('SOURCE DispoCockpit'!A54))</f>
        <v>5103576616</v>
      </c>
      <c r="B54" s="1" t="str">
        <f>IF(ISBLANK('SOURCE DispoCockpit'!U54),"",('SOURCE DispoCockpit'!U54))</f>
        <v/>
      </c>
      <c r="C54" s="1" t="str">
        <f>IF(ISBLANK('SOURCE DispoCockpit'!Y54),"",('SOURCE DispoCockpit'!Y54))</f>
        <v/>
      </c>
      <c r="E54" s="1" t="str">
        <f>IF(ISBLANK('SOURCE DispoCockpit'!U54),"",('SOURCE DispoCockpit'!U54))</f>
        <v/>
      </c>
      <c r="F54" s="1" t="str">
        <f>IF(ISBLANK('SOURCE DispoCockpit'!Y54),"",('SOURCE DispoCockpit'!Y54))</f>
        <v/>
      </c>
      <c r="G54" s="7" t="str">
        <f t="shared" si="0"/>
        <v/>
      </c>
      <c r="I54" s="1">
        <f t="array" ref="I54">IFERROR(INDEX([1]!Tableau2[Fourn.],SMALL(IF([1]!Tableau2[Article]=$A54,ROW([1]!Tableau2[Article])-1),1)),"")</f>
        <v>100010</v>
      </c>
      <c r="K54" s="1">
        <f>IF(A54="","",_xlfn.IFNA((VLOOKUP(A54&amp;I54,'[1]DATA EORD'!$E:$H,3,)),"NO CONTRACT"))</f>
        <v>4800003853</v>
      </c>
      <c r="P54" s="1" t="str">
        <f>IF(O54="","",(VLOOKUP(O54,'[2]Liste Fournisseur'!$A:$B,2,FALSE)))</f>
        <v/>
      </c>
      <c r="V54" s="1" t="str">
        <f>IF(U54="","",(VLOOKUP(U54,'[2]Liste Fournisseur'!$A:$B,2,FALSE)))</f>
        <v/>
      </c>
    </row>
    <row r="55" spans="1:22" x14ac:dyDescent="0.2">
      <c r="A55" s="1">
        <f>IF(ISBLANK('SOURCE DispoCockpit'!A55),"",('SOURCE DispoCockpit'!A55))</f>
        <v>5103580302</v>
      </c>
      <c r="B55" s="1" t="str">
        <f>IF(ISBLANK('SOURCE DispoCockpit'!U55),"",('SOURCE DispoCockpit'!U55))</f>
        <v/>
      </c>
      <c r="C55" s="1" t="str">
        <f>IF(ISBLANK('SOURCE DispoCockpit'!Y55),"",('SOURCE DispoCockpit'!Y55))</f>
        <v/>
      </c>
      <c r="E55" s="1" t="str">
        <f>IF(ISBLANK('SOURCE DispoCockpit'!U55),"",('SOURCE DispoCockpit'!U55))</f>
        <v/>
      </c>
      <c r="F55" s="1" t="str">
        <f>IF(ISBLANK('SOURCE DispoCockpit'!Y55),"",('SOURCE DispoCockpit'!Y55))</f>
        <v/>
      </c>
      <c r="G55" s="7" t="str">
        <f t="shared" si="0"/>
        <v/>
      </c>
      <c r="I55" s="1">
        <f t="array" ref="I55">IFERROR(INDEX([1]!Tableau2[Fourn.],SMALL(IF([1]!Tableau2[Article]=$A55,ROW([1]!Tableau2[Article])-1),1)),"")</f>
        <v>100010</v>
      </c>
      <c r="K55" s="1">
        <f>IF(A55="","",_xlfn.IFNA((VLOOKUP(A55&amp;I55,'[1]DATA EORD'!$E:$H,3,)),"NO CONTRACT"))</f>
        <v>4800003853</v>
      </c>
      <c r="P55" s="1" t="str">
        <f>IF(O55="","",(VLOOKUP(O55,'[2]Liste Fournisseur'!$A:$B,2,FALSE)))</f>
        <v/>
      </c>
      <c r="V55" s="1" t="str">
        <f>IF(U55="","",(VLOOKUP(U55,'[2]Liste Fournisseur'!$A:$B,2,FALSE)))</f>
        <v/>
      </c>
    </row>
    <row r="56" spans="1:22" x14ac:dyDescent="0.2">
      <c r="A56" s="1">
        <f>IF(ISBLANK('SOURCE DispoCockpit'!A56),"",('SOURCE DispoCockpit'!A56))</f>
        <v>5103582301</v>
      </c>
      <c r="B56" s="1" t="str">
        <f>IF(ISBLANK('SOURCE DispoCockpit'!U56),"",('SOURCE DispoCockpit'!U56))</f>
        <v/>
      </c>
      <c r="C56" s="1" t="str">
        <f>IF(ISBLANK('SOURCE DispoCockpit'!Y56),"",('SOURCE DispoCockpit'!Y56))</f>
        <v/>
      </c>
      <c r="E56" s="1" t="str">
        <f>IF(ISBLANK('SOURCE DispoCockpit'!U56),"",('SOURCE DispoCockpit'!U56))</f>
        <v/>
      </c>
      <c r="F56" s="1" t="str">
        <f>IF(ISBLANK('SOURCE DispoCockpit'!Y56),"",('SOURCE DispoCockpit'!Y56))</f>
        <v/>
      </c>
      <c r="G56" s="7" t="str">
        <f t="shared" si="0"/>
        <v/>
      </c>
      <c r="I56" s="1">
        <f t="array" ref="I56">IFERROR(INDEX([1]!Tableau2[Fourn.],SMALL(IF([1]!Tableau2[Article]=$A56,ROW([1]!Tableau2[Article])-1),1)),"")</f>
        <v>100010</v>
      </c>
      <c r="K56" s="1">
        <f>IF(A56="","",_xlfn.IFNA((VLOOKUP(A56&amp;I56,'[1]DATA EORD'!$E:$H,3,)),"NO CONTRACT"))</f>
        <v>4800003853</v>
      </c>
      <c r="P56" s="1" t="str">
        <f>IF(O56="","",(VLOOKUP(O56,'[2]Liste Fournisseur'!$A:$B,2,FALSE)))</f>
        <v/>
      </c>
      <c r="V56" s="1" t="str">
        <f>IF(U56="","",(VLOOKUP(U56,'[2]Liste Fournisseur'!$A:$B,2,FALSE)))</f>
        <v/>
      </c>
    </row>
    <row r="57" spans="1:22" x14ac:dyDescent="0.2">
      <c r="A57" s="1">
        <f>IF(ISBLANK('SOURCE DispoCockpit'!A57),"",('SOURCE DispoCockpit'!A57))</f>
        <v>5103582302</v>
      </c>
      <c r="B57" s="1" t="str">
        <f>IF(ISBLANK('SOURCE DispoCockpit'!U57),"",('SOURCE DispoCockpit'!U57))</f>
        <v/>
      </c>
      <c r="C57" s="1" t="str">
        <f>IF(ISBLANK('SOURCE DispoCockpit'!Y57),"",('SOURCE DispoCockpit'!Y57))</f>
        <v/>
      </c>
      <c r="E57" s="1" t="str">
        <f>IF(ISBLANK('SOURCE DispoCockpit'!U57),"",('SOURCE DispoCockpit'!U57))</f>
        <v/>
      </c>
      <c r="F57" s="1" t="str">
        <f>IF(ISBLANK('SOURCE DispoCockpit'!Y57),"",('SOURCE DispoCockpit'!Y57))</f>
        <v/>
      </c>
      <c r="G57" s="7" t="str">
        <f t="shared" si="0"/>
        <v/>
      </c>
      <c r="I57" s="1">
        <f t="array" ref="I57">IFERROR(INDEX([1]!Tableau2[Fourn.],SMALL(IF([1]!Tableau2[Article]=$A57,ROW([1]!Tableau2[Article])-1),1)),"")</f>
        <v>100010</v>
      </c>
      <c r="K57" s="1">
        <f>IF(A57="","",_xlfn.IFNA((VLOOKUP(A57&amp;I57,'[1]DATA EORD'!$E:$H,3,)),"NO CONTRACT"))</f>
        <v>4800003853</v>
      </c>
      <c r="P57" s="1" t="str">
        <f>IF(O57="","",(VLOOKUP(O57,'[2]Liste Fournisseur'!$A:$B,2,FALSE)))</f>
        <v/>
      </c>
      <c r="V57" s="1" t="str">
        <f>IF(U57="","",(VLOOKUP(U57,'[2]Liste Fournisseur'!$A:$B,2,FALSE)))</f>
        <v/>
      </c>
    </row>
    <row r="58" spans="1:22" x14ac:dyDescent="0.2">
      <c r="A58" s="1">
        <f>IF(ISBLANK('SOURCE DispoCockpit'!A58),"",('SOURCE DispoCockpit'!A58))</f>
        <v>5103582303</v>
      </c>
      <c r="B58" s="1" t="str">
        <f>IF(ISBLANK('SOURCE DispoCockpit'!U58),"",('SOURCE DispoCockpit'!U58))</f>
        <v/>
      </c>
      <c r="C58" s="1" t="str">
        <f>IF(ISBLANK('SOURCE DispoCockpit'!Y58),"",('SOURCE DispoCockpit'!Y58))</f>
        <v/>
      </c>
      <c r="E58" s="1" t="str">
        <f>IF(ISBLANK('SOURCE DispoCockpit'!U58),"",('SOURCE DispoCockpit'!U58))</f>
        <v/>
      </c>
      <c r="F58" s="1" t="str">
        <f>IF(ISBLANK('SOURCE DispoCockpit'!Y58),"",('SOURCE DispoCockpit'!Y58))</f>
        <v/>
      </c>
      <c r="G58" s="7" t="str">
        <f t="shared" si="0"/>
        <v/>
      </c>
      <c r="I58" s="1">
        <f t="array" ref="I58">IFERROR(INDEX([1]!Tableau2[Fourn.],SMALL(IF([1]!Tableau2[Article]=$A58,ROW([1]!Tableau2[Article])-1),1)),"")</f>
        <v>100010</v>
      </c>
      <c r="K58" s="1">
        <f>IF(A58="","",_xlfn.IFNA((VLOOKUP(A58&amp;I58,'[1]DATA EORD'!$E:$H,3,)),"NO CONTRACT"))</f>
        <v>4800003853</v>
      </c>
      <c r="P58" s="1" t="str">
        <f>IF(O58="","",(VLOOKUP(O58,'[2]Liste Fournisseur'!$A:$B,2,FALSE)))</f>
        <v/>
      </c>
      <c r="V58" s="1" t="str">
        <f>IF(U58="","",(VLOOKUP(U58,'[2]Liste Fournisseur'!$A:$B,2,FALSE)))</f>
        <v/>
      </c>
    </row>
    <row r="59" spans="1:22" x14ac:dyDescent="0.2">
      <c r="A59" s="1">
        <f>IF(ISBLANK('SOURCE DispoCockpit'!A59),"",('SOURCE DispoCockpit'!A59))</f>
        <v>5103582304</v>
      </c>
      <c r="B59" s="1" t="str">
        <f>IF(ISBLANK('SOURCE DispoCockpit'!U59),"",('SOURCE DispoCockpit'!U59))</f>
        <v/>
      </c>
      <c r="C59" s="1" t="str">
        <f>IF(ISBLANK('SOURCE DispoCockpit'!Y59),"",('SOURCE DispoCockpit'!Y59))</f>
        <v/>
      </c>
      <c r="E59" s="1" t="str">
        <f>IF(ISBLANK('SOURCE DispoCockpit'!U59),"",('SOURCE DispoCockpit'!U59))</f>
        <v/>
      </c>
      <c r="F59" s="1" t="str">
        <f>IF(ISBLANK('SOURCE DispoCockpit'!Y59),"",('SOURCE DispoCockpit'!Y59))</f>
        <v/>
      </c>
      <c r="G59" s="7" t="str">
        <f t="shared" si="0"/>
        <v/>
      </c>
      <c r="I59" s="1">
        <f t="array" ref="I59">IFERROR(INDEX([1]!Tableau2[Fourn.],SMALL(IF([1]!Tableau2[Article]=$A59,ROW([1]!Tableau2[Article])-1),1)),"")</f>
        <v>100005</v>
      </c>
      <c r="K59" s="1">
        <f>IF(A59="","",_xlfn.IFNA((VLOOKUP(A59&amp;I59,'[1]DATA EORD'!$E:$H,3,)),"NO CONTRACT"))</f>
        <v>4800003523</v>
      </c>
      <c r="P59" s="1" t="str">
        <f>IF(O59="","",(VLOOKUP(O59,'[2]Liste Fournisseur'!$A:$B,2,FALSE)))</f>
        <v/>
      </c>
      <c r="V59" s="1" t="str">
        <f>IF(U59="","",(VLOOKUP(U59,'[2]Liste Fournisseur'!$A:$B,2,FALSE)))</f>
        <v/>
      </c>
    </row>
    <row r="60" spans="1:22" x14ac:dyDescent="0.2">
      <c r="A60" s="1">
        <f>IF(ISBLANK('SOURCE DispoCockpit'!A60),"",('SOURCE DispoCockpit'!A60))</f>
        <v>5103582305</v>
      </c>
      <c r="B60" s="1" t="str">
        <f>IF(ISBLANK('SOURCE DispoCockpit'!U60),"",('SOURCE DispoCockpit'!U60))</f>
        <v/>
      </c>
      <c r="C60" s="1" t="str">
        <f>IF(ISBLANK('SOURCE DispoCockpit'!Y60),"",('SOURCE DispoCockpit'!Y60))</f>
        <v/>
      </c>
      <c r="E60" s="1" t="str">
        <f>IF(ISBLANK('SOURCE DispoCockpit'!U60),"",('SOURCE DispoCockpit'!U60))</f>
        <v/>
      </c>
      <c r="F60" s="1" t="str">
        <f>IF(ISBLANK('SOURCE DispoCockpit'!Y60),"",('SOURCE DispoCockpit'!Y60))</f>
        <v/>
      </c>
      <c r="G60" s="7" t="str">
        <f t="shared" si="0"/>
        <v/>
      </c>
      <c r="I60" s="1">
        <f t="array" ref="I60">IFERROR(INDEX([1]!Tableau2[Fourn.],SMALL(IF([1]!Tableau2[Article]=$A60,ROW([1]!Tableau2[Article])-1),1)),"")</f>
        <v>100001</v>
      </c>
      <c r="K60" s="1">
        <f>IF(A60="","",_xlfn.IFNA((VLOOKUP(A60&amp;I60,'[1]DATA EORD'!$E:$H,3,)),"NO CONTRACT"))</f>
        <v>4800003524</v>
      </c>
      <c r="P60" s="1" t="str">
        <f>IF(O60="","",(VLOOKUP(O60,'[2]Liste Fournisseur'!$A:$B,2,FALSE)))</f>
        <v/>
      </c>
      <c r="V60" s="1" t="str">
        <f>IF(U60="","",(VLOOKUP(U60,'[2]Liste Fournisseur'!$A:$B,2,FALSE)))</f>
        <v/>
      </c>
    </row>
    <row r="61" spans="1:22" x14ac:dyDescent="0.2">
      <c r="A61" s="1">
        <f>IF(ISBLANK('SOURCE DispoCockpit'!A61),"",('SOURCE DispoCockpit'!A61))</f>
        <v>5103582306</v>
      </c>
      <c r="B61" s="1" t="str">
        <f>IF(ISBLANK('SOURCE DispoCockpit'!U61),"",('SOURCE DispoCockpit'!U61))</f>
        <v/>
      </c>
      <c r="C61" s="1" t="str">
        <f>IF(ISBLANK('SOURCE DispoCockpit'!Y61),"",('SOURCE DispoCockpit'!Y61))</f>
        <v/>
      </c>
      <c r="E61" s="1" t="str">
        <f>IF(ISBLANK('SOURCE DispoCockpit'!U61),"",('SOURCE DispoCockpit'!U61))</f>
        <v/>
      </c>
      <c r="F61" s="1" t="str">
        <f>IF(ISBLANK('SOURCE DispoCockpit'!Y61),"",('SOURCE DispoCockpit'!Y61))</f>
        <v/>
      </c>
      <c r="G61" s="7" t="str">
        <f t="shared" si="0"/>
        <v/>
      </c>
      <c r="I61" s="1">
        <f t="array" ref="I61">IFERROR(INDEX([1]!Tableau2[Fourn.],SMALL(IF([1]!Tableau2[Article]=$A61,ROW([1]!Tableau2[Article])-1),1)),"")</f>
        <v>100011</v>
      </c>
      <c r="K61" s="1">
        <f>IF(A61="","",_xlfn.IFNA((VLOOKUP(A61&amp;I61,'[1]DATA EORD'!$E:$H,3,)),"NO CONTRACT"))</f>
        <v>4800003777</v>
      </c>
      <c r="P61" s="1" t="str">
        <f>IF(O61="","",(VLOOKUP(O61,'[2]Liste Fournisseur'!$A:$B,2,FALSE)))</f>
        <v/>
      </c>
      <c r="V61" s="1" t="str">
        <f>IF(U61="","",(VLOOKUP(U61,'[2]Liste Fournisseur'!$A:$B,2,FALSE)))</f>
        <v/>
      </c>
    </row>
    <row r="62" spans="1:22" x14ac:dyDescent="0.2">
      <c r="A62" s="1">
        <f>IF(ISBLANK('SOURCE DispoCockpit'!A62),"",('SOURCE DispoCockpit'!A62))</f>
        <v>5103582307</v>
      </c>
      <c r="B62" s="1" t="str">
        <f>IF(ISBLANK('SOURCE DispoCockpit'!U62),"",('SOURCE DispoCockpit'!U62))</f>
        <v/>
      </c>
      <c r="C62" s="1" t="str">
        <f>IF(ISBLANK('SOURCE DispoCockpit'!Y62),"",('SOURCE DispoCockpit'!Y62))</f>
        <v/>
      </c>
      <c r="E62" s="1" t="str">
        <f>IF(ISBLANK('SOURCE DispoCockpit'!U62),"",('SOURCE DispoCockpit'!U62))</f>
        <v/>
      </c>
      <c r="F62" s="1" t="str">
        <f>IF(ISBLANK('SOURCE DispoCockpit'!Y62),"",('SOURCE DispoCockpit'!Y62))</f>
        <v/>
      </c>
      <c r="G62" s="7" t="str">
        <f t="shared" si="0"/>
        <v/>
      </c>
      <c r="I62" s="1">
        <f t="array" ref="I62">IFERROR(INDEX([1]!Tableau2[Fourn.],SMALL(IF([1]!Tableau2[Article]=$A62,ROW([1]!Tableau2[Article])-1),1)),"")</f>
        <v>100001</v>
      </c>
      <c r="K62" s="1">
        <f>IF(A62="","",_xlfn.IFNA((VLOOKUP(A62&amp;I62,'[1]DATA EORD'!$E:$H,3,)),"NO CONTRACT"))</f>
        <v>4800003524</v>
      </c>
      <c r="P62" s="1" t="str">
        <f>IF(O62="","",(VLOOKUP(O62,'[2]Liste Fournisseur'!$A:$B,2,FALSE)))</f>
        <v/>
      </c>
      <c r="V62" s="1" t="str">
        <f>IF(U62="","",(VLOOKUP(U62,'[2]Liste Fournisseur'!$A:$B,2,FALSE)))</f>
        <v/>
      </c>
    </row>
    <row r="63" spans="1:22" x14ac:dyDescent="0.2">
      <c r="A63" s="1">
        <f>IF(ISBLANK('SOURCE DispoCockpit'!A63),"",('SOURCE DispoCockpit'!A63))</f>
        <v>5103582308</v>
      </c>
      <c r="B63" s="1" t="str">
        <f>IF(ISBLANK('SOURCE DispoCockpit'!U63),"",('SOURCE DispoCockpit'!U63))</f>
        <v/>
      </c>
      <c r="C63" s="1" t="str">
        <f>IF(ISBLANK('SOURCE DispoCockpit'!Y63),"",('SOURCE DispoCockpit'!Y63))</f>
        <v/>
      </c>
      <c r="E63" s="1" t="str">
        <f>IF(ISBLANK('SOURCE DispoCockpit'!U63),"",('SOURCE DispoCockpit'!U63))</f>
        <v/>
      </c>
      <c r="F63" s="1" t="str">
        <f>IF(ISBLANK('SOURCE DispoCockpit'!Y63),"",('SOURCE DispoCockpit'!Y63))</f>
        <v/>
      </c>
      <c r="G63" s="7" t="str">
        <f t="shared" si="0"/>
        <v/>
      </c>
      <c r="I63" s="1">
        <f t="array" ref="I63">IFERROR(INDEX([1]!Tableau2[Fourn.],SMALL(IF([1]!Tableau2[Article]=$A63,ROW([1]!Tableau2[Article])-1),1)),"")</f>
        <v>100002</v>
      </c>
      <c r="K63" s="1">
        <f>IF(A63="","",_xlfn.IFNA((VLOOKUP(A63&amp;I63,'[1]DATA EORD'!$E:$H,3,)),"NO CONTRACT"))</f>
        <v>4800003503</v>
      </c>
      <c r="P63" s="1" t="str">
        <f>IF(O63="","",(VLOOKUP(O63,'[2]Liste Fournisseur'!$A:$B,2,FALSE)))</f>
        <v/>
      </c>
      <c r="V63" s="1" t="str">
        <f>IF(U63="","",(VLOOKUP(U63,'[2]Liste Fournisseur'!$A:$B,2,FALSE)))</f>
        <v/>
      </c>
    </row>
    <row r="64" spans="1:22" x14ac:dyDescent="0.2">
      <c r="A64" s="1">
        <f>IF(ISBLANK('SOURCE DispoCockpit'!A64),"",('SOURCE DispoCockpit'!A64))</f>
        <v>5103582310</v>
      </c>
      <c r="B64" s="1" t="str">
        <f>IF(ISBLANK('SOURCE DispoCockpit'!U64),"",('SOURCE DispoCockpit'!U64))</f>
        <v/>
      </c>
      <c r="C64" s="1" t="str">
        <f>IF(ISBLANK('SOURCE DispoCockpit'!Y64),"",('SOURCE DispoCockpit'!Y64))</f>
        <v/>
      </c>
      <c r="E64" s="1" t="str">
        <f>IF(ISBLANK('SOURCE DispoCockpit'!U64),"",('SOURCE DispoCockpit'!U64))</f>
        <v/>
      </c>
      <c r="F64" s="1" t="str">
        <f>IF(ISBLANK('SOURCE DispoCockpit'!Y64),"",('SOURCE DispoCockpit'!Y64))</f>
        <v/>
      </c>
      <c r="G64" s="7" t="str">
        <f t="shared" si="0"/>
        <v/>
      </c>
      <c r="I64" s="1">
        <f t="array" ref="I64">IFERROR(INDEX([1]!Tableau2[Fourn.],SMALL(IF([1]!Tableau2[Article]=$A64,ROW([1]!Tableau2[Article])-1),1)),"")</f>
        <v>100005</v>
      </c>
      <c r="K64" s="1">
        <f>IF(A64="","",_xlfn.IFNA((VLOOKUP(A64&amp;I64,'[1]DATA EORD'!$E:$H,3,)),"NO CONTRACT"))</f>
        <v>4800003523</v>
      </c>
      <c r="P64" s="1" t="str">
        <f>IF(O64="","",(VLOOKUP(O64,'[2]Liste Fournisseur'!$A:$B,2,FALSE)))</f>
        <v/>
      </c>
      <c r="V64" s="1" t="str">
        <f>IF(U64="","",(VLOOKUP(U64,'[2]Liste Fournisseur'!$A:$B,2,FALSE)))</f>
        <v/>
      </c>
    </row>
    <row r="65" spans="1:22" x14ac:dyDescent="0.2">
      <c r="A65" s="1">
        <f>IF(ISBLANK('SOURCE DispoCockpit'!A65),"",('SOURCE DispoCockpit'!A65))</f>
        <v>5103582315</v>
      </c>
      <c r="B65" s="1" t="str">
        <f>IF(ISBLANK('SOURCE DispoCockpit'!U65),"",('SOURCE DispoCockpit'!U65))</f>
        <v/>
      </c>
      <c r="C65" s="1" t="str">
        <f>IF(ISBLANK('SOURCE DispoCockpit'!Y65),"",('SOURCE DispoCockpit'!Y65))</f>
        <v/>
      </c>
      <c r="E65" s="1" t="str">
        <f>IF(ISBLANK('SOURCE DispoCockpit'!U65),"",('SOURCE DispoCockpit'!U65))</f>
        <v/>
      </c>
      <c r="F65" s="1" t="str">
        <f>IF(ISBLANK('SOURCE DispoCockpit'!Y65),"",('SOURCE DispoCockpit'!Y65))</f>
        <v/>
      </c>
      <c r="G65" s="7" t="str">
        <f t="shared" si="0"/>
        <v/>
      </c>
      <c r="I65" s="1">
        <f t="array" ref="I65">IFERROR(INDEX([1]!Tableau2[Fourn.],SMALL(IF([1]!Tableau2[Article]=$A65,ROW([1]!Tableau2[Article])-1),1)),"")</f>
        <v>100011</v>
      </c>
      <c r="K65" s="1">
        <f>IF(A65="","",_xlfn.IFNA((VLOOKUP(A65&amp;I65,'[1]DATA EORD'!$E:$H,3,)),"NO CONTRACT"))</f>
        <v>4800003777</v>
      </c>
      <c r="P65" s="1" t="str">
        <f>IF(O65="","",(VLOOKUP(O65,'[2]Liste Fournisseur'!$A:$B,2,FALSE)))</f>
        <v/>
      </c>
      <c r="V65" s="1" t="str">
        <f>IF(U65="","",(VLOOKUP(U65,'[2]Liste Fournisseur'!$A:$B,2,FALSE)))</f>
        <v/>
      </c>
    </row>
    <row r="66" spans="1:22" x14ac:dyDescent="0.2">
      <c r="A66" s="1">
        <f>IF(ISBLANK('SOURCE DispoCockpit'!A66),"",('SOURCE DispoCockpit'!A66))</f>
        <v>5103582316</v>
      </c>
      <c r="B66" s="1" t="str">
        <f>IF(ISBLANK('SOURCE DispoCockpit'!U66),"",('SOURCE DispoCockpit'!U66))</f>
        <v/>
      </c>
      <c r="C66" s="1" t="str">
        <f>IF(ISBLANK('SOURCE DispoCockpit'!Y66),"",('SOURCE DispoCockpit'!Y66))</f>
        <v/>
      </c>
      <c r="E66" s="1" t="str">
        <f>IF(ISBLANK('SOURCE DispoCockpit'!U66),"",('SOURCE DispoCockpit'!U66))</f>
        <v/>
      </c>
      <c r="F66" s="1" t="str">
        <f>IF(ISBLANK('SOURCE DispoCockpit'!Y66),"",('SOURCE DispoCockpit'!Y66))</f>
        <v/>
      </c>
      <c r="G66" s="7" t="str">
        <f t="shared" ref="G66:G87" si="1">IF(E66="","",IF(F66=0,((E66/100)),((E66-F66)/F66)))</f>
        <v/>
      </c>
      <c r="I66" s="1">
        <f t="array" ref="I66">IFERROR(INDEX([1]!Tableau2[Fourn.],SMALL(IF([1]!Tableau2[Article]=$A66,ROW([1]!Tableau2[Article])-1),1)),"")</f>
        <v>100011</v>
      </c>
      <c r="K66" s="1">
        <f>IF(A66="","",_xlfn.IFNA((VLOOKUP(A66&amp;I66,'[1]DATA EORD'!$E:$H,3,)),"NO CONTRACT"))</f>
        <v>4800003777</v>
      </c>
      <c r="P66" s="1" t="str">
        <f>IF(O66="","",(VLOOKUP(O66,'[2]Liste Fournisseur'!$A:$B,2,FALSE)))</f>
        <v/>
      </c>
      <c r="V66" s="1" t="str">
        <f>IF(U66="","",(VLOOKUP(U66,'[2]Liste Fournisseur'!$A:$B,2,FALSE)))</f>
        <v/>
      </c>
    </row>
    <row r="67" spans="1:22" x14ac:dyDescent="0.2">
      <c r="A67" s="1">
        <f>IF(ISBLANK('SOURCE DispoCockpit'!A67),"",('SOURCE DispoCockpit'!A67))</f>
        <v>5103582320</v>
      </c>
      <c r="B67" s="1" t="str">
        <f>IF(ISBLANK('SOURCE DispoCockpit'!U67),"",('SOURCE DispoCockpit'!U67))</f>
        <v/>
      </c>
      <c r="C67" s="1" t="str">
        <f>IF(ISBLANK('SOURCE DispoCockpit'!Y67),"",('SOURCE DispoCockpit'!Y67))</f>
        <v/>
      </c>
      <c r="E67" s="1" t="str">
        <f>IF(ISBLANK('SOURCE DispoCockpit'!U67),"",('SOURCE DispoCockpit'!U67))</f>
        <v/>
      </c>
      <c r="F67" s="1" t="str">
        <f>IF(ISBLANK('SOURCE DispoCockpit'!Y67),"",('SOURCE DispoCockpit'!Y67))</f>
        <v/>
      </c>
      <c r="G67" s="7" t="str">
        <f t="shared" si="1"/>
        <v/>
      </c>
      <c r="I67" s="1">
        <f t="array" ref="I67">IFERROR(INDEX([1]!Tableau2[Fourn.],SMALL(IF([1]!Tableau2[Article]=$A67,ROW([1]!Tableau2[Article])-1),1)),"")</f>
        <v>100011</v>
      </c>
      <c r="K67" s="1">
        <f>IF(A67="","",_xlfn.IFNA((VLOOKUP(A67&amp;I67,'[1]DATA EORD'!$E:$H,3,)),"NO CONTRACT"))</f>
        <v>4800003777</v>
      </c>
      <c r="P67" s="1" t="str">
        <f>IF(O67="","",(VLOOKUP(O67,'[2]Liste Fournisseur'!$A:$B,2,FALSE)))</f>
        <v/>
      </c>
      <c r="V67" s="1" t="str">
        <f>IF(U67="","",(VLOOKUP(U67,'[2]Liste Fournisseur'!$A:$B,2,FALSE)))</f>
        <v/>
      </c>
    </row>
    <row r="68" spans="1:22" x14ac:dyDescent="0.2">
      <c r="A68" s="1">
        <f>IF(ISBLANK('SOURCE DispoCockpit'!A68),"",('SOURCE DispoCockpit'!A68))</f>
        <v>5103582402</v>
      </c>
      <c r="B68" s="1" t="str">
        <f>IF(ISBLANK('SOURCE DispoCockpit'!U68),"",('SOURCE DispoCockpit'!U68))</f>
        <v/>
      </c>
      <c r="C68" s="1" t="str">
        <f>IF(ISBLANK('SOURCE DispoCockpit'!Y68),"",('SOURCE DispoCockpit'!Y68))</f>
        <v/>
      </c>
      <c r="E68" s="1" t="str">
        <f>IF(ISBLANK('SOURCE DispoCockpit'!U68),"",('SOURCE DispoCockpit'!U68))</f>
        <v/>
      </c>
      <c r="F68" s="1" t="str">
        <f>IF(ISBLANK('SOURCE DispoCockpit'!Y68),"",('SOURCE DispoCockpit'!Y68))</f>
        <v/>
      </c>
      <c r="G68" s="7" t="str">
        <f t="shared" si="1"/>
        <v/>
      </c>
      <c r="I68" s="1">
        <f t="array" ref="I68">IFERROR(INDEX([1]!Tableau2[Fourn.],SMALL(IF([1]!Tableau2[Article]=$A68,ROW([1]!Tableau2[Article])-1),1)),"")</f>
        <v>100011</v>
      </c>
      <c r="K68" s="1">
        <f>IF(A68="","",_xlfn.IFNA((VLOOKUP(A68&amp;I68,'[1]DATA EORD'!$E:$H,3,)),"NO CONTRACT"))</f>
        <v>4800003777</v>
      </c>
      <c r="P68" s="1" t="str">
        <f>IF(O68="","",(VLOOKUP(O68,'[2]Liste Fournisseur'!$A:$B,2,FALSE)))</f>
        <v/>
      </c>
      <c r="V68" s="1" t="str">
        <f>IF(U68="","",(VLOOKUP(U68,'[2]Liste Fournisseur'!$A:$B,2,FALSE)))</f>
        <v/>
      </c>
    </row>
    <row r="69" spans="1:22" x14ac:dyDescent="0.2">
      <c r="A69" s="1">
        <f>IF(ISBLANK('SOURCE DispoCockpit'!A69),"",('SOURCE DispoCockpit'!A69))</f>
        <v>5103582403</v>
      </c>
      <c r="B69" s="1" t="str">
        <f>IF(ISBLANK('SOURCE DispoCockpit'!U69),"",('SOURCE DispoCockpit'!U69))</f>
        <v/>
      </c>
      <c r="C69" s="1" t="str">
        <f>IF(ISBLANK('SOURCE DispoCockpit'!Y69),"",('SOURCE DispoCockpit'!Y69))</f>
        <v/>
      </c>
      <c r="E69" s="1" t="str">
        <f>IF(ISBLANK('SOURCE DispoCockpit'!U69),"",('SOURCE DispoCockpit'!U69))</f>
        <v/>
      </c>
      <c r="F69" s="1" t="str">
        <f>IF(ISBLANK('SOURCE DispoCockpit'!Y69),"",('SOURCE DispoCockpit'!Y69))</f>
        <v/>
      </c>
      <c r="G69" s="7" t="str">
        <f t="shared" si="1"/>
        <v/>
      </c>
      <c r="I69" s="1">
        <f t="array" ref="I69">IFERROR(INDEX([1]!Tableau2[Fourn.],SMALL(IF([1]!Tableau2[Article]=$A69,ROW([1]!Tableau2[Article])-1),1)),"")</f>
        <v>100011</v>
      </c>
      <c r="K69" s="1">
        <f>IF(A69="","",_xlfn.IFNA((VLOOKUP(A69&amp;I69,'[1]DATA EORD'!$E:$H,3,)),"NO CONTRACT"))</f>
        <v>4800003777</v>
      </c>
      <c r="P69" s="1" t="str">
        <f>IF(O69="","",(VLOOKUP(O69,'[2]Liste Fournisseur'!$A:$B,2,FALSE)))</f>
        <v/>
      </c>
      <c r="V69" s="1" t="str">
        <f>IF(U69="","",(VLOOKUP(U69,'[2]Liste Fournisseur'!$A:$B,2,FALSE)))</f>
        <v/>
      </c>
    </row>
    <row r="70" spans="1:22" x14ac:dyDescent="0.2">
      <c r="A70" s="1">
        <f>IF(ISBLANK('SOURCE DispoCockpit'!A70),"",('SOURCE DispoCockpit'!A70))</f>
        <v>5103582404</v>
      </c>
      <c r="B70" s="1" t="str">
        <f>IF(ISBLANK('SOURCE DispoCockpit'!U70),"",('SOURCE DispoCockpit'!U70))</f>
        <v/>
      </c>
      <c r="C70" s="1" t="str">
        <f>IF(ISBLANK('SOURCE DispoCockpit'!Y70),"",('SOURCE DispoCockpit'!Y70))</f>
        <v/>
      </c>
      <c r="E70" s="1" t="str">
        <f>IF(ISBLANK('SOURCE DispoCockpit'!U70),"",('SOURCE DispoCockpit'!U70))</f>
        <v/>
      </c>
      <c r="F70" s="1" t="str">
        <f>IF(ISBLANK('SOURCE DispoCockpit'!Y70),"",('SOURCE DispoCockpit'!Y70))</f>
        <v/>
      </c>
      <c r="G70" s="7" t="str">
        <f t="shared" si="1"/>
        <v/>
      </c>
      <c r="I70" s="1">
        <f t="array" ref="I70">IFERROR(INDEX([1]!Tableau2[Fourn.],SMALL(IF([1]!Tableau2[Article]=$A70,ROW([1]!Tableau2[Article])-1),1)),"")</f>
        <v>100011</v>
      </c>
      <c r="K70" s="1">
        <f>IF(A70="","",_xlfn.IFNA((VLOOKUP(A70&amp;I70,'[1]DATA EORD'!$E:$H,3,)),"NO CONTRACT"))</f>
        <v>4800003777</v>
      </c>
      <c r="P70" s="1" t="str">
        <f>IF(O70="","",(VLOOKUP(O70,'[2]Liste Fournisseur'!$A:$B,2,FALSE)))</f>
        <v/>
      </c>
      <c r="V70" s="1" t="str">
        <f>IF(U70="","",(VLOOKUP(U70,'[2]Liste Fournisseur'!$A:$B,2,FALSE)))</f>
        <v/>
      </c>
    </row>
    <row r="71" spans="1:22" x14ac:dyDescent="0.2">
      <c r="A71" s="1">
        <f>IF(ISBLANK('SOURCE DispoCockpit'!A71),"",('SOURCE DispoCockpit'!A71))</f>
        <v>5103582405</v>
      </c>
      <c r="B71" s="1" t="str">
        <f>IF(ISBLANK('SOURCE DispoCockpit'!U71),"",('SOURCE DispoCockpit'!U71))</f>
        <v/>
      </c>
      <c r="C71" s="1" t="str">
        <f>IF(ISBLANK('SOURCE DispoCockpit'!Y71),"",('SOURCE DispoCockpit'!Y71))</f>
        <v/>
      </c>
      <c r="E71" s="1" t="str">
        <f>IF(ISBLANK('SOURCE DispoCockpit'!U71),"",('SOURCE DispoCockpit'!U71))</f>
        <v/>
      </c>
      <c r="F71" s="1" t="str">
        <f>IF(ISBLANK('SOURCE DispoCockpit'!Y71),"",('SOURCE DispoCockpit'!Y71))</f>
        <v/>
      </c>
      <c r="G71" s="7" t="str">
        <f t="shared" si="1"/>
        <v/>
      </c>
      <c r="I71" s="1">
        <f t="array" ref="I71">IFERROR(INDEX([1]!Tableau2[Fourn.],SMALL(IF([1]!Tableau2[Article]=$A71,ROW([1]!Tableau2[Article])-1),1)),"")</f>
        <v>100005</v>
      </c>
      <c r="K71" s="1">
        <f>IF(A71="","",_xlfn.IFNA((VLOOKUP(A71&amp;I71,'[1]DATA EORD'!$E:$H,3,)),"NO CONTRACT"))</f>
        <v>4800003523</v>
      </c>
      <c r="P71" s="1" t="str">
        <f>IF(O71="","",(VLOOKUP(O71,'[2]Liste Fournisseur'!$A:$B,2,FALSE)))</f>
        <v/>
      </c>
      <c r="V71" s="1" t="str">
        <f>IF(U71="","",(VLOOKUP(U71,'[2]Liste Fournisseur'!$A:$B,2,FALSE)))</f>
        <v/>
      </c>
    </row>
    <row r="72" spans="1:22" x14ac:dyDescent="0.2">
      <c r="A72" s="1">
        <f>IF(ISBLANK('SOURCE DispoCockpit'!A72),"",('SOURCE DispoCockpit'!A72))</f>
        <v>5103582406</v>
      </c>
      <c r="B72" s="1" t="str">
        <f>IF(ISBLANK('SOURCE DispoCockpit'!U72),"",('SOURCE DispoCockpit'!U72))</f>
        <v/>
      </c>
      <c r="C72" s="1" t="str">
        <f>IF(ISBLANK('SOURCE DispoCockpit'!Y72),"",('SOURCE DispoCockpit'!Y72))</f>
        <v/>
      </c>
      <c r="E72" s="1" t="str">
        <f>IF(ISBLANK('SOURCE DispoCockpit'!U72),"",('SOURCE DispoCockpit'!U72))</f>
        <v/>
      </c>
      <c r="F72" s="1" t="str">
        <f>IF(ISBLANK('SOURCE DispoCockpit'!Y72),"",('SOURCE DispoCockpit'!Y72))</f>
        <v/>
      </c>
      <c r="G72" s="7" t="str">
        <f t="shared" si="1"/>
        <v/>
      </c>
      <c r="I72" s="1">
        <f t="array" ref="I72">IFERROR(INDEX([1]!Tableau2[Fourn.],SMALL(IF([1]!Tableau2[Article]=$A72,ROW([1]!Tableau2[Article])-1),1)),"")</f>
        <v>100011</v>
      </c>
      <c r="K72" s="1">
        <f>IF(A72="","",_xlfn.IFNA((VLOOKUP(A72&amp;I72,'[1]DATA EORD'!$E:$H,3,)),"NO CONTRACT"))</f>
        <v>4800003777</v>
      </c>
      <c r="P72" s="1" t="str">
        <f>IF(O72="","",(VLOOKUP(O72,'[2]Liste Fournisseur'!$A:$B,2,FALSE)))</f>
        <v/>
      </c>
      <c r="V72" s="1" t="str">
        <f>IF(U72="","",(VLOOKUP(U72,'[2]Liste Fournisseur'!$A:$B,2,FALSE)))</f>
        <v/>
      </c>
    </row>
    <row r="73" spans="1:22" x14ac:dyDescent="0.2">
      <c r="A73" s="1">
        <f>IF(ISBLANK('SOURCE DispoCockpit'!A73),"",('SOURCE DispoCockpit'!A73))</f>
        <v>5103582407</v>
      </c>
      <c r="B73" s="1" t="str">
        <f>IF(ISBLANK('SOURCE DispoCockpit'!U73),"",('SOURCE DispoCockpit'!U73))</f>
        <v/>
      </c>
      <c r="C73" s="1" t="str">
        <f>IF(ISBLANK('SOURCE DispoCockpit'!Y73),"",('SOURCE DispoCockpit'!Y73))</f>
        <v/>
      </c>
      <c r="E73" s="1" t="str">
        <f>IF(ISBLANK('SOURCE DispoCockpit'!U73),"",('SOURCE DispoCockpit'!U73))</f>
        <v/>
      </c>
      <c r="F73" s="1" t="str">
        <f>IF(ISBLANK('SOURCE DispoCockpit'!Y73),"",('SOURCE DispoCockpit'!Y73))</f>
        <v/>
      </c>
      <c r="G73" s="7" t="str">
        <f t="shared" si="1"/>
        <v/>
      </c>
      <c r="I73" s="1">
        <f t="array" ref="I73">IFERROR(INDEX([1]!Tableau2[Fourn.],SMALL(IF([1]!Tableau2[Article]=$A73,ROW([1]!Tableau2[Article])-1),1)),"")</f>
        <v>100010</v>
      </c>
      <c r="K73" s="1">
        <f>IF(A73="","",_xlfn.IFNA((VLOOKUP(A73&amp;I73,'[1]DATA EORD'!$E:$H,3,)),"NO CONTRACT"))</f>
        <v>4800003853</v>
      </c>
      <c r="P73" s="1" t="str">
        <f>IF(O73="","",(VLOOKUP(O73,'[2]Liste Fournisseur'!$A:$B,2,FALSE)))</f>
        <v/>
      </c>
      <c r="V73" s="1" t="str">
        <f>IF(U73="","",(VLOOKUP(U73,'[2]Liste Fournisseur'!$A:$B,2,FALSE)))</f>
        <v/>
      </c>
    </row>
    <row r="74" spans="1:22" x14ac:dyDescent="0.2">
      <c r="A74" s="1">
        <f>IF(ISBLANK('SOURCE DispoCockpit'!A74),"",('SOURCE DispoCockpit'!A74))</f>
        <v>5103582409</v>
      </c>
      <c r="B74" s="1" t="str">
        <f>IF(ISBLANK('SOURCE DispoCockpit'!U74),"",('SOURCE DispoCockpit'!U74))</f>
        <v/>
      </c>
      <c r="C74" s="1" t="str">
        <f>IF(ISBLANK('SOURCE DispoCockpit'!Y74),"",('SOURCE DispoCockpit'!Y74))</f>
        <v/>
      </c>
      <c r="E74" s="1" t="str">
        <f>IF(ISBLANK('SOURCE DispoCockpit'!U74),"",('SOURCE DispoCockpit'!U74))</f>
        <v/>
      </c>
      <c r="F74" s="1" t="str">
        <f>IF(ISBLANK('SOURCE DispoCockpit'!Y74),"",('SOURCE DispoCockpit'!Y74))</f>
        <v/>
      </c>
      <c r="G74" s="7" t="str">
        <f t="shared" si="1"/>
        <v/>
      </c>
      <c r="I74" s="1">
        <f t="array" ref="I74">IFERROR(INDEX([1]!Tableau2[Fourn.],SMALL(IF([1]!Tableau2[Article]=$A74,ROW([1]!Tableau2[Article])-1),1)),"")</f>
        <v>100010</v>
      </c>
      <c r="K74" s="1">
        <f>IF(A74="","",_xlfn.IFNA((VLOOKUP(A74&amp;I74,'[1]DATA EORD'!$E:$H,3,)),"NO CONTRACT"))</f>
        <v>4800003853</v>
      </c>
      <c r="P74" s="1" t="str">
        <f>IF(O74="","",(VLOOKUP(O74,'[2]Liste Fournisseur'!$A:$B,2,FALSE)))</f>
        <v/>
      </c>
      <c r="V74" s="1" t="str">
        <f>IF(U74="","",(VLOOKUP(U74,'[2]Liste Fournisseur'!$A:$B,2,FALSE)))</f>
        <v/>
      </c>
    </row>
    <row r="75" spans="1:22" x14ac:dyDescent="0.2">
      <c r="A75" s="1">
        <f>IF(ISBLANK('SOURCE DispoCockpit'!A75),"",('SOURCE DispoCockpit'!A75))</f>
        <v>5103582410</v>
      </c>
      <c r="B75" s="1" t="str">
        <f>IF(ISBLANK('SOURCE DispoCockpit'!U75),"",('SOURCE DispoCockpit'!U75))</f>
        <v/>
      </c>
      <c r="C75" s="1" t="str">
        <f>IF(ISBLANK('SOURCE DispoCockpit'!Y75),"",('SOURCE DispoCockpit'!Y75))</f>
        <v/>
      </c>
      <c r="E75" s="1" t="str">
        <f>IF(ISBLANK('SOURCE DispoCockpit'!U75),"",('SOURCE DispoCockpit'!U75))</f>
        <v/>
      </c>
      <c r="F75" s="1" t="str">
        <f>IF(ISBLANK('SOURCE DispoCockpit'!Y75),"",('SOURCE DispoCockpit'!Y75))</f>
        <v/>
      </c>
      <c r="G75" s="7" t="str">
        <f t="shared" si="1"/>
        <v/>
      </c>
      <c r="I75" s="1">
        <f t="array" ref="I75">IFERROR(INDEX([1]!Tableau2[Fourn.],SMALL(IF([1]!Tableau2[Article]=$A75,ROW([1]!Tableau2[Article])-1),1)),"")</f>
        <v>100011</v>
      </c>
      <c r="K75" s="1">
        <f>IF(A75="","",_xlfn.IFNA((VLOOKUP(A75&amp;I75,'[1]DATA EORD'!$E:$H,3,)),"NO CONTRACT"))</f>
        <v>4800003777</v>
      </c>
      <c r="P75" s="1" t="str">
        <f>IF(O75="","",(VLOOKUP(O75,'[2]Liste Fournisseur'!$A:$B,2,FALSE)))</f>
        <v/>
      </c>
      <c r="V75" s="1" t="str">
        <f>IF(U75="","",(VLOOKUP(U75,'[2]Liste Fournisseur'!$A:$B,2,FALSE)))</f>
        <v/>
      </c>
    </row>
    <row r="76" spans="1:22" x14ac:dyDescent="0.2">
      <c r="A76" s="1">
        <f>IF(ISBLANK('SOURCE DispoCockpit'!A76),"",('SOURCE DispoCockpit'!A76))</f>
        <v>5103582411</v>
      </c>
      <c r="B76" s="1" t="str">
        <f>IF(ISBLANK('SOURCE DispoCockpit'!U76),"",('SOURCE DispoCockpit'!U76))</f>
        <v/>
      </c>
      <c r="C76" s="1" t="str">
        <f>IF(ISBLANK('SOURCE DispoCockpit'!Y76),"",('SOURCE DispoCockpit'!Y76))</f>
        <v/>
      </c>
      <c r="E76" s="1" t="str">
        <f>IF(ISBLANK('SOURCE DispoCockpit'!U76),"",('SOURCE DispoCockpit'!U76))</f>
        <v/>
      </c>
      <c r="F76" s="1" t="str">
        <f>IF(ISBLANK('SOURCE DispoCockpit'!Y76),"",('SOURCE DispoCockpit'!Y76))</f>
        <v/>
      </c>
      <c r="G76" s="7" t="str">
        <f t="shared" si="1"/>
        <v/>
      </c>
      <c r="I76" s="1">
        <f t="array" ref="I76">IFERROR(INDEX([1]!Tableau2[Fourn.],SMALL(IF([1]!Tableau2[Article]=$A76,ROW([1]!Tableau2[Article])-1),1)),"")</f>
        <v>100011</v>
      </c>
      <c r="K76" s="1">
        <f>IF(A76="","",_xlfn.IFNA((VLOOKUP(A76&amp;I76,'[1]DATA EORD'!$E:$H,3,)),"NO CONTRACT"))</f>
        <v>4800003777</v>
      </c>
      <c r="P76" s="1" t="str">
        <f>IF(O76="","",(VLOOKUP(O76,'[2]Liste Fournisseur'!$A:$B,2,FALSE)))</f>
        <v/>
      </c>
      <c r="V76" s="1" t="str">
        <f>IF(U76="","",(VLOOKUP(U76,'[2]Liste Fournisseur'!$A:$B,2,FALSE)))</f>
        <v/>
      </c>
    </row>
    <row r="77" spans="1:22" x14ac:dyDescent="0.2">
      <c r="A77" s="1">
        <f>IF(ISBLANK('SOURCE DispoCockpit'!A77),"",('SOURCE DispoCockpit'!A77))</f>
        <v>5103582412</v>
      </c>
      <c r="B77" s="1" t="str">
        <f>IF(ISBLANK('SOURCE DispoCockpit'!U77),"",('SOURCE DispoCockpit'!U77))</f>
        <v/>
      </c>
      <c r="C77" s="1" t="str">
        <f>IF(ISBLANK('SOURCE DispoCockpit'!Y77),"",('SOURCE DispoCockpit'!Y77))</f>
        <v/>
      </c>
      <c r="E77" s="1" t="str">
        <f>IF(ISBLANK('SOURCE DispoCockpit'!U77),"",('SOURCE DispoCockpit'!U77))</f>
        <v/>
      </c>
      <c r="F77" s="1" t="str">
        <f>IF(ISBLANK('SOURCE DispoCockpit'!Y77),"",('SOURCE DispoCockpit'!Y77))</f>
        <v/>
      </c>
      <c r="G77" s="7" t="str">
        <f t="shared" si="1"/>
        <v/>
      </c>
      <c r="I77" s="1">
        <f t="array" ref="I77">IFERROR(INDEX([1]!Tableau2[Fourn.],SMALL(IF([1]!Tableau2[Article]=$A77,ROW([1]!Tableau2[Article])-1),1)),"")</f>
        <v>100011</v>
      </c>
      <c r="K77" s="1">
        <f>IF(A77="","",_xlfn.IFNA((VLOOKUP(A77&amp;I77,'[1]DATA EORD'!$E:$H,3,)),"NO CONTRACT"))</f>
        <v>4800003777</v>
      </c>
      <c r="P77" s="1" t="str">
        <f>IF(O77="","",(VLOOKUP(O77,'[2]Liste Fournisseur'!$A:$B,2,FALSE)))</f>
        <v/>
      </c>
      <c r="V77" s="1" t="str">
        <f>IF(U77="","",(VLOOKUP(U77,'[2]Liste Fournisseur'!$A:$B,2,FALSE)))</f>
        <v/>
      </c>
    </row>
    <row r="78" spans="1:22" x14ac:dyDescent="0.2">
      <c r="A78" s="1">
        <f>IF(ISBLANK('SOURCE DispoCockpit'!A78),"",('SOURCE DispoCockpit'!A78))</f>
        <v>5103582417</v>
      </c>
      <c r="B78" s="1" t="str">
        <f>IF(ISBLANK('SOURCE DispoCockpit'!U78),"",('SOURCE DispoCockpit'!U78))</f>
        <v/>
      </c>
      <c r="C78" s="1" t="str">
        <f>IF(ISBLANK('SOURCE DispoCockpit'!Y78),"",('SOURCE DispoCockpit'!Y78))</f>
        <v/>
      </c>
      <c r="E78" s="1" t="str">
        <f>IF(ISBLANK('SOURCE DispoCockpit'!U78),"",('SOURCE DispoCockpit'!U78))</f>
        <v/>
      </c>
      <c r="F78" s="1" t="str">
        <f>IF(ISBLANK('SOURCE DispoCockpit'!Y78),"",('SOURCE DispoCockpit'!Y78))</f>
        <v/>
      </c>
      <c r="G78" s="7" t="str">
        <f t="shared" si="1"/>
        <v/>
      </c>
      <c r="I78" s="1">
        <f t="array" ref="I78">IFERROR(INDEX([1]!Tableau2[Fourn.],SMALL(IF([1]!Tableau2[Article]=$A78,ROW([1]!Tableau2[Article])-1),1)),"")</f>
        <v>100011</v>
      </c>
      <c r="K78" s="1">
        <f>IF(A78="","",_xlfn.IFNA((VLOOKUP(A78&amp;I78,'[1]DATA EORD'!$E:$H,3,)),"NO CONTRACT"))</f>
        <v>4800003777</v>
      </c>
      <c r="P78" s="1" t="str">
        <f>IF(O78="","",(VLOOKUP(O78,'[2]Liste Fournisseur'!$A:$B,2,FALSE)))</f>
        <v/>
      </c>
      <c r="V78" s="1" t="str">
        <f>IF(U78="","",(VLOOKUP(U78,'[2]Liste Fournisseur'!$A:$B,2,FALSE)))</f>
        <v/>
      </c>
    </row>
    <row r="79" spans="1:22" x14ac:dyDescent="0.2">
      <c r="A79" s="1">
        <f>IF(ISBLANK('SOURCE DispoCockpit'!A79),"",('SOURCE DispoCockpit'!A79))</f>
        <v>5103582428</v>
      </c>
      <c r="B79" s="1" t="str">
        <f>IF(ISBLANK('SOURCE DispoCockpit'!U79),"",('SOURCE DispoCockpit'!U79))</f>
        <v/>
      </c>
      <c r="C79" s="1" t="str">
        <f>IF(ISBLANK('SOURCE DispoCockpit'!Y79),"",('SOURCE DispoCockpit'!Y79))</f>
        <v/>
      </c>
      <c r="E79" s="1" t="str">
        <f>IF(ISBLANK('SOURCE DispoCockpit'!U79),"",('SOURCE DispoCockpit'!U79))</f>
        <v/>
      </c>
      <c r="F79" s="1" t="str">
        <f>IF(ISBLANK('SOURCE DispoCockpit'!Y79),"",('SOURCE DispoCockpit'!Y79))</f>
        <v/>
      </c>
      <c r="G79" s="7" t="str">
        <f t="shared" si="1"/>
        <v/>
      </c>
      <c r="I79" s="1">
        <f t="array" ref="I79">IFERROR(INDEX([1]!Tableau2[Fourn.],SMALL(IF([1]!Tableau2[Article]=$A79,ROW([1]!Tableau2[Article])-1),1)),"")</f>
        <v>100011</v>
      </c>
      <c r="K79" s="1">
        <f>IF(A79="","",_xlfn.IFNA((VLOOKUP(A79&amp;I79,'[1]DATA EORD'!$E:$H,3,)),"NO CONTRACT"))</f>
        <v>4800003777</v>
      </c>
      <c r="P79" s="1" t="str">
        <f>IF(O79="","",(VLOOKUP(O79,'[2]Liste Fournisseur'!$A:$B,2,FALSE)))</f>
        <v/>
      </c>
      <c r="V79" s="1" t="str">
        <f>IF(U79="","",(VLOOKUP(U79,'[2]Liste Fournisseur'!$A:$B,2,FALSE)))</f>
        <v/>
      </c>
    </row>
    <row r="80" spans="1:22" x14ac:dyDescent="0.2">
      <c r="A80" s="1">
        <f>IF(ISBLANK('SOURCE DispoCockpit'!A80),"",('SOURCE DispoCockpit'!A80))</f>
        <v>5103582430</v>
      </c>
      <c r="B80" s="1" t="str">
        <f>IF(ISBLANK('SOURCE DispoCockpit'!U80),"",('SOURCE DispoCockpit'!U80))</f>
        <v/>
      </c>
      <c r="C80" s="1" t="str">
        <f>IF(ISBLANK('SOURCE DispoCockpit'!Y80),"",('SOURCE DispoCockpit'!Y80))</f>
        <v/>
      </c>
      <c r="E80" s="1" t="str">
        <f>IF(ISBLANK('SOURCE DispoCockpit'!U80),"",('SOURCE DispoCockpit'!U80))</f>
        <v/>
      </c>
      <c r="F80" s="1" t="str">
        <f>IF(ISBLANK('SOURCE DispoCockpit'!Y80),"",('SOURCE DispoCockpit'!Y80))</f>
        <v/>
      </c>
      <c r="G80" s="7" t="str">
        <f t="shared" si="1"/>
        <v/>
      </c>
      <c r="I80" s="1">
        <f t="array" ref="I80">IFERROR(INDEX([1]!Tableau2[Fourn.],SMALL(IF([1]!Tableau2[Article]=$A80,ROW([1]!Tableau2[Article])-1),1)),"")</f>
        <v>100005</v>
      </c>
      <c r="K80" s="1">
        <f>IF(A80="","",_xlfn.IFNA((VLOOKUP(A80&amp;I80,'[1]DATA EORD'!$E:$H,3,)),"NO CONTRACT"))</f>
        <v>4800003523</v>
      </c>
      <c r="P80" s="1" t="str">
        <f>IF(O80="","",(VLOOKUP(O80,'[2]Liste Fournisseur'!$A:$B,2,FALSE)))</f>
        <v/>
      </c>
      <c r="V80" s="1" t="str">
        <f>IF(U80="","",(VLOOKUP(U80,'[2]Liste Fournisseur'!$A:$B,2,FALSE)))</f>
        <v/>
      </c>
    </row>
    <row r="81" spans="1:22" x14ac:dyDescent="0.2">
      <c r="A81" s="1">
        <f>IF(ISBLANK('SOURCE DispoCockpit'!A81),"",('SOURCE DispoCockpit'!A81))</f>
        <v>5103582504</v>
      </c>
      <c r="B81" s="1" t="str">
        <f>IF(ISBLANK('SOURCE DispoCockpit'!U81),"",('SOURCE DispoCockpit'!U81))</f>
        <v/>
      </c>
      <c r="C81" s="1" t="str">
        <f>IF(ISBLANK('SOURCE DispoCockpit'!Y81),"",('SOURCE DispoCockpit'!Y81))</f>
        <v/>
      </c>
      <c r="E81" s="1" t="str">
        <f>IF(ISBLANK('SOURCE DispoCockpit'!U81),"",('SOURCE DispoCockpit'!U81))</f>
        <v/>
      </c>
      <c r="F81" s="1" t="str">
        <f>IF(ISBLANK('SOURCE DispoCockpit'!Y81),"",('SOURCE DispoCockpit'!Y81))</f>
        <v/>
      </c>
      <c r="G81" s="7" t="str">
        <f t="shared" si="1"/>
        <v/>
      </c>
      <c r="I81" s="1">
        <f t="array" ref="I81">IFERROR(INDEX([1]!Tableau2[Fourn.],SMALL(IF([1]!Tableau2[Article]=$A81,ROW([1]!Tableau2[Article])-1),1)),"")</f>
        <v>100011</v>
      </c>
      <c r="K81" s="1">
        <f>IF(A81="","",_xlfn.IFNA((VLOOKUP(A81&amp;I81,'[1]DATA EORD'!$E:$H,3,)),"NO CONTRACT"))</f>
        <v>4800003777</v>
      </c>
      <c r="P81" s="1" t="str">
        <f>IF(O81="","",(VLOOKUP(O81,'[2]Liste Fournisseur'!$A:$B,2,FALSE)))</f>
        <v/>
      </c>
      <c r="V81" s="1" t="str">
        <f>IF(U81="","",(VLOOKUP(U81,'[2]Liste Fournisseur'!$A:$B,2,FALSE)))</f>
        <v/>
      </c>
    </row>
    <row r="82" spans="1:22" x14ac:dyDescent="0.2">
      <c r="A82" s="1">
        <f>IF(ISBLANK('SOURCE DispoCockpit'!A82),"",('SOURCE DispoCockpit'!A82))</f>
        <v>5103582505</v>
      </c>
      <c r="B82" s="1" t="str">
        <f>IF(ISBLANK('SOURCE DispoCockpit'!U82),"",('SOURCE DispoCockpit'!U82))</f>
        <v/>
      </c>
      <c r="C82" s="1" t="str">
        <f>IF(ISBLANK('SOURCE DispoCockpit'!Y82),"",('SOURCE DispoCockpit'!Y82))</f>
        <v/>
      </c>
      <c r="E82" s="1" t="str">
        <f>IF(ISBLANK('SOURCE DispoCockpit'!U82),"",('SOURCE DispoCockpit'!U82))</f>
        <v/>
      </c>
      <c r="F82" s="1" t="str">
        <f>IF(ISBLANK('SOURCE DispoCockpit'!Y82),"",('SOURCE DispoCockpit'!Y82))</f>
        <v/>
      </c>
      <c r="G82" s="7" t="str">
        <f t="shared" si="1"/>
        <v/>
      </c>
      <c r="I82" s="1">
        <f t="array" ref="I82">IFERROR(INDEX([1]!Tableau2[Fourn.],SMALL(IF([1]!Tableau2[Article]=$A82,ROW([1]!Tableau2[Article])-1),1)),"")</f>
        <v>100011</v>
      </c>
      <c r="K82" s="1">
        <f>IF(A82="","",_xlfn.IFNA((VLOOKUP(A82&amp;I82,'[1]DATA EORD'!$E:$H,3,)),"NO CONTRACT"))</f>
        <v>4800003777</v>
      </c>
      <c r="P82" s="1" t="str">
        <f>IF(O82="","",(VLOOKUP(O82,'[2]Liste Fournisseur'!$A:$B,2,FALSE)))</f>
        <v/>
      </c>
      <c r="V82" s="1" t="str">
        <f>IF(U82="","",(VLOOKUP(U82,'[2]Liste Fournisseur'!$A:$B,2,FALSE)))</f>
        <v/>
      </c>
    </row>
    <row r="83" spans="1:22" x14ac:dyDescent="0.2">
      <c r="A83" s="1">
        <f>IF(ISBLANK('SOURCE DispoCockpit'!A83),"",('SOURCE DispoCockpit'!A83))</f>
        <v>5103582506</v>
      </c>
      <c r="B83" s="1" t="str">
        <f>IF(ISBLANK('SOURCE DispoCockpit'!U83),"",('SOURCE DispoCockpit'!U83))</f>
        <v/>
      </c>
      <c r="C83" s="1" t="str">
        <f>IF(ISBLANK('SOURCE DispoCockpit'!Y83),"",('SOURCE DispoCockpit'!Y83))</f>
        <v/>
      </c>
      <c r="E83" s="1" t="str">
        <f>IF(ISBLANK('SOURCE DispoCockpit'!U83),"",('SOURCE DispoCockpit'!U83))</f>
        <v/>
      </c>
      <c r="F83" s="1" t="str">
        <f>IF(ISBLANK('SOURCE DispoCockpit'!Y83),"",('SOURCE DispoCockpit'!Y83))</f>
        <v/>
      </c>
      <c r="G83" s="7" t="str">
        <f t="shared" si="1"/>
        <v/>
      </c>
      <c r="I83" s="1">
        <f t="array" ref="I83">IFERROR(INDEX([1]!Tableau2[Fourn.],SMALL(IF([1]!Tableau2[Article]=$A83,ROW([1]!Tableau2[Article])-1),1)),"")</f>
        <v>100005</v>
      </c>
      <c r="K83" s="1">
        <f>IF(A83="","",_xlfn.IFNA((VLOOKUP(A83&amp;I83,'[1]DATA EORD'!$E:$H,3,)),"NO CONTRACT"))</f>
        <v>4800003523</v>
      </c>
      <c r="P83" s="1" t="str">
        <f>IF(O83="","",(VLOOKUP(O83,'[2]Liste Fournisseur'!$A:$B,2,FALSE)))</f>
        <v/>
      </c>
      <c r="V83" s="1" t="str">
        <f>IF(U83="","",(VLOOKUP(U83,'[2]Liste Fournisseur'!$A:$B,2,FALSE)))</f>
        <v/>
      </c>
    </row>
    <row r="84" spans="1:22" x14ac:dyDescent="0.2">
      <c r="A84" s="1">
        <f>IF(ISBLANK('SOURCE DispoCockpit'!A84),"",('SOURCE DispoCockpit'!A84))</f>
        <v>5103582514</v>
      </c>
      <c r="B84" s="1" t="str">
        <f>IF(ISBLANK('SOURCE DispoCockpit'!U84),"",('SOURCE DispoCockpit'!U84))</f>
        <v/>
      </c>
      <c r="C84" s="1" t="str">
        <f>IF(ISBLANK('SOURCE DispoCockpit'!Y84),"",('SOURCE DispoCockpit'!Y84))</f>
        <v/>
      </c>
      <c r="E84" s="1" t="str">
        <f>IF(ISBLANK('SOURCE DispoCockpit'!U84),"",('SOURCE DispoCockpit'!U84))</f>
        <v/>
      </c>
      <c r="F84" s="1" t="str">
        <f>IF(ISBLANK('SOURCE DispoCockpit'!Y84),"",('SOURCE DispoCockpit'!Y84))</f>
        <v/>
      </c>
      <c r="G84" s="7" t="str">
        <f t="shared" si="1"/>
        <v/>
      </c>
      <c r="I84" s="1">
        <f t="array" ref="I84">IFERROR(INDEX([1]!Tableau2[Fourn.],SMALL(IF([1]!Tableau2[Article]=$A84,ROW([1]!Tableau2[Article])-1),1)),"")</f>
        <v>100011</v>
      </c>
      <c r="K84" s="1">
        <f>IF(A84="","",_xlfn.IFNA((VLOOKUP(A84&amp;I84,'[1]DATA EORD'!$E:$H,3,)),"NO CONTRACT"))</f>
        <v>4800003777</v>
      </c>
      <c r="P84" s="1" t="str">
        <f>IF(O84="","",(VLOOKUP(O84,'[2]Liste Fournisseur'!$A:$B,2,FALSE)))</f>
        <v/>
      </c>
      <c r="V84" s="1" t="str">
        <f>IF(U84="","",(VLOOKUP(U84,'[2]Liste Fournisseur'!$A:$B,2,FALSE)))</f>
        <v/>
      </c>
    </row>
    <row r="85" spans="1:22" x14ac:dyDescent="0.2">
      <c r="A85" s="1">
        <f>IF(ISBLANK('SOURCE DispoCockpit'!A85),"",('SOURCE DispoCockpit'!A85))</f>
        <v>5103582515</v>
      </c>
      <c r="B85" s="1" t="str">
        <f>IF(ISBLANK('SOURCE DispoCockpit'!U85),"",('SOURCE DispoCockpit'!U85))</f>
        <v/>
      </c>
      <c r="C85" s="1" t="str">
        <f>IF(ISBLANK('SOURCE DispoCockpit'!Y85),"",('SOURCE DispoCockpit'!Y85))</f>
        <v/>
      </c>
      <c r="E85" s="1" t="str">
        <f>IF(ISBLANK('SOURCE DispoCockpit'!U85),"",('SOURCE DispoCockpit'!U85))</f>
        <v/>
      </c>
      <c r="F85" s="1" t="str">
        <f>IF(ISBLANK('SOURCE DispoCockpit'!Y85),"",('SOURCE DispoCockpit'!Y85))</f>
        <v/>
      </c>
      <c r="G85" s="7" t="str">
        <f t="shared" si="1"/>
        <v/>
      </c>
      <c r="I85" s="1">
        <f t="array" ref="I85">IFERROR(INDEX([1]!Tableau2[Fourn.],SMALL(IF([1]!Tableau2[Article]=$A85,ROW([1]!Tableau2[Article])-1),1)),"")</f>
        <v>100011</v>
      </c>
      <c r="K85" s="1">
        <f>IF(A85="","",_xlfn.IFNA((VLOOKUP(A85&amp;I85,'[1]DATA EORD'!$E:$H,3,)),"NO CONTRACT"))</f>
        <v>4800003777</v>
      </c>
      <c r="P85" s="1" t="str">
        <f>IF(O85="","",(VLOOKUP(O85,'[2]Liste Fournisseur'!$A:$B,2,FALSE)))</f>
        <v/>
      </c>
      <c r="V85" s="1" t="str">
        <f>IF(U85="","",(VLOOKUP(U85,'[2]Liste Fournisseur'!$A:$B,2,FALSE)))</f>
        <v/>
      </c>
    </row>
    <row r="86" spans="1:22" x14ac:dyDescent="0.2">
      <c r="A86" s="1">
        <f>IF(ISBLANK('SOURCE DispoCockpit'!A86),"",('SOURCE DispoCockpit'!A86))</f>
        <v>5106114619</v>
      </c>
      <c r="B86" s="1" t="str">
        <f>IF(ISBLANK('SOURCE DispoCockpit'!U86),"",('SOURCE DispoCockpit'!U86))</f>
        <v/>
      </c>
      <c r="C86" s="1" t="str">
        <f>IF(ISBLANK('SOURCE DispoCockpit'!Y86),"",('SOURCE DispoCockpit'!Y86))</f>
        <v/>
      </c>
      <c r="E86" s="1" t="str">
        <f>IF(ISBLANK('SOURCE DispoCockpit'!U86),"",('SOURCE DispoCockpit'!U86))</f>
        <v/>
      </c>
      <c r="F86" s="1" t="str">
        <f>IF(ISBLANK('SOURCE DispoCockpit'!Y86),"",('SOURCE DispoCockpit'!Y86))</f>
        <v/>
      </c>
      <c r="G86" s="7" t="str">
        <f t="shared" si="1"/>
        <v/>
      </c>
      <c r="I86" s="1">
        <f t="array" ref="I86">IFERROR(INDEX([1]!Tableau2[Fourn.],SMALL(IF([1]!Tableau2[Article]=$A86,ROW([1]!Tableau2[Article])-1),1)),"")</f>
        <v>100011</v>
      </c>
      <c r="K86" s="1">
        <f>IF(A86="","",_xlfn.IFNA((VLOOKUP(A86&amp;I86,'[1]DATA EORD'!$E:$H,3,)),"NO CONTRACT"))</f>
        <v>4800003777</v>
      </c>
      <c r="P86" s="1" t="str">
        <f>IF(O86="","",(VLOOKUP(O86,'[2]Liste Fournisseur'!$A:$B,2,FALSE)))</f>
        <v/>
      </c>
      <c r="V86" s="1" t="str">
        <f>IF(U86="","",(VLOOKUP(U86,'[2]Liste Fournisseur'!$A:$B,2,FALSE)))</f>
        <v/>
      </c>
    </row>
    <row r="87" spans="1:22" x14ac:dyDescent="0.2">
      <c r="A87" s="1">
        <f>IF(ISBLANK('SOURCE DispoCockpit'!A87),"",('SOURCE DispoCockpit'!A87))</f>
        <v>5106114629</v>
      </c>
      <c r="B87" s="1" t="str">
        <f>IF(ISBLANK('SOURCE DispoCockpit'!U87),"",('SOURCE DispoCockpit'!U87))</f>
        <v/>
      </c>
      <c r="C87" s="1" t="str">
        <f>IF(ISBLANK('SOURCE DispoCockpit'!Y87),"",('SOURCE DispoCockpit'!Y87))</f>
        <v/>
      </c>
      <c r="E87" s="1" t="str">
        <f>IF(ISBLANK('SOURCE DispoCockpit'!U87),"",('SOURCE DispoCockpit'!U87))</f>
        <v/>
      </c>
      <c r="F87" s="1" t="str">
        <f>IF(ISBLANK('SOURCE DispoCockpit'!Y87),"",('SOURCE DispoCockpit'!Y87))</f>
        <v/>
      </c>
      <c r="G87" s="7" t="str">
        <f t="shared" si="1"/>
        <v/>
      </c>
      <c r="I87" s="1">
        <f t="array" ref="I87">IFERROR(INDEX([1]!Tableau2[Fourn.],SMALL(IF([1]!Tableau2[Article]=$A87,ROW([1]!Tableau2[Article])-1),1)),"")</f>
        <v>100005</v>
      </c>
      <c r="K87" s="1">
        <f>IF(A87="","",_xlfn.IFNA((VLOOKUP(A87&amp;I87,'[1]DATA EORD'!$E:$H,3,)),"NO CONTRACT"))</f>
        <v>4800003523</v>
      </c>
      <c r="P87" s="1" t="str">
        <f>IF(O87="","",(VLOOKUP(O87,'[2]Liste Fournisseur'!$A:$B,2,FALSE)))</f>
        <v/>
      </c>
      <c r="V87" s="1" t="str">
        <f>IF(U87="","",(VLOOKUP(U87,'[2]Liste Fournisseur'!$A:$B,2,FALSE)))</f>
        <v/>
      </c>
    </row>
    <row r="88" spans="1:22" x14ac:dyDescent="0.2">
      <c r="A88" s="1" t="str">
        <f>IF(ISBLANK('SOURCE DispoCockpit'!A88),"",('SOURCE DispoCockpit'!A88))</f>
        <v>toto</v>
      </c>
      <c r="G88" s="7" t="str">
        <f>IF(E88="","",IF(F88=0,((E88/100)),((E88-F88)/F88)))</f>
        <v/>
      </c>
      <c r="I88" s="10" t="str">
        <f t="array" ref="I88">IFERROR(INDEX([1]!Tableau2[Fourn.],SMALL(IF([1]!Tableau2[Article]=$A88,ROW([1]!Tableau2[Article])-1),1)),"")</f>
        <v>momo</v>
      </c>
      <c r="K88" s="1" t="str">
        <f>IF(A88="","",_xlfn.IFNA((VLOOKUP(A88&amp;I88,'[1]DATA EORD'!$E:$H,3,)),"NO CONTRACT"))</f>
        <v/>
      </c>
      <c r="P88" s="1" t="str">
        <f>IF(O88="","",(VLOOKUP(O88,'[2]Liste Fournisseur'!$A:$B,2,FALSE)))</f>
        <v/>
      </c>
      <c r="V88" s="1" t="str">
        <f>IF(U88="","",(VLOOKUP(U88,'[2]Liste Fournisseur'!$A:$B,2,FALSE)))</f>
        <v/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 DispoCockpit</vt:lpstr>
      <vt:lpstr>DATA DispoCockpit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SAMPEURROBIN, Mael (ALTRAN TECHNOLOGIES)</dc:creator>
  <cp:lastModifiedBy>DjiDji</cp:lastModifiedBy>
  <dcterms:created xsi:type="dcterms:W3CDTF">2018-11-26T15:39:03Z</dcterms:created>
  <dcterms:modified xsi:type="dcterms:W3CDTF">2018-12-05T10:19:58Z</dcterms:modified>
</cp:coreProperties>
</file>