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0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42A5508B-BEB7-43EB-8202-DCF7668F565D}" xr6:coauthVersionLast="47" xr6:coauthVersionMax="47" xr10:uidLastSave="{00000000-0000-0000-0000-000000000000}"/>
  <bookViews>
    <workbookView xWindow="-120" yWindow="-120" windowWidth="29040" windowHeight="15840" xr2:uid="{4A99EF9B-C5D8-41CA-A4F3-E0D9AD0F1DF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" i="1" l="1" a="1"/>
  <c r="F2" i="1" s="1"/>
  <c r="N3" i="1" a="1"/>
  <c r="N3" i="1" s="1"/>
  <c r="N4" i="1" a="1"/>
  <c r="N4" i="1" s="1"/>
  <c r="N5" i="1" a="1"/>
  <c r="N5" i="1" s="1"/>
  <c r="N6" i="1" a="1"/>
  <c r="N6" i="1" s="1"/>
  <c r="N7" i="1" a="1"/>
  <c r="N7" i="1" s="1"/>
  <c r="N8" i="1" a="1"/>
  <c r="N8" i="1" s="1"/>
  <c r="N9" i="1" a="1"/>
  <c r="N9" i="1" s="1"/>
  <c r="N10" i="1" a="1"/>
  <c r="N10" i="1" s="1"/>
  <c r="N11" i="1" a="1"/>
  <c r="N11" i="1" s="1"/>
  <c r="N12" i="1" a="1"/>
  <c r="N12" i="1" s="1"/>
  <c r="N13" i="1" a="1"/>
  <c r="N13" i="1" s="1"/>
  <c r="N14" i="1" a="1"/>
  <c r="N14" i="1" s="1"/>
  <c r="N15" i="1" a="1"/>
  <c r="N15" i="1" s="1"/>
  <c r="N16" i="1" a="1"/>
  <c r="N16" i="1" s="1"/>
  <c r="N17" i="1" a="1"/>
  <c r="N17" i="1" s="1"/>
  <c r="N18" i="1" a="1"/>
  <c r="N18" i="1" s="1"/>
  <c r="N19" i="1" a="1"/>
  <c r="N19" i="1" s="1"/>
  <c r="N20" i="1" a="1"/>
  <c r="N20" i="1" s="1"/>
  <c r="N2" i="1" a="1"/>
  <c r="N2" i="1" s="1"/>
  <c r="E3" i="1" a="1"/>
  <c r="E3" i="1" s="1"/>
  <c r="E4" i="1" a="1"/>
  <c r="E4" i="1"/>
  <c r="E5" i="1" a="1"/>
  <c r="E5" i="1" s="1"/>
  <c r="E6" i="1" a="1"/>
  <c r="E6" i="1"/>
  <c r="E7" i="1" a="1"/>
  <c r="E7" i="1" s="1"/>
  <c r="E8" i="1" a="1"/>
  <c r="E8" i="1" s="1"/>
  <c r="E9" i="1" a="1"/>
  <c r="E9" i="1" s="1"/>
  <c r="E10" i="1" a="1"/>
  <c r="E10" i="1" s="1"/>
  <c r="E11" i="1" a="1"/>
  <c r="E11" i="1" s="1"/>
  <c r="E12" i="1" a="1"/>
  <c r="E12" i="1" s="1"/>
  <c r="E13" i="1" a="1"/>
  <c r="E13" i="1"/>
  <c r="E14" i="1" a="1"/>
  <c r="E14" i="1" s="1"/>
  <c r="E15" i="1" a="1"/>
  <c r="E15" i="1" s="1"/>
  <c r="E16" i="1" a="1"/>
  <c r="E16" i="1" s="1"/>
  <c r="E17" i="1" a="1"/>
  <c r="E17" i="1" s="1"/>
  <c r="E18" i="1" a="1"/>
  <c r="E18" i="1"/>
  <c r="E19" i="1" a="1"/>
  <c r="E19" i="1" s="1"/>
  <c r="E20" i="1" a="1"/>
  <c r="E20" i="1" s="1"/>
  <c r="E21" i="1" a="1"/>
  <c r="E21" i="1" s="1"/>
  <c r="E22" i="1" a="1"/>
  <c r="E22" i="1" s="1"/>
  <c r="E23" i="1" a="1"/>
  <c r="E23" i="1"/>
  <c r="E24" i="1" a="1"/>
  <c r="E24" i="1" s="1"/>
  <c r="E25" i="1" a="1"/>
  <c r="E25" i="1" s="1"/>
  <c r="E26" i="1" a="1"/>
  <c r="E26" i="1" s="1"/>
  <c r="E27" i="1" a="1"/>
  <c r="E27" i="1" s="1"/>
  <c r="E28" i="1" a="1"/>
  <c r="E28" i="1" s="1"/>
  <c r="E29" i="1" a="1"/>
  <c r="E29" i="1" s="1"/>
  <c r="E30" i="1" a="1"/>
  <c r="E30" i="1" s="1"/>
  <c r="E31" i="1" a="1"/>
  <c r="E31" i="1" s="1"/>
  <c r="E32" i="1" a="1"/>
  <c r="E32" i="1" s="1"/>
  <c r="E33" i="1" a="1"/>
  <c r="E33" i="1" s="1"/>
  <c r="E34" i="1" a="1"/>
  <c r="E34" i="1" s="1"/>
  <c r="E35" i="1" a="1"/>
  <c r="E35" i="1" s="1"/>
  <c r="E36" i="1" a="1"/>
  <c r="E36" i="1"/>
  <c r="E37" i="1" a="1"/>
  <c r="E37" i="1" s="1"/>
  <c r="E38" i="1" a="1"/>
  <c r="E38" i="1" s="1"/>
  <c r="E39" i="1" a="1"/>
  <c r="E39" i="1" s="1"/>
  <c r="E40" i="1" a="1"/>
  <c r="E40" i="1" s="1"/>
  <c r="E41" i="1" a="1"/>
  <c r="E41" i="1" s="1"/>
  <c r="E42" i="1" a="1"/>
  <c r="E42" i="1" s="1"/>
  <c r="E43" i="1" a="1"/>
  <c r="E43" i="1" s="1"/>
  <c r="E44" i="1" a="1"/>
  <c r="E44" i="1" s="1"/>
  <c r="E45" i="1" a="1"/>
  <c r="E45" i="1" s="1"/>
  <c r="E46" i="1" a="1"/>
  <c r="E46" i="1" s="1"/>
  <c r="E47" i="1" a="1"/>
  <c r="E47" i="1" s="1"/>
  <c r="E48" i="1" a="1"/>
  <c r="E48" i="1" s="1"/>
  <c r="E49" i="1" a="1"/>
  <c r="E49" i="1" s="1"/>
  <c r="E50" i="1" a="1"/>
  <c r="E50" i="1" s="1"/>
  <c r="E51" i="1" a="1"/>
  <c r="E51" i="1" s="1"/>
  <c r="E52" i="1" a="1"/>
  <c r="E52" i="1" s="1"/>
  <c r="E53" i="1" a="1"/>
  <c r="E53" i="1" s="1"/>
  <c r="E54" i="1" a="1"/>
  <c r="E54" i="1" s="1"/>
  <c r="E55" i="1" a="1"/>
  <c r="E55" i="1" s="1"/>
  <c r="E56" i="1" a="1"/>
  <c r="E56" i="1" s="1"/>
  <c r="E57" i="1" a="1"/>
  <c r="E57" i="1" s="1"/>
  <c r="E58" i="1" a="1"/>
  <c r="E58" i="1"/>
  <c r="E59" i="1" a="1"/>
  <c r="E59" i="1"/>
  <c r="E60" i="1" a="1"/>
  <c r="E60" i="1"/>
  <c r="E61" i="1" a="1"/>
  <c r="E61" i="1"/>
  <c r="E62" i="1" a="1"/>
  <c r="E62" i="1"/>
  <c r="E63" i="1" a="1"/>
  <c r="E63" i="1"/>
  <c r="E64" i="1" a="1"/>
  <c r="E64" i="1"/>
  <c r="E65" i="1" a="1"/>
  <c r="E65" i="1"/>
  <c r="E66" i="1" a="1"/>
  <c r="E66" i="1"/>
  <c r="E67" i="1" a="1"/>
  <c r="E67" i="1"/>
  <c r="E68" i="1" a="1"/>
  <c r="E68" i="1"/>
  <c r="E69" i="1" a="1"/>
  <c r="E69" i="1"/>
  <c r="E70" i="1" a="1"/>
  <c r="E70" i="1"/>
  <c r="E71" i="1" a="1"/>
  <c r="E71" i="1"/>
  <c r="E72" i="1" a="1"/>
  <c r="E72" i="1"/>
  <c r="E73" i="1" a="1"/>
  <c r="E73" i="1"/>
  <c r="E74" i="1" a="1"/>
  <c r="E74" i="1"/>
  <c r="E75" i="1" a="1"/>
  <c r="E75" i="1"/>
  <c r="E76" i="1" a="1"/>
  <c r="E76" i="1"/>
  <c r="E77" i="1" a="1"/>
  <c r="E77" i="1"/>
  <c r="E78" i="1" a="1"/>
  <c r="E78" i="1"/>
  <c r="E79" i="1" a="1"/>
  <c r="E79" i="1"/>
  <c r="E80" i="1" a="1"/>
  <c r="E80" i="1"/>
  <c r="E81" i="1" a="1"/>
  <c r="E81" i="1" s="1"/>
  <c r="E82" i="1" a="1"/>
  <c r="E82" i="1" s="1"/>
  <c r="E83" i="1" a="1"/>
  <c r="E83" i="1" s="1"/>
  <c r="E84" i="1" a="1"/>
  <c r="E84" i="1" s="1"/>
  <c r="E85" i="1" a="1"/>
  <c r="E85" i="1" s="1"/>
  <c r="E86" i="1" a="1"/>
  <c r="E86" i="1" s="1"/>
  <c r="E87" i="1" a="1"/>
  <c r="E87" i="1" s="1"/>
  <c r="E88" i="1" a="1"/>
  <c r="E88" i="1" s="1"/>
  <c r="E89" i="1" a="1"/>
  <c r="E89" i="1" s="1"/>
  <c r="E90" i="1" a="1"/>
  <c r="E90" i="1" s="1"/>
  <c r="E91" i="1" a="1"/>
  <c r="E91" i="1" s="1"/>
  <c r="E2" i="1" a="1"/>
  <c r="E2" i="1" s="1"/>
  <c r="D2" i="1" a="1"/>
  <c r="D2" i="1" s="1"/>
  <c r="D3" i="1" a="1"/>
  <c r="D3" i="1"/>
  <c r="D4" i="1" a="1"/>
  <c r="D4" i="1"/>
  <c r="D5" i="1" a="1"/>
  <c r="D5" i="1"/>
  <c r="D6" i="1" a="1"/>
  <c r="D6" i="1"/>
  <c r="D7" i="1" a="1"/>
  <c r="D7" i="1"/>
  <c r="D8" i="1" a="1"/>
  <c r="D8" i="1"/>
  <c r="D9" i="1" a="1"/>
  <c r="D9" i="1"/>
  <c r="D10" i="1" a="1"/>
  <c r="D10" i="1"/>
  <c r="D11" i="1" a="1"/>
  <c r="D11" i="1"/>
  <c r="D12" i="1" a="1"/>
  <c r="D12" i="1"/>
  <c r="D13" i="1" a="1"/>
  <c r="D13" i="1"/>
  <c r="D14" i="1" a="1"/>
  <c r="D14" i="1"/>
  <c r="D15" i="1" a="1"/>
  <c r="D15" i="1" s="1"/>
  <c r="D16" i="1" a="1"/>
  <c r="D16" i="1" s="1"/>
  <c r="D17" i="1" a="1"/>
  <c r="D17" i="1" s="1"/>
  <c r="D18" i="1" a="1"/>
  <c r="D18" i="1" s="1"/>
  <c r="D19" i="1" a="1"/>
  <c r="D19" i="1" s="1"/>
  <c r="D20" i="1" a="1"/>
  <c r="D20" i="1" s="1"/>
  <c r="D21" i="1" a="1"/>
  <c r="D21" i="1" s="1"/>
  <c r="D22" i="1" a="1"/>
  <c r="D22" i="1" s="1"/>
  <c r="D23" i="1" a="1"/>
  <c r="D23" i="1" s="1"/>
  <c r="D24" i="1" a="1"/>
  <c r="D24" i="1" s="1"/>
  <c r="D25" i="1" a="1"/>
  <c r="D25" i="1" s="1"/>
  <c r="D26" i="1" a="1"/>
  <c r="D26" i="1" s="1"/>
  <c r="D27" i="1" a="1"/>
  <c r="D27" i="1" s="1"/>
  <c r="D28" i="1" a="1"/>
  <c r="D28" i="1" s="1"/>
  <c r="D29" i="1" a="1"/>
  <c r="D29" i="1" s="1"/>
  <c r="D30" i="1" a="1"/>
  <c r="D30" i="1" s="1"/>
  <c r="D31" i="1" a="1"/>
  <c r="D31" i="1" s="1"/>
  <c r="D32" i="1" a="1"/>
  <c r="D32" i="1" s="1"/>
  <c r="D33" i="1" a="1"/>
  <c r="D33" i="1" s="1"/>
  <c r="D34" i="1" a="1"/>
  <c r="D34" i="1" s="1"/>
  <c r="D35" i="1" a="1"/>
  <c r="D35" i="1"/>
  <c r="D36" i="1" a="1"/>
  <c r="D36" i="1"/>
  <c r="D37" i="1" a="1"/>
  <c r="D37" i="1"/>
  <c r="D38" i="1" a="1"/>
  <c r="D38" i="1"/>
  <c r="D39" i="1" a="1"/>
  <c r="D39" i="1"/>
  <c r="D40" i="1" a="1"/>
  <c r="D40" i="1"/>
  <c r="D41" i="1" a="1"/>
  <c r="D41" i="1"/>
  <c r="D42" i="1" a="1"/>
  <c r="D42" i="1"/>
  <c r="D43" i="1" a="1"/>
  <c r="D43" i="1"/>
  <c r="D44" i="1" a="1"/>
  <c r="D44" i="1"/>
  <c r="D45" i="1" a="1"/>
  <c r="D45" i="1"/>
  <c r="D46" i="1" a="1"/>
  <c r="D46" i="1"/>
  <c r="D47" i="1" a="1"/>
  <c r="D47" i="1"/>
  <c r="D48" i="1" a="1"/>
  <c r="D48" i="1"/>
  <c r="D49" i="1" a="1"/>
  <c r="D49" i="1"/>
  <c r="D50" i="1" a="1"/>
  <c r="D50" i="1"/>
  <c r="D51" i="1" a="1"/>
  <c r="D51" i="1"/>
  <c r="D52" i="1" a="1"/>
  <c r="D52" i="1"/>
  <c r="D53" i="1" a="1"/>
  <c r="D53" i="1"/>
  <c r="D54" i="1" a="1"/>
  <c r="D54" i="1"/>
  <c r="D55" i="1" a="1"/>
  <c r="D55" i="1"/>
  <c r="D56" i="1" a="1"/>
  <c r="D56" i="1" s="1"/>
  <c r="D57" i="1" a="1"/>
  <c r="D57" i="1" s="1"/>
  <c r="D58" i="1" a="1"/>
  <c r="D58" i="1" s="1"/>
  <c r="D59" i="1" a="1"/>
  <c r="D59" i="1" s="1"/>
  <c r="D60" i="1" a="1"/>
  <c r="D60" i="1" s="1"/>
  <c r="D61" i="1" a="1"/>
  <c r="D61" i="1" s="1"/>
  <c r="D62" i="1" a="1"/>
  <c r="D62" i="1" s="1"/>
  <c r="D63" i="1" a="1"/>
  <c r="D63" i="1" s="1"/>
  <c r="D64" i="1" a="1"/>
  <c r="D64" i="1" s="1"/>
  <c r="D65" i="1" a="1"/>
  <c r="D65" i="1" s="1"/>
  <c r="D66" i="1" a="1"/>
  <c r="D66" i="1" s="1"/>
  <c r="D67" i="1" a="1"/>
  <c r="D67" i="1" s="1"/>
  <c r="D68" i="1" a="1"/>
  <c r="D68" i="1"/>
  <c r="D69" i="1" a="1"/>
  <c r="D69" i="1"/>
  <c r="D70" i="1" a="1"/>
  <c r="D70" i="1"/>
  <c r="D71" i="1" a="1"/>
  <c r="D71" i="1"/>
  <c r="D72" i="1" a="1"/>
  <c r="D72" i="1"/>
  <c r="D73" i="1" a="1"/>
  <c r="D73" i="1"/>
  <c r="D74" i="1" a="1"/>
  <c r="D74" i="1"/>
  <c r="D75" i="1" a="1"/>
  <c r="D75" i="1"/>
  <c r="D76" i="1" a="1"/>
  <c r="D76" i="1"/>
  <c r="D77" i="1" a="1"/>
  <c r="D77" i="1"/>
  <c r="D78" i="1" a="1"/>
  <c r="D78" i="1"/>
  <c r="D79" i="1" a="1"/>
  <c r="D79" i="1"/>
  <c r="D80" i="1" a="1"/>
  <c r="D80" i="1"/>
  <c r="D81" i="1" a="1"/>
  <c r="D81" i="1"/>
  <c r="D82" i="1" a="1"/>
  <c r="D82" i="1"/>
  <c r="D83" i="1" a="1"/>
  <c r="D83" i="1"/>
  <c r="D84" i="1" a="1"/>
  <c r="D84" i="1"/>
  <c r="D85" i="1" a="1"/>
  <c r="D85" i="1"/>
  <c r="D86" i="1" a="1"/>
  <c r="D86" i="1"/>
  <c r="D87" i="1" a="1"/>
  <c r="D87" i="1"/>
  <c r="D88" i="1" a="1"/>
  <c r="D88" i="1"/>
  <c r="D89" i="1" a="1"/>
  <c r="D89" i="1"/>
  <c r="D90" i="1" a="1"/>
  <c r="D90" i="1"/>
  <c r="D91" i="1" a="1"/>
  <c r="D91" i="1"/>
  <c r="K2" i="1" a="1"/>
  <c r="K2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<sst xmlns="http://schemas.openxmlformats.org/spreadsheetml/2006/main" count="184" uniqueCount="82">
  <si>
    <t>Service</t>
  </si>
  <si>
    <t>Section</t>
  </si>
  <si>
    <t>REF</t>
  </si>
  <si>
    <t>ABA</t>
  </si>
  <si>
    <t>DEC</t>
  </si>
  <si>
    <t>NET</t>
  </si>
  <si>
    <t>ABCDABAYUI</t>
  </si>
  <si>
    <t>AZERTABAYUI</t>
  </si>
  <si>
    <t>QSDFABAGHJK</t>
  </si>
  <si>
    <t>WXCDECVBN</t>
  </si>
  <si>
    <t>MLKJHDECGF</t>
  </si>
  <si>
    <t>POINETUYTRE</t>
  </si>
  <si>
    <t>NBVCNETXWN</t>
  </si>
  <si>
    <t>ABCDEFABAZYXW</t>
  </si>
  <si>
    <t>ACDEFGABAYXWVU</t>
  </si>
  <si>
    <t>ADEFGHABAXWVUT</t>
  </si>
  <si>
    <t>AZERTDECVBNYU</t>
  </si>
  <si>
    <t>QSDFDECGHJK</t>
  </si>
  <si>
    <t>AZERTDECYUI</t>
  </si>
  <si>
    <t>ABCDDECYUI</t>
  </si>
  <si>
    <t>ABCDEFDECZYXW</t>
  </si>
  <si>
    <t>ACDEFGDECYXWVU</t>
  </si>
  <si>
    <t>ADEFGHDECXWVUT</t>
  </si>
  <si>
    <t>AZERTNETYUI</t>
  </si>
  <si>
    <t>QSDFNETGHJK</t>
  </si>
  <si>
    <t>ABCDNETYUI</t>
  </si>
  <si>
    <t>ABCDEFNETZYXW</t>
  </si>
  <si>
    <t>ACDEFGNETYXWVU</t>
  </si>
  <si>
    <t>ADEFGHNETXWVUT</t>
  </si>
  <si>
    <t>AZERTEXPYUI</t>
  </si>
  <si>
    <t>EXP</t>
  </si>
  <si>
    <t>ABCDEXPYUI</t>
  </si>
  <si>
    <t>ABCDEFEXPZYXW</t>
  </si>
  <si>
    <t>ACDEFGEXPYXWVU</t>
  </si>
  <si>
    <t>ADEFGHEXPXWVUT</t>
  </si>
  <si>
    <t>QSDFEXPGHJK</t>
  </si>
  <si>
    <t>AZERTQUAYUI</t>
  </si>
  <si>
    <t>ABCDQUAYUI</t>
  </si>
  <si>
    <t>ABCDEFQUAZYXW</t>
  </si>
  <si>
    <t>ACDEFGQUAYXWVU</t>
  </si>
  <si>
    <t>ADEFGHQUAXWVUT</t>
  </si>
  <si>
    <t>QSDFQUAGHJK</t>
  </si>
  <si>
    <t>QUA</t>
  </si>
  <si>
    <t>EMB</t>
  </si>
  <si>
    <t>AZERTEMBYUI</t>
  </si>
  <si>
    <t>ABCDEMBYUI</t>
  </si>
  <si>
    <t>ABCDEFEMBZYXW</t>
  </si>
  <si>
    <t>ACDEFGEMBYXWVU</t>
  </si>
  <si>
    <t>ADEFGHEMBXWVUT</t>
  </si>
  <si>
    <t>QSDFEMBGHJK</t>
  </si>
  <si>
    <t>MAI</t>
  </si>
  <si>
    <t>AZERTMAIYUI</t>
  </si>
  <si>
    <t>ABCDMAIYUI</t>
  </si>
  <si>
    <t>ABCDEFMAIZYXW</t>
  </si>
  <si>
    <t>ACDEFGMAIYXWVU</t>
  </si>
  <si>
    <t>ADEFGHMAIXWVUT</t>
  </si>
  <si>
    <t>QSDFMAIGHJK</t>
  </si>
  <si>
    <t>ADM</t>
  </si>
  <si>
    <t>ABCDEFADMVZYXW</t>
  </si>
  <si>
    <t>AZERTADMVYUI</t>
  </si>
  <si>
    <t>ABCDADMVYUI</t>
  </si>
  <si>
    <t>ACDEFGADMVYXWVU</t>
  </si>
  <si>
    <t>ADEFGHADMVXWVUT</t>
  </si>
  <si>
    <t>QSDFADMVGHJK</t>
  </si>
  <si>
    <t>AZERTADMRHVYUI</t>
  </si>
  <si>
    <t>RH</t>
  </si>
  <si>
    <t>ABCDADMRHVYUI</t>
  </si>
  <si>
    <t>ABCDEFADMRHZYXW</t>
  </si>
  <si>
    <t>ACDEFGADMRHYXWVU</t>
  </si>
  <si>
    <t>ADEFGHADMRHXWVUT</t>
  </si>
  <si>
    <t>AZERTADMRHYUI</t>
  </si>
  <si>
    <t>QSDFADMRHGHJK</t>
  </si>
  <si>
    <t>AZERTSECHVYUI</t>
  </si>
  <si>
    <t>ABCDSECVYUI</t>
  </si>
  <si>
    <t>ABCDEFSECZYXW</t>
  </si>
  <si>
    <t>ACDEFGSECYXWVU</t>
  </si>
  <si>
    <t>ADEFGHSECXWVUT</t>
  </si>
  <si>
    <t>AZERTSECYUI</t>
  </si>
  <si>
    <t>QSDFSECGHJK</t>
  </si>
  <si>
    <t>GAR</t>
  </si>
  <si>
    <t>MLKJHDECEMBGF</t>
  </si>
  <si>
    <t>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</si>
</sst>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0" fillId="2" borderId="0" xfId="0" applyFill="1"/>
    <xf numFmtId="0" fontId="0" fillId="3" borderId="0" xfId="0" quotePrefix="1" applyFill="1"/>
    <xf numFmtId="0" fontId="0" fillId="4" borderId="0" xfId="0" applyFill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0C182BA-6617-4951-BC6C-FD9CA818E379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5FF9591-A4CC-4380-9B54-BFB925D6340C}">
  <dimension ref="A1:N91"/>
  <sheetViews>
    <sheetView tabSelected="1" workbookViewId="0">
      <selection activeCell="R10" sqref="R10"/>
    </sheetView>
  </sheetViews>
  <sheetFormatPr baseColWidth="10" defaultRowHeight="15" x14ac:dyDescent="0.25"/>
  <cols>
    <col min="1" max="1" width="11.5703125" style="1"/>
    <col min="2" max="2" width="20.28515625" style="1" bestFit="1" customWidth="1"/>
    <col min="3" max="3" width="11.5703125" style="1"/>
    <col min="6" max="6" width="17.42578125" bestFit="1" customWidth="1"/>
    <col min="13" max="13" width="15.5703125" bestFit="1" customWidth="1"/>
  </cols>
  <sheetData>
    <row r="1" spans="1:14" x14ac:dyDescent="0.25">
      <c r="A1" s="1" t="s">
        <v>2</v>
      </c>
      <c r="B1" s="1" t="s">
        <v>1</v>
      </c>
      <c r="C1" s="1" t="s">
        <v>0</v>
      </c>
      <c r="K1" t="s">
        <v>81</v>
      </c>
    </row>
    <row r="2" spans="1:14" x14ac:dyDescent="0.25">
      <c r="A2" s="1">
        <v>11111</v>
      </c>
      <c r="B2" s="2" t="s">
        <v>7</v>
      </c>
      <c r="C2" s="2" t="s">
        <v>3</v>
      </c>
      <c r="D2" s="3" t="str" cm="1">
        <f t="array" ref="D2">IF(SUM(--(ISNUMBER(SEARCH(_xlfn.ANCHORARRAY($K$2),B2))))=1,INDEX(_xlfn.ANCHORARRAY($K$2),MATCH(TRUE,ISNUMBER(SEARCH(_xlfn.ANCHORARRAY($K$2),B2)),0)),"EMB")</f>
        <v>ABA</v>
      </c>
      <c r="E2" cm="1">
        <f t="array" ref="E2">SUM(--(ISNUMBER(SEARCH(_xlfn.ANCHORARRAY($K$2),B2))))</f>
        <v>1</v>
      </c>
      <c r="F2" s="4" t="str" cm="1">
        <f t="array" ref="F2:F91">_xlfn.BYROW($B$2:$B$91,_xlfn.LAMBDA(_xlpm.r,IF(SUM(--(ISNUMBER(SEARCH(_xlfn.ANCHORARRAY($K$2),_xlpm.r))))=1,INDEX(_xlfn.ANCHORARRAY($K$2),MATCH(TRUE,ISNUMBER(SEARCH(_xlfn.ANCHORARRAY($K$2),_xlpm.r)),0)),"EMB")))</f>
        <v>ABA</v>
      </c>
      <c r="K2" t="str" cm="1">
        <f t="array" ref="K2:K11">_xlfn.UNIQUE($C$2:$C$91)</f>
        <v>ABA</v>
      </c>
      <c r="N2" s="5" t="str" cm="1">
        <f t="array" ref="N2">_xlfn.LET(
_xlpm.liste,_xlfn.ANCHORARRAY($K$2),
_xlpm.texte,B2,
_xlpm.trouvés,ISNUMBER(SEARCH(_xlpm.liste,_xlpm.texte)),
IF(SUM(--_xlpm.trouvés)&gt;0,
INDEX(_xlpm.liste,MATCH(TRUE,_xlpm.trouvés,0)),
"yuy"
)
)</f>
        <v>ABA</v>
      </c>
    </row>
    <row r="3" spans="1:14" x14ac:dyDescent="0.25">
      <c r="A3" s="1">
        <v>22222</v>
      </c>
      <c r="B3" s="2" t="s">
        <v>8</v>
      </c>
      <c r="C3" s="2" t="s">
        <v>3</v>
      </c>
      <c r="D3" t="str" cm="1">
        <f t="array" ref="D3">IF(SUM(--(ISNUMBER(SEARCH(_xlfn.ANCHORARRAY($K$2),B3))))=1,INDEX(_xlfn.ANCHORARRAY($K$2),MATCH(TRUE,ISNUMBER(SEARCH(_xlfn.ANCHORARRAY($K$2),B3)),0)),"EMB")</f>
        <v>ABA</v>
      </c>
      <c r="E3" cm="1">
        <f t="array" ref="E3">SUM(--(ISNUMBER(SEARCH(_xlfn.ANCHORARRAY($K$2),B3))))</f>
        <v>1</v>
      </c>
      <c r="F3" t="str">
        <v>ABA</v>
      </c>
      <c r="K3" t="str">
        <v>DEC</v>
      </c>
      <c r="N3" t="str" cm="1">
        <f t="array" ref="N3">_xlfn.LET(
_xlpm.liste,_xlfn.ANCHORARRAY($K$2),
_xlpm.texte,B3,
_xlpm.trouvés,ISNUMBER(SEARCH(_xlpm.liste,_xlpm.texte)),
IF(SUM(--_xlpm.trouvés)&gt;0,
INDEX(_xlpm.liste,MATCH(TRUE,_xlpm.trouvés,0)),
"yuy"
)
)</f>
        <v>ABA</v>
      </c>
    </row>
    <row r="4" spans="1:14" x14ac:dyDescent="0.25">
      <c r="A4" s="1">
        <v>33333</v>
      </c>
      <c r="B4" s="2" t="s">
        <v>9</v>
      </c>
      <c r="C4" s="2" t="s">
        <v>4</v>
      </c>
      <c r="D4" t="str" cm="1">
        <f t="array" ref="D4">IF(SUM(--(ISNUMBER(SEARCH(_xlfn.ANCHORARRAY($K$2),B4))))=1,INDEX(_xlfn.ANCHORARRAY($K$2),MATCH(TRUE,ISNUMBER(SEARCH(_xlfn.ANCHORARRAY($K$2),B4)),0)),"EMB")</f>
        <v>DEC</v>
      </c>
      <c r="E4" cm="1">
        <f t="array" ref="E4">SUM(--(ISNUMBER(SEARCH(_xlfn.ANCHORARRAY($K$2),B4))))</f>
        <v>1</v>
      </c>
      <c r="F4" t="str">
        <v>DEC</v>
      </c>
      <c r="H4" s="2"/>
      <c r="K4" t="str">
        <v>EMB</v>
      </c>
      <c r="N4" t="str" cm="1">
        <f t="array" ref="N4">_xlfn.LET(
_xlpm.liste,_xlfn.ANCHORARRAY($K$2),
_xlpm.texte,B4,
_xlpm.trouvés,ISNUMBER(SEARCH(_xlpm.liste,_xlpm.texte)),
IF(SUM(--_xlpm.trouvés)&gt;0,
INDEX(_xlpm.liste,MATCH(TRUE,_xlpm.trouvés,0)),
"yuy"
)
)</f>
        <v>DEC</v>
      </c>
    </row>
    <row r="5" spans="1:14" x14ac:dyDescent="0.25">
      <c r="A5" s="1">
        <v>44444</v>
      </c>
      <c r="B5" s="2" t="s">
        <v>80</v>
      </c>
      <c r="C5" s="2" t="s">
        <v>43</v>
      </c>
      <c r="D5" t="str" cm="1">
        <f t="array" ref="D5">IF(SUM(--(ISNUMBER(SEARCH(_xlfn.ANCHORARRAY($K$2),B5))))=1,INDEX(_xlfn.ANCHORARRAY($K$2),MATCH(TRUE,ISNUMBER(SEARCH(_xlfn.ANCHORARRAY($K$2),B5)),0)),"EMB")</f>
        <v>EMB</v>
      </c>
      <c r="E5" cm="1">
        <f t="array" ref="E5">SUM(--(ISNUMBER(SEARCH(_xlfn.ANCHORARRAY($K$2),B5))))</f>
        <v>2</v>
      </c>
      <c r="F5" t="str">
        <v>EMB</v>
      </c>
      <c r="K5" t="str">
        <v>NET</v>
      </c>
      <c r="N5" t="str" cm="1">
        <f t="array" ref="N5">_xlfn.LET(
_xlpm.liste,_xlfn.ANCHORARRAY($K$2),
_xlpm.texte,B5,
_xlpm.trouvés,ISNUMBER(SEARCH(_xlpm.liste,_xlpm.texte)),
IF(SUM(--_xlpm.trouvés)&gt;0,
INDEX(_xlpm.liste,MATCH(TRUE,_xlpm.trouvés,0)),
"yuy"
)
)</f>
        <v>DEC</v>
      </c>
    </row>
    <row r="6" spans="1:14" x14ac:dyDescent="0.25">
      <c r="A6" s="1">
        <v>55555</v>
      </c>
      <c r="B6" s="2" t="s">
        <v>11</v>
      </c>
      <c r="C6" s="2" t="s">
        <v>5</v>
      </c>
      <c r="D6" t="str" cm="1">
        <f t="array" ref="D6">IF(SUM(--(ISNUMBER(SEARCH(_xlfn.ANCHORARRAY($K$2),B6))))=1,INDEX(_xlfn.ANCHORARRAY($K$2),MATCH(TRUE,ISNUMBER(SEARCH(_xlfn.ANCHORARRAY($K$2),B6)),0)),"EMB")</f>
        <v>NET</v>
      </c>
      <c r="E6" cm="1">
        <f t="array" ref="E6">SUM(--(ISNUMBER(SEARCH(_xlfn.ANCHORARRAY($K$2),B6))))</f>
        <v>1</v>
      </c>
      <c r="F6" t="str">
        <v>NET</v>
      </c>
      <c r="K6" t="str">
        <v>EXP</v>
      </c>
      <c r="N6" t="str" cm="1">
        <f t="array" ref="N6">_xlfn.LET(
_xlpm.liste,_xlfn.ANCHORARRAY($K$2),
_xlpm.texte,B6,
_xlpm.trouvés,ISNUMBER(SEARCH(_xlpm.liste,_xlpm.texte)),
IF(SUM(--_xlpm.trouvés)&gt;0,
INDEX(_xlpm.liste,MATCH(TRUE,_xlpm.trouvés,0)),
"yuy"
)
)</f>
        <v>NET</v>
      </c>
    </row>
    <row r="7" spans="1:14" x14ac:dyDescent="0.25">
      <c r="A7" s="1">
        <v>66666</v>
      </c>
      <c r="B7" s="2" t="s">
        <v>12</v>
      </c>
      <c r="C7" s="2" t="s">
        <v>5</v>
      </c>
      <c r="D7" t="str" cm="1">
        <f t="array" ref="D7">IF(SUM(--(ISNUMBER(SEARCH(_xlfn.ANCHORARRAY($K$2),B7))))=1,INDEX(_xlfn.ANCHORARRAY($K$2),MATCH(TRUE,ISNUMBER(SEARCH(_xlfn.ANCHORARRAY($K$2),B7)),0)),"EMB")</f>
        <v>NET</v>
      </c>
      <c r="E7" cm="1">
        <f t="array" ref="E7">SUM(--(ISNUMBER(SEARCH(_xlfn.ANCHORARRAY($K$2),B7))))</f>
        <v>1</v>
      </c>
      <c r="F7" t="str">
        <v>NET</v>
      </c>
      <c r="K7" t="str">
        <v>QUA</v>
      </c>
      <c r="N7" t="str" cm="1">
        <f t="array" ref="N7">_xlfn.LET(
_xlpm.liste,_xlfn.ANCHORARRAY($K$2),
_xlpm.texte,B7,
_xlpm.trouvés,ISNUMBER(SEARCH(_xlpm.liste,_xlpm.texte)),
IF(SUM(--_xlpm.trouvés)&gt;0,
INDEX(_xlpm.liste,MATCH(TRUE,_xlpm.trouvés,0)),
"yuy"
)
)</f>
        <v>NET</v>
      </c>
    </row>
    <row r="8" spans="1:14" x14ac:dyDescent="0.25">
      <c r="A8" s="1">
        <v>77777</v>
      </c>
      <c r="B8" s="2" t="s">
        <v>7</v>
      </c>
      <c r="C8" s="2" t="s">
        <v>3</v>
      </c>
      <c r="D8" t="str" cm="1">
        <f t="array" ref="D8">IF(SUM(--(ISNUMBER(SEARCH(_xlfn.ANCHORARRAY($K$2),B8))))=1,INDEX(_xlfn.ANCHORARRAY($K$2),MATCH(TRUE,ISNUMBER(SEARCH(_xlfn.ANCHORARRAY($K$2),B8)),0)),"EMB")</f>
        <v>ABA</v>
      </c>
      <c r="E8" cm="1">
        <f t="array" ref="E8">SUM(--(ISNUMBER(SEARCH(_xlfn.ANCHORARRAY($K$2),B8))))</f>
        <v>1</v>
      </c>
      <c r="F8" t="str">
        <v>ABA</v>
      </c>
      <c r="K8" t="str">
        <v>MAI</v>
      </c>
      <c r="N8" t="str" cm="1">
        <f t="array" ref="N8">_xlfn.LET(
_xlpm.liste,_xlfn.ANCHORARRAY($K$2),
_xlpm.texte,B8,
_xlpm.trouvés,ISNUMBER(SEARCH(_xlpm.liste,_xlpm.texte)),
IF(SUM(--_xlpm.trouvés)&gt;0,
INDEX(_xlpm.liste,MATCH(TRUE,_xlpm.trouvés,0)),
"yuy"
)
)</f>
        <v>ABA</v>
      </c>
    </row>
    <row r="9" spans="1:14" x14ac:dyDescent="0.25">
      <c r="A9" s="1">
        <v>88888</v>
      </c>
      <c r="B9" s="2" t="s">
        <v>29</v>
      </c>
      <c r="C9" s="1" t="s">
        <v>30</v>
      </c>
      <c r="D9" t="str" cm="1">
        <f t="array" ref="D9">IF(SUM(--(ISNUMBER(SEARCH(_xlfn.ANCHORARRAY($K$2),B9))))=1,INDEX(_xlfn.ANCHORARRAY($K$2),MATCH(TRUE,ISNUMBER(SEARCH(_xlfn.ANCHORARRAY($K$2),B9)),0)),"EMB")</f>
        <v>EXP</v>
      </c>
      <c r="E9" cm="1">
        <f t="array" ref="E9">SUM(--(ISNUMBER(SEARCH(_xlfn.ANCHORARRAY($K$2),B9))))</f>
        <v>1</v>
      </c>
      <c r="F9" t="str">
        <v>EXP</v>
      </c>
      <c r="K9" t="str">
        <v>ADM</v>
      </c>
      <c r="N9" t="str" cm="1">
        <f t="array" ref="N9">_xlfn.LET(
_xlpm.liste,_xlfn.ANCHORARRAY($K$2),
_xlpm.texte,B9,
_xlpm.trouvés,ISNUMBER(SEARCH(_xlpm.liste,_xlpm.texte)),
IF(SUM(--_xlpm.trouvés)&gt;0,
INDEX(_xlpm.liste,MATCH(TRUE,_xlpm.trouvés,0)),
"yuy"
)
)</f>
        <v>EXP</v>
      </c>
    </row>
    <row r="10" spans="1:14" x14ac:dyDescent="0.25">
      <c r="A10" s="1">
        <v>99999</v>
      </c>
      <c r="B10" s="2" t="s">
        <v>36</v>
      </c>
      <c r="C10" s="1" t="s">
        <v>42</v>
      </c>
      <c r="D10" t="str" cm="1">
        <f t="array" ref="D10">IF(SUM(--(ISNUMBER(SEARCH(_xlfn.ANCHORARRAY($K$2),B10))))=1,INDEX(_xlfn.ANCHORARRAY($K$2),MATCH(TRUE,ISNUMBER(SEARCH(_xlfn.ANCHORARRAY($K$2),B10)),0)),"EMB")</f>
        <v>QUA</v>
      </c>
      <c r="E10" cm="1">
        <f t="array" ref="E10">SUM(--(ISNUMBER(SEARCH(_xlfn.ANCHORARRAY($K$2),B10))))</f>
        <v>1</v>
      </c>
      <c r="F10" t="str">
        <v>QUA</v>
      </c>
      <c r="K10" t="str">
        <v>RH</v>
      </c>
      <c r="N10" t="str" cm="1">
        <f t="array" ref="N10">_xlfn.LET(
_xlpm.liste,_xlfn.ANCHORARRAY($K$2),
_xlpm.texte,B10,
_xlpm.trouvés,ISNUMBER(SEARCH(_xlpm.liste,_xlpm.texte)),
IF(SUM(--_xlpm.trouvés)&gt;0,
INDEX(_xlpm.liste,MATCH(TRUE,_xlpm.trouvés,0)),
"yuy"
)
)</f>
        <v>QUA</v>
      </c>
    </row>
    <row r="11" spans="1:14" x14ac:dyDescent="0.25">
      <c r="A11" s="1">
        <v>12111</v>
      </c>
      <c r="B11" s="2" t="s">
        <v>31</v>
      </c>
      <c r="C11" s="1" t="s">
        <v>30</v>
      </c>
      <c r="D11" t="str" cm="1">
        <f t="array" ref="D11">IF(SUM(--(ISNUMBER(SEARCH(_xlfn.ANCHORARRAY($K$2),B11))))=1,INDEX(_xlfn.ANCHORARRAY($K$2),MATCH(TRUE,ISNUMBER(SEARCH(_xlfn.ANCHORARRAY($K$2),B11)),0)),"EMB")</f>
        <v>EXP</v>
      </c>
      <c r="E11" cm="1">
        <f t="array" ref="E11">SUM(--(ISNUMBER(SEARCH(_xlfn.ANCHORARRAY($K$2),B11))))</f>
        <v>1</v>
      </c>
      <c r="F11" t="str">
        <v>EXP</v>
      </c>
      <c r="K11" t="str">
        <v>GAR</v>
      </c>
      <c r="N11" t="str" cm="1">
        <f t="array" ref="N11">_xlfn.LET(
_xlpm.liste,_xlfn.ANCHORARRAY($K$2),
_xlpm.texte,B11,
_xlpm.trouvés,ISNUMBER(SEARCH(_xlpm.liste,_xlpm.texte)),
IF(SUM(--_xlpm.trouvés)&gt;0,
INDEX(_xlpm.liste,MATCH(TRUE,_xlpm.trouvés,0)),
"yuy"
)
)</f>
        <v>EXP</v>
      </c>
    </row>
    <row r="12" spans="1:14" x14ac:dyDescent="0.25">
      <c r="A12" s="1">
        <v>12222</v>
      </c>
      <c r="B12" s="2" t="s">
        <v>15</v>
      </c>
      <c r="C12" s="2" t="s">
        <v>3</v>
      </c>
      <c r="D12" t="str" cm="1">
        <f t="array" ref="D12">IF(SUM(--(ISNUMBER(SEARCH(_xlfn.ANCHORARRAY($K$2),B12))))=1,INDEX(_xlfn.ANCHORARRAY($K$2),MATCH(TRUE,ISNUMBER(SEARCH(_xlfn.ANCHORARRAY($K$2),B12)),0)),"EMB")</f>
        <v>ABA</v>
      </c>
      <c r="E12" cm="1">
        <f t="array" ref="E12">SUM(--(ISNUMBER(SEARCH(_xlfn.ANCHORARRAY($K$2),B12))))</f>
        <v>1</v>
      </c>
      <c r="F12" t="str">
        <v>ABA</v>
      </c>
      <c r="N12" t="str" cm="1">
        <f t="array" ref="N12">_xlfn.LET(
_xlpm.liste,_xlfn.ANCHORARRAY($K$2),
_xlpm.texte,B12,
_xlpm.trouvés,ISNUMBER(SEARCH(_xlpm.liste,_xlpm.texte)),
IF(SUM(--_xlpm.trouvés)&gt;0,
INDEX(_xlpm.liste,MATCH(TRUE,_xlpm.trouvés,0)),
"yuy"
)
)</f>
        <v>ABA</v>
      </c>
    </row>
    <row r="13" spans="1:14" x14ac:dyDescent="0.25">
      <c r="A13" s="1">
        <v>12333</v>
      </c>
      <c r="B13" s="2" t="s">
        <v>44</v>
      </c>
      <c r="C13" s="1" t="s">
        <v>43</v>
      </c>
      <c r="D13" t="str" cm="1">
        <f t="array" ref="D13">IF(SUM(--(ISNUMBER(SEARCH(_xlfn.ANCHORARRAY($K$2),B13))))=1,INDEX(_xlfn.ANCHORARRAY($K$2),MATCH(TRUE,ISNUMBER(SEARCH(_xlfn.ANCHORARRAY($K$2),B13)),0)),"EMB")</f>
        <v>EMB</v>
      </c>
      <c r="E13" cm="1">
        <f t="array" ref="E13">SUM(--(ISNUMBER(SEARCH(_xlfn.ANCHORARRAY($K$2),B13))))</f>
        <v>1</v>
      </c>
      <c r="F13" t="str">
        <v>EMB</v>
      </c>
      <c r="N13" t="str" cm="1">
        <f t="array" ref="N13">_xlfn.LET(
_xlpm.liste,_xlfn.ANCHORARRAY($K$2),
_xlpm.texte,B13,
_xlpm.trouvés,ISNUMBER(SEARCH(_xlpm.liste,_xlpm.texte)),
IF(SUM(--_xlpm.trouvés)&gt;0,
INDEX(_xlpm.liste,MATCH(TRUE,_xlpm.trouvés,0)),
"yuy"
)
)</f>
        <v>EMB</v>
      </c>
    </row>
    <row r="14" spans="1:14" x14ac:dyDescent="0.25">
      <c r="A14" s="1">
        <v>12444</v>
      </c>
      <c r="B14" s="2" t="s">
        <v>51</v>
      </c>
      <c r="C14" s="1" t="s">
        <v>50</v>
      </c>
      <c r="D14" t="str" cm="1">
        <f t="array" ref="D14">IF(SUM(--(ISNUMBER(SEARCH(_xlfn.ANCHORARRAY($K$2),B14))))=1,INDEX(_xlfn.ANCHORARRAY($K$2),MATCH(TRUE,ISNUMBER(SEARCH(_xlfn.ANCHORARRAY($K$2),B14)),0)),"EMB")</f>
        <v>MAI</v>
      </c>
      <c r="E14" cm="1">
        <f t="array" ref="E14">SUM(--(ISNUMBER(SEARCH(_xlfn.ANCHORARRAY($K$2),B14))))</f>
        <v>1</v>
      </c>
      <c r="F14" t="str">
        <v>MAI</v>
      </c>
      <c r="N14" t="str" cm="1">
        <f t="array" ref="N14">_xlfn.LET(
_xlpm.liste,_xlfn.ANCHORARRAY($K$2),
_xlpm.texte,B14,
_xlpm.trouvés,ISNUMBER(SEARCH(_xlpm.liste,_xlpm.texte)),
IF(SUM(--_xlpm.trouvés)&gt;0,
INDEX(_xlpm.liste,MATCH(TRUE,_xlpm.trouvés,0)),
"yuy"
)
)</f>
        <v>MAI</v>
      </c>
    </row>
    <row r="15" spans="1:14" x14ac:dyDescent="0.25">
      <c r="A15" s="1">
        <v>12555</v>
      </c>
      <c r="B15" s="2" t="s">
        <v>23</v>
      </c>
      <c r="C15" s="2" t="s">
        <v>5</v>
      </c>
      <c r="D15" t="str" cm="1">
        <f t="array" ref="D15">IF(SUM(--(ISNUMBER(SEARCH(_xlfn.ANCHORARRAY($K$2),B15))))=1,INDEX(_xlfn.ANCHORARRAY($K$2),MATCH(TRUE,ISNUMBER(SEARCH(_xlfn.ANCHORARRAY($K$2),B15)),0)),"EMB")</f>
        <v>NET</v>
      </c>
      <c r="E15" cm="1">
        <f t="array" ref="E15">SUM(--(ISNUMBER(SEARCH(_xlfn.ANCHORARRAY($K$2),B15))))</f>
        <v>1</v>
      </c>
      <c r="F15" t="str">
        <v>NET</v>
      </c>
      <c r="N15" t="str" cm="1">
        <f t="array" ref="N15">_xlfn.LET(
_xlpm.liste,_xlfn.ANCHORARRAY($K$2),
_xlpm.texte,B15,
_xlpm.trouvés,ISNUMBER(SEARCH(_xlpm.liste,_xlpm.texte)),
IF(SUM(--_xlpm.trouvés)&gt;0,
INDEX(_xlpm.liste,MATCH(TRUE,_xlpm.trouvés,0)),
"yuy"
)
)</f>
        <v>NET</v>
      </c>
    </row>
    <row r="16" spans="1:14" x14ac:dyDescent="0.25">
      <c r="A16" s="1">
        <v>12666</v>
      </c>
      <c r="B16" s="2" t="s">
        <v>12</v>
      </c>
      <c r="C16" s="2" t="s">
        <v>5</v>
      </c>
      <c r="D16" t="str" cm="1">
        <f t="array" ref="D16">IF(SUM(--(ISNUMBER(SEARCH(_xlfn.ANCHORARRAY($K$2),B16))))=1,INDEX(_xlfn.ANCHORARRAY($K$2),MATCH(TRUE,ISNUMBER(SEARCH(_xlfn.ANCHORARRAY($K$2),B16)),0)),"EMB")</f>
        <v>NET</v>
      </c>
      <c r="E16" cm="1">
        <f t="array" ref="E16">SUM(--(ISNUMBER(SEARCH(_xlfn.ANCHORARRAY($K$2),B16))))</f>
        <v>1</v>
      </c>
      <c r="F16" t="str">
        <v>NET</v>
      </c>
      <c r="N16" t="str" cm="1">
        <f t="array" ref="N16">_xlfn.LET(
_xlpm.liste,_xlfn.ANCHORARRAY($K$2),
_xlpm.texte,B16,
_xlpm.trouvés,ISNUMBER(SEARCH(_xlpm.liste,_xlpm.texte)),
IF(SUM(--_xlpm.trouvés)&gt;0,
INDEX(_xlpm.liste,MATCH(TRUE,_xlpm.trouvés,0)),
"yuy"
)
)</f>
        <v>NET</v>
      </c>
    </row>
    <row r="17" spans="1:14" x14ac:dyDescent="0.25">
      <c r="A17" s="1">
        <v>12777</v>
      </c>
      <c r="B17" s="2" t="s">
        <v>59</v>
      </c>
      <c r="C17" s="1" t="s">
        <v>57</v>
      </c>
      <c r="D17" t="str" cm="1">
        <f t="array" ref="D17">IF(SUM(--(ISNUMBER(SEARCH(_xlfn.ANCHORARRAY($K$2),B17))))=1,INDEX(_xlfn.ANCHORARRAY($K$2),MATCH(TRUE,ISNUMBER(SEARCH(_xlfn.ANCHORARRAY($K$2),B17)),0)),"EMB")</f>
        <v>ADM</v>
      </c>
      <c r="E17" cm="1">
        <f t="array" ref="E17">SUM(--(ISNUMBER(SEARCH(_xlfn.ANCHORARRAY($K$2),B17))))</f>
        <v>1</v>
      </c>
      <c r="F17" t="str">
        <v>ADM</v>
      </c>
      <c r="N17" t="str" cm="1">
        <f t="array" ref="N17">_xlfn.LET(
_xlpm.liste,_xlfn.ANCHORARRAY($K$2),
_xlpm.texte,B17,
_xlpm.trouvés,ISNUMBER(SEARCH(_xlpm.liste,_xlpm.texte)),
IF(SUM(--_xlpm.trouvés)&gt;0,
INDEX(_xlpm.liste,MATCH(TRUE,_xlpm.trouvés,0)),
"yuy"
)
)</f>
        <v>ADM</v>
      </c>
    </row>
    <row r="18" spans="1:14" x14ac:dyDescent="0.25">
      <c r="A18" s="1">
        <v>12888</v>
      </c>
      <c r="B18" s="2" t="s">
        <v>6</v>
      </c>
      <c r="C18" s="2" t="s">
        <v>3</v>
      </c>
      <c r="D18" t="str" cm="1">
        <f t="array" ref="D18">IF(SUM(--(ISNUMBER(SEARCH(_xlfn.ANCHORARRAY($K$2),B18))))=1,INDEX(_xlfn.ANCHORARRAY($K$2),MATCH(TRUE,ISNUMBER(SEARCH(_xlfn.ANCHORARRAY($K$2),B18)),0)),"EMB")</f>
        <v>ABA</v>
      </c>
      <c r="E18" cm="1">
        <f t="array" ref="E18">SUM(--(ISNUMBER(SEARCH(_xlfn.ANCHORARRAY($K$2),B18))))</f>
        <v>1</v>
      </c>
      <c r="F18" t="str">
        <v>ABA</v>
      </c>
      <c r="N18" t="str" cm="1">
        <f t="array" ref="N18">_xlfn.LET(
_xlpm.liste,_xlfn.ANCHORARRAY($K$2),
_xlpm.texte,B18,
_xlpm.trouvés,ISNUMBER(SEARCH(_xlpm.liste,_xlpm.texte)),
IF(SUM(--_xlpm.trouvés)&gt;0,
INDEX(_xlpm.liste,MATCH(TRUE,_xlpm.trouvés,0)),
"yuy"
)
)</f>
        <v>ABA</v>
      </c>
    </row>
    <row r="19" spans="1:14" x14ac:dyDescent="0.25">
      <c r="A19" s="1">
        <v>12999</v>
      </c>
      <c r="B19" s="2" t="s">
        <v>24</v>
      </c>
      <c r="C19" s="2" t="s">
        <v>5</v>
      </c>
      <c r="D19" t="str" cm="1">
        <f t="array" ref="D19">IF(SUM(--(ISNUMBER(SEARCH(_xlfn.ANCHORARRAY($K$2),B19))))=1,INDEX(_xlfn.ANCHORARRAY($K$2),MATCH(TRUE,ISNUMBER(SEARCH(_xlfn.ANCHORARRAY($K$2),B19)),0)),"EMB")</f>
        <v>NET</v>
      </c>
      <c r="E19" cm="1">
        <f t="array" ref="E19">SUM(--(ISNUMBER(SEARCH(_xlfn.ANCHORARRAY($K$2),B19))))</f>
        <v>1</v>
      </c>
      <c r="F19" t="str">
        <v>NET</v>
      </c>
      <c r="N19" t="str" cm="1">
        <f t="array" ref="N19">_xlfn.LET(
_xlpm.liste,_xlfn.ANCHORARRAY($K$2),
_xlpm.texte,B19,
_xlpm.trouvés,ISNUMBER(SEARCH(_xlpm.liste,_xlpm.texte)),
IF(SUM(--_xlpm.trouvés)&gt;0,
INDEX(_xlpm.liste,MATCH(TRUE,_xlpm.trouvés,0)),
"yuy"
)
)</f>
        <v>NET</v>
      </c>
    </row>
    <row r="20" spans="1:14" x14ac:dyDescent="0.25">
      <c r="A20" s="1">
        <v>13111</v>
      </c>
      <c r="B20" s="2" t="s">
        <v>16</v>
      </c>
      <c r="C20" s="1" t="s">
        <v>4</v>
      </c>
      <c r="D20" t="str" cm="1">
        <f t="array" ref="D20">IF(SUM(--(ISNUMBER(SEARCH(_xlfn.ANCHORARRAY($K$2),B20))))=1,INDEX(_xlfn.ANCHORARRAY($K$2),MATCH(TRUE,ISNUMBER(SEARCH(_xlfn.ANCHORARRAY($K$2),B20)),0)),"EMB")</f>
        <v>DEC</v>
      </c>
      <c r="E20" cm="1">
        <f t="array" ref="E20">SUM(--(ISNUMBER(SEARCH(_xlfn.ANCHORARRAY($K$2),B20))))</f>
        <v>1</v>
      </c>
      <c r="F20" t="str">
        <v>DEC</v>
      </c>
      <c r="N20" t="str" cm="1">
        <f t="array" ref="N20">_xlfn.LET(
_xlpm.liste,_xlfn.ANCHORARRAY($K$2),
_xlpm.texte,B20,
_xlpm.trouvés,ISNUMBER(SEARCH(_xlpm.liste,_xlpm.texte)),
IF(SUM(--_xlpm.trouvés)&gt;0,
INDEX(_xlpm.liste,MATCH(TRUE,_xlpm.trouvés,0)),
"yuy"
)
)</f>
        <v>DEC</v>
      </c>
    </row>
    <row r="21" spans="1:14" x14ac:dyDescent="0.25">
      <c r="A21" s="1">
        <v>13222</v>
      </c>
      <c r="B21" s="2" t="s">
        <v>32</v>
      </c>
      <c r="C21" s="1" t="s">
        <v>30</v>
      </c>
      <c r="D21" t="str" cm="1">
        <f t="array" ref="D21">IF(SUM(--(ISNUMBER(SEARCH(_xlfn.ANCHORARRAY($K$2),B21))))=1,INDEX(_xlfn.ANCHORARRAY($K$2),MATCH(TRUE,ISNUMBER(SEARCH(_xlfn.ANCHORARRAY($K$2),B21)),0)),"EMB")</f>
        <v>EXP</v>
      </c>
      <c r="E21" cm="1">
        <f t="array" ref="E21">SUM(--(ISNUMBER(SEARCH(_xlfn.ANCHORARRAY($K$2),B21))))</f>
        <v>1</v>
      </c>
      <c r="F21" t="str">
        <v>EXP</v>
      </c>
    </row>
    <row r="22" spans="1:14" x14ac:dyDescent="0.25">
      <c r="A22" s="1">
        <v>13333</v>
      </c>
      <c r="B22" s="2" t="s">
        <v>23</v>
      </c>
      <c r="C22" s="2" t="s">
        <v>5</v>
      </c>
      <c r="D22" t="str" cm="1">
        <f t="array" ref="D22">IF(SUM(--(ISNUMBER(SEARCH(_xlfn.ANCHORARRAY($K$2),B22))))=1,INDEX(_xlfn.ANCHORARRAY($K$2),MATCH(TRUE,ISNUMBER(SEARCH(_xlfn.ANCHORARRAY($K$2),B22)),0)),"EMB")</f>
        <v>NET</v>
      </c>
      <c r="E22" cm="1">
        <f t="array" ref="E22">SUM(--(ISNUMBER(SEARCH(_xlfn.ANCHORARRAY($K$2),B22))))</f>
        <v>1</v>
      </c>
      <c r="F22" t="str">
        <v>NET</v>
      </c>
    </row>
    <row r="23" spans="1:14" x14ac:dyDescent="0.25">
      <c r="A23" s="1">
        <v>13444</v>
      </c>
      <c r="B23" s="2" t="s">
        <v>17</v>
      </c>
      <c r="C23" s="1" t="s">
        <v>4</v>
      </c>
      <c r="D23" t="str" cm="1">
        <f t="array" ref="D23">IF(SUM(--(ISNUMBER(SEARCH(_xlfn.ANCHORARRAY($K$2),B23))))=1,INDEX(_xlfn.ANCHORARRAY($K$2),MATCH(TRUE,ISNUMBER(SEARCH(_xlfn.ANCHORARRAY($K$2),B23)),0)),"EMB")</f>
        <v>DEC</v>
      </c>
      <c r="E23" cm="1">
        <f t="array" ref="E23">SUM(--(ISNUMBER(SEARCH(_xlfn.ANCHORARRAY($K$2),B23))))</f>
        <v>1</v>
      </c>
      <c r="F23" t="str">
        <v>DEC</v>
      </c>
    </row>
    <row r="24" spans="1:14" x14ac:dyDescent="0.25">
      <c r="A24" s="1">
        <v>13555</v>
      </c>
      <c r="B24" s="2" t="s">
        <v>25</v>
      </c>
      <c r="C24" s="2" t="s">
        <v>5</v>
      </c>
      <c r="D24" t="str" cm="1">
        <f t="array" ref="D24">IF(SUM(--(ISNUMBER(SEARCH(_xlfn.ANCHORARRAY($K$2),B24))))=1,INDEX(_xlfn.ANCHORARRAY($K$2),MATCH(TRUE,ISNUMBER(SEARCH(_xlfn.ANCHORARRAY($K$2),B24)),0)),"EMB")</f>
        <v>NET</v>
      </c>
      <c r="E24" cm="1">
        <f t="array" ref="E24">SUM(--(ISNUMBER(SEARCH(_xlfn.ANCHORARRAY($K$2),B24))))</f>
        <v>1</v>
      </c>
      <c r="F24" t="str">
        <v>NET</v>
      </c>
    </row>
    <row r="25" spans="1:14" x14ac:dyDescent="0.25">
      <c r="A25" s="1">
        <v>13666</v>
      </c>
      <c r="B25" s="2" t="s">
        <v>37</v>
      </c>
      <c r="C25" s="1" t="s">
        <v>42</v>
      </c>
      <c r="D25" t="str" cm="1">
        <f t="array" ref="D25">IF(SUM(--(ISNUMBER(SEARCH(_xlfn.ANCHORARRAY($K$2),B25))))=1,INDEX(_xlfn.ANCHORARRAY($K$2),MATCH(TRUE,ISNUMBER(SEARCH(_xlfn.ANCHORARRAY($K$2),B25)),0)),"EMB")</f>
        <v>QUA</v>
      </c>
      <c r="E25" cm="1">
        <f t="array" ref="E25">SUM(--(ISNUMBER(SEARCH(_xlfn.ANCHORARRAY($K$2),B25))))</f>
        <v>1</v>
      </c>
      <c r="F25" t="str">
        <v>QUA</v>
      </c>
    </row>
    <row r="26" spans="1:14" x14ac:dyDescent="0.25">
      <c r="A26" s="1">
        <v>13777</v>
      </c>
      <c r="B26" s="2" t="s">
        <v>18</v>
      </c>
      <c r="C26" s="1" t="s">
        <v>4</v>
      </c>
      <c r="D26" t="str" cm="1">
        <f t="array" ref="D26">IF(SUM(--(ISNUMBER(SEARCH(_xlfn.ANCHORARRAY($K$2),B26))))=1,INDEX(_xlfn.ANCHORARRAY($K$2),MATCH(TRUE,ISNUMBER(SEARCH(_xlfn.ANCHORARRAY($K$2),B26)),0)),"EMB")</f>
        <v>DEC</v>
      </c>
      <c r="E26" cm="1">
        <f t="array" ref="E26">SUM(--(ISNUMBER(SEARCH(_xlfn.ANCHORARRAY($K$2),B26))))</f>
        <v>1</v>
      </c>
      <c r="F26" t="str">
        <v>DEC</v>
      </c>
    </row>
    <row r="27" spans="1:14" x14ac:dyDescent="0.25">
      <c r="A27" s="1">
        <v>13888</v>
      </c>
      <c r="B27" s="2" t="s">
        <v>45</v>
      </c>
      <c r="C27" s="1" t="s">
        <v>43</v>
      </c>
      <c r="D27" t="str" cm="1">
        <f t="array" ref="D27">IF(SUM(--(ISNUMBER(SEARCH(_xlfn.ANCHORARRAY($K$2),B27))))=1,INDEX(_xlfn.ANCHORARRAY($K$2),MATCH(TRUE,ISNUMBER(SEARCH(_xlfn.ANCHORARRAY($K$2),B27)),0)),"EMB")</f>
        <v>EMB</v>
      </c>
      <c r="E27" cm="1">
        <f t="array" ref="E27">SUM(--(ISNUMBER(SEARCH(_xlfn.ANCHORARRAY($K$2),B27))))</f>
        <v>1</v>
      </c>
      <c r="F27" t="str">
        <v>EMB</v>
      </c>
    </row>
    <row r="28" spans="1:14" x14ac:dyDescent="0.25">
      <c r="A28" s="1">
        <v>13999</v>
      </c>
      <c r="B28" s="1" t="s">
        <v>19</v>
      </c>
      <c r="C28" s="1" t="s">
        <v>4</v>
      </c>
      <c r="D28" t="str" cm="1">
        <f t="array" ref="D28">IF(SUM(--(ISNUMBER(SEARCH(_xlfn.ANCHORARRAY($K$2),B28))))=1,INDEX(_xlfn.ANCHORARRAY($K$2),MATCH(TRUE,ISNUMBER(SEARCH(_xlfn.ANCHORARRAY($K$2),B28)),0)),"EMB")</f>
        <v>DEC</v>
      </c>
      <c r="E28" cm="1">
        <f t="array" ref="E28">SUM(--(ISNUMBER(SEARCH(_xlfn.ANCHORARRAY($K$2),B28))))</f>
        <v>1</v>
      </c>
      <c r="F28" t="str">
        <v>DEC</v>
      </c>
    </row>
    <row r="29" spans="1:14" x14ac:dyDescent="0.25">
      <c r="A29" s="1">
        <v>14111</v>
      </c>
      <c r="B29" s="2" t="s">
        <v>52</v>
      </c>
      <c r="C29" s="1" t="s">
        <v>50</v>
      </c>
      <c r="D29" t="str" cm="1">
        <f t="array" ref="D29">IF(SUM(--(ISNUMBER(SEARCH(_xlfn.ANCHORARRAY($K$2),B29))))=1,INDEX(_xlfn.ANCHORARRAY($K$2),MATCH(TRUE,ISNUMBER(SEARCH(_xlfn.ANCHORARRAY($K$2),B29)),0)),"EMB")</f>
        <v>MAI</v>
      </c>
      <c r="E29" cm="1">
        <f t="array" ref="E29">SUM(--(ISNUMBER(SEARCH(_xlfn.ANCHORARRAY($K$2),B29))))</f>
        <v>1</v>
      </c>
      <c r="F29" t="str">
        <v>MAI</v>
      </c>
    </row>
    <row r="30" spans="1:14" x14ac:dyDescent="0.25">
      <c r="A30" s="1">
        <v>14222</v>
      </c>
      <c r="B30" s="2" t="s">
        <v>20</v>
      </c>
      <c r="C30" s="1" t="s">
        <v>4</v>
      </c>
      <c r="D30" t="str" cm="1">
        <f t="array" ref="D30">IF(SUM(--(ISNUMBER(SEARCH(_xlfn.ANCHORARRAY($K$2),B30))))=1,INDEX(_xlfn.ANCHORARRAY($K$2),MATCH(TRUE,ISNUMBER(SEARCH(_xlfn.ANCHORARRAY($K$2),B30)),0)),"EMB")</f>
        <v>DEC</v>
      </c>
      <c r="E30" cm="1">
        <f t="array" ref="E30">SUM(--(ISNUMBER(SEARCH(_xlfn.ANCHORARRAY($K$2),B30))))</f>
        <v>1</v>
      </c>
      <c r="F30" t="str">
        <v>DEC</v>
      </c>
    </row>
    <row r="31" spans="1:14" x14ac:dyDescent="0.25">
      <c r="A31" s="1">
        <v>14333</v>
      </c>
      <c r="B31" s="2" t="s">
        <v>33</v>
      </c>
      <c r="C31" s="1" t="s">
        <v>30</v>
      </c>
      <c r="D31" t="str" cm="1">
        <f t="array" ref="D31">IF(SUM(--(ISNUMBER(SEARCH(_xlfn.ANCHORARRAY($K$2),B31))))=1,INDEX(_xlfn.ANCHORARRAY($K$2),MATCH(TRUE,ISNUMBER(SEARCH(_xlfn.ANCHORARRAY($K$2),B31)),0)),"EMB")</f>
        <v>EXP</v>
      </c>
      <c r="E31" cm="1">
        <f t="array" ref="E31">SUM(--(ISNUMBER(SEARCH(_xlfn.ANCHORARRAY($K$2),B31))))</f>
        <v>1</v>
      </c>
      <c r="F31" t="str">
        <v>EXP</v>
      </c>
    </row>
    <row r="32" spans="1:14" x14ac:dyDescent="0.25">
      <c r="A32" s="1">
        <v>14444</v>
      </c>
      <c r="B32" s="2" t="s">
        <v>26</v>
      </c>
      <c r="C32" s="2" t="s">
        <v>5</v>
      </c>
      <c r="D32" t="str" cm="1">
        <f t="array" ref="D32">IF(SUM(--(ISNUMBER(SEARCH(_xlfn.ANCHORARRAY($K$2),B32))))=1,INDEX(_xlfn.ANCHORARRAY($K$2),MATCH(TRUE,ISNUMBER(SEARCH(_xlfn.ANCHORARRAY($K$2),B32)),0)),"EMB")</f>
        <v>NET</v>
      </c>
      <c r="E32" cm="1">
        <f t="array" ref="E32">SUM(--(ISNUMBER(SEARCH(_xlfn.ANCHORARRAY($K$2),B32))))</f>
        <v>1</v>
      </c>
      <c r="F32" t="str">
        <v>NET</v>
      </c>
    </row>
    <row r="33" spans="1:6" x14ac:dyDescent="0.25">
      <c r="A33" s="1">
        <v>14555</v>
      </c>
      <c r="B33" s="2" t="s">
        <v>46</v>
      </c>
      <c r="C33" s="1" t="s">
        <v>43</v>
      </c>
      <c r="D33" t="str" cm="1">
        <f t="array" ref="D33">IF(SUM(--(ISNUMBER(SEARCH(_xlfn.ANCHORARRAY($K$2),B33))))=1,INDEX(_xlfn.ANCHORARRAY($K$2),MATCH(TRUE,ISNUMBER(SEARCH(_xlfn.ANCHORARRAY($K$2),B33)),0)),"EMB")</f>
        <v>EMB</v>
      </c>
      <c r="E33" cm="1">
        <f t="array" ref="E33">SUM(--(ISNUMBER(SEARCH(_xlfn.ANCHORARRAY($K$2),B33))))</f>
        <v>1</v>
      </c>
      <c r="F33" t="str">
        <v>EMB</v>
      </c>
    </row>
    <row r="34" spans="1:6" x14ac:dyDescent="0.25">
      <c r="A34" s="1">
        <v>14666</v>
      </c>
      <c r="B34" s="2" t="s">
        <v>21</v>
      </c>
      <c r="C34" s="1" t="s">
        <v>4</v>
      </c>
      <c r="D34" t="str" cm="1">
        <f t="array" ref="D34">IF(SUM(--(ISNUMBER(SEARCH(_xlfn.ANCHORARRAY($K$2),B34))))=1,INDEX(_xlfn.ANCHORARRAY($K$2),MATCH(TRUE,ISNUMBER(SEARCH(_xlfn.ANCHORARRAY($K$2),B34)),0)),"EMB")</f>
        <v>DEC</v>
      </c>
      <c r="E34" cm="1">
        <f t="array" ref="E34">SUM(--(ISNUMBER(SEARCH(_xlfn.ANCHORARRAY($K$2),B34))))</f>
        <v>1</v>
      </c>
      <c r="F34" t="str">
        <v>DEC</v>
      </c>
    </row>
    <row r="35" spans="1:6" x14ac:dyDescent="0.25">
      <c r="A35" s="1">
        <v>14777</v>
      </c>
      <c r="B35" s="2" t="s">
        <v>38</v>
      </c>
      <c r="C35" s="1" t="s">
        <v>42</v>
      </c>
      <c r="D35" t="str" cm="1">
        <f t="array" ref="D35">IF(SUM(--(ISNUMBER(SEARCH(_xlfn.ANCHORARRAY($K$2),B35))))=1,INDEX(_xlfn.ANCHORARRAY($K$2),MATCH(TRUE,ISNUMBER(SEARCH(_xlfn.ANCHORARRAY($K$2),B35)),0)),"EMB")</f>
        <v>QUA</v>
      </c>
      <c r="E35" cm="1">
        <f t="array" ref="E35">SUM(--(ISNUMBER(SEARCH(_xlfn.ANCHORARRAY($K$2),B35))))</f>
        <v>1</v>
      </c>
      <c r="F35" t="str">
        <v>QUA</v>
      </c>
    </row>
    <row r="36" spans="1:6" x14ac:dyDescent="0.25">
      <c r="A36" s="1">
        <v>14888</v>
      </c>
      <c r="B36" s="2" t="s">
        <v>34</v>
      </c>
      <c r="C36" s="1" t="s">
        <v>30</v>
      </c>
      <c r="D36" t="str" cm="1">
        <f t="array" ref="D36">IF(SUM(--(ISNUMBER(SEARCH(_xlfn.ANCHORARRAY($K$2),B36))))=1,INDEX(_xlfn.ANCHORARRAY($K$2),MATCH(TRUE,ISNUMBER(SEARCH(_xlfn.ANCHORARRAY($K$2),B36)),0)),"EMB")</f>
        <v>EXP</v>
      </c>
      <c r="E36" cm="1">
        <f t="array" ref="E36">SUM(--(ISNUMBER(SEARCH(_xlfn.ANCHORARRAY($K$2),B36))))</f>
        <v>1</v>
      </c>
      <c r="F36" t="str">
        <v>EXP</v>
      </c>
    </row>
    <row r="37" spans="1:6" x14ac:dyDescent="0.25">
      <c r="A37" s="1">
        <v>14999</v>
      </c>
      <c r="B37" s="2" t="s">
        <v>22</v>
      </c>
      <c r="C37" s="1" t="s">
        <v>4</v>
      </c>
      <c r="D37" t="str" cm="1">
        <f t="array" ref="D37">IF(SUM(--(ISNUMBER(SEARCH(_xlfn.ANCHORARRAY($K$2),B37))))=1,INDEX(_xlfn.ANCHORARRAY($K$2),MATCH(TRUE,ISNUMBER(SEARCH(_xlfn.ANCHORARRAY($K$2),B37)),0)),"EMB")</f>
        <v>DEC</v>
      </c>
      <c r="E37" cm="1">
        <f t="array" ref="E37">SUM(--(ISNUMBER(SEARCH(_xlfn.ANCHORARRAY($K$2),B37))))</f>
        <v>1</v>
      </c>
      <c r="F37" t="str">
        <v>DEC</v>
      </c>
    </row>
    <row r="38" spans="1:6" x14ac:dyDescent="0.25">
      <c r="A38" s="1">
        <v>15111</v>
      </c>
      <c r="B38" s="2" t="s">
        <v>53</v>
      </c>
      <c r="C38" s="1" t="s">
        <v>50</v>
      </c>
      <c r="D38" t="str" cm="1">
        <f t="array" ref="D38">IF(SUM(--(ISNUMBER(SEARCH(_xlfn.ANCHORARRAY($K$2),B38))))=1,INDEX(_xlfn.ANCHORARRAY($K$2),MATCH(TRUE,ISNUMBER(SEARCH(_xlfn.ANCHORARRAY($K$2),B38)),0)),"EMB")</f>
        <v>MAI</v>
      </c>
      <c r="E38" cm="1">
        <f t="array" ref="E38">SUM(--(ISNUMBER(SEARCH(_xlfn.ANCHORARRAY($K$2),B38))))</f>
        <v>1</v>
      </c>
      <c r="F38" t="str">
        <v>MAI</v>
      </c>
    </row>
    <row r="39" spans="1:6" x14ac:dyDescent="0.25">
      <c r="A39" s="1">
        <v>15222</v>
      </c>
      <c r="B39" s="2" t="s">
        <v>60</v>
      </c>
      <c r="C39" s="1" t="s">
        <v>57</v>
      </c>
      <c r="D39" t="str" cm="1">
        <f t="array" ref="D39">IF(SUM(--(ISNUMBER(SEARCH(_xlfn.ANCHORARRAY($K$2),B39))))=1,INDEX(_xlfn.ANCHORARRAY($K$2),MATCH(TRUE,ISNUMBER(SEARCH(_xlfn.ANCHORARRAY($K$2),B39)),0)),"EMB")</f>
        <v>ADM</v>
      </c>
      <c r="E39" cm="1">
        <f t="array" ref="E39">SUM(--(ISNUMBER(SEARCH(_xlfn.ANCHORARRAY($K$2),B39))))</f>
        <v>1</v>
      </c>
      <c r="F39" t="str">
        <v>ADM</v>
      </c>
    </row>
    <row r="40" spans="1:6" x14ac:dyDescent="0.25">
      <c r="A40" s="1">
        <v>15333</v>
      </c>
      <c r="B40" s="2" t="s">
        <v>64</v>
      </c>
      <c r="C40" s="1" t="s">
        <v>65</v>
      </c>
      <c r="D40" t="str" cm="1">
        <f t="array" ref="D40">IF(SUM(--(ISNUMBER(SEARCH(_xlfn.ANCHORARRAY($K$2),B40))))=1,INDEX(_xlfn.ANCHORARRAY($K$2),MATCH(TRUE,ISNUMBER(SEARCH(_xlfn.ANCHORARRAY($K$2),B40)),0)),"EMB")</f>
        <v>EMB</v>
      </c>
      <c r="E40" cm="1">
        <f t="array" ref="E40">SUM(--(ISNUMBER(SEARCH(_xlfn.ANCHORARRAY($K$2),B40))))</f>
        <v>2</v>
      </c>
      <c r="F40" t="str">
        <v>EMB</v>
      </c>
    </row>
    <row r="41" spans="1:6" x14ac:dyDescent="0.25">
      <c r="A41" s="1">
        <v>15444</v>
      </c>
      <c r="B41" s="2" t="s">
        <v>29</v>
      </c>
      <c r="C41" s="1" t="s">
        <v>30</v>
      </c>
      <c r="D41" t="str" cm="1">
        <f t="array" ref="D41">IF(SUM(--(ISNUMBER(SEARCH(_xlfn.ANCHORARRAY($K$2),B41))))=1,INDEX(_xlfn.ANCHORARRAY($K$2),MATCH(TRUE,ISNUMBER(SEARCH(_xlfn.ANCHORARRAY($K$2),B41)),0)),"EMB")</f>
        <v>EXP</v>
      </c>
      <c r="E41" cm="1">
        <f t="array" ref="E41">SUM(--(ISNUMBER(SEARCH(_xlfn.ANCHORARRAY($K$2),B41))))</f>
        <v>1</v>
      </c>
      <c r="F41" t="str">
        <v>EXP</v>
      </c>
    </row>
    <row r="42" spans="1:6" x14ac:dyDescent="0.25">
      <c r="A42" s="1">
        <v>15555</v>
      </c>
      <c r="B42" s="2" t="s">
        <v>39</v>
      </c>
      <c r="C42" s="1" t="s">
        <v>42</v>
      </c>
      <c r="D42" t="str" cm="1">
        <f t="array" ref="D42">IF(SUM(--(ISNUMBER(SEARCH(_xlfn.ANCHORARRAY($K$2),B42))))=1,INDEX(_xlfn.ANCHORARRAY($K$2),MATCH(TRUE,ISNUMBER(SEARCH(_xlfn.ANCHORARRAY($K$2),B42)),0)),"EMB")</f>
        <v>QUA</v>
      </c>
      <c r="E42" cm="1">
        <f t="array" ref="E42">SUM(--(ISNUMBER(SEARCH(_xlfn.ANCHORARRAY($K$2),B42))))</f>
        <v>1</v>
      </c>
      <c r="F42" t="str">
        <v>QUA</v>
      </c>
    </row>
    <row r="43" spans="1:6" x14ac:dyDescent="0.25">
      <c r="A43" s="1">
        <v>15666</v>
      </c>
      <c r="B43" s="2" t="s">
        <v>58</v>
      </c>
      <c r="C43" s="1" t="s">
        <v>57</v>
      </c>
      <c r="D43" t="str" cm="1">
        <f t="array" ref="D43">IF(SUM(--(ISNUMBER(SEARCH(_xlfn.ANCHORARRAY($K$2),B43))))=1,INDEX(_xlfn.ANCHORARRAY($K$2),MATCH(TRUE,ISNUMBER(SEARCH(_xlfn.ANCHORARRAY($K$2),B43)),0)),"EMB")</f>
        <v>ADM</v>
      </c>
      <c r="E43" cm="1">
        <f t="array" ref="E43">SUM(--(ISNUMBER(SEARCH(_xlfn.ANCHORARRAY($K$2),B43))))</f>
        <v>1</v>
      </c>
      <c r="F43" t="str">
        <v>ADM</v>
      </c>
    </row>
    <row r="44" spans="1:6" x14ac:dyDescent="0.25">
      <c r="A44" s="1">
        <v>15777</v>
      </c>
      <c r="B44" s="2" t="s">
        <v>66</v>
      </c>
      <c r="C44" s="1" t="s">
        <v>65</v>
      </c>
      <c r="D44" t="str" cm="1">
        <f t="array" ref="D44">IF(SUM(--(ISNUMBER(SEARCH(_xlfn.ANCHORARRAY($K$2),B44))))=1,INDEX(_xlfn.ANCHORARRAY($K$2),MATCH(TRUE,ISNUMBER(SEARCH(_xlfn.ANCHORARRAY($K$2),B44)),0)),"EMB")</f>
        <v>EMB</v>
      </c>
      <c r="E44" cm="1">
        <f t="array" ref="E44">SUM(--(ISNUMBER(SEARCH(_xlfn.ANCHORARRAY($K$2),B44))))</f>
        <v>2</v>
      </c>
      <c r="F44" t="str">
        <v>EMB</v>
      </c>
    </row>
    <row r="45" spans="1:6" x14ac:dyDescent="0.25">
      <c r="A45" s="1">
        <v>15888</v>
      </c>
      <c r="B45" s="2" t="s">
        <v>54</v>
      </c>
      <c r="C45" s="1" t="s">
        <v>50</v>
      </c>
      <c r="D45" t="str" cm="1">
        <f t="array" ref="D45">IF(SUM(--(ISNUMBER(SEARCH(_xlfn.ANCHORARRAY($K$2),B45))))=1,INDEX(_xlfn.ANCHORARRAY($K$2),MATCH(TRUE,ISNUMBER(SEARCH(_xlfn.ANCHORARRAY($K$2),B45)),0)),"EMB")</f>
        <v>MAI</v>
      </c>
      <c r="E45" cm="1">
        <f t="array" ref="E45">SUM(--(ISNUMBER(SEARCH(_xlfn.ANCHORARRAY($K$2),B45))))</f>
        <v>1</v>
      </c>
      <c r="F45" t="str">
        <v>MAI</v>
      </c>
    </row>
    <row r="46" spans="1:6" x14ac:dyDescent="0.25">
      <c r="A46" s="1">
        <v>15999</v>
      </c>
      <c r="B46" s="2" t="s">
        <v>35</v>
      </c>
      <c r="C46" s="1" t="s">
        <v>30</v>
      </c>
      <c r="D46" t="str" cm="1">
        <f t="array" ref="D46">IF(SUM(--(ISNUMBER(SEARCH(_xlfn.ANCHORARRAY($K$2),B46))))=1,INDEX(_xlfn.ANCHORARRAY($K$2),MATCH(TRUE,ISNUMBER(SEARCH(_xlfn.ANCHORARRAY($K$2),B46)),0)),"EMB")</f>
        <v>EXP</v>
      </c>
      <c r="E46" cm="1">
        <f t="array" ref="E46">SUM(--(ISNUMBER(SEARCH(_xlfn.ANCHORARRAY($K$2),B46))))</f>
        <v>1</v>
      </c>
      <c r="F46" t="str">
        <v>EXP</v>
      </c>
    </row>
    <row r="47" spans="1:6" x14ac:dyDescent="0.25">
      <c r="A47" s="1">
        <v>16111</v>
      </c>
      <c r="B47" s="2" t="s">
        <v>47</v>
      </c>
      <c r="C47" s="1" t="s">
        <v>43</v>
      </c>
      <c r="D47" t="str" cm="1">
        <f t="array" ref="D47">IF(SUM(--(ISNUMBER(SEARCH(_xlfn.ANCHORARRAY($K$2),B47))))=1,INDEX(_xlfn.ANCHORARRAY($K$2),MATCH(TRUE,ISNUMBER(SEARCH(_xlfn.ANCHORARRAY($K$2),B47)),0)),"EMB")</f>
        <v>EMB</v>
      </c>
      <c r="E47" cm="1">
        <f t="array" ref="E47">SUM(--(ISNUMBER(SEARCH(_xlfn.ANCHORARRAY($K$2),B47))))</f>
        <v>1</v>
      </c>
      <c r="F47" t="str">
        <v>EMB</v>
      </c>
    </row>
    <row r="48" spans="1:6" x14ac:dyDescent="0.25">
      <c r="A48" s="1">
        <v>16222</v>
      </c>
      <c r="B48" s="2" t="s">
        <v>40</v>
      </c>
      <c r="C48" s="1" t="s">
        <v>42</v>
      </c>
      <c r="D48" t="str" cm="1">
        <f t="array" ref="D48">IF(SUM(--(ISNUMBER(SEARCH(_xlfn.ANCHORARRAY($K$2),B48))))=1,INDEX(_xlfn.ANCHORARRAY($K$2),MATCH(TRUE,ISNUMBER(SEARCH(_xlfn.ANCHORARRAY($K$2),B48)),0)),"EMB")</f>
        <v>QUA</v>
      </c>
      <c r="E48" cm="1">
        <f t="array" ref="E48">SUM(--(ISNUMBER(SEARCH(_xlfn.ANCHORARRAY($K$2),B48))))</f>
        <v>1</v>
      </c>
      <c r="F48" t="str">
        <v>QUA</v>
      </c>
    </row>
    <row r="49" spans="1:6" x14ac:dyDescent="0.25">
      <c r="A49" s="1">
        <v>16333</v>
      </c>
      <c r="B49" s="2" t="s">
        <v>61</v>
      </c>
      <c r="C49" s="1" t="s">
        <v>57</v>
      </c>
      <c r="D49" t="str" cm="1">
        <f t="array" ref="D49">IF(SUM(--(ISNUMBER(SEARCH(_xlfn.ANCHORARRAY($K$2),B49))))=1,INDEX(_xlfn.ANCHORARRAY($K$2),MATCH(TRUE,ISNUMBER(SEARCH(_xlfn.ANCHORARRAY($K$2),B49)),0)),"EMB")</f>
        <v>ADM</v>
      </c>
      <c r="E49" cm="1">
        <f t="array" ref="E49">SUM(--(ISNUMBER(SEARCH(_xlfn.ANCHORARRAY($K$2),B49))))</f>
        <v>1</v>
      </c>
      <c r="F49" t="str">
        <v>ADM</v>
      </c>
    </row>
    <row r="50" spans="1:6" x14ac:dyDescent="0.25">
      <c r="A50" s="1">
        <v>16444</v>
      </c>
      <c r="B50" s="2" t="s">
        <v>67</v>
      </c>
      <c r="C50" s="1" t="s">
        <v>65</v>
      </c>
      <c r="D50" t="str" cm="1">
        <f t="array" ref="D50">IF(SUM(--(ISNUMBER(SEARCH(_xlfn.ANCHORARRAY($K$2),B50))))=1,INDEX(_xlfn.ANCHORARRAY($K$2),MATCH(TRUE,ISNUMBER(SEARCH(_xlfn.ANCHORARRAY($K$2),B50)),0)),"EMB")</f>
        <v>EMB</v>
      </c>
      <c r="E50" cm="1">
        <f t="array" ref="E50">SUM(--(ISNUMBER(SEARCH(_xlfn.ANCHORARRAY($K$2),B50))))</f>
        <v>2</v>
      </c>
      <c r="F50" t="str">
        <v>EMB</v>
      </c>
    </row>
    <row r="51" spans="1:6" x14ac:dyDescent="0.25">
      <c r="A51" s="1">
        <v>16555</v>
      </c>
      <c r="B51" s="2" t="s">
        <v>72</v>
      </c>
      <c r="C51" s="1" t="s">
        <v>79</v>
      </c>
      <c r="D51" t="str" cm="1">
        <f t="array" ref="D51">IF(SUM(--(ISNUMBER(SEARCH(_xlfn.ANCHORARRAY($K$2),B51))))=1,INDEX(_xlfn.ANCHORARRAY($K$2),MATCH(TRUE,ISNUMBER(SEARCH(_xlfn.ANCHORARRAY($K$2),B51)),0)),"EMB")</f>
        <v>EMB</v>
      </c>
      <c r="E51" cm="1">
        <f t="array" ref="E51">SUM(--(ISNUMBER(SEARCH(_xlfn.ANCHORARRAY($K$2),B51))))</f>
        <v>0</v>
      </c>
      <c r="F51" t="str">
        <v>EMB</v>
      </c>
    </row>
    <row r="52" spans="1:6" x14ac:dyDescent="0.25">
      <c r="A52" s="1">
        <v>16666</v>
      </c>
      <c r="B52" s="2" t="s">
        <v>36</v>
      </c>
      <c r="C52" s="1" t="s">
        <v>42</v>
      </c>
      <c r="D52" t="str" cm="1">
        <f t="array" ref="D52">IF(SUM(--(ISNUMBER(SEARCH(_xlfn.ANCHORARRAY($K$2),B52))))=1,INDEX(_xlfn.ANCHORARRAY($K$2),MATCH(TRUE,ISNUMBER(SEARCH(_xlfn.ANCHORARRAY($K$2),B52)),0)),"EMB")</f>
        <v>QUA</v>
      </c>
      <c r="E52" cm="1">
        <f t="array" ref="E52">SUM(--(ISNUMBER(SEARCH(_xlfn.ANCHORARRAY($K$2),B52))))</f>
        <v>1</v>
      </c>
      <c r="F52" t="str">
        <v>QUA</v>
      </c>
    </row>
    <row r="53" spans="1:6" x14ac:dyDescent="0.25">
      <c r="A53" s="1">
        <v>16777</v>
      </c>
      <c r="B53" s="2" t="s">
        <v>6</v>
      </c>
      <c r="C53" s="2" t="s">
        <v>3</v>
      </c>
      <c r="D53" t="str" cm="1">
        <f t="array" ref="D53">IF(SUM(--(ISNUMBER(SEARCH(_xlfn.ANCHORARRAY($K$2),B53))))=1,INDEX(_xlfn.ANCHORARRAY($K$2),MATCH(TRUE,ISNUMBER(SEARCH(_xlfn.ANCHORARRAY($K$2),B53)),0)),"EMB")</f>
        <v>ABA</v>
      </c>
      <c r="E53" cm="1">
        <f t="array" ref="E53">SUM(--(ISNUMBER(SEARCH(_xlfn.ANCHORARRAY($K$2),B53))))</f>
        <v>1</v>
      </c>
      <c r="F53" t="str">
        <v>ABA</v>
      </c>
    </row>
    <row r="54" spans="1:6" x14ac:dyDescent="0.25">
      <c r="A54" s="1">
        <v>16888</v>
      </c>
      <c r="B54" s="2" t="s">
        <v>27</v>
      </c>
      <c r="C54" s="2" t="s">
        <v>5</v>
      </c>
      <c r="D54" t="str" cm="1">
        <f t="array" ref="D54">IF(SUM(--(ISNUMBER(SEARCH(_xlfn.ANCHORARRAY($K$2),B54))))=1,INDEX(_xlfn.ANCHORARRAY($K$2),MATCH(TRUE,ISNUMBER(SEARCH(_xlfn.ANCHORARRAY($K$2),B54)),0)),"EMB")</f>
        <v>NET</v>
      </c>
      <c r="E54" cm="1">
        <f t="array" ref="E54">SUM(--(ISNUMBER(SEARCH(_xlfn.ANCHORARRAY($K$2),B54))))</f>
        <v>1</v>
      </c>
      <c r="F54" t="str">
        <v>NET</v>
      </c>
    </row>
    <row r="55" spans="1:6" x14ac:dyDescent="0.25">
      <c r="A55" s="1">
        <v>16999</v>
      </c>
      <c r="B55" s="2" t="s">
        <v>68</v>
      </c>
      <c r="C55" s="1" t="s">
        <v>65</v>
      </c>
      <c r="D55" t="str" cm="1">
        <f t="array" ref="D55">IF(SUM(--(ISNUMBER(SEARCH(_xlfn.ANCHORARRAY($K$2),B55))))=1,INDEX(_xlfn.ANCHORARRAY($K$2),MATCH(TRUE,ISNUMBER(SEARCH(_xlfn.ANCHORARRAY($K$2),B55)),0)),"EMB")</f>
        <v>EMB</v>
      </c>
      <c r="E55" cm="1">
        <f t="array" ref="E55">SUM(--(ISNUMBER(SEARCH(_xlfn.ANCHORARRAY($K$2),B55))))</f>
        <v>2</v>
      </c>
      <c r="F55" t="str">
        <v>EMB</v>
      </c>
    </row>
    <row r="56" spans="1:6" x14ac:dyDescent="0.25">
      <c r="A56" s="1">
        <v>17111</v>
      </c>
      <c r="B56" s="2" t="s">
        <v>48</v>
      </c>
      <c r="C56" s="1" t="s">
        <v>43</v>
      </c>
      <c r="D56" t="str" cm="1">
        <f t="array" ref="D56">IF(SUM(--(ISNUMBER(SEARCH(_xlfn.ANCHORARRAY($K$2),B56))))=1,INDEX(_xlfn.ANCHORARRAY($K$2),MATCH(TRUE,ISNUMBER(SEARCH(_xlfn.ANCHORARRAY($K$2),B56)),0)),"EMB")</f>
        <v>EMB</v>
      </c>
      <c r="E56" cm="1">
        <f t="array" ref="E56">SUM(--(ISNUMBER(SEARCH(_xlfn.ANCHORARRAY($K$2),B56))))</f>
        <v>1</v>
      </c>
      <c r="F56" t="str">
        <v>EMB</v>
      </c>
    </row>
    <row r="57" spans="1:6" x14ac:dyDescent="0.25">
      <c r="A57" s="1">
        <v>17222</v>
      </c>
      <c r="B57" s="2" t="s">
        <v>41</v>
      </c>
      <c r="C57" s="1" t="s">
        <v>42</v>
      </c>
      <c r="D57" t="str" cm="1">
        <f t="array" ref="D57">IF(SUM(--(ISNUMBER(SEARCH(_xlfn.ANCHORARRAY($K$2),B57))))=1,INDEX(_xlfn.ANCHORARRAY($K$2),MATCH(TRUE,ISNUMBER(SEARCH(_xlfn.ANCHORARRAY($K$2),B57)),0)),"EMB")</f>
        <v>QUA</v>
      </c>
      <c r="E57" cm="1">
        <f t="array" ref="E57">SUM(--(ISNUMBER(SEARCH(_xlfn.ANCHORARRAY($K$2),B57))))</f>
        <v>1</v>
      </c>
      <c r="F57" t="str">
        <v>QUA</v>
      </c>
    </row>
    <row r="58" spans="1:6" x14ac:dyDescent="0.25">
      <c r="A58" s="1">
        <v>17333</v>
      </c>
      <c r="B58" s="2" t="s">
        <v>62</v>
      </c>
      <c r="C58" s="1" t="s">
        <v>57</v>
      </c>
      <c r="D58" t="str" cm="1">
        <f t="array" ref="D58">IF(SUM(--(ISNUMBER(SEARCH(_xlfn.ANCHORARRAY($K$2),B58))))=1,INDEX(_xlfn.ANCHORARRAY($K$2),MATCH(TRUE,ISNUMBER(SEARCH(_xlfn.ANCHORARRAY($K$2),B58)),0)),"EMB")</f>
        <v>ADM</v>
      </c>
      <c r="E58" cm="1">
        <f t="array" ref="E58">SUM(--(ISNUMBER(SEARCH(_xlfn.ANCHORARRAY($K$2),B58))))</f>
        <v>1</v>
      </c>
      <c r="F58" t="str">
        <v>ADM</v>
      </c>
    </row>
    <row r="59" spans="1:6" x14ac:dyDescent="0.25">
      <c r="A59" s="1">
        <v>17444</v>
      </c>
      <c r="B59" s="2" t="s">
        <v>73</v>
      </c>
      <c r="C59" s="1" t="s">
        <v>79</v>
      </c>
      <c r="D59" t="str" cm="1">
        <f t="array" ref="D59">IF(SUM(--(ISNUMBER(SEARCH(_xlfn.ANCHORARRAY($K$2),B59))))=1,INDEX(_xlfn.ANCHORARRAY($K$2),MATCH(TRUE,ISNUMBER(SEARCH(_xlfn.ANCHORARRAY($K$2),B59)),0)),"EMB")</f>
        <v>EMB</v>
      </c>
      <c r="E59" cm="1">
        <f t="array" ref="E59">SUM(--(ISNUMBER(SEARCH(_xlfn.ANCHORARRAY($K$2),B59))))</f>
        <v>0</v>
      </c>
      <c r="F59" t="str">
        <v>EMB</v>
      </c>
    </row>
    <row r="60" spans="1:6" x14ac:dyDescent="0.25">
      <c r="A60" s="1">
        <v>17555</v>
      </c>
      <c r="B60" s="2" t="s">
        <v>44</v>
      </c>
      <c r="C60" s="1" t="s">
        <v>43</v>
      </c>
      <c r="D60" t="str" cm="1">
        <f t="array" ref="D60">IF(SUM(--(ISNUMBER(SEARCH(_xlfn.ANCHORARRAY($K$2),B60))))=1,INDEX(_xlfn.ANCHORARRAY($K$2),MATCH(TRUE,ISNUMBER(SEARCH(_xlfn.ANCHORARRAY($K$2),B60)),0)),"EMB")</f>
        <v>EMB</v>
      </c>
      <c r="E60" cm="1">
        <f t="array" ref="E60">SUM(--(ISNUMBER(SEARCH(_xlfn.ANCHORARRAY($K$2),B60))))</f>
        <v>1</v>
      </c>
      <c r="F60" t="str">
        <v>EMB</v>
      </c>
    </row>
    <row r="61" spans="1:6" x14ac:dyDescent="0.25">
      <c r="A61" s="1">
        <v>17666</v>
      </c>
      <c r="B61" s="2" t="s">
        <v>59</v>
      </c>
      <c r="C61" s="1" t="s">
        <v>57</v>
      </c>
      <c r="D61" t="str" cm="1">
        <f t="array" ref="D61">IF(SUM(--(ISNUMBER(SEARCH(_xlfn.ANCHORARRAY($K$2),B61))))=1,INDEX(_xlfn.ANCHORARRAY($K$2),MATCH(TRUE,ISNUMBER(SEARCH(_xlfn.ANCHORARRAY($K$2),B61)),0)),"EMB")</f>
        <v>ADM</v>
      </c>
      <c r="E61" cm="1">
        <f t="array" ref="E61">SUM(--(ISNUMBER(SEARCH(_xlfn.ANCHORARRAY($K$2),B61))))</f>
        <v>1</v>
      </c>
      <c r="F61" t="str">
        <v>ADM</v>
      </c>
    </row>
    <row r="62" spans="1:6" x14ac:dyDescent="0.25">
      <c r="A62" s="1">
        <v>17777</v>
      </c>
      <c r="B62" s="2" t="s">
        <v>55</v>
      </c>
      <c r="C62" s="1" t="s">
        <v>50</v>
      </c>
      <c r="D62" t="str" cm="1">
        <f t="array" ref="D62">IF(SUM(--(ISNUMBER(SEARCH(_xlfn.ANCHORARRAY($K$2),B62))))=1,INDEX(_xlfn.ANCHORARRAY($K$2),MATCH(TRUE,ISNUMBER(SEARCH(_xlfn.ANCHORARRAY($K$2),B62)),0)),"EMB")</f>
        <v>MAI</v>
      </c>
      <c r="E62" cm="1">
        <f t="array" ref="E62">SUM(--(ISNUMBER(SEARCH(_xlfn.ANCHORARRAY($K$2),B62))))</f>
        <v>1</v>
      </c>
      <c r="F62" t="str">
        <v>MAI</v>
      </c>
    </row>
    <row r="63" spans="1:6" x14ac:dyDescent="0.25">
      <c r="A63" s="1">
        <v>17888</v>
      </c>
      <c r="B63" s="2" t="s">
        <v>49</v>
      </c>
      <c r="C63" s="1" t="s">
        <v>43</v>
      </c>
      <c r="D63" t="str" cm="1">
        <f t="array" ref="D63">IF(SUM(--(ISNUMBER(SEARCH(_xlfn.ANCHORARRAY($K$2),B63))))=1,INDEX(_xlfn.ANCHORARRAY($K$2),MATCH(TRUE,ISNUMBER(SEARCH(_xlfn.ANCHORARRAY($K$2),B63)),0)),"EMB")</f>
        <v>EMB</v>
      </c>
      <c r="E63" cm="1">
        <f t="array" ref="E63">SUM(--(ISNUMBER(SEARCH(_xlfn.ANCHORARRAY($K$2),B63))))</f>
        <v>1</v>
      </c>
      <c r="F63" t="str">
        <v>EMB</v>
      </c>
    </row>
    <row r="64" spans="1:6" x14ac:dyDescent="0.25">
      <c r="A64" s="1">
        <v>17999</v>
      </c>
      <c r="B64" s="2" t="s">
        <v>74</v>
      </c>
      <c r="C64" s="1" t="s">
        <v>79</v>
      </c>
      <c r="D64" t="str" cm="1">
        <f t="array" ref="D64">IF(SUM(--(ISNUMBER(SEARCH(_xlfn.ANCHORARRAY($K$2),B64))))=1,INDEX(_xlfn.ANCHORARRAY($K$2),MATCH(TRUE,ISNUMBER(SEARCH(_xlfn.ANCHORARRAY($K$2),B64)),0)),"EMB")</f>
        <v>EMB</v>
      </c>
      <c r="E64" cm="1">
        <f t="array" ref="E64">SUM(--(ISNUMBER(SEARCH(_xlfn.ANCHORARRAY($K$2),B64))))</f>
        <v>0</v>
      </c>
      <c r="F64" t="str">
        <v>EMB</v>
      </c>
    </row>
    <row r="65" spans="1:6" x14ac:dyDescent="0.25">
      <c r="A65" s="1">
        <v>18111</v>
      </c>
      <c r="B65" s="2" t="s">
        <v>69</v>
      </c>
      <c r="C65" s="1" t="s">
        <v>65</v>
      </c>
      <c r="D65" t="str" cm="1">
        <f t="array" ref="D65">IF(SUM(--(ISNUMBER(SEARCH(_xlfn.ANCHORARRAY($K$2),B65))))=1,INDEX(_xlfn.ANCHORARRAY($K$2),MATCH(TRUE,ISNUMBER(SEARCH(_xlfn.ANCHORARRAY($K$2),B65)),0)),"EMB")</f>
        <v>EMB</v>
      </c>
      <c r="E65" cm="1">
        <f t="array" ref="E65">SUM(--(ISNUMBER(SEARCH(_xlfn.ANCHORARRAY($K$2),B65))))</f>
        <v>2</v>
      </c>
      <c r="F65" t="str">
        <v>EMB</v>
      </c>
    </row>
    <row r="66" spans="1:6" x14ac:dyDescent="0.25">
      <c r="A66" s="1">
        <v>18222</v>
      </c>
      <c r="B66" s="2" t="s">
        <v>51</v>
      </c>
      <c r="C66" s="1" t="s">
        <v>50</v>
      </c>
      <c r="D66" t="str" cm="1">
        <f t="array" ref="D66">IF(SUM(--(ISNUMBER(SEARCH(_xlfn.ANCHORARRAY($K$2),B66))))=1,INDEX(_xlfn.ANCHORARRAY($K$2),MATCH(TRUE,ISNUMBER(SEARCH(_xlfn.ANCHORARRAY($K$2),B66)),0)),"EMB")</f>
        <v>MAI</v>
      </c>
      <c r="E66" cm="1">
        <f t="array" ref="E66">SUM(--(ISNUMBER(SEARCH(_xlfn.ANCHORARRAY($K$2),B66))))</f>
        <v>1</v>
      </c>
      <c r="F66" t="str">
        <v>MAI</v>
      </c>
    </row>
    <row r="67" spans="1:6" x14ac:dyDescent="0.25">
      <c r="A67" s="1">
        <v>18333</v>
      </c>
      <c r="B67" s="2" t="s">
        <v>7</v>
      </c>
      <c r="C67" s="2" t="s">
        <v>3</v>
      </c>
      <c r="D67" t="str" cm="1">
        <f t="array" ref="D67">IF(SUM(--(ISNUMBER(SEARCH(_xlfn.ANCHORARRAY($K$2),B67))))=1,INDEX(_xlfn.ANCHORARRAY($K$2),MATCH(TRUE,ISNUMBER(SEARCH(_xlfn.ANCHORARRAY($K$2),B67)),0)),"EMB")</f>
        <v>ABA</v>
      </c>
      <c r="E67" cm="1">
        <f t="array" ref="E67">SUM(--(ISNUMBER(SEARCH(_xlfn.ANCHORARRAY($K$2),B67))))</f>
        <v>1</v>
      </c>
      <c r="F67" t="str">
        <v>ABA</v>
      </c>
    </row>
    <row r="68" spans="1:6" x14ac:dyDescent="0.25">
      <c r="A68" s="1">
        <v>18444</v>
      </c>
      <c r="B68" s="2" t="s">
        <v>70</v>
      </c>
      <c r="C68" s="1" t="s">
        <v>65</v>
      </c>
      <c r="D68" t="str" cm="1">
        <f t="array" ref="D68">IF(SUM(--(ISNUMBER(SEARCH(_xlfn.ANCHORARRAY($K$2),B68))))=1,INDEX(_xlfn.ANCHORARRAY($K$2),MATCH(TRUE,ISNUMBER(SEARCH(_xlfn.ANCHORARRAY($K$2),B68)),0)),"EMB")</f>
        <v>EMB</v>
      </c>
      <c r="E68" cm="1">
        <f t="array" ref="E68">SUM(--(ISNUMBER(SEARCH(_xlfn.ANCHORARRAY($K$2),B68))))</f>
        <v>2</v>
      </c>
      <c r="F68" t="str">
        <v>EMB</v>
      </c>
    </row>
    <row r="69" spans="1:6" x14ac:dyDescent="0.25">
      <c r="A69" s="1">
        <v>18555</v>
      </c>
      <c r="B69" s="2" t="s">
        <v>8</v>
      </c>
      <c r="C69" s="2" t="s">
        <v>3</v>
      </c>
      <c r="D69" t="str" cm="1">
        <f t="array" ref="D69">IF(SUM(--(ISNUMBER(SEARCH(_xlfn.ANCHORARRAY($K$2),B69))))=1,INDEX(_xlfn.ANCHORARRAY($K$2),MATCH(TRUE,ISNUMBER(SEARCH(_xlfn.ANCHORARRAY($K$2),B69)),0)),"EMB")</f>
        <v>ABA</v>
      </c>
      <c r="E69" cm="1">
        <f t="array" ref="E69">SUM(--(ISNUMBER(SEARCH(_xlfn.ANCHORARRAY($K$2),B69))))</f>
        <v>1</v>
      </c>
      <c r="F69" t="str">
        <v>ABA</v>
      </c>
    </row>
    <row r="70" spans="1:6" x14ac:dyDescent="0.25">
      <c r="A70" s="1">
        <v>18666</v>
      </c>
      <c r="B70" s="2" t="s">
        <v>75</v>
      </c>
      <c r="C70" s="1" t="s">
        <v>79</v>
      </c>
      <c r="D70" t="str" cm="1">
        <f t="array" ref="D70">IF(SUM(--(ISNUMBER(SEARCH(_xlfn.ANCHORARRAY($K$2),B70))))=1,INDEX(_xlfn.ANCHORARRAY($K$2),MATCH(TRUE,ISNUMBER(SEARCH(_xlfn.ANCHORARRAY($K$2),B70)),0)),"EMB")</f>
        <v>EMB</v>
      </c>
      <c r="E70" cm="1">
        <f t="array" ref="E70">SUM(--(ISNUMBER(SEARCH(_xlfn.ANCHORARRAY($K$2),B70))))</f>
        <v>0</v>
      </c>
      <c r="F70" t="str">
        <v>EMB</v>
      </c>
    </row>
    <row r="71" spans="1:6" x14ac:dyDescent="0.25">
      <c r="A71" s="1">
        <v>18777</v>
      </c>
      <c r="B71" s="2" t="s">
        <v>56</v>
      </c>
      <c r="C71" s="1" t="s">
        <v>50</v>
      </c>
      <c r="D71" t="str" cm="1">
        <f t="array" ref="D71">IF(SUM(--(ISNUMBER(SEARCH(_xlfn.ANCHORARRAY($K$2),B71))))=1,INDEX(_xlfn.ANCHORARRAY($K$2),MATCH(TRUE,ISNUMBER(SEARCH(_xlfn.ANCHORARRAY($K$2),B71)),0)),"EMB")</f>
        <v>MAI</v>
      </c>
      <c r="E71" cm="1">
        <f t="array" ref="E71">SUM(--(ISNUMBER(SEARCH(_xlfn.ANCHORARRAY($K$2),B71))))</f>
        <v>1</v>
      </c>
      <c r="F71" t="str">
        <v>MAI</v>
      </c>
    </row>
    <row r="72" spans="1:6" x14ac:dyDescent="0.25">
      <c r="A72" s="1">
        <v>18888</v>
      </c>
      <c r="B72" s="2" t="s">
        <v>9</v>
      </c>
      <c r="C72" s="2" t="s">
        <v>4</v>
      </c>
      <c r="D72" t="str" cm="1">
        <f t="array" ref="D72">IF(SUM(--(ISNUMBER(SEARCH(_xlfn.ANCHORARRAY($K$2),B72))))=1,INDEX(_xlfn.ANCHORARRAY($K$2),MATCH(TRUE,ISNUMBER(SEARCH(_xlfn.ANCHORARRAY($K$2),B72)),0)),"EMB")</f>
        <v>DEC</v>
      </c>
      <c r="E72" cm="1">
        <f t="array" ref="E72">SUM(--(ISNUMBER(SEARCH(_xlfn.ANCHORARRAY($K$2),B72))))</f>
        <v>1</v>
      </c>
      <c r="F72" t="str">
        <v>DEC</v>
      </c>
    </row>
    <row r="73" spans="1:6" x14ac:dyDescent="0.25">
      <c r="A73" s="1">
        <v>18999</v>
      </c>
      <c r="B73" s="2" t="s">
        <v>76</v>
      </c>
      <c r="C73" s="1" t="s">
        <v>79</v>
      </c>
      <c r="D73" t="str" cm="1">
        <f t="array" ref="D73">IF(SUM(--(ISNUMBER(SEARCH(_xlfn.ANCHORARRAY($K$2),B73))))=1,INDEX(_xlfn.ANCHORARRAY($K$2),MATCH(TRUE,ISNUMBER(SEARCH(_xlfn.ANCHORARRAY($K$2),B73)),0)),"EMB")</f>
        <v>EMB</v>
      </c>
      <c r="E73" cm="1">
        <f t="array" ref="E73">SUM(--(ISNUMBER(SEARCH(_xlfn.ANCHORARRAY($K$2),B73))))</f>
        <v>0</v>
      </c>
      <c r="F73" t="str">
        <v>EMB</v>
      </c>
    </row>
    <row r="74" spans="1:6" x14ac:dyDescent="0.25">
      <c r="A74" s="1">
        <v>19111</v>
      </c>
      <c r="B74" s="2" t="s">
        <v>11</v>
      </c>
      <c r="C74" s="2" t="s">
        <v>5</v>
      </c>
      <c r="D74" t="str" cm="1">
        <f t="array" ref="D74">IF(SUM(--(ISNUMBER(SEARCH(_xlfn.ANCHORARRAY($K$2),B74))))=1,INDEX(_xlfn.ANCHORARRAY($K$2),MATCH(TRUE,ISNUMBER(SEARCH(_xlfn.ANCHORARRAY($K$2),B74)),0)),"EMB")</f>
        <v>NET</v>
      </c>
      <c r="E74" cm="1">
        <f t="array" ref="E74">SUM(--(ISNUMBER(SEARCH(_xlfn.ANCHORARRAY($K$2),B74))))</f>
        <v>1</v>
      </c>
      <c r="F74" t="str">
        <v>NET</v>
      </c>
    </row>
    <row r="75" spans="1:6" x14ac:dyDescent="0.25">
      <c r="A75" s="1">
        <v>19222</v>
      </c>
      <c r="B75" s="2" t="s">
        <v>77</v>
      </c>
      <c r="C75" s="1" t="s">
        <v>79</v>
      </c>
      <c r="D75" t="str" cm="1">
        <f t="array" ref="D75">IF(SUM(--(ISNUMBER(SEARCH(_xlfn.ANCHORARRAY($K$2),B75))))=1,INDEX(_xlfn.ANCHORARRAY($K$2),MATCH(TRUE,ISNUMBER(SEARCH(_xlfn.ANCHORARRAY($K$2),B75)),0)),"EMB")</f>
        <v>EMB</v>
      </c>
      <c r="E75" cm="1">
        <f t="array" ref="E75">SUM(--(ISNUMBER(SEARCH(_xlfn.ANCHORARRAY($K$2),B75))))</f>
        <v>0</v>
      </c>
      <c r="F75" t="str">
        <v>EMB</v>
      </c>
    </row>
    <row r="76" spans="1:6" x14ac:dyDescent="0.25">
      <c r="A76" s="1">
        <v>19333</v>
      </c>
      <c r="B76" s="2" t="s">
        <v>10</v>
      </c>
      <c r="C76" s="2" t="s">
        <v>4</v>
      </c>
      <c r="D76" t="str" cm="1">
        <f t="array" ref="D76">IF(SUM(--(ISNUMBER(SEARCH(_xlfn.ANCHORARRAY($K$2),B76))))=1,INDEX(_xlfn.ANCHORARRAY($K$2),MATCH(TRUE,ISNUMBER(SEARCH(_xlfn.ANCHORARRAY($K$2),B76)),0)),"EMB")</f>
        <v>DEC</v>
      </c>
      <c r="E76" cm="1">
        <f t="array" ref="E76">SUM(--(ISNUMBER(SEARCH(_xlfn.ANCHORARRAY($K$2),B76))))</f>
        <v>1</v>
      </c>
      <c r="F76" t="str">
        <v>DEC</v>
      </c>
    </row>
    <row r="77" spans="1:6" x14ac:dyDescent="0.25">
      <c r="A77" s="1">
        <v>19444</v>
      </c>
      <c r="B77" s="2" t="s">
        <v>12</v>
      </c>
      <c r="C77" s="2" t="s">
        <v>5</v>
      </c>
      <c r="D77" t="str" cm="1">
        <f t="array" ref="D77">IF(SUM(--(ISNUMBER(SEARCH(_xlfn.ANCHORARRAY($K$2),B77))))=1,INDEX(_xlfn.ANCHORARRAY($K$2),MATCH(TRUE,ISNUMBER(SEARCH(_xlfn.ANCHORARRAY($K$2),B77)),0)),"EMB")</f>
        <v>NET</v>
      </c>
      <c r="E77" cm="1">
        <f t="array" ref="E77">SUM(--(ISNUMBER(SEARCH(_xlfn.ANCHORARRAY($K$2),B77))))</f>
        <v>1</v>
      </c>
      <c r="F77" t="str">
        <v>NET</v>
      </c>
    </row>
    <row r="78" spans="1:6" x14ac:dyDescent="0.25">
      <c r="A78" s="1">
        <v>19555</v>
      </c>
      <c r="B78" s="2" t="s">
        <v>63</v>
      </c>
      <c r="C78" s="1" t="s">
        <v>57</v>
      </c>
      <c r="D78" t="str" cm="1">
        <f t="array" ref="D78">IF(SUM(--(ISNUMBER(SEARCH(_xlfn.ANCHORARRAY($K$2),B78))))=1,INDEX(_xlfn.ANCHORARRAY($K$2),MATCH(TRUE,ISNUMBER(SEARCH(_xlfn.ANCHORARRAY($K$2),B78)),0)),"EMB")</f>
        <v>ADM</v>
      </c>
      <c r="E78" cm="1">
        <f t="array" ref="E78">SUM(--(ISNUMBER(SEARCH(_xlfn.ANCHORARRAY($K$2),B78))))</f>
        <v>1</v>
      </c>
      <c r="F78" t="str">
        <v>ADM</v>
      </c>
    </row>
    <row r="79" spans="1:6" x14ac:dyDescent="0.25">
      <c r="A79" s="1">
        <v>19666</v>
      </c>
      <c r="B79" s="2" t="s">
        <v>71</v>
      </c>
      <c r="C79" s="1" t="s">
        <v>65</v>
      </c>
      <c r="D79" t="str" cm="1">
        <f t="array" ref="D79">IF(SUM(--(ISNUMBER(SEARCH(_xlfn.ANCHORARRAY($K$2),B79))))=1,INDEX(_xlfn.ANCHORARRAY($K$2),MATCH(TRUE,ISNUMBER(SEARCH(_xlfn.ANCHORARRAY($K$2),B79)),0)),"EMB")</f>
        <v>EMB</v>
      </c>
      <c r="E79" cm="1">
        <f t="array" ref="E79">SUM(--(ISNUMBER(SEARCH(_xlfn.ANCHORARRAY($K$2),B79))))</f>
        <v>2</v>
      </c>
      <c r="F79" t="str">
        <v>EMB</v>
      </c>
    </row>
    <row r="80" spans="1:6" x14ac:dyDescent="0.25">
      <c r="A80" s="1">
        <v>19777</v>
      </c>
      <c r="B80" s="2" t="s">
        <v>78</v>
      </c>
      <c r="C80" s="1" t="s">
        <v>79</v>
      </c>
      <c r="D80" t="str" cm="1">
        <f t="array" ref="D80">IF(SUM(--(ISNUMBER(SEARCH(_xlfn.ANCHORARRAY($K$2),B80))))=1,INDEX(_xlfn.ANCHORARRAY($K$2),MATCH(TRUE,ISNUMBER(SEARCH(_xlfn.ANCHORARRAY($K$2),B80)),0)),"EMB")</f>
        <v>EMB</v>
      </c>
      <c r="E80" cm="1">
        <f t="array" ref="E80">SUM(--(ISNUMBER(SEARCH(_xlfn.ANCHORARRAY($K$2),B80))))</f>
        <v>0</v>
      </c>
      <c r="F80" t="str">
        <v>EMB</v>
      </c>
    </row>
    <row r="81" spans="1:6" x14ac:dyDescent="0.25">
      <c r="A81" s="1">
        <v>19888</v>
      </c>
      <c r="B81" s="2" t="s">
        <v>75</v>
      </c>
      <c r="C81" s="1" t="s">
        <v>79</v>
      </c>
      <c r="D81" t="str" cm="1">
        <f t="array" ref="D81">IF(SUM(--(ISNUMBER(SEARCH(_xlfn.ANCHORARRAY($K$2),B81))))=1,INDEX(_xlfn.ANCHORARRAY($K$2),MATCH(TRUE,ISNUMBER(SEARCH(_xlfn.ANCHORARRAY($K$2),B81)),0)),"EMB")</f>
        <v>EMB</v>
      </c>
      <c r="E81" cm="1">
        <f t="array" ref="E81">SUM(--(ISNUMBER(SEARCH(_xlfn.ANCHORARRAY($K$2),B81))))</f>
        <v>0</v>
      </c>
      <c r="F81" t="str">
        <v>EMB</v>
      </c>
    </row>
    <row r="82" spans="1:6" x14ac:dyDescent="0.25">
      <c r="A82" s="1">
        <v>19999</v>
      </c>
      <c r="B82" s="2" t="s">
        <v>48</v>
      </c>
      <c r="C82" s="1" t="s">
        <v>43</v>
      </c>
      <c r="D82" t="str" cm="1">
        <f t="array" ref="D82">IF(SUM(--(ISNUMBER(SEARCH(_xlfn.ANCHORARRAY($K$2),B82))))=1,INDEX(_xlfn.ANCHORARRAY($K$2),MATCH(TRUE,ISNUMBER(SEARCH(_xlfn.ANCHORARRAY($K$2),B82)),0)),"EMB")</f>
        <v>EMB</v>
      </c>
      <c r="E82" cm="1">
        <f t="array" ref="E82">SUM(--(ISNUMBER(SEARCH(_xlfn.ANCHORARRAY($K$2),B82))))</f>
        <v>1</v>
      </c>
      <c r="F82" t="str">
        <v>EMB</v>
      </c>
    </row>
    <row r="83" spans="1:6" x14ac:dyDescent="0.25">
      <c r="A83" s="1">
        <v>21111</v>
      </c>
      <c r="B83" s="2" t="s">
        <v>62</v>
      </c>
      <c r="C83" s="1" t="s">
        <v>57</v>
      </c>
      <c r="D83" t="str" cm="1">
        <f t="array" ref="D83">IF(SUM(--(ISNUMBER(SEARCH(_xlfn.ANCHORARRAY($K$2),B83))))=1,INDEX(_xlfn.ANCHORARRAY($K$2),MATCH(TRUE,ISNUMBER(SEARCH(_xlfn.ANCHORARRAY($K$2),B83)),0)),"EMB")</f>
        <v>ADM</v>
      </c>
      <c r="E83" cm="1">
        <f t="array" ref="E83">SUM(--(ISNUMBER(SEARCH(_xlfn.ANCHORARRAY($K$2),B83))))</f>
        <v>1</v>
      </c>
      <c r="F83" t="str">
        <v>ADM</v>
      </c>
    </row>
    <row r="84" spans="1:6" x14ac:dyDescent="0.25">
      <c r="A84" s="1">
        <v>21222</v>
      </c>
      <c r="B84" s="2" t="s">
        <v>7</v>
      </c>
      <c r="C84" s="2" t="s">
        <v>3</v>
      </c>
      <c r="D84" t="str" cm="1">
        <f t="array" ref="D84">IF(SUM(--(ISNUMBER(SEARCH(_xlfn.ANCHORARRAY($K$2),B84))))=1,INDEX(_xlfn.ANCHORARRAY($K$2),MATCH(TRUE,ISNUMBER(SEARCH(_xlfn.ANCHORARRAY($K$2),B84)),0)),"EMB")</f>
        <v>ABA</v>
      </c>
      <c r="E84" cm="1">
        <f t="array" ref="E84">SUM(--(ISNUMBER(SEARCH(_xlfn.ANCHORARRAY($K$2),B84))))</f>
        <v>1</v>
      </c>
      <c r="F84" t="str">
        <v>ABA</v>
      </c>
    </row>
    <row r="85" spans="1:6" x14ac:dyDescent="0.25">
      <c r="A85" s="1">
        <v>21333</v>
      </c>
      <c r="B85" s="2" t="s">
        <v>80</v>
      </c>
      <c r="C85" s="2" t="s">
        <v>43</v>
      </c>
      <c r="D85" t="str" cm="1">
        <f t="array" ref="D85">IF(SUM(--(ISNUMBER(SEARCH(_xlfn.ANCHORARRAY($K$2),B85))))=1,INDEX(_xlfn.ANCHORARRAY($K$2),MATCH(TRUE,ISNUMBER(SEARCH(_xlfn.ANCHORARRAY($K$2),B85)),0)),"EMB")</f>
        <v>EMB</v>
      </c>
      <c r="E85" cm="1">
        <f t="array" ref="E85">SUM(--(ISNUMBER(SEARCH(_xlfn.ANCHORARRAY($K$2),B85))))</f>
        <v>2</v>
      </c>
      <c r="F85" t="str">
        <v>EMB</v>
      </c>
    </row>
    <row r="86" spans="1:6" x14ac:dyDescent="0.25">
      <c r="A86" s="1">
        <v>21444</v>
      </c>
      <c r="B86" s="2" t="s">
        <v>28</v>
      </c>
      <c r="C86" s="2" t="s">
        <v>5</v>
      </c>
      <c r="D86" t="str" cm="1">
        <f t="array" ref="D86">IF(SUM(--(ISNUMBER(SEARCH(_xlfn.ANCHORARRAY($K$2),B86))))=1,INDEX(_xlfn.ANCHORARRAY($K$2),MATCH(TRUE,ISNUMBER(SEARCH(_xlfn.ANCHORARRAY($K$2),B86)),0)),"EMB")</f>
        <v>NET</v>
      </c>
      <c r="E86" cm="1">
        <f t="array" ref="E86">SUM(--(ISNUMBER(SEARCH(_xlfn.ANCHORARRAY($K$2),B86))))</f>
        <v>1</v>
      </c>
      <c r="F86" t="str">
        <v>NET</v>
      </c>
    </row>
    <row r="87" spans="1:6" x14ac:dyDescent="0.25">
      <c r="A87" s="1">
        <v>21555</v>
      </c>
      <c r="B87" s="2" t="s">
        <v>13</v>
      </c>
      <c r="C87" s="2" t="s">
        <v>3</v>
      </c>
      <c r="D87" t="str" cm="1">
        <f t="array" ref="D87">IF(SUM(--(ISNUMBER(SEARCH(_xlfn.ANCHORARRAY($K$2),B87))))=1,INDEX(_xlfn.ANCHORARRAY($K$2),MATCH(TRUE,ISNUMBER(SEARCH(_xlfn.ANCHORARRAY($K$2),B87)),0)),"EMB")</f>
        <v>ABA</v>
      </c>
      <c r="E87" cm="1">
        <f t="array" ref="E87">SUM(--(ISNUMBER(SEARCH(_xlfn.ANCHORARRAY($K$2),B87))))</f>
        <v>1</v>
      </c>
      <c r="F87" t="str">
        <v>ABA</v>
      </c>
    </row>
    <row r="88" spans="1:6" x14ac:dyDescent="0.25">
      <c r="A88" s="1">
        <v>21666</v>
      </c>
      <c r="B88" s="2" t="s">
        <v>80</v>
      </c>
      <c r="C88" s="2" t="s">
        <v>43</v>
      </c>
      <c r="D88" t="str" cm="1">
        <f t="array" ref="D88">IF(SUM(--(ISNUMBER(SEARCH(_xlfn.ANCHORARRAY($K$2),B88))))=1,INDEX(_xlfn.ANCHORARRAY($K$2),MATCH(TRUE,ISNUMBER(SEARCH(_xlfn.ANCHORARRAY($K$2),B88)),0)),"EMB")</f>
        <v>EMB</v>
      </c>
      <c r="E88" cm="1">
        <f t="array" ref="E88">SUM(--(ISNUMBER(SEARCH(_xlfn.ANCHORARRAY($K$2),B88))))</f>
        <v>2</v>
      </c>
      <c r="F88" t="str">
        <v>EMB</v>
      </c>
    </row>
    <row r="89" spans="1:6" x14ac:dyDescent="0.25">
      <c r="A89" s="1">
        <v>21777</v>
      </c>
      <c r="B89" s="2" t="s">
        <v>14</v>
      </c>
      <c r="C89" s="2" t="s">
        <v>3</v>
      </c>
      <c r="D89" t="str" cm="1">
        <f t="array" ref="D89">IF(SUM(--(ISNUMBER(SEARCH(_xlfn.ANCHORARRAY($K$2),B89))))=1,INDEX(_xlfn.ANCHORARRAY($K$2),MATCH(TRUE,ISNUMBER(SEARCH(_xlfn.ANCHORARRAY($K$2),B89)),0)),"EMB")</f>
        <v>ABA</v>
      </c>
      <c r="E89" cm="1">
        <f t="array" ref="E89">SUM(--(ISNUMBER(SEARCH(_xlfn.ANCHORARRAY($K$2),B89))))</f>
        <v>1</v>
      </c>
      <c r="F89" t="str">
        <v>ABA</v>
      </c>
    </row>
    <row r="90" spans="1:6" x14ac:dyDescent="0.25">
      <c r="A90" s="1">
        <v>21888</v>
      </c>
      <c r="B90" s="2" t="s">
        <v>80</v>
      </c>
      <c r="C90" s="2" t="s">
        <v>43</v>
      </c>
      <c r="D90" t="str" cm="1">
        <f t="array" ref="D90">IF(SUM(--(ISNUMBER(SEARCH(_xlfn.ANCHORARRAY($K$2),B90))))=1,INDEX(_xlfn.ANCHORARRAY($K$2),MATCH(TRUE,ISNUMBER(SEARCH(_xlfn.ANCHORARRAY($K$2),B90)),0)),"EMB")</f>
        <v>EMB</v>
      </c>
      <c r="E90" cm="1">
        <f t="array" ref="E90">SUM(--(ISNUMBER(SEARCH(_xlfn.ANCHORARRAY($K$2),B90))))</f>
        <v>2</v>
      </c>
      <c r="F90" t="str">
        <v>EMB</v>
      </c>
    </row>
    <row r="91" spans="1:6" x14ac:dyDescent="0.25">
      <c r="A91" s="1">
        <v>21999</v>
      </c>
      <c r="B91" s="2" t="s">
        <v>15</v>
      </c>
      <c r="C91" s="2" t="s">
        <v>3</v>
      </c>
      <c r="D91" t="str" cm="1">
        <f t="array" ref="D91">IF(SUM(--(ISNUMBER(SEARCH(_xlfn.ANCHORARRAY($K$2),B91))))=1,INDEX(_xlfn.ANCHORARRAY($K$2),MATCH(TRUE,ISNUMBER(SEARCH(_xlfn.ANCHORARRAY($K$2),B91)),0)),"EMB")</f>
        <v>ABA</v>
      </c>
      <c r="E91" cm="1">
        <f t="array" ref="E91">SUM(--(ISNUMBER(SEARCH(_xlfn.ANCHORARRAY($K$2),B91))))</f>
        <v>1</v>
      </c>
      <c r="F91" t="str">
        <v>ABA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SICAREV GROUPE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Estelle Tomiello</dc:creator>
  <cp:lastModifiedBy>costumer3</cp:lastModifiedBy>
  <dcterms:created xsi:type="dcterms:W3CDTF">2025-11-18T16:08:23Z</dcterms:created>
  <dcterms:modified xsi:type="dcterms:W3CDTF">2025-11-19T10:48:28Z</dcterms:modified>
</cp:coreProperties>
</file>