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4CC914F-2E3E-4529-8F82-3620D7FA3A73}" xr6:coauthVersionLast="47" xr6:coauthVersionMax="47" xr10:uidLastSave="{00000000-0000-0000-0000-000000000000}"/>
  <bookViews>
    <workbookView xWindow="-120" yWindow="-120" windowWidth="29040" windowHeight="15840" xr2:uid="{8F19996A-07AC-416E-84C6-32E76E3126B3}"/>
  </bookViews>
  <sheets>
    <sheet name="Feuil2" sheetId="1" r:id="rId1"/>
  </sheets>
  <definedNames>
    <definedName name="COARTI">#REF!</definedName>
    <definedName name="Cod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 a="1"/>
  <c r="J4" i="1"/>
  <c r="J5" i="1" a="1"/>
  <c r="J5" i="1"/>
  <c r="J6" i="1" a="1"/>
  <c r="J6" i="1"/>
  <c r="J7" i="1" a="1"/>
  <c r="J7" i="1"/>
  <c r="J8" i="1" a="1"/>
  <c r="J8" i="1"/>
  <c r="J9" i="1" a="1"/>
  <c r="J9" i="1"/>
  <c r="J10" i="1" a="1"/>
  <c r="J10" i="1"/>
  <c r="J11" i="1" a="1"/>
  <c r="J11" i="1"/>
  <c r="J12" i="1" a="1"/>
  <c r="J12" i="1"/>
  <c r="J13" i="1" a="1"/>
  <c r="J13" i="1" s="1"/>
  <c r="J14" i="1" a="1"/>
  <c r="J14" i="1" s="1"/>
  <c r="J15" i="1" a="1"/>
  <c r="J15" i="1"/>
  <c r="J16" i="1" a="1"/>
  <c r="J16" i="1"/>
  <c r="J17" i="1" a="1"/>
  <c r="J17" i="1"/>
  <c r="J18" i="1" a="1"/>
  <c r="J18" i="1"/>
  <c r="J19" i="1" a="1"/>
  <c r="J19" i="1"/>
  <c r="J20" i="1" a="1"/>
  <c r="J20" i="1"/>
  <c r="J21" i="1" a="1"/>
  <c r="J21" i="1"/>
  <c r="J22" i="1" a="1"/>
  <c r="J22" i="1"/>
  <c r="J23" i="1" a="1"/>
  <c r="J23" i="1" s="1"/>
  <c r="J24" i="1" a="1"/>
  <c r="J24" i="1" s="1"/>
  <c r="J25" i="1" a="1"/>
  <c r="J25" i="1" s="1"/>
  <c r="J26" i="1" a="1"/>
  <c r="J26" i="1" s="1"/>
  <c r="J3" i="1" a="1"/>
  <c r="J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<sst xmlns="http://schemas.openxmlformats.org/spreadsheetml/2006/main" count="82" uniqueCount="21">
  <si>
    <t xml:space="preserve">GROUPE HYDRO-PNEUMATIQUE      </t>
  </si>
  <si>
    <t xml:space="preserve">IND00026                      </t>
  </si>
  <si>
    <t xml:space="preserve">PINCE A SERTIR                </t>
  </si>
  <si>
    <t xml:space="preserve">IND00023                      </t>
  </si>
  <si>
    <t>PINCE À SERTIR 58078-3 + 90390</t>
  </si>
  <si>
    <t xml:space="preserve">ID1511004                     </t>
  </si>
  <si>
    <t>GESTIONNAIRE</t>
  </si>
  <si>
    <t>O0CLEUNIK</t>
  </si>
  <si>
    <t>PCESMAINT</t>
  </si>
  <si>
    <t>PERIMAINT</t>
  </si>
  <si>
    <t>Expr1</t>
  </si>
  <si>
    <t>GA_OUTILL</t>
  </si>
  <si>
    <t>LIBELLE</t>
  </si>
  <si>
    <t>DATEDERN</t>
  </si>
  <si>
    <t>Colonne1</t>
  </si>
  <si>
    <t>Date prochaine intervention</t>
  </si>
  <si>
    <t xml:space="preserve">MSAL </t>
  </si>
  <si>
    <t xml:space="preserve">IND00001                      </t>
  </si>
  <si>
    <t xml:space="preserve">PINCE À SERTIR                </t>
  </si>
  <si>
    <t xml:space="preserve">IND00025                      </t>
  </si>
  <si>
    <t xml:space="preserve">SYNOR + ARMOIRE INTERMEDIARE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</si>
</sst>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/>
        <bgColor theme="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 tint="0.59999389629810485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59999389629810485"/>
        <bgColor theme="4" tint="0.59999389629810485"/>
      </patternFill>
    </fill>
    <fill>
      <patternFill patternType="solid">
        <fgColor rgb="FF00B0F0"/>
        <bgColor theme="4" tint="0.59999389629810485"/>
      </patternFill>
    </fill>
    <fill>
      <patternFill patternType="solid">
        <fgColor rgb="FF00B0F0"/>
        <bgColor theme="4" tint="0.79998168889431442"/>
      </patternFill>
    </fill>
    <fill>
      <patternFill patternType="solid">
        <fgColor rgb="FF92D050"/>
        <bgColor theme="4" tint="0.59999389629810485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9" tint="0.59999389629810485"/>
        <bgColor theme="4" tint="0.59999389629810485"/>
      </patternFill>
    </fill>
  </fills>
  <borders count="7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4" borderId="2" xfId="0" applyFont="1" applyFill="1" applyBorder="1"/>
    <xf numFmtId="0" fontId="1" fillId="4" borderId="3" xfId="0" applyFont="1" applyFill="1" applyBorder="1"/>
    <xf numFmtId="0" fontId="2" fillId="5" borderId="3" xfId="0" applyFont="1" applyFill="1" applyBorder="1"/>
    <xf numFmtId="0" fontId="2" fillId="6" borderId="3" xfId="0" applyFont="1" applyFill="1" applyBorder="1"/>
    <xf numFmtId="0" fontId="1" fillId="4" borderId="4" xfId="0" applyFont="1" applyFill="1" applyBorder="1"/>
    <xf numFmtId="0" fontId="0" fillId="3" borderId="5" xfId="0" applyFill="1" applyBorder="1"/>
    <xf numFmtId="0" fontId="0" fillId="5" borderId="1" xfId="0" applyFill="1" applyBorder="1"/>
    <xf numFmtId="0" fontId="0" fillId="6" borderId="1" xfId="0" applyFill="1" applyBorder="1"/>
    <xf numFmtId="1" fontId="0" fillId="3" borderId="1" xfId="0" applyNumberFormat="1" applyFill="1" applyBorder="1"/>
    <xf numFmtId="14" fontId="0" fillId="3" borderId="6" xfId="0" applyNumberFormat="1" applyFill="1" applyBorder="1"/>
    <xf numFmtId="0" fontId="0" fillId="2" borderId="5" xfId="0" applyFill="1" applyBorder="1"/>
    <xf numFmtId="1" fontId="0" fillId="2" borderId="1" xfId="0" applyNumberFormat="1" applyFill="1" applyBorder="1"/>
    <xf numFmtId="14" fontId="0" fillId="7" borderId="1" xfId="0" applyNumberFormat="1" applyFill="1" applyBorder="1"/>
    <xf numFmtId="14" fontId="0" fillId="8" borderId="1" xfId="0" applyNumberFormat="1" applyFill="1" applyBorder="1"/>
    <xf numFmtId="14" fontId="0" fillId="9" borderId="1" xfId="0" applyNumberFormat="1" applyFill="1" applyBorder="1"/>
    <xf numFmtId="14" fontId="0" fillId="10" borderId="1" xfId="0" applyNumberFormat="1" applyFill="1" applyBorder="1"/>
    <xf numFmtId="14" fontId="0" fillId="11" borderId="1" xfId="0" applyNumberFormat="1" applyFill="1" applyBorder="1"/>
    <xf numFmtId="14" fontId="0" fillId="12" borderId="1" xfId="0" applyNumberFormat="1" applyFill="1" applyBorder="1"/>
    <xf numFmtId="14" fontId="0" fillId="13" borderId="1" xfId="0" applyNumberFormat="1" applyFill="1" applyBorder="1"/>
    <xf numFmtId="14" fontId="0" fillId="14" borderId="1" xfId="0" applyNumberFormat="1" applyFill="1" applyBorder="1"/>
    <xf numFmtId="14" fontId="0" fillId="15" borderId="1" xfId="0" applyNumberForma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01ECAC0D-1005-4B53-B8A9-9BA10E74268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1</xdr:row>
      <xdr:rowOff>0</xdr:rowOff>
    </xdr:from>
    <xdr:to>
      <xdr:col>17</xdr:col>
      <xdr:colOff>742950</xdr:colOff>
      <xdr:row>9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90A4947-1365-8D86-85F9-5A5EC892DE12}"/>
            </a:ext>
          </a:extLst>
        </xdr:cNvPr>
        <xdr:cNvSpPr txBox="1"/>
      </xdr:nvSpPr>
      <xdr:spPr>
        <a:xfrm>
          <a:off x="13344525" y="190500"/>
          <a:ext cx="3790950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onjour tous le monde,</a:t>
          </a:r>
        </a:p>
        <a:p>
          <a:r>
            <a:rPr lang="fr-FR"/>
            <a:t>Je cherche a récupérée dans le tableau joint la date la plus récente de la colonne H en fonctions de la donnée de la colonne F, de manière à faire mon calcul sur la colonne J avec une valeur unique et non pas comme actuellement plusieurs ligne pour la même donnée.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BE1F54-6F7D-4FD7-B9F9-5D11700956D9}">
  <dimension ref="A2:J26"/>
  <sheetViews>
    <sheetView tabSelected="1" workbookViewId="0">
      <selection activeCell="Q22" sqref="Q22"/>
    </sheetView>
  </sheetViews>
  <sheetFormatPr baseColWidth="10" defaultRowHeight="15" x14ac:dyDescent="0.25"/>
  <cols>
    <col min="1" max="1" width="17.42578125" customWidth="1"/>
    <col min="2" max="2" width="35.140625" customWidth="1"/>
    <col min="3" max="3" width="17" customWidth="1"/>
    <col min="10" max="10" width="27.7109375" customWidth="1"/>
  </cols>
  <sheetData>
    <row r="2" spans="1:10" ht="15.75" thickBot="1" x14ac:dyDescent="0.3">
      <c r="A2" s="3" t="s">
        <v>6</v>
      </c>
      <c r="B2" s="4" t="s">
        <v>7</v>
      </c>
      <c r="C2" s="5" t="s">
        <v>8</v>
      </c>
      <c r="D2" s="6" t="s">
        <v>9</v>
      </c>
      <c r="E2" s="4" t="s">
        <v>10</v>
      </c>
      <c r="F2" s="4" t="s">
        <v>11</v>
      </c>
      <c r="G2" s="4" t="s">
        <v>12</v>
      </c>
      <c r="H2" s="4" t="s">
        <v>13</v>
      </c>
      <c r="I2" s="4" t="s">
        <v>14</v>
      </c>
      <c r="J2" s="7" t="s">
        <v>15</v>
      </c>
    </row>
    <row r="3" spans="1:10" ht="15.75" thickTop="1" x14ac:dyDescent="0.25">
      <c r="A3" s="8" t="s">
        <v>16</v>
      </c>
      <c r="B3" s="2">
        <v>17</v>
      </c>
      <c r="C3" s="9">
        <v>260</v>
      </c>
      <c r="D3" s="10">
        <v>2</v>
      </c>
      <c r="E3" s="2">
        <v>17</v>
      </c>
      <c r="F3" s="2" t="s">
        <v>17</v>
      </c>
      <c r="G3" s="2" t="s">
        <v>18</v>
      </c>
      <c r="H3" s="15">
        <v>45441</v>
      </c>
      <c r="I3" s="11">
        <v>364.26</v>
      </c>
      <c r="J3" s="12" cm="1">
        <f t="array" ref="J3">EDATE(SUMPRODUCT(MAX(($F$3:$F$26=$F3)*($H$3:$H$26))),12)</f>
        <v>45806</v>
      </c>
    </row>
    <row r="4" spans="1:10" x14ac:dyDescent="0.25">
      <c r="A4" s="13" t="s">
        <v>16</v>
      </c>
      <c r="B4" s="1">
        <v>17</v>
      </c>
      <c r="C4" s="9">
        <v>260</v>
      </c>
      <c r="D4" s="10">
        <v>2</v>
      </c>
      <c r="E4" s="1">
        <v>17</v>
      </c>
      <c r="F4" s="1" t="s">
        <v>17</v>
      </c>
      <c r="G4" s="1" t="s">
        <v>18</v>
      </c>
      <c r="H4" s="16">
        <v>45441</v>
      </c>
      <c r="I4" s="14">
        <v>364.26</v>
      </c>
      <c r="J4" s="12" cm="1">
        <f t="array" ref="J4">EDATE(SUMPRODUCT(MAX(($F$3:$F$26=$F4)*($H$3:$H$26))),12)</f>
        <v>45806</v>
      </c>
    </row>
    <row r="5" spans="1:10" x14ac:dyDescent="0.25">
      <c r="A5" s="8" t="s">
        <v>16</v>
      </c>
      <c r="B5" s="2">
        <v>17</v>
      </c>
      <c r="C5" s="9">
        <v>260</v>
      </c>
      <c r="D5" s="10">
        <v>2</v>
      </c>
      <c r="E5" s="2">
        <v>17</v>
      </c>
      <c r="F5" s="2" t="s">
        <v>17</v>
      </c>
      <c r="G5" s="2" t="s">
        <v>18</v>
      </c>
      <c r="H5" s="15">
        <v>45441</v>
      </c>
      <c r="I5" s="11">
        <v>364.26</v>
      </c>
      <c r="J5" s="12" cm="1">
        <f t="array" ref="J5">EDATE(SUMPRODUCT(MAX(($F$3:$F$26=$F5)*($H$3:$H$26))),12)</f>
        <v>45806</v>
      </c>
    </row>
    <row r="6" spans="1:10" x14ac:dyDescent="0.25">
      <c r="A6" s="13" t="s">
        <v>16</v>
      </c>
      <c r="B6" s="1">
        <v>505</v>
      </c>
      <c r="C6" s="9">
        <v>12</v>
      </c>
      <c r="D6" s="10">
        <v>4</v>
      </c>
      <c r="E6" s="1">
        <v>505</v>
      </c>
      <c r="F6" s="1" t="s">
        <v>5</v>
      </c>
      <c r="G6" s="1" t="s">
        <v>4</v>
      </c>
      <c r="H6" s="17">
        <v>43253</v>
      </c>
      <c r="I6" s="14">
        <v>365.08799999999997</v>
      </c>
      <c r="J6" s="12" cm="1">
        <f t="array" ref="J6">EDATE(SUMPRODUCT(MAX(($F$3:$F$26=$F6)*($H$3:$H$26))),12)</f>
        <v>46226</v>
      </c>
    </row>
    <row r="7" spans="1:10" x14ac:dyDescent="0.25">
      <c r="A7" s="8" t="s">
        <v>16</v>
      </c>
      <c r="B7" s="2">
        <v>505</v>
      </c>
      <c r="C7" s="9">
        <v>12</v>
      </c>
      <c r="D7" s="10">
        <v>4</v>
      </c>
      <c r="E7" s="2">
        <v>505</v>
      </c>
      <c r="F7" s="2" t="s">
        <v>5</v>
      </c>
      <c r="G7" s="2" t="s">
        <v>4</v>
      </c>
      <c r="H7" s="18">
        <v>43137</v>
      </c>
      <c r="I7" s="11">
        <v>365.08799999999997</v>
      </c>
      <c r="J7" s="12" cm="1">
        <f t="array" ref="J7">EDATE(SUMPRODUCT(MAX(($F$3:$F$26=$F7)*($H$3:$H$26))),12)</f>
        <v>46226</v>
      </c>
    </row>
    <row r="8" spans="1:10" x14ac:dyDescent="0.25">
      <c r="A8" s="13" t="s">
        <v>16</v>
      </c>
      <c r="B8" s="1">
        <v>505</v>
      </c>
      <c r="C8" s="9">
        <v>12</v>
      </c>
      <c r="D8" s="10">
        <v>4</v>
      </c>
      <c r="E8" s="1">
        <v>505</v>
      </c>
      <c r="F8" s="1" t="s">
        <v>5</v>
      </c>
      <c r="G8" s="1" t="s">
        <v>4</v>
      </c>
      <c r="H8" s="17">
        <v>42523</v>
      </c>
      <c r="I8" s="14">
        <v>365.08799999999997</v>
      </c>
      <c r="J8" s="12" cm="1">
        <f t="array" ref="J8">EDATE(SUMPRODUCT(MAX(($F$3:$F$26=$F8)*($H$3:$H$26))),12)</f>
        <v>46226</v>
      </c>
    </row>
    <row r="9" spans="1:10" x14ac:dyDescent="0.25">
      <c r="A9" s="8" t="s">
        <v>16</v>
      </c>
      <c r="B9" s="2">
        <v>505</v>
      </c>
      <c r="C9" s="9">
        <v>12</v>
      </c>
      <c r="D9" s="10">
        <v>4</v>
      </c>
      <c r="E9" s="2">
        <v>505</v>
      </c>
      <c r="F9" s="2" t="s">
        <v>5</v>
      </c>
      <c r="G9" s="2" t="s">
        <v>4</v>
      </c>
      <c r="H9" s="18">
        <v>43618</v>
      </c>
      <c r="I9" s="11">
        <v>365.08799999999997</v>
      </c>
      <c r="J9" s="12" cm="1">
        <f t="array" ref="J9">EDATE(SUMPRODUCT(MAX(($F$3:$F$26=$F9)*($H$3:$H$26))),12)</f>
        <v>46226</v>
      </c>
    </row>
    <row r="10" spans="1:10" x14ac:dyDescent="0.25">
      <c r="A10" s="13" t="s">
        <v>16</v>
      </c>
      <c r="B10" s="1">
        <v>505</v>
      </c>
      <c r="C10" s="9">
        <v>12</v>
      </c>
      <c r="D10" s="10">
        <v>4</v>
      </c>
      <c r="E10" s="1">
        <v>505</v>
      </c>
      <c r="F10" s="1" t="s">
        <v>5</v>
      </c>
      <c r="G10" s="1" t="s">
        <v>4</v>
      </c>
      <c r="H10" s="17">
        <v>43436</v>
      </c>
      <c r="I10" s="14">
        <v>365.08799999999997</v>
      </c>
      <c r="J10" s="12" cm="1">
        <f t="array" ref="J10">EDATE(SUMPRODUCT(MAX(($F$3:$F$26=$F10)*($H$3:$H$26))),12)</f>
        <v>46226</v>
      </c>
    </row>
    <row r="11" spans="1:10" x14ac:dyDescent="0.25">
      <c r="A11" s="8" t="s">
        <v>16</v>
      </c>
      <c r="B11" s="2">
        <v>505</v>
      </c>
      <c r="C11" s="9">
        <v>12</v>
      </c>
      <c r="D11" s="10">
        <v>4</v>
      </c>
      <c r="E11" s="2">
        <v>505</v>
      </c>
      <c r="F11" s="2" t="s">
        <v>5</v>
      </c>
      <c r="G11" s="2" t="s">
        <v>4</v>
      </c>
      <c r="H11" s="18">
        <v>42706</v>
      </c>
      <c r="I11" s="11">
        <v>365.08799999999997</v>
      </c>
      <c r="J11" s="12" cm="1">
        <f t="array" ref="J11">EDATE(SUMPRODUCT(MAX(($F$3:$F$26=$F11)*($H$3:$H$26))),12)</f>
        <v>46226</v>
      </c>
    </row>
    <row r="12" spans="1:10" x14ac:dyDescent="0.25">
      <c r="A12" s="13" t="s">
        <v>16</v>
      </c>
      <c r="B12" s="1">
        <v>505</v>
      </c>
      <c r="C12" s="9">
        <v>12</v>
      </c>
      <c r="D12" s="10">
        <v>4</v>
      </c>
      <c r="E12" s="1">
        <v>505</v>
      </c>
      <c r="F12" s="1" t="s">
        <v>5</v>
      </c>
      <c r="G12" s="1" t="s">
        <v>4</v>
      </c>
      <c r="H12" s="17">
        <v>43071</v>
      </c>
      <c r="I12" s="14">
        <v>365.08799999999997</v>
      </c>
      <c r="J12" s="12" cm="1">
        <f t="array" ref="J12">EDATE(SUMPRODUCT(MAX(($F$3:$F$26=$F12)*($H$3:$H$26))),12)</f>
        <v>46226</v>
      </c>
    </row>
    <row r="13" spans="1:10" x14ac:dyDescent="0.25">
      <c r="A13" s="8" t="s">
        <v>16</v>
      </c>
      <c r="B13" s="2">
        <v>505</v>
      </c>
      <c r="C13" s="9">
        <v>12</v>
      </c>
      <c r="D13" s="10">
        <v>4</v>
      </c>
      <c r="E13" s="2">
        <v>505</v>
      </c>
      <c r="F13" s="2" t="s">
        <v>5</v>
      </c>
      <c r="G13" s="2" t="s">
        <v>4</v>
      </c>
      <c r="H13" s="18">
        <v>42373</v>
      </c>
      <c r="I13" s="11">
        <v>365.08799999999997</v>
      </c>
      <c r="J13" s="12" cm="1">
        <f t="array" ref="J13">EDATE(SUMPRODUCT(MAX(($F$3:$F$26=$F13)*($H$3:$H$26))),12)</f>
        <v>46226</v>
      </c>
    </row>
    <row r="14" spans="1:10" x14ac:dyDescent="0.25">
      <c r="A14" s="13" t="s">
        <v>16</v>
      </c>
      <c r="B14" s="1">
        <v>505</v>
      </c>
      <c r="C14" s="9">
        <v>12</v>
      </c>
      <c r="D14" s="10">
        <v>4</v>
      </c>
      <c r="E14" s="1">
        <v>505</v>
      </c>
      <c r="F14" s="1" t="s">
        <v>5</v>
      </c>
      <c r="G14" s="1" t="s">
        <v>4</v>
      </c>
      <c r="H14" s="17">
        <v>43991</v>
      </c>
      <c r="I14" s="14">
        <v>365.08799999999997</v>
      </c>
      <c r="J14" s="12" cm="1">
        <f t="array" ref="J14">EDATE(SUMPRODUCT(MAX(($F$3:$F$26=$F14)*($H$3:$H$26))),12)</f>
        <v>46226</v>
      </c>
    </row>
    <row r="15" spans="1:10" x14ac:dyDescent="0.25">
      <c r="A15" s="8" t="s">
        <v>16</v>
      </c>
      <c r="B15" s="2">
        <v>505</v>
      </c>
      <c r="C15" s="9">
        <v>12</v>
      </c>
      <c r="D15" s="10">
        <v>4</v>
      </c>
      <c r="E15" s="2">
        <v>505</v>
      </c>
      <c r="F15" s="2" t="s">
        <v>5</v>
      </c>
      <c r="G15" s="2" t="s">
        <v>4</v>
      </c>
      <c r="H15" s="18">
        <v>44356</v>
      </c>
      <c r="I15" s="11">
        <v>365.08799999999997</v>
      </c>
      <c r="J15" s="12" cm="1">
        <f t="array" ref="J15">EDATE(SUMPRODUCT(MAX(($F$3:$F$26=$F15)*($H$3:$H$26))),12)</f>
        <v>46226</v>
      </c>
    </row>
    <row r="16" spans="1:10" x14ac:dyDescent="0.25">
      <c r="A16" s="13" t="s">
        <v>16</v>
      </c>
      <c r="B16" s="1">
        <v>505</v>
      </c>
      <c r="C16" s="9">
        <v>12</v>
      </c>
      <c r="D16" s="10">
        <v>4</v>
      </c>
      <c r="E16" s="1">
        <v>505</v>
      </c>
      <c r="F16" s="1" t="s">
        <v>5</v>
      </c>
      <c r="G16" s="1" t="s">
        <v>4</v>
      </c>
      <c r="H16" s="17">
        <v>44725</v>
      </c>
      <c r="I16" s="14">
        <v>365.08799999999997</v>
      </c>
      <c r="J16" s="12" cm="1">
        <f t="array" ref="J16">EDATE(SUMPRODUCT(MAX(($F$3:$F$26=$F16)*($H$3:$H$26))),12)</f>
        <v>46226</v>
      </c>
    </row>
    <row r="17" spans="1:10" x14ac:dyDescent="0.25">
      <c r="A17" s="8" t="s">
        <v>16</v>
      </c>
      <c r="B17" s="2">
        <v>505</v>
      </c>
      <c r="C17" s="9">
        <v>12</v>
      </c>
      <c r="D17" s="10">
        <v>4</v>
      </c>
      <c r="E17" s="2">
        <v>505</v>
      </c>
      <c r="F17" s="2" t="s">
        <v>5</v>
      </c>
      <c r="G17" s="2" t="s">
        <v>4</v>
      </c>
      <c r="H17" s="18">
        <v>45861</v>
      </c>
      <c r="I17" s="11">
        <v>365.08799999999997</v>
      </c>
      <c r="J17" s="12" cm="1">
        <f t="array" ref="J17">EDATE(SUMPRODUCT(MAX(($F$3:$F$26=$F17)*($H$3:$H$26))),12)</f>
        <v>46226</v>
      </c>
    </row>
    <row r="18" spans="1:10" x14ac:dyDescent="0.25">
      <c r="A18" s="13" t="s">
        <v>16</v>
      </c>
      <c r="B18" s="1">
        <v>505</v>
      </c>
      <c r="C18" s="9">
        <v>12</v>
      </c>
      <c r="D18" s="10">
        <v>4</v>
      </c>
      <c r="E18" s="1">
        <v>505</v>
      </c>
      <c r="F18" s="1" t="s">
        <v>5</v>
      </c>
      <c r="G18" s="1" t="s">
        <v>4</v>
      </c>
      <c r="H18" s="17">
        <v>45861</v>
      </c>
      <c r="I18" s="14">
        <v>365.08799999999997</v>
      </c>
      <c r="J18" s="12" cm="1">
        <f t="array" ref="J18">EDATE(SUMPRODUCT(MAX(($F$3:$F$26=$F18)*($H$3:$H$26))),12)</f>
        <v>46226</v>
      </c>
    </row>
    <row r="19" spans="1:10" x14ac:dyDescent="0.25">
      <c r="A19" s="8" t="s">
        <v>16</v>
      </c>
      <c r="B19" s="2">
        <v>505</v>
      </c>
      <c r="C19" s="9">
        <v>12</v>
      </c>
      <c r="D19" s="10">
        <v>4</v>
      </c>
      <c r="E19" s="2">
        <v>505</v>
      </c>
      <c r="F19" s="2" t="s">
        <v>5</v>
      </c>
      <c r="G19" s="2" t="s">
        <v>4</v>
      </c>
      <c r="H19" s="18">
        <v>45471</v>
      </c>
      <c r="I19" s="11">
        <v>365.08799999999997</v>
      </c>
      <c r="J19" s="12" cm="1">
        <f t="array" ref="J19">EDATE(SUMPRODUCT(MAX(($F$3:$F$26=$F19)*($H$3:$H$26))),12)</f>
        <v>46226</v>
      </c>
    </row>
    <row r="20" spans="1:10" x14ac:dyDescent="0.25">
      <c r="A20" s="13" t="s">
        <v>16</v>
      </c>
      <c r="B20" s="1">
        <v>505</v>
      </c>
      <c r="C20" s="9">
        <v>12</v>
      </c>
      <c r="D20" s="10">
        <v>4</v>
      </c>
      <c r="E20" s="1">
        <v>505</v>
      </c>
      <c r="F20" s="1" t="s">
        <v>5</v>
      </c>
      <c r="G20" s="1" t="s">
        <v>4</v>
      </c>
      <c r="H20" s="17">
        <v>45092</v>
      </c>
      <c r="I20" s="14">
        <v>365.08799999999997</v>
      </c>
      <c r="J20" s="12" cm="1">
        <f t="array" ref="J20">EDATE(SUMPRODUCT(MAX(($F$3:$F$26=$F20)*($H$3:$H$26))),12)</f>
        <v>46226</v>
      </c>
    </row>
    <row r="21" spans="1:10" x14ac:dyDescent="0.25">
      <c r="A21" s="8" t="s">
        <v>16</v>
      </c>
      <c r="B21" s="2">
        <v>657</v>
      </c>
      <c r="C21" s="9">
        <v>12</v>
      </c>
      <c r="D21" s="10">
        <v>4</v>
      </c>
      <c r="E21" s="2">
        <v>657</v>
      </c>
      <c r="F21" s="2" t="s">
        <v>3</v>
      </c>
      <c r="G21" s="2" t="s">
        <v>2</v>
      </c>
      <c r="H21" s="19">
        <v>45526</v>
      </c>
      <c r="I21" s="11">
        <v>365.08799999999997</v>
      </c>
      <c r="J21" s="12" cm="1">
        <f t="array" ref="J21">EDATE(SUMPRODUCT(MAX(($F$3:$F$26=$F21)*($H$3:$H$26))),12)</f>
        <v>46253</v>
      </c>
    </row>
    <row r="22" spans="1:10" x14ac:dyDescent="0.25">
      <c r="A22" s="13" t="s">
        <v>16</v>
      </c>
      <c r="B22" s="1">
        <v>657</v>
      </c>
      <c r="C22" s="9">
        <v>12</v>
      </c>
      <c r="D22" s="10">
        <v>4</v>
      </c>
      <c r="E22" s="1">
        <v>657</v>
      </c>
      <c r="F22" s="1" t="s">
        <v>3</v>
      </c>
      <c r="G22" s="1" t="s">
        <v>2</v>
      </c>
      <c r="H22" s="20">
        <v>45888</v>
      </c>
      <c r="I22" s="14">
        <v>365.08799999999997</v>
      </c>
      <c r="J22" s="12" cm="1">
        <f t="array" ref="J22">EDATE(SUMPRODUCT(MAX(($F$3:$F$26=$F22)*($H$3:$H$26))),12)</f>
        <v>46253</v>
      </c>
    </row>
    <row r="23" spans="1:10" x14ac:dyDescent="0.25">
      <c r="A23" s="8" t="s">
        <v>16</v>
      </c>
      <c r="B23" s="2">
        <v>658</v>
      </c>
      <c r="C23" s="9">
        <v>391</v>
      </c>
      <c r="D23" s="10">
        <v>2</v>
      </c>
      <c r="E23" s="2">
        <v>658</v>
      </c>
      <c r="F23" s="2" t="s">
        <v>19</v>
      </c>
      <c r="G23" s="2" t="s">
        <v>20</v>
      </c>
      <c r="H23" s="21">
        <v>45637</v>
      </c>
      <c r="I23" s="11">
        <v>547.79100000000005</v>
      </c>
      <c r="J23" s="12" cm="1">
        <f t="array" ref="J23">EDATE(SUMPRODUCT(MAX(($F$3:$F$26=$F23)*($H$3:$H$26))),12)</f>
        <v>46002</v>
      </c>
    </row>
    <row r="24" spans="1:10" x14ac:dyDescent="0.25">
      <c r="A24" s="13" t="s">
        <v>16</v>
      </c>
      <c r="B24" s="1">
        <v>659</v>
      </c>
      <c r="C24" s="9">
        <v>12</v>
      </c>
      <c r="D24" s="10">
        <v>4</v>
      </c>
      <c r="E24" s="1">
        <v>659</v>
      </c>
      <c r="F24" s="1" t="s">
        <v>1</v>
      </c>
      <c r="G24" s="1" t="s">
        <v>0</v>
      </c>
      <c r="H24" s="22">
        <v>45855</v>
      </c>
      <c r="I24" s="14">
        <v>365.08799999999997</v>
      </c>
      <c r="J24" s="12" cm="1">
        <f t="array" ref="J24">EDATE(SUMPRODUCT(MAX(($F$3:$F$26=$F24)*($H$3:$H$26))),12)</f>
        <v>46220</v>
      </c>
    </row>
    <row r="25" spans="1:10" x14ac:dyDescent="0.25">
      <c r="A25" s="8" t="s">
        <v>16</v>
      </c>
      <c r="B25" s="2">
        <v>659</v>
      </c>
      <c r="C25" s="9">
        <v>12</v>
      </c>
      <c r="D25" s="10">
        <v>4</v>
      </c>
      <c r="E25" s="2">
        <v>659</v>
      </c>
      <c r="F25" s="2" t="s">
        <v>1</v>
      </c>
      <c r="G25" s="2" t="s">
        <v>0</v>
      </c>
      <c r="H25" s="23">
        <v>45478</v>
      </c>
      <c r="I25" s="11">
        <v>365.08799999999997</v>
      </c>
      <c r="J25" s="12" cm="1">
        <f t="array" ref="J25">EDATE(SUMPRODUCT(MAX(($F$3:$F$26=$F25)*($H$3:$H$26))),12)</f>
        <v>46220</v>
      </c>
    </row>
    <row r="26" spans="1:10" x14ac:dyDescent="0.25">
      <c r="A26" s="13" t="s">
        <v>16</v>
      </c>
      <c r="B26" s="1">
        <v>659</v>
      </c>
      <c r="C26" s="9">
        <v>12</v>
      </c>
      <c r="D26" s="10">
        <v>4</v>
      </c>
      <c r="E26" s="1">
        <v>659</v>
      </c>
      <c r="F26" s="1" t="s">
        <v>1</v>
      </c>
      <c r="G26" s="1" t="s">
        <v>0</v>
      </c>
      <c r="H26" s="22">
        <v>45112</v>
      </c>
      <c r="I26" s="14">
        <v>365.08799999999997</v>
      </c>
      <c r="J26" s="12" cm="1">
        <f t="array" ref="J26">EDATE(SUMPRODUCT(MAX(($F$3:$F$26=$F26)*($H$3:$H$26))),12)</f>
        <v>46220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KRASKER Eric</dc:creator>
  <cp:lastModifiedBy>costumer3</cp:lastModifiedBy>
  <dcterms:created xsi:type="dcterms:W3CDTF">2025-09-04T15:11:44Z</dcterms:created>
  <dcterms:modified xsi:type="dcterms:W3CDTF">2025-09-04T16:13:06Z</dcterms:modified>
</cp:coreProperties>
</file>