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1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BC45451D-256E-4FD3-BE40-CF4A0A1200BA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Tableau1" sheetId="2" r:id="rId1"/>
    <sheet name="janvier 2025 boni" sheetId="1" r:id="rId2"/>
  </sheets>
  <definedNames>
    <definedName name="_xlnm._FilterDatabase" localSheetId="1" hidden="1">'janvier 2025 boni'!$A$1:$E$74</definedName>
    <definedName name="DonnéesExternes_1" localSheetId="0" hidden="1">Tableau1!$A$1:$H$74</definedName>
  </definedNames>
  <calcPr calcId="191029"/>
  <pivotCaches>
    <pivotCache cacheId="11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4" i="1" a="1"/>
  <c r="D5" i="1" a="1"/>
  <c r="D6" i="1" a="1"/>
  <c r="D7" i="1" a="1"/>
  <c r="D8" i="1" a="1"/>
  <c r="D9" i="1" a="1"/>
  <c r="D10" i="1" a="1"/>
  <c r="D11" i="1" a="1"/>
  <c r="D12" i="1" a="1"/>
  <c r="D13" i="1" a="1"/>
  <c r="D14" i="1" a="1"/>
  <c r="D15" i="1" a="1"/>
  <c r="D16" i="1" a="1"/>
  <c r="D17" i="1" a="1"/>
  <c r="D18" i="1" a="1"/>
  <c r="D19" i="1" a="1"/>
  <c r="D20" i="1" a="1"/>
  <c r="D21" i="1" a="1"/>
  <c r="D22" i="1" a="1"/>
  <c r="D23" i="1" a="1"/>
  <c r="D24" i="1" a="1"/>
  <c r="D25" i="1" a="1"/>
  <c r="D26" i="1" a="1"/>
  <c r="D27" i="1" a="1"/>
  <c r="D28" i="1" a="1"/>
  <c r="D29" i="1" a="1"/>
  <c r="D30" i="1" a="1"/>
  <c r="D31" i="1" a="1"/>
  <c r="D32" i="1" a="1"/>
  <c r="D33" i="1" a="1"/>
  <c r="D34" i="1" a="1"/>
  <c r="D35" i="1" a="1"/>
  <c r="D36" i="1" a="1"/>
  <c r="D37" i="1" a="1"/>
  <c r="D38" i="1" a="1"/>
  <c r="D39" i="1" a="1"/>
  <c r="D40" i="1" a="1"/>
  <c r="D41" i="1" a="1"/>
  <c r="D42" i="1" a="1"/>
  <c r="D43" i="1" a="1"/>
  <c r="D44" i="1" a="1"/>
  <c r="D45" i="1" a="1"/>
  <c r="D46" i="1" a="1"/>
  <c r="D47" i="1" a="1"/>
  <c r="D48" i="1" a="1"/>
  <c r="D49" i="1" a="1"/>
  <c r="D50" i="1" a="1"/>
  <c r="D51" i="1" a="1"/>
  <c r="D52" i="1" a="1"/>
  <c r="D53" i="1" a="1"/>
  <c r="D54" i="1" a="1"/>
  <c r="D55" i="1" a="1"/>
  <c r="D56" i="1" a="1"/>
  <c r="D57" i="1" a="1"/>
  <c r="D58" i="1" a="1"/>
  <c r="D59" i="1" a="1"/>
  <c r="D60" i="1" a="1"/>
  <c r="D61" i="1" a="1"/>
  <c r="D62" i="1" a="1"/>
  <c r="D63" i="1" a="1"/>
  <c r="D64" i="1" a="1"/>
  <c r="D65" i="1" a="1"/>
  <c r="D66" i="1" a="1"/>
  <c r="D67" i="1" a="1"/>
  <c r="D68" i="1" a="1"/>
  <c r="D69" i="1" a="1"/>
  <c r="D70" i="1" a="1"/>
  <c r="D71" i="1" a="1"/>
  <c r="D72" i="1" a="1"/>
  <c r="D73" i="1" a="1"/>
  <c r="D74" i="1" a="1"/>
  <c r="D2" i="1" a="1"/>
  <c r="J3" i="2" a="1"/>
  <c r="J3" i="2" s="1"/>
  <c r="J4" i="2" a="1"/>
  <c r="J4" i="2" s="1"/>
  <c r="J5" i="2" a="1"/>
  <c r="J5" i="2" s="1"/>
  <c r="J6" i="2" a="1"/>
  <c r="J6" i="2" s="1"/>
  <c r="J7" i="2" a="1"/>
  <c r="J7" i="2" s="1"/>
  <c r="J8" i="2" a="1"/>
  <c r="J8" i="2" s="1"/>
  <c r="J9" i="2" a="1"/>
  <c r="J9" i="2" s="1"/>
  <c r="J10" i="2" a="1"/>
  <c r="J10" i="2" s="1"/>
  <c r="J11" i="2" a="1"/>
  <c r="J11" i="2" s="1"/>
  <c r="J12" i="2" a="1"/>
  <c r="J12" i="2" s="1"/>
  <c r="J13" i="2" a="1"/>
  <c r="J13" i="2" s="1"/>
  <c r="J14" i="2" a="1"/>
  <c r="J14" i="2" s="1"/>
  <c r="J15" i="2" a="1"/>
  <c r="J15" i="2" s="1"/>
  <c r="J16" i="2" a="1"/>
  <c r="J16" i="2" s="1"/>
  <c r="J17" i="2" a="1"/>
  <c r="J17" i="2" s="1"/>
  <c r="J2" i="2" a="1"/>
  <c r="J2" i="2" s="1"/>
  <c r="D3" i="1" l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25" i="1"/>
  <c r="D48" i="1"/>
  <c r="D68" i="1"/>
  <c r="D69" i="1"/>
  <c r="D71" i="1"/>
  <c r="D72" i="1"/>
  <c r="D73" i="1"/>
  <c r="D74" i="1"/>
  <c r="D2" i="1"/>
  <c r="D7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12BAF1D-04C9-40F4-942F-5B6B5DE2D6C1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<sst xmlns="http://schemas.openxmlformats.org/spreadsheetml/2006/main" count="759" uniqueCount="310">
  <si>
    <t>Service</t>
  </si>
  <si>
    <t>Solde</t>
  </si>
  <si>
    <t xml:space="preserve"> + 00022:03</t>
  </si>
  <si>
    <t xml:space="preserve"> + 00009:45</t>
  </si>
  <si>
    <t xml:space="preserve"> + 00032:51</t>
  </si>
  <si>
    <t xml:space="preserve"> - 00001:54</t>
  </si>
  <si>
    <t xml:space="preserve"> - 00020:47</t>
  </si>
  <si>
    <t xml:space="preserve"> + 00006:49</t>
  </si>
  <si>
    <t xml:space="preserve"> + 00008:13</t>
  </si>
  <si>
    <t xml:space="preserve"> + 00032:54</t>
  </si>
  <si>
    <t xml:space="preserve"> + 00001:08</t>
  </si>
  <si>
    <t xml:space="preserve"> - 00004:59</t>
  </si>
  <si>
    <t xml:space="preserve"> + 00002:44</t>
  </si>
  <si>
    <t xml:space="preserve"> + 00003:21</t>
  </si>
  <si>
    <t xml:space="preserve"> - 00003:36</t>
  </si>
  <si>
    <t xml:space="preserve"> + 00004:59</t>
  </si>
  <si>
    <t xml:space="preserve"> + 00008:05</t>
  </si>
  <si>
    <t xml:space="preserve"> - 00026:10</t>
  </si>
  <si>
    <t xml:space="preserve"> - 00018:34</t>
  </si>
  <si>
    <t xml:space="preserve"> - 00000:04</t>
  </si>
  <si>
    <t xml:space="preserve"> - 00001:12</t>
  </si>
  <si>
    <t xml:space="preserve"> - 00004:20</t>
  </si>
  <si>
    <t xml:space="preserve"> + 00018:11</t>
  </si>
  <si>
    <t xml:space="preserve"> + 00007:03</t>
  </si>
  <si>
    <t xml:space="preserve"> + 00005:54</t>
  </si>
  <si>
    <t xml:space="preserve"> + 00014:18</t>
  </si>
  <si>
    <t xml:space="preserve"> + 00011:19</t>
  </si>
  <si>
    <t xml:space="preserve"> + 00012:00</t>
  </si>
  <si>
    <t xml:space="preserve"> + 00018:20</t>
  </si>
  <si>
    <t xml:space="preserve"> + 00003:35</t>
  </si>
  <si>
    <t xml:space="preserve"> + 00089:24</t>
  </si>
  <si>
    <t xml:space="preserve"> + 00003:52</t>
  </si>
  <si>
    <t xml:space="preserve"> + 00020:36</t>
  </si>
  <si>
    <t xml:space="preserve"> + 00008:32</t>
  </si>
  <si>
    <t xml:space="preserve"> + 00007:28</t>
  </si>
  <si>
    <t xml:space="preserve"> + 00037:28</t>
  </si>
  <si>
    <t xml:space="preserve"> + 00005:06</t>
  </si>
  <si>
    <t xml:space="preserve"> + 00000:05</t>
  </si>
  <si>
    <t xml:space="preserve"> + 00001:04</t>
  </si>
  <si>
    <t xml:space="preserve"> + 00005:58</t>
  </si>
  <si>
    <t xml:space="preserve"> + 00020:46</t>
  </si>
  <si>
    <t xml:space="preserve"> - 00000:38</t>
  </si>
  <si>
    <t xml:space="preserve"> + 00007:57</t>
  </si>
  <si>
    <t xml:space="preserve"> - 00338:00</t>
  </si>
  <si>
    <t xml:space="preserve"> - 00147:00</t>
  </si>
  <si>
    <t xml:space="preserve"> + 00003:16</t>
  </si>
  <si>
    <t xml:space="preserve"> - 00002:26</t>
  </si>
  <si>
    <t xml:space="preserve"> - 00201:00</t>
  </si>
  <si>
    <t xml:space="preserve"> + 00003:14</t>
  </si>
  <si>
    <t xml:space="preserve"> - 00000:41</t>
  </si>
  <si>
    <t xml:space="preserve"> - 00087:00</t>
  </si>
  <si>
    <t xml:space="preserve"> + 00000:06</t>
  </si>
  <si>
    <t xml:space="preserve"> - 00015:37</t>
  </si>
  <si>
    <t xml:space="preserve"> - 00001:03</t>
  </si>
  <si>
    <t xml:space="preserve"> - 00001:37</t>
  </si>
  <si>
    <t xml:space="preserve"> - 00299:00</t>
  </si>
  <si>
    <t xml:space="preserve"> - 00022:00</t>
  </si>
  <si>
    <t xml:space="preserve"> - 00002:06</t>
  </si>
  <si>
    <t xml:space="preserve"> + 00004:58</t>
  </si>
  <si>
    <t xml:space="preserve"> + 00000:49</t>
  </si>
  <si>
    <t xml:space="preserve"> + 00024:05</t>
  </si>
  <si>
    <t xml:space="preserve"> + 00028:40</t>
  </si>
  <si>
    <t xml:space="preserve"> + 00001:15</t>
  </si>
  <si>
    <t xml:space="preserve"> + 00006:54</t>
  </si>
  <si>
    <t xml:space="preserve"> + 00022:05</t>
  </si>
  <si>
    <t xml:space="preserve"> + 00001:21</t>
  </si>
  <si>
    <t xml:space="preserve"> + 00022:54</t>
  </si>
  <si>
    <t xml:space="preserve"> + 00016:53</t>
  </si>
  <si>
    <t xml:space="preserve"> - 41:23</t>
  </si>
  <si>
    <t xml:space="preserve"> +16:06</t>
  </si>
  <si>
    <t>fdsf</t>
  </si>
  <si>
    <t>SzUVzGy zUDRyY</t>
  </si>
  <si>
    <t>zgykm</t>
  </si>
  <si>
    <t>HzYzRm PzSCzL</t>
  </si>
  <si>
    <t>LyJyUky SmÉPHzk</t>
  </si>
  <si>
    <t>LzkGy KzmHLyyk</t>
  </si>
  <si>
    <t>Vzk GYSyL BzRm</t>
  </si>
  <si>
    <t>PyymyRS CHzRLiky</t>
  </si>
  <si>
    <t>BiXHi CLzUDiky</t>
  </si>
  <si>
    <t>Mzik zUDy</t>
  </si>
  <si>
    <t>MiCyLLi SzkDRiky</t>
  </si>
  <si>
    <t>SCHMimS Gzymzk</t>
  </si>
  <si>
    <t>CiUQUyLym zkky</t>
  </si>
  <si>
    <t>HiFyRLik MzRmiky</t>
  </si>
  <si>
    <t>VzSSyk BÉkÉDiCmy</t>
  </si>
  <si>
    <t>WzmHyLym kzmHzLiy</t>
  </si>
  <si>
    <t>DizLLi MzMzDiU</t>
  </si>
  <si>
    <t>Li DUCz JULiy</t>
  </si>
  <si>
    <t>LiPyZ Y PiRmiLLz GyiFFRyY</t>
  </si>
  <si>
    <t>SPiiRyk RzCHyL</t>
  </si>
  <si>
    <t>miMPiS JUDim</t>
  </si>
  <si>
    <t>Zzkimmi MyLiSSz</t>
  </si>
  <si>
    <t>DUBiiS JUSmiky</t>
  </si>
  <si>
    <t>GiLiki LiRykZi</t>
  </si>
  <si>
    <t>LykzyRmS PiyRRy</t>
  </si>
  <si>
    <t>PzRiZyL FLiRiky</t>
  </si>
  <si>
    <t>Pymim JzCQUyLiky</t>
  </si>
  <si>
    <t>VikCykm CzmHyRiky</t>
  </si>
  <si>
    <t>DzSCimmy JÉRÉMY</t>
  </si>
  <si>
    <t>Fikmziky zkmiiky</t>
  </si>
  <si>
    <t>MzGzik MÉLiSSz</t>
  </si>
  <si>
    <t>PymimJyzk XzViyR</t>
  </si>
  <si>
    <t>BRzBzkm MURiyLLy</t>
  </si>
  <si>
    <t>CiLLzRD DiMikiQUy</t>
  </si>
  <si>
    <t>LzBzRRy CiRiky</t>
  </si>
  <si>
    <t>PyRzRi zkky-LiSy</t>
  </si>
  <si>
    <t>RiiSky yLiDiy</t>
  </si>
  <si>
    <t>BzLDyWiJkS PzmRiCiz</t>
  </si>
  <si>
    <t>CRimiCi LzURz</t>
  </si>
  <si>
    <t>DyLMyLLy MzRizkky</t>
  </si>
  <si>
    <t>DyLVzUX SmyPHzkiy</t>
  </si>
  <si>
    <t>GyRMzik DiRimHÉy</t>
  </si>
  <si>
    <t>GiLik VzLyRiy</t>
  </si>
  <si>
    <t>MikmRyUiL SiPHiy</t>
  </si>
  <si>
    <t>PiRy zUDy</t>
  </si>
  <si>
    <t>ByRkzRD zkGÉLiQUy</t>
  </si>
  <si>
    <t>CLzSKik Fiikz</t>
  </si>
  <si>
    <t>DyLVzUX SiPHiy</t>
  </si>
  <si>
    <t>DykiS kzmHzLiy</t>
  </si>
  <si>
    <t>DymHiyR iSzByLLy</t>
  </si>
  <si>
    <t>GyRMzik FzBiykky</t>
  </si>
  <si>
    <t>GyRMzik ViVizky</t>
  </si>
  <si>
    <t>GUyZZzRi BiUCHRz</t>
  </si>
  <si>
    <t>iMMyRS CHRiSmyL</t>
  </si>
  <si>
    <t>LyLiUP VzLÉRiy</t>
  </si>
  <si>
    <t>LiUVym zUDRyY</t>
  </si>
  <si>
    <t>MiULMyk FzmiMz</t>
  </si>
  <si>
    <t>WzRLzUMikm CHzRLimmy</t>
  </si>
  <si>
    <t>BRUSSyLMzk kiCiLzS</t>
  </si>
  <si>
    <t>BURGyik KzmmY</t>
  </si>
  <si>
    <t>DzSiUL JySSiCz</t>
  </si>
  <si>
    <t>DyLBiUiLLy iSzByLLy</t>
  </si>
  <si>
    <t>DUBiiS MiCHyL</t>
  </si>
  <si>
    <t>GiLLyS JzCikmHy</t>
  </si>
  <si>
    <t>HykFLikG MÉLzkiy</t>
  </si>
  <si>
    <t>MymyR DyLPHiky</t>
  </si>
  <si>
    <t>kyYykS zLiSSz</t>
  </si>
  <si>
    <t>PyRyDkiz RiXzky</t>
  </si>
  <si>
    <t>mHiiUX MzRiy</t>
  </si>
  <si>
    <t>VyiLLySSy JySSiCz</t>
  </si>
  <si>
    <t>biblio</t>
  </si>
  <si>
    <t>persoTS</t>
  </si>
  <si>
    <t>am</t>
  </si>
  <si>
    <t>kasimir</t>
  </si>
  <si>
    <t>leo</t>
  </si>
  <si>
    <t>lewis</t>
  </si>
  <si>
    <t>argent</t>
  </si>
  <si>
    <t>général</t>
  </si>
  <si>
    <t>drap</t>
  </si>
  <si>
    <t>rire</t>
  </si>
  <si>
    <t>Solde.1.1</t>
  </si>
  <si>
    <t>Solde.1.2</t>
  </si>
  <si>
    <t>Solde.2</t>
  </si>
  <si>
    <t>Personnalisé</t>
  </si>
  <si>
    <t>Personnalisé.1</t>
  </si>
  <si>
    <t xml:space="preserve"> + </t>
  </si>
  <si>
    <t>03</t>
  </si>
  <si>
    <t>-22</t>
  </si>
  <si>
    <t>45</t>
  </si>
  <si>
    <t>51</t>
  </si>
  <si>
    <t xml:space="preserve"> - </t>
  </si>
  <si>
    <t>54</t>
  </si>
  <si>
    <t>-1</t>
  </si>
  <si>
    <t>47</t>
  </si>
  <si>
    <t>-20</t>
  </si>
  <si>
    <t>49</t>
  </si>
  <si>
    <t>13</t>
  </si>
  <si>
    <t>08</t>
  </si>
  <si>
    <t>59</t>
  </si>
  <si>
    <t>-4</t>
  </si>
  <si>
    <t>44</t>
  </si>
  <si>
    <t>-2</t>
  </si>
  <si>
    <t>21</t>
  </si>
  <si>
    <t>-3</t>
  </si>
  <si>
    <t>36</t>
  </si>
  <si>
    <t>05</t>
  </si>
  <si>
    <t>10</t>
  </si>
  <si>
    <t>-26</t>
  </si>
  <si>
    <t>34</t>
  </si>
  <si>
    <t>-18</t>
  </si>
  <si>
    <t>04</t>
  </si>
  <si>
    <t>0</t>
  </si>
  <si>
    <t>12</t>
  </si>
  <si>
    <t>20</t>
  </si>
  <si>
    <t>11</t>
  </si>
  <si>
    <t>18</t>
  </si>
  <si>
    <t>19</t>
  </si>
  <si>
    <t>00</t>
  </si>
  <si>
    <t>35</t>
  </si>
  <si>
    <t>24</t>
  </si>
  <si>
    <t>52</t>
  </si>
  <si>
    <t>32</t>
  </si>
  <si>
    <t>28</t>
  </si>
  <si>
    <t>06</t>
  </si>
  <si>
    <t>58</t>
  </si>
  <si>
    <t>46</t>
  </si>
  <si>
    <t>38</t>
  </si>
  <si>
    <t>57</t>
  </si>
  <si>
    <t>-338</t>
  </si>
  <si>
    <t>-147</t>
  </si>
  <si>
    <t>16</t>
  </si>
  <si>
    <t>26</t>
  </si>
  <si>
    <t>-201</t>
  </si>
  <si>
    <t>14</t>
  </si>
  <si>
    <t>41</t>
  </si>
  <si>
    <t>-87</t>
  </si>
  <si>
    <t>37</t>
  </si>
  <si>
    <t>-15</t>
  </si>
  <si>
    <t>-299</t>
  </si>
  <si>
    <t>23</t>
  </si>
  <si>
    <t>-41</t>
  </si>
  <si>
    <t>40</t>
  </si>
  <si>
    <t>15</t>
  </si>
  <si>
    <t>53</t>
  </si>
  <si>
    <t>-16</t>
  </si>
  <si>
    <t xml:space="preserve"> +</t>
  </si>
  <si>
    <t>Durée</t>
  </si>
  <si>
    <t>22</t>
  </si>
  <si>
    <t>22:03</t>
  </si>
  <si>
    <t>9</t>
  </si>
  <si>
    <t>9:45</t>
  </si>
  <si>
    <t>32:51</t>
  </si>
  <si>
    <t>-1:54</t>
  </si>
  <si>
    <t>-20:47</t>
  </si>
  <si>
    <t>6</t>
  </si>
  <si>
    <t>6:49</t>
  </si>
  <si>
    <t>8</t>
  </si>
  <si>
    <t>8:13</t>
  </si>
  <si>
    <t>32:54</t>
  </si>
  <si>
    <t>1</t>
  </si>
  <si>
    <t>1:08</t>
  </si>
  <si>
    <t>-4:59</t>
  </si>
  <si>
    <t>2</t>
  </si>
  <si>
    <t>2:44</t>
  </si>
  <si>
    <t>3</t>
  </si>
  <si>
    <t>3:21</t>
  </si>
  <si>
    <t>-3:36</t>
  </si>
  <si>
    <t>4</t>
  </si>
  <si>
    <t>4:59</t>
  </si>
  <si>
    <t>8:05</t>
  </si>
  <si>
    <t>-26:10</t>
  </si>
  <si>
    <t>-18:34</t>
  </si>
  <si>
    <t>0:04</t>
  </si>
  <si>
    <t>-1:12</t>
  </si>
  <si>
    <t>-4:20</t>
  </si>
  <si>
    <t>18:11</t>
  </si>
  <si>
    <t>7</t>
  </si>
  <si>
    <t>7:03</t>
  </si>
  <si>
    <t>5</t>
  </si>
  <si>
    <t>5:54</t>
  </si>
  <si>
    <t>14:18</t>
  </si>
  <si>
    <t>11:19</t>
  </si>
  <si>
    <t>12:00</t>
  </si>
  <si>
    <t>18:20</t>
  </si>
  <si>
    <t>3:35</t>
  </si>
  <si>
    <t>89</t>
  </si>
  <si>
    <t>89:24</t>
  </si>
  <si>
    <t>3:52</t>
  </si>
  <si>
    <t>20:36</t>
  </si>
  <si>
    <t>8:32</t>
  </si>
  <si>
    <t>7:28</t>
  </si>
  <si>
    <t>37:28</t>
  </si>
  <si>
    <t>5:06</t>
  </si>
  <si>
    <t>0:05</t>
  </si>
  <si>
    <t>1:04</t>
  </si>
  <si>
    <t>5:58</t>
  </si>
  <si>
    <t>20:46</t>
  </si>
  <si>
    <t>0:38</t>
  </si>
  <si>
    <t>7:57</t>
  </si>
  <si>
    <t>-338:00</t>
  </si>
  <si>
    <t>-147:00</t>
  </si>
  <si>
    <t>3:16</t>
  </si>
  <si>
    <t>-2:26</t>
  </si>
  <si>
    <t>-201:00</t>
  </si>
  <si>
    <t>3:14</t>
  </si>
  <si>
    <t>0:41</t>
  </si>
  <si>
    <t>-87:00</t>
  </si>
  <si>
    <t>0:06</t>
  </si>
  <si>
    <t>-15:37</t>
  </si>
  <si>
    <t>-1:03</t>
  </si>
  <si>
    <t>-1:37</t>
  </si>
  <si>
    <t>-299:00</t>
  </si>
  <si>
    <t>-22:00</t>
  </si>
  <si>
    <t>-2:06</t>
  </si>
  <si>
    <t>4:58</t>
  </si>
  <si>
    <t>0:49</t>
  </si>
  <si>
    <t>24:05</t>
  </si>
  <si>
    <t>-41:23</t>
  </si>
  <si>
    <t>28:40</t>
  </si>
  <si>
    <t>1:15</t>
  </si>
  <si>
    <t>6:54</t>
  </si>
  <si>
    <t>22:05</t>
  </si>
  <si>
    <t>1:21</t>
  </si>
  <si>
    <t>22:54</t>
  </si>
  <si>
    <t>16:53</t>
  </si>
  <si>
    <t>-16:06</t>
  </si>
  <si>
    <t>Total général</t>
  </si>
  <si>
    <t>Total am</t>
  </si>
  <si>
    <t>Total argent</t>
  </si>
  <si>
    <t>Total biblio</t>
  </si>
  <si>
    <t>Total drap</t>
  </si>
  <si>
    <t>Total kasimir</t>
  </si>
  <si>
    <t>Total leo</t>
  </si>
  <si>
    <t>Total lewis</t>
  </si>
  <si>
    <t>Total persoTS</t>
  </si>
  <si>
    <t>Total rire</t>
  </si>
  <si>
    <t>d+</t>
  </si>
  <si>
    <t>d-</t>
  </si>
  <si>
    <t>Somme de d+</t>
  </si>
  <si>
    <t>Somme de d-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</si>
</sst>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\ :mm\ ;@"/>
    <numFmt numFmtId="167" formatCode="[h]:mm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theme="0" tint="-0.14999847407452621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1">
    <xf numFmtId="0" fontId="0" fillId="0" borderId="0" xfId="0"/>
    <xf numFmtId="0" fontId="0" fillId="33" borderId="0" xfId="0" applyFill="1"/>
    <xf numFmtId="0" fontId="0" fillId="0" borderId="10" xfId="0" applyBorder="1"/>
    <xf numFmtId="164" fontId="0" fillId="0" borderId="0" xfId="0" applyNumberFormat="1"/>
    <xf numFmtId="0" fontId="0" fillId="0" borderId="0" xfId="0" pivotButton="1"/>
    <xf numFmtId="0" fontId="0" fillId="33" borderId="11" xfId="0" applyFill="1" applyBorder="1"/>
    <xf numFmtId="164" fontId="0" fillId="33" borderId="11" xfId="0" applyNumberFormat="1" applyFill="1" applyBorder="1"/>
    <xf numFmtId="164" fontId="0" fillId="33" borderId="0" xfId="0" applyNumberFormat="1" applyFill="1"/>
    <xf numFmtId="164" fontId="0" fillId="0" borderId="10" xfId="0" applyNumberFormat="1" applyBorder="1"/>
    <xf numFmtId="0" fontId="0" fillId="33" borderId="0" xfId="0" applyFill="1" applyBorder="1"/>
    <xf numFmtId="167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8">
    <dxf>
      <numFmt numFmtId="165" formatCode="[$-F400]h:mm:ss\ AM/PM"/>
    </dxf>
    <dxf>
      <numFmt numFmtId="167" formatCode="[h]:mm"/>
    </dxf>
    <dxf>
      <numFmt numFmtId="165" formatCode="[$-F400]h:mm:ss\ AM/PM"/>
    </dxf>
    <dxf>
      <numFmt numFmtId="167" formatCode="[h]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openxmlformats.org/officeDocument/2006/relationships/customXml" Target="../customXml/item1.xml"/><Relationship Id="rId4" Type="http://schemas.openxmlformats.org/officeDocument/2006/relationships/theme" Target="theme/theme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5679.747099074077" createdVersion="8" refreshedVersion="8" minRefreshableVersion="3" recordCount="73" xr:uid="{356B49DB-11DF-4D1F-955A-27C44B6070C6}">
  <cacheSource type="worksheet">
    <worksheetSource ref="A1:E74" sheet="janvier 2025 boni"/>
  </cacheSource>
  <cacheFields count="5">
    <cacheField name="zgykm" numFmtId="0">
      <sharedItems count="69">
        <s v="fdsf"/>
        <s v="PyymyRS CHzRLiky"/>
        <s v="BiXHi CLzUDiky"/>
        <s v="Mzik zUDy"/>
        <s v="MiCyLLi SzkDRiky"/>
        <s v="SCHMimS Gzymzk"/>
        <s v="CiUQUyLym zkky"/>
        <s v="HiFyRLik MzRmiky"/>
        <s v="VzSSyk BÉkÉDiCmy"/>
        <s v="WzmHyLym kzmHzLiy"/>
        <s v="DizLLi MzMzDiU"/>
        <s v="Li DUCz JULiy"/>
        <s v="LiPyZ Y PiRmiLLz GyiFFRyY"/>
        <s v="SPiiRyk RzCHyL"/>
        <s v="miMPiS JUDim"/>
        <s v="Zzkimmi MyLiSSz"/>
        <s v="DUBiiS JUSmiky"/>
        <s v="GiLiki LiRykZi"/>
        <s v="LykzyRmS PiyRRy"/>
        <s v="PzRiZyL FLiRiky"/>
        <s v="Pymim JzCQUyLiky"/>
        <s v="VikCykm CzmHyRiky"/>
        <s v="DzSCimmy JÉRÉMY"/>
        <s v="Fikmziky zkmiiky"/>
        <s v="HzYzRm PzSCzL"/>
        <s v="LyJyUky SmÉPHzk"/>
        <s v="MzGzik MÉLiSSz"/>
        <s v="PymimJyzk XzViyR"/>
        <s v="BRzBzkm MURiyLLy"/>
        <s v="CiLLzRD DiMikiQUy"/>
        <s v="LzBzRRy CiRiky"/>
        <s v="PyRzRi zkky-LiSy"/>
        <s v="RiiSky yLiDiy"/>
        <s v="BzLDyWiJkS PzmRiCiz"/>
        <s v="CRimiCi LzURz"/>
        <s v="DyLMyLLy MzRizkky"/>
        <s v="DyLVzUX SmyPHzkiy"/>
        <s v="GyRMzik DiRimHÉy"/>
        <s v="GiLik VzLyRiy"/>
        <s v="MikmRyUiL SiPHiy"/>
        <s v="PiRy zUDy"/>
        <s v="ByRkzRD zkGÉLiQUy"/>
        <s v="CLzSKik Fiikz"/>
        <s v="DyLVzUX SiPHiy"/>
        <s v="DykiS kzmHzLiy"/>
        <s v="DymHiyR iSzByLLy"/>
        <s v="GyRMzik FzBiykky"/>
        <s v="GyRMzik ViVizky"/>
        <s v="GUyZZzRi BiUCHRz"/>
        <s v="iMMyRS CHRiSmyL"/>
        <s v="LzkGy KzmHLyyk"/>
        <s v="LyLiUP VzLÉRiy"/>
        <s v="LiUVym zUDRyY"/>
        <s v="MiULMyk FzmiMz"/>
        <s v="WzRLzUMikm CHzRLimmy"/>
        <s v="BRUSSyLMzk kiCiLzS"/>
        <s v="BURGyik KzmmY"/>
        <s v="DzSiUL JySSiCz"/>
        <s v="DyLBiUiLLy iSzByLLy"/>
        <s v="DUBiiS MiCHyL"/>
        <s v="GiLLyS JzCikmHy"/>
        <s v="HykFLikG MÉLzkiy"/>
        <s v="MymyR DyLPHiky"/>
        <s v="kyYykS zLiSSz"/>
        <s v="PyRyDkiz RiXzky"/>
        <s v="SzUVzGy zUDRyY"/>
        <s v="mHiiUX MzRiy"/>
        <s v="Vzk GYSyL BzRm"/>
        <s v="VyiLLySSy JySSiCz"/>
      </sharedItems>
    </cacheField>
    <cacheField name="Service" numFmtId="0">
      <sharedItems count="10">
        <s v="biblio"/>
        <s v="persoTS"/>
        <s v="am"/>
        <s v="kasimir"/>
        <s v="leo"/>
        <s v="lewis"/>
        <s v="argent"/>
        <s v="général"/>
        <s v="drap"/>
        <s v="rire"/>
      </sharedItems>
    </cacheField>
    <cacheField name="Solde" numFmtId="164">
      <sharedItems containsDate="1" containsMixedTypes="1" minDate="1899-12-30T06:02:00" maxDate="1899-12-30T06:02:00"/>
    </cacheField>
    <cacheField name="d+" numFmtId="0">
      <sharedItems containsSemiMixedTypes="0" containsString="0" containsNumber="1" minValue="0" maxValue="3.7250000000000001"/>
    </cacheField>
    <cacheField name="d-" numFmtId="0">
      <sharedItems containsSemiMixedTypes="0" containsString="0" containsNumber="1" minValue="0" maxValue="14.08333333333333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3">
  <r>
    <x v="0"/>
    <x v="0"/>
    <s v=" + 00022:03"/>
    <n v="0.91874999999999996"/>
    <n v="0"/>
  </r>
  <r>
    <x v="1"/>
    <x v="0"/>
    <s v=" + 00009:45"/>
    <n v="0.40625"/>
    <n v="0"/>
  </r>
  <r>
    <x v="2"/>
    <x v="1"/>
    <s v=" + 00032:51"/>
    <n v="1.3687499999999999"/>
    <n v="0"/>
  </r>
  <r>
    <x v="3"/>
    <x v="1"/>
    <s v=" - 00001:54"/>
    <n v="0"/>
    <n v="7.9166666666666663E-2"/>
  </r>
  <r>
    <x v="4"/>
    <x v="1"/>
    <s v=" - 00020:47"/>
    <n v="0"/>
    <n v="0.86597222222222225"/>
  </r>
  <r>
    <x v="5"/>
    <x v="1"/>
    <s v=" + 00006:49"/>
    <n v="0.28402777777777777"/>
    <n v="0"/>
  </r>
  <r>
    <x v="6"/>
    <x v="2"/>
    <s v=" + 00008:13"/>
    <n v="0.34236111111111112"/>
    <n v="0"/>
  </r>
  <r>
    <x v="7"/>
    <x v="2"/>
    <s v=" + 00032:54"/>
    <n v="1.3708333333333333"/>
    <n v="0"/>
  </r>
  <r>
    <x v="8"/>
    <x v="2"/>
    <s v=" + 00001:08"/>
    <n v="4.7222222222222221E-2"/>
    <n v="0"/>
  </r>
  <r>
    <x v="9"/>
    <x v="2"/>
    <s v=" - 00004:59"/>
    <n v="0"/>
    <n v="0.20763888888888887"/>
  </r>
  <r>
    <x v="10"/>
    <x v="3"/>
    <s v=" + 00002:44"/>
    <n v="0.11388888888888889"/>
    <n v="0"/>
  </r>
  <r>
    <x v="11"/>
    <x v="3"/>
    <s v=" + 00003:21"/>
    <n v="0.13958333333333334"/>
    <n v="0"/>
  </r>
  <r>
    <x v="12"/>
    <x v="3"/>
    <s v=" - 00003:36"/>
    <n v="0"/>
    <n v="0.15"/>
  </r>
  <r>
    <x v="13"/>
    <x v="3"/>
    <s v=" + 00004:59"/>
    <n v="0.20763888888888887"/>
    <n v="0"/>
  </r>
  <r>
    <x v="14"/>
    <x v="3"/>
    <s v=" + 00008:05"/>
    <n v="0.33680555555555552"/>
    <n v="0"/>
  </r>
  <r>
    <x v="15"/>
    <x v="3"/>
    <s v=" - 00026:10"/>
    <n v="0"/>
    <n v="1.0902777777777777"/>
  </r>
  <r>
    <x v="16"/>
    <x v="4"/>
    <s v=" - 00018:34"/>
    <n v="0"/>
    <n v="0.77361111111111114"/>
  </r>
  <r>
    <x v="17"/>
    <x v="4"/>
    <s v=" - 00000:04"/>
    <n v="0"/>
    <n v="2.7777777777777779E-3"/>
  </r>
  <r>
    <x v="18"/>
    <x v="4"/>
    <s v=" - 00001:12"/>
    <n v="0"/>
    <n v="4.9999999999999996E-2"/>
  </r>
  <r>
    <x v="19"/>
    <x v="4"/>
    <s v=" - 00004:20"/>
    <n v="0"/>
    <n v="0.18055555555555555"/>
  </r>
  <r>
    <x v="20"/>
    <x v="4"/>
    <s v=" + 00018:11"/>
    <n v="0.75763888888888886"/>
    <n v="0"/>
  </r>
  <r>
    <x v="21"/>
    <x v="4"/>
    <s v=" + 00007:03"/>
    <n v="0.29375000000000001"/>
    <n v="0"/>
  </r>
  <r>
    <x v="22"/>
    <x v="5"/>
    <s v=" + 00005:54"/>
    <n v="0.24583333333333335"/>
    <n v="0"/>
  </r>
  <r>
    <x v="23"/>
    <x v="5"/>
    <s v=" + 00014:18"/>
    <n v="0.59583333333333333"/>
    <n v="0"/>
  </r>
  <r>
    <x v="24"/>
    <x v="5"/>
    <s v=" + 00011:19"/>
    <n v="0.47152777777777777"/>
    <n v="0"/>
  </r>
  <r>
    <x v="25"/>
    <x v="5"/>
    <s v=" + 00012:00"/>
    <n v="0.5"/>
    <n v="0"/>
  </r>
  <r>
    <x v="26"/>
    <x v="5"/>
    <s v=" + 00018:20"/>
    <n v="0.76388888888888884"/>
    <n v="0"/>
  </r>
  <r>
    <x v="27"/>
    <x v="5"/>
    <s v=" + 00003:35"/>
    <n v="0.14930555555555555"/>
    <n v="0"/>
  </r>
  <r>
    <x v="28"/>
    <x v="6"/>
    <s v=" + 00089:24"/>
    <n v="3.7250000000000001"/>
    <n v="0"/>
  </r>
  <r>
    <x v="28"/>
    <x v="6"/>
    <s v=" + 00089:24"/>
    <n v="3.7250000000000001"/>
    <n v="0"/>
  </r>
  <r>
    <x v="29"/>
    <x v="6"/>
    <s v=" + 00003:52"/>
    <n v="0.16111111111111109"/>
    <n v="0"/>
  </r>
  <r>
    <x v="29"/>
    <x v="6"/>
    <s v=" + 00003:52"/>
    <n v="0.16111111111111109"/>
    <n v="0"/>
  </r>
  <r>
    <x v="30"/>
    <x v="6"/>
    <s v=" + 00020:36"/>
    <n v="0.85833333333333339"/>
    <n v="0"/>
  </r>
  <r>
    <x v="31"/>
    <x v="6"/>
    <s v=" + 00008:32"/>
    <n v="0.35555555555555551"/>
    <n v="0"/>
  </r>
  <r>
    <x v="32"/>
    <x v="6"/>
    <s v=" + 00007:28"/>
    <n v="0.31111111111111112"/>
    <n v="0"/>
  </r>
  <r>
    <x v="33"/>
    <x v="7"/>
    <s v=" + 00037:28"/>
    <n v="1.5611111111111111"/>
    <n v="0"/>
  </r>
  <r>
    <x v="34"/>
    <x v="7"/>
    <s v=" + 00005:06"/>
    <n v="0.21250000000000002"/>
    <n v="0"/>
  </r>
  <r>
    <x v="35"/>
    <x v="7"/>
    <s v=" + 00000:05"/>
    <n v="3.472222222222222E-3"/>
    <n v="0"/>
  </r>
  <r>
    <x v="36"/>
    <x v="7"/>
    <s v=" + 00001:04"/>
    <n v="4.4444444444444439E-2"/>
    <n v="0"/>
  </r>
  <r>
    <x v="37"/>
    <x v="7"/>
    <s v=" + 00005:58"/>
    <n v="0.24861111111111112"/>
    <n v="0"/>
  </r>
  <r>
    <x v="38"/>
    <x v="7"/>
    <s v=" + 00020:46"/>
    <n v="0.86527777777777781"/>
    <n v="0"/>
  </r>
  <r>
    <x v="39"/>
    <x v="7"/>
    <s v=" - 00000:38"/>
    <n v="0"/>
    <n v="2.6388888888888889E-2"/>
  </r>
  <r>
    <x v="40"/>
    <x v="7"/>
    <s v=" + 00007:57"/>
    <n v="0.33125000000000004"/>
    <n v="0"/>
  </r>
  <r>
    <x v="41"/>
    <x v="8"/>
    <s v=" - 00338:00"/>
    <n v="0"/>
    <n v="14.083333333333334"/>
  </r>
  <r>
    <x v="42"/>
    <x v="8"/>
    <s v=" - 00147:00"/>
    <n v="0"/>
    <n v="6.125"/>
  </r>
  <r>
    <x v="43"/>
    <x v="8"/>
    <s v=" + 00003:16"/>
    <n v="0.1361111111111111"/>
    <n v="0"/>
  </r>
  <r>
    <x v="44"/>
    <x v="8"/>
    <s v=" - 00002:26"/>
    <n v="0"/>
    <n v="0.10138888888888889"/>
  </r>
  <r>
    <x v="45"/>
    <x v="8"/>
    <s v=" - 00201:00"/>
    <n v="0"/>
    <n v="8.375"/>
  </r>
  <r>
    <x v="46"/>
    <x v="8"/>
    <s v=" + 00003:14"/>
    <n v="0.13472222222222222"/>
    <n v="0"/>
  </r>
  <r>
    <x v="47"/>
    <x v="8"/>
    <s v=" - 00000:41"/>
    <n v="0"/>
    <n v="2.8472222222222222E-2"/>
  </r>
  <r>
    <x v="48"/>
    <x v="8"/>
    <s v=" - 00087:00"/>
    <n v="0"/>
    <n v="3.625"/>
  </r>
  <r>
    <x v="49"/>
    <x v="8"/>
    <s v=" + 00000:06"/>
    <n v="4.1666666666666666E-3"/>
    <n v="0"/>
  </r>
  <r>
    <x v="50"/>
    <x v="8"/>
    <s v=" - 00015:37"/>
    <n v="0"/>
    <n v="0.65069444444444446"/>
  </r>
  <r>
    <x v="51"/>
    <x v="8"/>
    <s v=" - 00001:03"/>
    <n v="0"/>
    <n v="4.3749999999999997E-2"/>
  </r>
  <r>
    <x v="52"/>
    <x v="8"/>
    <s v=" - 00001:37"/>
    <n v="0"/>
    <n v="6.7361111111111108E-2"/>
  </r>
  <r>
    <x v="53"/>
    <x v="8"/>
    <s v=" - 00299:00"/>
    <n v="0"/>
    <n v="12.458333333333334"/>
  </r>
  <r>
    <x v="54"/>
    <x v="8"/>
    <s v=" - 00022:00"/>
    <n v="0"/>
    <n v="0.91666666666666663"/>
  </r>
  <r>
    <x v="55"/>
    <x v="9"/>
    <s v=" - 00002:06"/>
    <n v="0"/>
    <n v="8.7499999999999994E-2"/>
  </r>
  <r>
    <x v="56"/>
    <x v="9"/>
    <s v=" + 00004:58"/>
    <n v="0.20694444444444443"/>
    <n v="0"/>
  </r>
  <r>
    <x v="56"/>
    <x v="9"/>
    <s v=" + 00004:58"/>
    <n v="0.20694444444444443"/>
    <n v="0"/>
  </r>
  <r>
    <x v="57"/>
    <x v="9"/>
    <s v=" + 00000:49"/>
    <n v="3.4027777777777775E-2"/>
    <n v="0"/>
  </r>
  <r>
    <x v="58"/>
    <x v="9"/>
    <s v=" + 00024:05"/>
    <n v="1.0034722222222223"/>
    <n v="0"/>
  </r>
  <r>
    <x v="59"/>
    <x v="9"/>
    <s v=" - 41:23"/>
    <n v="0"/>
    <n v="1.7243055555555555"/>
  </r>
  <r>
    <x v="60"/>
    <x v="9"/>
    <s v=" + 00028:40"/>
    <n v="1.1944444444444444"/>
    <n v="0"/>
  </r>
  <r>
    <x v="61"/>
    <x v="9"/>
    <s v=" + 00001:15"/>
    <n v="5.2083333333333329E-2"/>
    <n v="0"/>
  </r>
  <r>
    <x v="62"/>
    <x v="9"/>
    <s v=" + 00006:54"/>
    <n v="0.28749999999999998"/>
    <n v="0"/>
  </r>
  <r>
    <x v="63"/>
    <x v="9"/>
    <s v=" + 00022:05"/>
    <n v="0.92013888888888884"/>
    <n v="0"/>
  </r>
  <r>
    <x v="64"/>
    <x v="9"/>
    <s v=" + 00001:21"/>
    <n v="5.6249999999999994E-2"/>
    <n v="0"/>
  </r>
  <r>
    <x v="64"/>
    <x v="9"/>
    <s v=" + 00001:21"/>
    <n v="5.6249999999999994E-2"/>
    <n v="0"/>
  </r>
  <r>
    <x v="65"/>
    <x v="9"/>
    <s v=" + 00022:54"/>
    <n v="0.95416666666666661"/>
    <n v="0"/>
  </r>
  <r>
    <x v="66"/>
    <x v="9"/>
    <s v=" + 00016:53"/>
    <n v="0.70347222222222217"/>
    <n v="0"/>
  </r>
  <r>
    <x v="67"/>
    <x v="9"/>
    <d v="1899-12-30T06:02:00"/>
    <n v="0"/>
    <n v="0"/>
  </r>
  <r>
    <x v="68"/>
    <x v="9"/>
    <s v=" +16:06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0783BC2-561A-4873-8A11-1F0CFB19B7EF}" name="Tableau croisé dynamique1" cacheId="1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>
  <location ref="H3:K83" firstHeaderRow="0" firstDataRow="1" firstDataCol="2"/>
  <pivotFields count="5">
    <pivotField axis="axisRow" compact="0" outline="0" showAll="0">
      <items count="70">
        <item x="2"/>
        <item x="55"/>
        <item x="28"/>
        <item x="56"/>
        <item x="41"/>
        <item x="33"/>
        <item x="29"/>
        <item x="6"/>
        <item x="42"/>
        <item x="34"/>
        <item x="10"/>
        <item x="16"/>
        <item x="59"/>
        <item x="44"/>
        <item x="58"/>
        <item x="35"/>
        <item x="43"/>
        <item x="36"/>
        <item x="45"/>
        <item x="22"/>
        <item x="57"/>
        <item x="0"/>
        <item x="23"/>
        <item x="38"/>
        <item x="17"/>
        <item x="60"/>
        <item x="48"/>
        <item x="37"/>
        <item x="46"/>
        <item x="47"/>
        <item x="7"/>
        <item x="61"/>
        <item x="24"/>
        <item x="49"/>
        <item x="63"/>
        <item x="11"/>
        <item x="12"/>
        <item x="52"/>
        <item x="25"/>
        <item x="18"/>
        <item x="51"/>
        <item x="30"/>
        <item x="50"/>
        <item x="66"/>
        <item x="4"/>
        <item x="39"/>
        <item x="14"/>
        <item x="53"/>
        <item x="62"/>
        <item x="26"/>
        <item x="3"/>
        <item x="40"/>
        <item x="20"/>
        <item x="27"/>
        <item x="64"/>
        <item x="31"/>
        <item x="1"/>
        <item x="19"/>
        <item x="32"/>
        <item x="5"/>
        <item x="13"/>
        <item x="65"/>
        <item x="21"/>
        <item x="68"/>
        <item x="67"/>
        <item x="8"/>
        <item x="9"/>
        <item x="54"/>
        <item x="15"/>
        <item t="default"/>
      </items>
    </pivotField>
    <pivotField axis="axisRow" compact="0" outline="0" showAll="0">
      <items count="11">
        <item x="2"/>
        <item x="6"/>
        <item x="0"/>
        <item x="8"/>
        <item x="7"/>
        <item x="3"/>
        <item x="4"/>
        <item x="5"/>
        <item x="1"/>
        <item x="9"/>
        <item t="default"/>
      </items>
    </pivotField>
    <pivotField compact="0" outline="0" showAll="0"/>
    <pivotField dataField="1" compact="0" outline="0" showAll="0"/>
    <pivotField dataField="1" compact="0" outline="0" showAll="0"/>
  </pivotFields>
  <rowFields count="2">
    <field x="1"/>
    <field x="0"/>
  </rowFields>
  <rowItems count="80">
    <i>
      <x/>
      <x v="7"/>
    </i>
    <i r="1">
      <x v="30"/>
    </i>
    <i r="1">
      <x v="65"/>
    </i>
    <i r="1">
      <x v="66"/>
    </i>
    <i t="default">
      <x/>
    </i>
    <i>
      <x v="1"/>
      <x v="2"/>
    </i>
    <i r="1">
      <x v="6"/>
    </i>
    <i r="1">
      <x v="41"/>
    </i>
    <i r="1">
      <x v="55"/>
    </i>
    <i r="1">
      <x v="58"/>
    </i>
    <i t="default">
      <x v="1"/>
    </i>
    <i>
      <x v="2"/>
      <x v="21"/>
    </i>
    <i r="1">
      <x v="56"/>
    </i>
    <i t="default">
      <x v="2"/>
    </i>
    <i>
      <x v="3"/>
      <x v="4"/>
    </i>
    <i r="1">
      <x v="8"/>
    </i>
    <i r="1">
      <x v="13"/>
    </i>
    <i r="1">
      <x v="16"/>
    </i>
    <i r="1">
      <x v="18"/>
    </i>
    <i r="1">
      <x v="26"/>
    </i>
    <i r="1">
      <x v="28"/>
    </i>
    <i r="1">
      <x v="29"/>
    </i>
    <i r="1">
      <x v="33"/>
    </i>
    <i r="1">
      <x v="37"/>
    </i>
    <i r="1">
      <x v="40"/>
    </i>
    <i r="1">
      <x v="42"/>
    </i>
    <i r="1">
      <x v="47"/>
    </i>
    <i r="1">
      <x v="67"/>
    </i>
    <i t="default">
      <x v="3"/>
    </i>
    <i>
      <x v="4"/>
      <x v="5"/>
    </i>
    <i r="1">
      <x v="9"/>
    </i>
    <i r="1">
      <x v="15"/>
    </i>
    <i r="1">
      <x v="17"/>
    </i>
    <i r="1">
      <x v="23"/>
    </i>
    <i r="1">
      <x v="27"/>
    </i>
    <i r="1">
      <x v="45"/>
    </i>
    <i r="1">
      <x v="51"/>
    </i>
    <i t="default">
      <x v="4"/>
    </i>
    <i>
      <x v="5"/>
      <x v="10"/>
    </i>
    <i r="1">
      <x v="35"/>
    </i>
    <i r="1">
      <x v="36"/>
    </i>
    <i r="1">
      <x v="46"/>
    </i>
    <i r="1">
      <x v="60"/>
    </i>
    <i r="1">
      <x v="68"/>
    </i>
    <i t="default">
      <x v="5"/>
    </i>
    <i>
      <x v="6"/>
      <x v="11"/>
    </i>
    <i r="1">
      <x v="24"/>
    </i>
    <i r="1">
      <x v="39"/>
    </i>
    <i r="1">
      <x v="52"/>
    </i>
    <i r="1">
      <x v="57"/>
    </i>
    <i r="1">
      <x v="62"/>
    </i>
    <i t="default">
      <x v="6"/>
    </i>
    <i>
      <x v="7"/>
      <x v="19"/>
    </i>
    <i r="1">
      <x v="22"/>
    </i>
    <i r="1">
      <x v="32"/>
    </i>
    <i r="1">
      <x v="38"/>
    </i>
    <i r="1">
      <x v="49"/>
    </i>
    <i r="1">
      <x v="53"/>
    </i>
    <i t="default">
      <x v="7"/>
    </i>
    <i>
      <x v="8"/>
      <x/>
    </i>
    <i r="1">
      <x v="44"/>
    </i>
    <i r="1">
      <x v="50"/>
    </i>
    <i r="1">
      <x v="59"/>
    </i>
    <i t="default">
      <x v="8"/>
    </i>
    <i>
      <x v="9"/>
      <x v="1"/>
    </i>
    <i r="1">
      <x v="3"/>
    </i>
    <i r="1">
      <x v="12"/>
    </i>
    <i r="1">
      <x v="14"/>
    </i>
    <i r="1">
      <x v="20"/>
    </i>
    <i r="1">
      <x v="25"/>
    </i>
    <i r="1">
      <x v="31"/>
    </i>
    <i r="1">
      <x v="34"/>
    </i>
    <i r="1">
      <x v="43"/>
    </i>
    <i r="1">
      <x v="48"/>
    </i>
    <i r="1">
      <x v="54"/>
    </i>
    <i r="1">
      <x v="61"/>
    </i>
    <i r="1">
      <x v="63"/>
    </i>
    <i r="1">
      <x v="64"/>
    </i>
    <i t="default">
      <x v="9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+" fld="3" baseField="0" baseItem="0"/>
    <dataField name="Somme de d-" fld="4" baseField="0" baseItem="0"/>
  </dataFields>
  <formats count="2">
    <format dxfId="3">
      <pivotArea outline="0" collapsedLevelsAreSubtotals="1" fieldPosition="0"/>
    </format>
    <format dxfId="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5E7100F-056E-4068-AC6B-26E2323083CF}" autoFormatId="16" applyNumberFormats="0" applyBorderFormats="0" applyFontFormats="0" applyPatternFormats="0" applyAlignmentFormats="0" applyWidthHeightFormats="0">
  <queryTableRefresh nextId="10">
    <queryTableFields count="8">
      <queryTableField id="1" name="zgykm" tableColumnId="1"/>
      <queryTableField id="2" name="Service" tableColumnId="2"/>
      <queryTableField id="3" name="Solde.1.1" tableColumnId="3"/>
      <queryTableField id="4" name="Solde.1.2" tableColumnId="4"/>
      <queryTableField id="5" name="Solde.2" tableColumnId="5"/>
      <queryTableField id="6" name="Personnalisé" tableColumnId="6"/>
      <queryTableField id="7" name="Personnalisé.1" tableColumnId="7"/>
      <queryTableField id="9" name="Durée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1E0393-160A-4B1D-BAF6-6FBFA8C34366}" name="Tableau1_1" displayName="Tableau1_1" ref="A1:H74" tableType="queryTable" totalsRowShown="0">
  <autoFilter ref="A1:H74" xr:uid="{881E0393-160A-4B1D-BAF6-6FBFA8C34366}"/>
  <tableColumns count="8">
    <tableColumn id="1" xr3:uid="{FCD39503-6DD4-4D6F-87B4-6467E251171D}" uniqueName="1" name="zgykm" queryTableFieldId="1"/>
    <tableColumn id="2" xr3:uid="{AFD0F76C-D6D9-4F70-8951-0AFBF3A632BB}" uniqueName="2" name="Service" queryTableFieldId="2"/>
    <tableColumn id="3" xr3:uid="{BDFCE71B-1B44-48AD-8BAD-8BD5912DD42E}" uniqueName="3" name="Solde.1.1" queryTableFieldId="3" dataDxfId="7"/>
    <tableColumn id="4" xr3:uid="{6EA80C9F-EAC5-4437-AEB7-47803B0096A5}" uniqueName="4" name="Solde.1.2" queryTableFieldId="4"/>
    <tableColumn id="5" xr3:uid="{96A47B6F-EF8D-4008-B8B0-DB1347A3B8AA}" uniqueName="5" name="Solde.2" queryTableFieldId="5" dataDxfId="6"/>
    <tableColumn id="6" xr3:uid="{6BBB6DA4-2410-44CD-80B3-CB863B93187B}" uniqueName="6" name="Personnalisé" queryTableFieldId="6" dataDxfId="5"/>
    <tableColumn id="7" xr3:uid="{4FAF2904-890C-423A-A158-5C1B6DC545DD}" uniqueName="7" name="Personnalisé.1" queryTableFieldId="7" dataDxfId="4"/>
    <tableColumn id="9" xr3:uid="{E397F354-B223-4B84-AEB4-C6FC94F05619}" uniqueName="9" name="Durée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F9220-99A3-4B0D-B5AD-69989B2AAB29}">
  <dimension ref="A1:O74"/>
  <sheetViews>
    <sheetView workbookViewId="0">
      <selection activeCell="J2" sqref="J2:J17"/>
    </sheetView>
  </sheetViews>
  <sheetFormatPr baseColWidth="10" defaultRowHeight="15" x14ac:dyDescent="0.25"/>
  <cols>
    <col min="1" max="1" width="23.85546875" bestFit="1" customWidth="1"/>
    <col min="2" max="2" width="9.7109375" bestFit="1" customWidth="1"/>
    <col min="5" max="5" width="9.85546875" bestFit="1" customWidth="1"/>
    <col min="6" max="6" width="14.7109375" bestFit="1" customWidth="1"/>
    <col min="7" max="7" width="16.28515625" bestFit="1" customWidth="1"/>
    <col min="8" max="8" width="12.7109375" bestFit="1" customWidth="1"/>
    <col min="9" max="9" width="16.28515625" bestFit="1" customWidth="1"/>
  </cols>
  <sheetData>
    <row r="1" spans="1:15" x14ac:dyDescent="0.25">
      <c r="A1" t="s">
        <v>72</v>
      </c>
      <c r="B1" t="s">
        <v>0</v>
      </c>
      <c r="C1" t="s">
        <v>150</v>
      </c>
      <c r="D1" t="s">
        <v>151</v>
      </c>
      <c r="E1" t="s">
        <v>152</v>
      </c>
      <c r="F1" t="s">
        <v>153</v>
      </c>
      <c r="G1" t="s">
        <v>154</v>
      </c>
      <c r="H1" t="s">
        <v>216</v>
      </c>
    </row>
    <row r="2" spans="1:15" x14ac:dyDescent="0.25">
      <c r="A2" t="s">
        <v>70</v>
      </c>
      <c r="B2" t="s">
        <v>140</v>
      </c>
      <c r="C2" t="s">
        <v>155</v>
      </c>
      <c r="D2">
        <v>22</v>
      </c>
      <c r="E2" t="s">
        <v>156</v>
      </c>
      <c r="F2" t="s">
        <v>217</v>
      </c>
      <c r="G2" t="s">
        <v>218</v>
      </c>
      <c r="H2">
        <v>0.91874999999999996</v>
      </c>
      <c r="J2" cm="1">
        <f t="array" ref="J2:N2">TRANSPOSE(CODE(MID(Tableau1_1[[#This Row],[Personnalisé.1]],_xlfn.SEQUENCE(LEN(Tableau1_1[[#This Row],[Personnalisé.1]])),1)))</f>
        <v>50</v>
      </c>
      <c r="K2">
        <v>50</v>
      </c>
      <c r="L2">
        <v>58</v>
      </c>
      <c r="M2">
        <v>48</v>
      </c>
      <c r="N2">
        <v>51</v>
      </c>
    </row>
    <row r="3" spans="1:15" x14ac:dyDescent="0.25">
      <c r="A3" t="s">
        <v>77</v>
      </c>
      <c r="B3" t="s">
        <v>140</v>
      </c>
      <c r="C3" t="s">
        <v>155</v>
      </c>
      <c r="D3">
        <v>9</v>
      </c>
      <c r="E3" t="s">
        <v>158</v>
      </c>
      <c r="F3" t="s">
        <v>219</v>
      </c>
      <c r="G3" t="s">
        <v>220</v>
      </c>
      <c r="H3">
        <v>0.40625</v>
      </c>
      <c r="J3" cm="1">
        <f t="array" ref="J3:M3">TRANSPOSE(CODE(MID(Tableau1_1[[#This Row],[Personnalisé.1]],_xlfn.SEQUENCE(LEN(Tableau1_1[[#This Row],[Personnalisé.1]])),1)))</f>
        <v>57</v>
      </c>
      <c r="K3">
        <v>58</v>
      </c>
      <c r="L3">
        <v>52</v>
      </c>
      <c r="M3">
        <v>53</v>
      </c>
    </row>
    <row r="4" spans="1:15" x14ac:dyDescent="0.25">
      <c r="A4" t="s">
        <v>78</v>
      </c>
      <c r="B4" t="s">
        <v>141</v>
      </c>
      <c r="C4" t="s">
        <v>155</v>
      </c>
      <c r="D4">
        <v>32</v>
      </c>
      <c r="E4" t="s">
        <v>159</v>
      </c>
      <c r="F4" t="s">
        <v>191</v>
      </c>
      <c r="G4" t="s">
        <v>221</v>
      </c>
      <c r="J4" cm="1">
        <f t="array" ref="J4:N4">TRANSPOSE(CODE(MID(Tableau1_1[[#This Row],[Personnalisé.1]],_xlfn.SEQUENCE(LEN(Tableau1_1[[#This Row],[Personnalisé.1]])),1)))</f>
        <v>51</v>
      </c>
      <c r="K4">
        <v>50</v>
      </c>
      <c r="L4">
        <v>58</v>
      </c>
      <c r="M4">
        <v>53</v>
      </c>
      <c r="N4">
        <v>49</v>
      </c>
    </row>
    <row r="5" spans="1:15" x14ac:dyDescent="0.25">
      <c r="A5" t="s">
        <v>79</v>
      </c>
      <c r="B5" t="s">
        <v>141</v>
      </c>
      <c r="C5" t="s">
        <v>160</v>
      </c>
      <c r="D5">
        <v>1</v>
      </c>
      <c r="E5" t="s">
        <v>161</v>
      </c>
      <c r="F5" t="s">
        <v>162</v>
      </c>
      <c r="G5" t="s">
        <v>222</v>
      </c>
      <c r="H5">
        <v>-7.9166666666666663E-2</v>
      </c>
      <c r="J5" cm="1">
        <f t="array" ref="J5:N5">TRANSPOSE(CODE(MID(Tableau1_1[[#This Row],[Personnalisé.1]],_xlfn.SEQUENCE(LEN(Tableau1_1[[#This Row],[Personnalisé.1]])),1)))</f>
        <v>45</v>
      </c>
      <c r="K5">
        <v>49</v>
      </c>
      <c r="L5">
        <v>58</v>
      </c>
      <c r="M5">
        <v>53</v>
      </c>
      <c r="N5">
        <v>52</v>
      </c>
    </row>
    <row r="6" spans="1:15" x14ac:dyDescent="0.25">
      <c r="A6" t="s">
        <v>80</v>
      </c>
      <c r="B6" t="s">
        <v>141</v>
      </c>
      <c r="C6" t="s">
        <v>160</v>
      </c>
      <c r="D6">
        <v>20</v>
      </c>
      <c r="E6" t="s">
        <v>163</v>
      </c>
      <c r="F6" t="s">
        <v>164</v>
      </c>
      <c r="G6" t="s">
        <v>223</v>
      </c>
      <c r="H6">
        <v>-0.86597222222222225</v>
      </c>
      <c r="J6" cm="1">
        <f t="array" ref="J6:O6">TRANSPOSE(CODE(MID(Tableau1_1[[#This Row],[Personnalisé.1]],_xlfn.SEQUENCE(LEN(Tableau1_1[[#This Row],[Personnalisé.1]])),1)))</f>
        <v>45</v>
      </c>
      <c r="K6">
        <v>50</v>
      </c>
      <c r="L6">
        <v>48</v>
      </c>
      <c r="M6">
        <v>58</v>
      </c>
      <c r="N6">
        <v>52</v>
      </c>
      <c r="O6">
        <v>55</v>
      </c>
    </row>
    <row r="7" spans="1:15" x14ac:dyDescent="0.25">
      <c r="A7" t="s">
        <v>81</v>
      </c>
      <c r="B7" t="s">
        <v>141</v>
      </c>
      <c r="C7" t="s">
        <v>155</v>
      </c>
      <c r="D7">
        <v>6</v>
      </c>
      <c r="E7" t="s">
        <v>165</v>
      </c>
      <c r="F7" t="s">
        <v>224</v>
      </c>
      <c r="G7" t="s">
        <v>225</v>
      </c>
      <c r="H7">
        <v>0.28402777777777777</v>
      </c>
      <c r="J7" cm="1">
        <f t="array" ref="J7:M7">TRANSPOSE(CODE(MID(Tableau1_1[[#This Row],[Personnalisé.1]],_xlfn.SEQUENCE(LEN(Tableau1_1[[#This Row],[Personnalisé.1]])),1)))</f>
        <v>54</v>
      </c>
      <c r="K7">
        <v>58</v>
      </c>
      <c r="L7">
        <v>52</v>
      </c>
      <c r="M7">
        <v>57</v>
      </c>
    </row>
    <row r="8" spans="1:15" x14ac:dyDescent="0.25">
      <c r="A8" t="s">
        <v>82</v>
      </c>
      <c r="B8" t="s">
        <v>142</v>
      </c>
      <c r="C8" t="s">
        <v>155</v>
      </c>
      <c r="D8">
        <v>8</v>
      </c>
      <c r="E8" t="s">
        <v>166</v>
      </c>
      <c r="F8" t="s">
        <v>226</v>
      </c>
      <c r="G8" t="s">
        <v>227</v>
      </c>
      <c r="H8">
        <v>0.34236111111111112</v>
      </c>
      <c r="J8" cm="1">
        <f t="array" ref="J8:M8">TRANSPOSE(CODE(MID(Tableau1_1[[#This Row],[Personnalisé.1]],_xlfn.SEQUENCE(LEN(Tableau1_1[[#This Row],[Personnalisé.1]])),1)))</f>
        <v>56</v>
      </c>
      <c r="K8">
        <v>58</v>
      </c>
      <c r="L8">
        <v>49</v>
      </c>
      <c r="M8">
        <v>51</v>
      </c>
    </row>
    <row r="9" spans="1:15" x14ac:dyDescent="0.25">
      <c r="A9" t="s">
        <v>83</v>
      </c>
      <c r="B9" t="s">
        <v>142</v>
      </c>
      <c r="C9" t="s">
        <v>155</v>
      </c>
      <c r="D9">
        <v>32</v>
      </c>
      <c r="E9" t="s">
        <v>161</v>
      </c>
      <c r="F9" t="s">
        <v>191</v>
      </c>
      <c r="G9" t="s">
        <v>228</v>
      </c>
      <c r="J9" cm="1">
        <f t="array" ref="J9:N9">TRANSPOSE(CODE(MID(Tableau1_1[[#This Row],[Personnalisé.1]],_xlfn.SEQUENCE(LEN(Tableau1_1[[#This Row],[Personnalisé.1]])),1)))</f>
        <v>51</v>
      </c>
      <c r="K9">
        <v>50</v>
      </c>
      <c r="L9">
        <v>58</v>
      </c>
      <c r="M9">
        <v>53</v>
      </c>
      <c r="N9">
        <v>52</v>
      </c>
    </row>
    <row r="10" spans="1:15" x14ac:dyDescent="0.25">
      <c r="A10" t="s">
        <v>84</v>
      </c>
      <c r="B10" t="s">
        <v>142</v>
      </c>
      <c r="C10" t="s">
        <v>155</v>
      </c>
      <c r="D10">
        <v>1</v>
      </c>
      <c r="E10" t="s">
        <v>167</v>
      </c>
      <c r="F10" t="s">
        <v>229</v>
      </c>
      <c r="G10" t="s">
        <v>230</v>
      </c>
      <c r="H10">
        <v>4.7222222222222221E-2</v>
      </c>
      <c r="J10" cm="1">
        <f t="array" ref="J10:M10">TRANSPOSE(CODE(MID(Tableau1_1[[#This Row],[Personnalisé.1]],_xlfn.SEQUENCE(LEN(Tableau1_1[[#This Row],[Personnalisé.1]])),1)))</f>
        <v>49</v>
      </c>
      <c r="K10">
        <v>58</v>
      </c>
      <c r="L10">
        <v>48</v>
      </c>
      <c r="M10">
        <v>56</v>
      </c>
    </row>
    <row r="11" spans="1:15" x14ac:dyDescent="0.25">
      <c r="A11" t="s">
        <v>85</v>
      </c>
      <c r="B11" t="s">
        <v>142</v>
      </c>
      <c r="C11" t="s">
        <v>160</v>
      </c>
      <c r="D11">
        <v>4</v>
      </c>
      <c r="E11" t="s">
        <v>168</v>
      </c>
      <c r="F11" t="s">
        <v>169</v>
      </c>
      <c r="G11" t="s">
        <v>231</v>
      </c>
      <c r="H11">
        <v>-0.2076388888888889</v>
      </c>
      <c r="J11" cm="1">
        <f t="array" ref="J11:N11">TRANSPOSE(CODE(MID(Tableau1_1[[#This Row],[Personnalisé.1]],_xlfn.SEQUENCE(LEN(Tableau1_1[[#This Row],[Personnalisé.1]])),1)))</f>
        <v>45</v>
      </c>
      <c r="K11">
        <v>52</v>
      </c>
      <c r="L11">
        <v>58</v>
      </c>
      <c r="M11">
        <v>53</v>
      </c>
      <c r="N11">
        <v>57</v>
      </c>
    </row>
    <row r="12" spans="1:15" x14ac:dyDescent="0.25">
      <c r="A12" t="s">
        <v>86</v>
      </c>
      <c r="B12" t="s">
        <v>143</v>
      </c>
      <c r="C12" t="s">
        <v>155</v>
      </c>
      <c r="D12">
        <v>2</v>
      </c>
      <c r="E12" t="s">
        <v>170</v>
      </c>
      <c r="F12" t="s">
        <v>232</v>
      </c>
      <c r="G12" t="s">
        <v>233</v>
      </c>
      <c r="H12">
        <v>0.11388888888888889</v>
      </c>
      <c r="J12" cm="1">
        <f t="array" ref="J12:M12">TRANSPOSE(CODE(MID(Tableau1_1[[#This Row],[Personnalisé.1]],_xlfn.SEQUENCE(LEN(Tableau1_1[[#This Row],[Personnalisé.1]])),1)))</f>
        <v>50</v>
      </c>
      <c r="K12">
        <v>58</v>
      </c>
      <c r="L12">
        <v>52</v>
      </c>
      <c r="M12">
        <v>52</v>
      </c>
    </row>
    <row r="13" spans="1:15" x14ac:dyDescent="0.25">
      <c r="A13" t="s">
        <v>87</v>
      </c>
      <c r="B13" t="s">
        <v>143</v>
      </c>
      <c r="C13" t="s">
        <v>155</v>
      </c>
      <c r="D13">
        <v>3</v>
      </c>
      <c r="E13" t="s">
        <v>172</v>
      </c>
      <c r="F13" t="s">
        <v>234</v>
      </c>
      <c r="G13" t="s">
        <v>235</v>
      </c>
      <c r="H13">
        <v>0.13958333333333334</v>
      </c>
      <c r="J13" cm="1">
        <f t="array" ref="J13:M13">TRANSPOSE(CODE(MID(Tableau1_1[[#This Row],[Personnalisé.1]],_xlfn.SEQUENCE(LEN(Tableau1_1[[#This Row],[Personnalisé.1]])),1)))</f>
        <v>51</v>
      </c>
      <c r="K13">
        <v>58</v>
      </c>
      <c r="L13">
        <v>50</v>
      </c>
      <c r="M13">
        <v>49</v>
      </c>
    </row>
    <row r="14" spans="1:15" x14ac:dyDescent="0.25">
      <c r="A14" t="s">
        <v>88</v>
      </c>
      <c r="B14" t="s">
        <v>143</v>
      </c>
      <c r="C14" t="s">
        <v>160</v>
      </c>
      <c r="D14">
        <v>3</v>
      </c>
      <c r="E14" t="s">
        <v>174</v>
      </c>
      <c r="F14" t="s">
        <v>173</v>
      </c>
      <c r="G14" t="s">
        <v>236</v>
      </c>
      <c r="H14">
        <v>-0.15</v>
      </c>
      <c r="J14" cm="1">
        <f t="array" ref="J14:N14">TRANSPOSE(CODE(MID(Tableau1_1[[#This Row],[Personnalisé.1]],_xlfn.SEQUENCE(LEN(Tableau1_1[[#This Row],[Personnalisé.1]])),1)))</f>
        <v>45</v>
      </c>
      <c r="K14">
        <v>51</v>
      </c>
      <c r="L14">
        <v>58</v>
      </c>
      <c r="M14">
        <v>51</v>
      </c>
      <c r="N14">
        <v>54</v>
      </c>
    </row>
    <row r="15" spans="1:15" x14ac:dyDescent="0.25">
      <c r="A15" t="s">
        <v>89</v>
      </c>
      <c r="B15" t="s">
        <v>143</v>
      </c>
      <c r="C15" t="s">
        <v>155</v>
      </c>
      <c r="D15">
        <v>4</v>
      </c>
      <c r="E15" t="s">
        <v>168</v>
      </c>
      <c r="F15" t="s">
        <v>237</v>
      </c>
      <c r="G15" t="s">
        <v>238</v>
      </c>
      <c r="H15">
        <v>0.2076388888888889</v>
      </c>
      <c r="J15" cm="1">
        <f t="array" ref="J15:M15">TRANSPOSE(CODE(MID(Tableau1_1[[#This Row],[Personnalisé.1]],_xlfn.SEQUENCE(LEN(Tableau1_1[[#This Row],[Personnalisé.1]])),1)))</f>
        <v>52</v>
      </c>
      <c r="K15">
        <v>58</v>
      </c>
      <c r="L15">
        <v>53</v>
      </c>
      <c r="M15">
        <v>57</v>
      </c>
    </row>
    <row r="16" spans="1:15" x14ac:dyDescent="0.25">
      <c r="A16" t="s">
        <v>90</v>
      </c>
      <c r="B16" t="s">
        <v>143</v>
      </c>
      <c r="C16" t="s">
        <v>155</v>
      </c>
      <c r="D16">
        <v>8</v>
      </c>
      <c r="E16" t="s">
        <v>175</v>
      </c>
      <c r="F16" t="s">
        <v>226</v>
      </c>
      <c r="G16" t="s">
        <v>239</v>
      </c>
      <c r="H16">
        <v>0.33680555555555558</v>
      </c>
      <c r="J16" cm="1">
        <f t="array" ref="J16:M16">TRANSPOSE(CODE(MID(Tableau1_1[[#This Row],[Personnalisé.1]],_xlfn.SEQUENCE(LEN(Tableau1_1[[#This Row],[Personnalisé.1]])),1)))</f>
        <v>56</v>
      </c>
      <c r="K16">
        <v>58</v>
      </c>
      <c r="L16">
        <v>48</v>
      </c>
      <c r="M16">
        <v>53</v>
      </c>
    </row>
    <row r="17" spans="1:15" x14ac:dyDescent="0.25">
      <c r="A17" t="s">
        <v>91</v>
      </c>
      <c r="B17" t="s">
        <v>143</v>
      </c>
      <c r="C17" t="s">
        <v>160</v>
      </c>
      <c r="D17">
        <v>26</v>
      </c>
      <c r="E17" t="s">
        <v>176</v>
      </c>
      <c r="F17" t="s">
        <v>177</v>
      </c>
      <c r="G17" t="s">
        <v>240</v>
      </c>
      <c r="J17" cm="1">
        <f t="array" ref="J17:O17">TRANSPOSE(CODE(MID(Tableau1_1[[#This Row],[Personnalisé.1]],_xlfn.SEQUENCE(LEN(Tableau1_1[[#This Row],[Personnalisé.1]])),1)))</f>
        <v>45</v>
      </c>
      <c r="K17">
        <v>50</v>
      </c>
      <c r="L17">
        <v>54</v>
      </c>
      <c r="M17">
        <v>58</v>
      </c>
      <c r="N17">
        <v>49</v>
      </c>
      <c r="O17">
        <v>48</v>
      </c>
    </row>
    <row r="18" spans="1:15" x14ac:dyDescent="0.25">
      <c r="A18" t="s">
        <v>92</v>
      </c>
      <c r="B18" t="s">
        <v>144</v>
      </c>
      <c r="C18" t="s">
        <v>160</v>
      </c>
      <c r="D18">
        <v>18</v>
      </c>
      <c r="E18" t="s">
        <v>178</v>
      </c>
      <c r="F18" t="s">
        <v>179</v>
      </c>
      <c r="G18" t="s">
        <v>241</v>
      </c>
      <c r="H18">
        <v>-0.77361111111111114</v>
      </c>
    </row>
    <row r="19" spans="1:15" x14ac:dyDescent="0.25">
      <c r="A19" t="s">
        <v>93</v>
      </c>
      <c r="B19" t="s">
        <v>144</v>
      </c>
      <c r="C19" t="s">
        <v>160</v>
      </c>
      <c r="D19">
        <v>0</v>
      </c>
      <c r="E19" t="s">
        <v>180</v>
      </c>
      <c r="F19" t="s">
        <v>181</v>
      </c>
      <c r="G19" t="s">
        <v>242</v>
      </c>
      <c r="H19">
        <v>2.7777777777777779E-3</v>
      </c>
    </row>
    <row r="20" spans="1:15" x14ac:dyDescent="0.25">
      <c r="A20" t="s">
        <v>94</v>
      </c>
      <c r="B20" t="s">
        <v>144</v>
      </c>
      <c r="C20" t="s">
        <v>160</v>
      </c>
      <c r="D20">
        <v>1</v>
      </c>
      <c r="E20" t="s">
        <v>182</v>
      </c>
      <c r="F20" t="s">
        <v>162</v>
      </c>
      <c r="G20" t="s">
        <v>243</v>
      </c>
      <c r="H20">
        <v>-0.05</v>
      </c>
    </row>
    <row r="21" spans="1:15" x14ac:dyDescent="0.25">
      <c r="A21" t="s">
        <v>95</v>
      </c>
      <c r="B21" t="s">
        <v>144</v>
      </c>
      <c r="C21" t="s">
        <v>160</v>
      </c>
      <c r="D21">
        <v>4</v>
      </c>
      <c r="E21" t="s">
        <v>183</v>
      </c>
      <c r="F21" t="s">
        <v>169</v>
      </c>
      <c r="G21" t="s">
        <v>244</v>
      </c>
      <c r="H21">
        <v>-0.18055555555555555</v>
      </c>
    </row>
    <row r="22" spans="1:15" x14ac:dyDescent="0.25">
      <c r="A22" t="s">
        <v>96</v>
      </c>
      <c r="B22" t="s">
        <v>144</v>
      </c>
      <c r="C22" t="s">
        <v>155</v>
      </c>
      <c r="D22">
        <v>18</v>
      </c>
      <c r="E22" t="s">
        <v>184</v>
      </c>
      <c r="F22" t="s">
        <v>185</v>
      </c>
      <c r="G22" t="s">
        <v>245</v>
      </c>
      <c r="H22">
        <v>0.75763888888888886</v>
      </c>
    </row>
    <row r="23" spans="1:15" x14ac:dyDescent="0.25">
      <c r="A23" t="s">
        <v>97</v>
      </c>
      <c r="B23" t="s">
        <v>144</v>
      </c>
      <c r="C23" t="s">
        <v>155</v>
      </c>
      <c r="D23">
        <v>7</v>
      </c>
      <c r="E23" t="s">
        <v>156</v>
      </c>
      <c r="F23" t="s">
        <v>246</v>
      </c>
      <c r="G23" t="s">
        <v>247</v>
      </c>
      <c r="H23">
        <v>0.29375000000000001</v>
      </c>
    </row>
    <row r="24" spans="1:15" x14ac:dyDescent="0.25">
      <c r="A24" t="s">
        <v>98</v>
      </c>
      <c r="B24" t="s">
        <v>145</v>
      </c>
      <c r="C24" t="s">
        <v>155</v>
      </c>
      <c r="D24">
        <v>5</v>
      </c>
      <c r="E24" t="s">
        <v>161</v>
      </c>
      <c r="F24" t="s">
        <v>248</v>
      </c>
      <c r="G24" t="s">
        <v>249</v>
      </c>
      <c r="H24">
        <v>0.24583333333333332</v>
      </c>
    </row>
    <row r="25" spans="1:15" x14ac:dyDescent="0.25">
      <c r="A25" t="s">
        <v>99</v>
      </c>
      <c r="B25" t="s">
        <v>145</v>
      </c>
      <c r="C25" t="s">
        <v>155</v>
      </c>
      <c r="D25">
        <v>14</v>
      </c>
      <c r="E25" t="s">
        <v>185</v>
      </c>
      <c r="F25" t="s">
        <v>203</v>
      </c>
      <c r="G25" t="s">
        <v>250</v>
      </c>
      <c r="H25">
        <v>0.59583333333333333</v>
      </c>
    </row>
    <row r="26" spans="1:15" x14ac:dyDescent="0.25">
      <c r="A26" t="s">
        <v>73</v>
      </c>
      <c r="B26" t="s">
        <v>145</v>
      </c>
      <c r="C26" t="s">
        <v>155</v>
      </c>
      <c r="D26">
        <v>11</v>
      </c>
      <c r="E26" t="s">
        <v>186</v>
      </c>
      <c r="F26" t="s">
        <v>184</v>
      </c>
      <c r="G26" t="s">
        <v>251</v>
      </c>
      <c r="H26">
        <v>0.47152777777777777</v>
      </c>
    </row>
    <row r="27" spans="1:15" x14ac:dyDescent="0.25">
      <c r="A27" t="s">
        <v>74</v>
      </c>
      <c r="B27" t="s">
        <v>145</v>
      </c>
      <c r="C27" t="s">
        <v>155</v>
      </c>
      <c r="D27">
        <v>12</v>
      </c>
      <c r="E27" t="s">
        <v>187</v>
      </c>
      <c r="F27" t="s">
        <v>182</v>
      </c>
      <c r="G27" t="s">
        <v>252</v>
      </c>
      <c r="H27">
        <v>0.5</v>
      </c>
    </row>
    <row r="28" spans="1:15" x14ac:dyDescent="0.25">
      <c r="A28" t="s">
        <v>100</v>
      </c>
      <c r="B28" t="s">
        <v>145</v>
      </c>
      <c r="C28" t="s">
        <v>155</v>
      </c>
      <c r="D28">
        <v>18</v>
      </c>
      <c r="E28" t="s">
        <v>183</v>
      </c>
      <c r="F28" t="s">
        <v>185</v>
      </c>
      <c r="G28" t="s">
        <v>253</v>
      </c>
      <c r="H28">
        <v>0.76388888888888884</v>
      </c>
    </row>
    <row r="29" spans="1:15" x14ac:dyDescent="0.25">
      <c r="A29" t="s">
        <v>101</v>
      </c>
      <c r="B29" t="s">
        <v>145</v>
      </c>
      <c r="C29" t="s">
        <v>155</v>
      </c>
      <c r="D29">
        <v>3</v>
      </c>
      <c r="E29" t="s">
        <v>188</v>
      </c>
      <c r="F29" t="s">
        <v>234</v>
      </c>
      <c r="G29" t="s">
        <v>254</v>
      </c>
      <c r="H29">
        <v>0.14930555555555555</v>
      </c>
    </row>
    <row r="30" spans="1:15" x14ac:dyDescent="0.25">
      <c r="A30" t="s">
        <v>102</v>
      </c>
      <c r="B30" t="s">
        <v>146</v>
      </c>
      <c r="C30" t="s">
        <v>155</v>
      </c>
      <c r="D30">
        <v>89</v>
      </c>
      <c r="E30" t="s">
        <v>189</v>
      </c>
      <c r="F30" t="s">
        <v>255</v>
      </c>
      <c r="G30" t="s">
        <v>256</v>
      </c>
    </row>
    <row r="31" spans="1:15" x14ac:dyDescent="0.25">
      <c r="A31" t="s">
        <v>102</v>
      </c>
      <c r="B31" t="s">
        <v>146</v>
      </c>
      <c r="C31" t="s">
        <v>155</v>
      </c>
      <c r="D31">
        <v>89</v>
      </c>
      <c r="E31" t="s">
        <v>189</v>
      </c>
      <c r="F31" t="s">
        <v>255</v>
      </c>
      <c r="G31" t="s">
        <v>256</v>
      </c>
    </row>
    <row r="32" spans="1:15" x14ac:dyDescent="0.25">
      <c r="A32" t="s">
        <v>103</v>
      </c>
      <c r="B32" t="s">
        <v>146</v>
      </c>
      <c r="C32" t="s">
        <v>155</v>
      </c>
      <c r="D32">
        <v>3</v>
      </c>
      <c r="E32" t="s">
        <v>190</v>
      </c>
      <c r="F32" t="s">
        <v>234</v>
      </c>
      <c r="G32" t="s">
        <v>257</v>
      </c>
      <c r="H32">
        <v>0.16111111111111112</v>
      </c>
    </row>
    <row r="33" spans="1:8" x14ac:dyDescent="0.25">
      <c r="A33" t="s">
        <v>103</v>
      </c>
      <c r="B33" t="s">
        <v>146</v>
      </c>
      <c r="C33" t="s">
        <v>155</v>
      </c>
      <c r="D33">
        <v>3</v>
      </c>
      <c r="E33" t="s">
        <v>190</v>
      </c>
      <c r="F33" t="s">
        <v>234</v>
      </c>
      <c r="G33" t="s">
        <v>257</v>
      </c>
      <c r="H33">
        <v>0.16111111111111112</v>
      </c>
    </row>
    <row r="34" spans="1:8" x14ac:dyDescent="0.25">
      <c r="A34" t="s">
        <v>104</v>
      </c>
      <c r="B34" t="s">
        <v>146</v>
      </c>
      <c r="C34" t="s">
        <v>155</v>
      </c>
      <c r="D34">
        <v>20</v>
      </c>
      <c r="E34" t="s">
        <v>174</v>
      </c>
      <c r="F34" t="s">
        <v>183</v>
      </c>
      <c r="G34" t="s">
        <v>258</v>
      </c>
      <c r="H34">
        <v>0.85833333333333328</v>
      </c>
    </row>
    <row r="35" spans="1:8" x14ac:dyDescent="0.25">
      <c r="A35" t="s">
        <v>105</v>
      </c>
      <c r="B35" t="s">
        <v>146</v>
      </c>
      <c r="C35" t="s">
        <v>155</v>
      </c>
      <c r="D35">
        <v>8</v>
      </c>
      <c r="E35" t="s">
        <v>191</v>
      </c>
      <c r="F35" t="s">
        <v>226</v>
      </c>
      <c r="G35" t="s">
        <v>259</v>
      </c>
      <c r="H35">
        <v>0.35555555555555557</v>
      </c>
    </row>
    <row r="36" spans="1:8" x14ac:dyDescent="0.25">
      <c r="A36" t="s">
        <v>106</v>
      </c>
      <c r="B36" t="s">
        <v>146</v>
      </c>
      <c r="C36" t="s">
        <v>155</v>
      </c>
      <c r="D36">
        <v>7</v>
      </c>
      <c r="E36" t="s">
        <v>192</v>
      </c>
      <c r="F36" t="s">
        <v>246</v>
      </c>
      <c r="G36" t="s">
        <v>260</v>
      </c>
      <c r="H36">
        <v>0.31111111111111112</v>
      </c>
    </row>
    <row r="37" spans="1:8" x14ac:dyDescent="0.25">
      <c r="A37" t="s">
        <v>107</v>
      </c>
      <c r="B37" t="s">
        <v>147</v>
      </c>
      <c r="C37" t="s">
        <v>155</v>
      </c>
      <c r="D37">
        <v>37</v>
      </c>
      <c r="E37" t="s">
        <v>192</v>
      </c>
      <c r="F37" t="s">
        <v>206</v>
      </c>
      <c r="G37" t="s">
        <v>261</v>
      </c>
    </row>
    <row r="38" spans="1:8" x14ac:dyDescent="0.25">
      <c r="A38" t="s">
        <v>108</v>
      </c>
      <c r="B38" t="s">
        <v>147</v>
      </c>
      <c r="C38" t="s">
        <v>155</v>
      </c>
      <c r="D38">
        <v>5</v>
      </c>
      <c r="E38" t="s">
        <v>193</v>
      </c>
      <c r="F38" t="s">
        <v>248</v>
      </c>
      <c r="G38" t="s">
        <v>262</v>
      </c>
      <c r="H38">
        <v>0.21249999999999999</v>
      </c>
    </row>
    <row r="39" spans="1:8" x14ac:dyDescent="0.25">
      <c r="A39" t="s">
        <v>109</v>
      </c>
      <c r="B39" t="s">
        <v>147</v>
      </c>
      <c r="C39" t="s">
        <v>155</v>
      </c>
      <c r="D39">
        <v>0</v>
      </c>
      <c r="E39" t="s">
        <v>175</v>
      </c>
      <c r="F39" t="s">
        <v>181</v>
      </c>
      <c r="G39" t="s">
        <v>263</v>
      </c>
      <c r="H39">
        <v>3.472222222222222E-3</v>
      </c>
    </row>
    <row r="40" spans="1:8" x14ac:dyDescent="0.25">
      <c r="A40" t="s">
        <v>110</v>
      </c>
      <c r="B40" t="s">
        <v>147</v>
      </c>
      <c r="C40" t="s">
        <v>155</v>
      </c>
      <c r="D40">
        <v>1</v>
      </c>
      <c r="E40" t="s">
        <v>180</v>
      </c>
      <c r="F40" t="s">
        <v>229</v>
      </c>
      <c r="G40" t="s">
        <v>264</v>
      </c>
      <c r="H40">
        <v>4.4444444444444446E-2</v>
      </c>
    </row>
    <row r="41" spans="1:8" x14ac:dyDescent="0.25">
      <c r="A41" t="s">
        <v>111</v>
      </c>
      <c r="B41" t="s">
        <v>147</v>
      </c>
      <c r="C41" t="s">
        <v>155</v>
      </c>
      <c r="D41">
        <v>5</v>
      </c>
      <c r="E41" t="s">
        <v>194</v>
      </c>
      <c r="F41" t="s">
        <v>248</v>
      </c>
      <c r="G41" t="s">
        <v>265</v>
      </c>
      <c r="H41">
        <v>0.24861111111111112</v>
      </c>
    </row>
    <row r="42" spans="1:8" x14ac:dyDescent="0.25">
      <c r="A42" t="s">
        <v>112</v>
      </c>
      <c r="B42" t="s">
        <v>147</v>
      </c>
      <c r="C42" t="s">
        <v>155</v>
      </c>
      <c r="D42">
        <v>20</v>
      </c>
      <c r="E42" t="s">
        <v>195</v>
      </c>
      <c r="F42" t="s">
        <v>183</v>
      </c>
      <c r="G42" t="s">
        <v>266</v>
      </c>
      <c r="H42">
        <v>0.86527777777777781</v>
      </c>
    </row>
    <row r="43" spans="1:8" x14ac:dyDescent="0.25">
      <c r="A43" t="s">
        <v>113</v>
      </c>
      <c r="B43" t="s">
        <v>147</v>
      </c>
      <c r="C43" t="s">
        <v>160</v>
      </c>
      <c r="D43">
        <v>0</v>
      </c>
      <c r="E43" t="s">
        <v>196</v>
      </c>
      <c r="F43" t="s">
        <v>181</v>
      </c>
      <c r="G43" t="s">
        <v>267</v>
      </c>
      <c r="H43">
        <v>2.6388888888888889E-2</v>
      </c>
    </row>
    <row r="44" spans="1:8" x14ac:dyDescent="0.25">
      <c r="A44" t="s">
        <v>114</v>
      </c>
      <c r="B44" t="s">
        <v>147</v>
      </c>
      <c r="C44" t="s">
        <v>155</v>
      </c>
      <c r="D44">
        <v>7</v>
      </c>
      <c r="E44" t="s">
        <v>197</v>
      </c>
      <c r="F44" t="s">
        <v>246</v>
      </c>
      <c r="G44" t="s">
        <v>268</v>
      </c>
      <c r="H44">
        <v>0.33124999999999999</v>
      </c>
    </row>
    <row r="45" spans="1:8" x14ac:dyDescent="0.25">
      <c r="A45" t="s">
        <v>115</v>
      </c>
      <c r="B45" t="s">
        <v>148</v>
      </c>
      <c r="C45" t="s">
        <v>160</v>
      </c>
      <c r="D45">
        <v>338</v>
      </c>
      <c r="E45" t="s">
        <v>187</v>
      </c>
      <c r="F45" t="s">
        <v>198</v>
      </c>
      <c r="G45" t="s">
        <v>269</v>
      </c>
    </row>
    <row r="46" spans="1:8" x14ac:dyDescent="0.25">
      <c r="A46" t="s">
        <v>116</v>
      </c>
      <c r="B46" t="s">
        <v>148</v>
      </c>
      <c r="C46" t="s">
        <v>160</v>
      </c>
      <c r="D46">
        <v>147</v>
      </c>
      <c r="E46" t="s">
        <v>187</v>
      </c>
      <c r="F46" t="s">
        <v>199</v>
      </c>
      <c r="G46" t="s">
        <v>270</v>
      </c>
    </row>
    <row r="47" spans="1:8" x14ac:dyDescent="0.25">
      <c r="A47" t="s">
        <v>117</v>
      </c>
      <c r="B47" t="s">
        <v>148</v>
      </c>
      <c r="C47" t="s">
        <v>155</v>
      </c>
      <c r="D47">
        <v>3</v>
      </c>
      <c r="E47" t="s">
        <v>200</v>
      </c>
      <c r="F47" t="s">
        <v>234</v>
      </c>
      <c r="G47" t="s">
        <v>271</v>
      </c>
      <c r="H47">
        <v>0.1361111111111111</v>
      </c>
    </row>
    <row r="48" spans="1:8" x14ac:dyDescent="0.25">
      <c r="A48" t="s">
        <v>118</v>
      </c>
      <c r="B48" t="s">
        <v>148</v>
      </c>
      <c r="C48" t="s">
        <v>160</v>
      </c>
      <c r="D48">
        <v>2</v>
      </c>
      <c r="E48" t="s">
        <v>201</v>
      </c>
      <c r="F48" t="s">
        <v>171</v>
      </c>
      <c r="G48" t="s">
        <v>272</v>
      </c>
      <c r="H48">
        <v>-0.10138888888888889</v>
      </c>
    </row>
    <row r="49" spans="1:8" x14ac:dyDescent="0.25">
      <c r="A49" t="s">
        <v>119</v>
      </c>
      <c r="B49" t="s">
        <v>148</v>
      </c>
      <c r="C49" t="s">
        <v>160</v>
      </c>
      <c r="D49">
        <v>201</v>
      </c>
      <c r="E49" t="s">
        <v>187</v>
      </c>
      <c r="F49" t="s">
        <v>202</v>
      </c>
      <c r="G49" t="s">
        <v>273</v>
      </c>
    </row>
    <row r="50" spans="1:8" x14ac:dyDescent="0.25">
      <c r="A50" t="s">
        <v>120</v>
      </c>
      <c r="B50" t="s">
        <v>148</v>
      </c>
      <c r="C50" t="s">
        <v>155</v>
      </c>
      <c r="D50">
        <v>3</v>
      </c>
      <c r="E50" t="s">
        <v>203</v>
      </c>
      <c r="F50" t="s">
        <v>234</v>
      </c>
      <c r="G50" t="s">
        <v>274</v>
      </c>
      <c r="H50">
        <v>0.13472222222222222</v>
      </c>
    </row>
    <row r="51" spans="1:8" x14ac:dyDescent="0.25">
      <c r="A51" t="s">
        <v>121</v>
      </c>
      <c r="B51" t="s">
        <v>148</v>
      </c>
      <c r="C51" t="s">
        <v>160</v>
      </c>
      <c r="D51">
        <v>0</v>
      </c>
      <c r="E51" t="s">
        <v>204</v>
      </c>
      <c r="F51" t="s">
        <v>181</v>
      </c>
      <c r="G51" t="s">
        <v>275</v>
      </c>
      <c r="H51">
        <v>2.8472222222222222E-2</v>
      </c>
    </row>
    <row r="52" spans="1:8" x14ac:dyDescent="0.25">
      <c r="A52" t="s">
        <v>122</v>
      </c>
      <c r="B52" t="s">
        <v>148</v>
      </c>
      <c r="C52" t="s">
        <v>160</v>
      </c>
      <c r="D52">
        <v>87</v>
      </c>
      <c r="E52" t="s">
        <v>187</v>
      </c>
      <c r="F52" t="s">
        <v>205</v>
      </c>
      <c r="G52" t="s">
        <v>276</v>
      </c>
    </row>
    <row r="53" spans="1:8" x14ac:dyDescent="0.25">
      <c r="A53" t="s">
        <v>123</v>
      </c>
      <c r="B53" t="s">
        <v>148</v>
      </c>
      <c r="C53" t="s">
        <v>155</v>
      </c>
      <c r="D53">
        <v>0</v>
      </c>
      <c r="E53" t="s">
        <v>193</v>
      </c>
      <c r="F53" t="s">
        <v>181</v>
      </c>
      <c r="G53" t="s">
        <v>277</v>
      </c>
      <c r="H53">
        <v>4.1666666666666666E-3</v>
      </c>
    </row>
    <row r="54" spans="1:8" x14ac:dyDescent="0.25">
      <c r="A54" t="s">
        <v>75</v>
      </c>
      <c r="B54" t="s">
        <v>148</v>
      </c>
      <c r="C54" t="s">
        <v>160</v>
      </c>
      <c r="D54">
        <v>15</v>
      </c>
      <c r="E54" t="s">
        <v>206</v>
      </c>
      <c r="F54" t="s">
        <v>207</v>
      </c>
      <c r="G54" t="s">
        <v>278</v>
      </c>
      <c r="H54">
        <v>-0.65069444444444446</v>
      </c>
    </row>
    <row r="55" spans="1:8" x14ac:dyDescent="0.25">
      <c r="A55" t="s">
        <v>124</v>
      </c>
      <c r="B55" t="s">
        <v>148</v>
      </c>
      <c r="C55" t="s">
        <v>160</v>
      </c>
      <c r="D55">
        <v>1</v>
      </c>
      <c r="E55" t="s">
        <v>156</v>
      </c>
      <c r="F55" t="s">
        <v>162</v>
      </c>
      <c r="G55" t="s">
        <v>279</v>
      </c>
      <c r="H55">
        <v>-4.3749999999999997E-2</v>
      </c>
    </row>
    <row r="56" spans="1:8" x14ac:dyDescent="0.25">
      <c r="A56" t="s">
        <v>125</v>
      </c>
      <c r="B56" t="s">
        <v>148</v>
      </c>
      <c r="C56" t="s">
        <v>160</v>
      </c>
      <c r="D56">
        <v>1</v>
      </c>
      <c r="E56" t="s">
        <v>206</v>
      </c>
      <c r="F56" t="s">
        <v>162</v>
      </c>
      <c r="G56" t="s">
        <v>280</v>
      </c>
      <c r="H56">
        <v>-6.7361111111111108E-2</v>
      </c>
    </row>
    <row r="57" spans="1:8" x14ac:dyDescent="0.25">
      <c r="A57" t="s">
        <v>126</v>
      </c>
      <c r="B57" t="s">
        <v>148</v>
      </c>
      <c r="C57" t="s">
        <v>160</v>
      </c>
      <c r="D57">
        <v>299</v>
      </c>
      <c r="E57" t="s">
        <v>187</v>
      </c>
      <c r="F57" t="s">
        <v>208</v>
      </c>
      <c r="G57" t="s">
        <v>281</v>
      </c>
    </row>
    <row r="58" spans="1:8" x14ac:dyDescent="0.25">
      <c r="A58" t="s">
        <v>127</v>
      </c>
      <c r="B58" t="s">
        <v>148</v>
      </c>
      <c r="C58" t="s">
        <v>160</v>
      </c>
      <c r="D58">
        <v>22</v>
      </c>
      <c r="E58" t="s">
        <v>187</v>
      </c>
      <c r="F58" t="s">
        <v>157</v>
      </c>
      <c r="G58" t="s">
        <v>282</v>
      </c>
      <c r="H58">
        <v>-0.91666666666666663</v>
      </c>
    </row>
    <row r="59" spans="1:8" x14ac:dyDescent="0.25">
      <c r="A59" t="s">
        <v>128</v>
      </c>
      <c r="B59" t="s">
        <v>149</v>
      </c>
      <c r="C59" t="s">
        <v>160</v>
      </c>
      <c r="D59">
        <v>2</v>
      </c>
      <c r="E59" t="s">
        <v>193</v>
      </c>
      <c r="F59" t="s">
        <v>171</v>
      </c>
      <c r="G59" t="s">
        <v>283</v>
      </c>
      <c r="H59">
        <v>-8.7499999999999994E-2</v>
      </c>
    </row>
    <row r="60" spans="1:8" x14ac:dyDescent="0.25">
      <c r="A60" t="s">
        <v>129</v>
      </c>
      <c r="B60" t="s">
        <v>149</v>
      </c>
      <c r="C60" t="s">
        <v>155</v>
      </c>
      <c r="D60">
        <v>4</v>
      </c>
      <c r="E60" t="s">
        <v>194</v>
      </c>
      <c r="F60" t="s">
        <v>237</v>
      </c>
      <c r="G60" t="s">
        <v>284</v>
      </c>
      <c r="H60">
        <v>0.20694444444444443</v>
      </c>
    </row>
    <row r="61" spans="1:8" x14ac:dyDescent="0.25">
      <c r="A61" t="s">
        <v>129</v>
      </c>
      <c r="B61" t="s">
        <v>149</v>
      </c>
      <c r="C61" t="s">
        <v>155</v>
      </c>
      <c r="D61">
        <v>4</v>
      </c>
      <c r="E61" t="s">
        <v>194</v>
      </c>
      <c r="F61" t="s">
        <v>237</v>
      </c>
      <c r="G61" t="s">
        <v>284</v>
      </c>
      <c r="H61">
        <v>0.20694444444444443</v>
      </c>
    </row>
    <row r="62" spans="1:8" x14ac:dyDescent="0.25">
      <c r="A62" t="s">
        <v>130</v>
      </c>
      <c r="B62" t="s">
        <v>149</v>
      </c>
      <c r="C62" t="s">
        <v>155</v>
      </c>
      <c r="D62">
        <v>0</v>
      </c>
      <c r="E62" t="s">
        <v>165</v>
      </c>
      <c r="F62" t="s">
        <v>181</v>
      </c>
      <c r="G62" t="s">
        <v>285</v>
      </c>
      <c r="H62">
        <v>3.4027777777777775E-2</v>
      </c>
    </row>
    <row r="63" spans="1:8" x14ac:dyDescent="0.25">
      <c r="A63" t="s">
        <v>131</v>
      </c>
      <c r="B63" t="s">
        <v>149</v>
      </c>
      <c r="C63" t="s">
        <v>155</v>
      </c>
      <c r="D63">
        <v>24</v>
      </c>
      <c r="E63" t="s">
        <v>175</v>
      </c>
      <c r="F63" t="s">
        <v>189</v>
      </c>
      <c r="G63" t="s">
        <v>286</v>
      </c>
    </row>
    <row r="64" spans="1:8" x14ac:dyDescent="0.25">
      <c r="A64" t="s">
        <v>132</v>
      </c>
      <c r="B64" t="s">
        <v>149</v>
      </c>
      <c r="C64" t="s">
        <v>160</v>
      </c>
      <c r="D64">
        <v>41</v>
      </c>
      <c r="E64" t="s">
        <v>209</v>
      </c>
      <c r="F64" t="s">
        <v>210</v>
      </c>
      <c r="G64" t="s">
        <v>287</v>
      </c>
    </row>
    <row r="65" spans="1:8" x14ac:dyDescent="0.25">
      <c r="A65" t="s">
        <v>133</v>
      </c>
      <c r="B65" t="s">
        <v>149</v>
      </c>
      <c r="C65" t="s">
        <v>155</v>
      </c>
      <c r="D65">
        <v>28</v>
      </c>
      <c r="E65" t="s">
        <v>211</v>
      </c>
      <c r="F65" t="s">
        <v>192</v>
      </c>
      <c r="G65" t="s">
        <v>288</v>
      </c>
    </row>
    <row r="66" spans="1:8" x14ac:dyDescent="0.25">
      <c r="A66" t="s">
        <v>134</v>
      </c>
      <c r="B66" t="s">
        <v>149</v>
      </c>
      <c r="C66" t="s">
        <v>155</v>
      </c>
      <c r="D66">
        <v>1</v>
      </c>
      <c r="E66" t="s">
        <v>212</v>
      </c>
      <c r="F66" t="s">
        <v>229</v>
      </c>
      <c r="G66" t="s">
        <v>289</v>
      </c>
      <c r="H66">
        <v>5.2083333333333336E-2</v>
      </c>
    </row>
    <row r="67" spans="1:8" x14ac:dyDescent="0.25">
      <c r="A67" t="s">
        <v>135</v>
      </c>
      <c r="B67" t="s">
        <v>149</v>
      </c>
      <c r="C67" t="s">
        <v>155</v>
      </c>
      <c r="D67">
        <v>6</v>
      </c>
      <c r="E67" t="s">
        <v>161</v>
      </c>
      <c r="F67" t="s">
        <v>224</v>
      </c>
      <c r="G67" t="s">
        <v>290</v>
      </c>
      <c r="H67">
        <v>0.28749999999999998</v>
      </c>
    </row>
    <row r="68" spans="1:8" x14ac:dyDescent="0.25">
      <c r="A68" t="s">
        <v>136</v>
      </c>
      <c r="B68" t="s">
        <v>149</v>
      </c>
      <c r="C68" t="s">
        <v>155</v>
      </c>
      <c r="D68">
        <v>22</v>
      </c>
      <c r="E68" t="s">
        <v>175</v>
      </c>
      <c r="F68" t="s">
        <v>217</v>
      </c>
      <c r="G68" t="s">
        <v>291</v>
      </c>
      <c r="H68">
        <v>0.92013888888888884</v>
      </c>
    </row>
    <row r="69" spans="1:8" x14ac:dyDescent="0.25">
      <c r="A69" t="s">
        <v>137</v>
      </c>
      <c r="B69" t="s">
        <v>149</v>
      </c>
      <c r="C69" t="s">
        <v>155</v>
      </c>
      <c r="D69">
        <v>1</v>
      </c>
      <c r="E69" t="s">
        <v>172</v>
      </c>
      <c r="F69" t="s">
        <v>229</v>
      </c>
      <c r="G69" t="s">
        <v>292</v>
      </c>
      <c r="H69">
        <v>5.6250000000000001E-2</v>
      </c>
    </row>
    <row r="70" spans="1:8" x14ac:dyDescent="0.25">
      <c r="A70" t="s">
        <v>137</v>
      </c>
      <c r="B70" t="s">
        <v>149</v>
      </c>
      <c r="C70" t="s">
        <v>155</v>
      </c>
      <c r="D70">
        <v>1</v>
      </c>
      <c r="E70" t="s">
        <v>172</v>
      </c>
      <c r="F70" t="s">
        <v>229</v>
      </c>
      <c r="G70" t="s">
        <v>292</v>
      </c>
      <c r="H70">
        <v>5.6250000000000001E-2</v>
      </c>
    </row>
    <row r="71" spans="1:8" x14ac:dyDescent="0.25">
      <c r="A71" t="s">
        <v>71</v>
      </c>
      <c r="B71" t="s">
        <v>149</v>
      </c>
      <c r="C71" t="s">
        <v>155</v>
      </c>
      <c r="D71">
        <v>22</v>
      </c>
      <c r="E71" t="s">
        <v>161</v>
      </c>
      <c r="F71" t="s">
        <v>217</v>
      </c>
      <c r="G71" t="s">
        <v>293</v>
      </c>
      <c r="H71">
        <v>0.95416666666666672</v>
      </c>
    </row>
    <row r="72" spans="1:8" x14ac:dyDescent="0.25">
      <c r="A72" t="s">
        <v>138</v>
      </c>
      <c r="B72" t="s">
        <v>149</v>
      </c>
      <c r="C72" t="s">
        <v>155</v>
      </c>
      <c r="D72">
        <v>16</v>
      </c>
      <c r="E72" t="s">
        <v>213</v>
      </c>
      <c r="F72" t="s">
        <v>200</v>
      </c>
      <c r="G72" t="s">
        <v>294</v>
      </c>
      <c r="H72">
        <v>0.70347222222222228</v>
      </c>
    </row>
    <row r="73" spans="1:8" x14ac:dyDescent="0.25">
      <c r="A73" t="s">
        <v>76</v>
      </c>
      <c r="B73" t="s">
        <v>149</v>
      </c>
    </row>
    <row r="74" spans="1:8" x14ac:dyDescent="0.25">
      <c r="A74" t="s">
        <v>139</v>
      </c>
      <c r="B74" t="s">
        <v>149</v>
      </c>
      <c r="C74" t="s">
        <v>215</v>
      </c>
      <c r="D74">
        <v>16</v>
      </c>
      <c r="E74" t="s">
        <v>193</v>
      </c>
      <c r="F74" t="s">
        <v>214</v>
      </c>
      <c r="G74" t="s">
        <v>295</v>
      </c>
      <c r="H74">
        <v>-0.67083333333333328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3"/>
  <sheetViews>
    <sheetView tabSelected="1" workbookViewId="0">
      <selection activeCell="P5" sqref="P5"/>
    </sheetView>
  </sheetViews>
  <sheetFormatPr baseColWidth="10" defaultRowHeight="15" x14ac:dyDescent="0.25"/>
  <cols>
    <col min="1" max="1" width="11.5703125" customWidth="1"/>
    <col min="2" max="2" width="12.42578125" customWidth="1"/>
    <col min="3" max="3" width="11.5703125" customWidth="1"/>
    <col min="4" max="4" width="11.42578125" customWidth="1"/>
    <col min="8" max="8" width="27.5703125" bestFit="1" customWidth="1"/>
    <col min="9" max="9" width="23.85546875" bestFit="1" customWidth="1"/>
    <col min="10" max="10" width="13" style="10" bestFit="1" customWidth="1"/>
    <col min="11" max="11" width="12.7109375" style="10" bestFit="1" customWidth="1"/>
  </cols>
  <sheetData>
    <row r="1" spans="1:11" x14ac:dyDescent="0.25">
      <c r="A1" s="5" t="s">
        <v>72</v>
      </c>
      <c r="B1" s="5" t="s">
        <v>0</v>
      </c>
      <c r="C1" s="6" t="s">
        <v>1</v>
      </c>
      <c r="D1" s="5" t="s">
        <v>306</v>
      </c>
      <c r="E1" s="9" t="s">
        <v>307</v>
      </c>
    </row>
    <row r="2" spans="1:11" x14ac:dyDescent="0.25">
      <c r="A2" t="s">
        <v>70</v>
      </c>
      <c r="B2" t="s">
        <v>140</v>
      </c>
      <c r="C2" s="3" t="s">
        <v>2</v>
      </c>
      <c r="D2" cm="1">
        <f t="array" ref="D2:E2">_xlfn.LET(_xlpm.signe,MID('janvier 2025 boni'!$C2,2,1),_xlpm.abs,_xlfn.TEXTAFTER('janvier 2025 boni'!$C2," + ",,,,_xlfn.TEXTAFTER('janvier 2025 boni'!$C2,"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0.91874999999999996</v>
      </c>
      <c r="E2">
        <v>0</v>
      </c>
    </row>
    <row r="3" spans="1:11" x14ac:dyDescent="0.25">
      <c r="A3" s="1" t="s">
        <v>77</v>
      </c>
      <c r="B3" s="1" t="s">
        <v>140</v>
      </c>
      <c r="C3" s="7" t="s">
        <v>3</v>
      </c>
      <c r="D3" cm="1">
        <f t="array" ref="D3:E3">_xlfn.LET(_xlpm.signe,MID('janvier 2025 boni'!$C3,2,1),_xlpm.abs,_xlfn.TEXTAFTER('janvier 2025 boni'!$C3," + ",,,,_xlfn.TEXTAFTER('janvier 2025 boni'!$C3,"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0.40625</v>
      </c>
      <c r="E3">
        <v>0</v>
      </c>
      <c r="H3" s="4" t="s">
        <v>0</v>
      </c>
      <c r="I3" s="4" t="s">
        <v>72</v>
      </c>
      <c r="J3" s="10" t="s">
        <v>308</v>
      </c>
      <c r="K3" s="10" t="s">
        <v>309</v>
      </c>
    </row>
    <row r="4" spans="1:11" x14ac:dyDescent="0.25">
      <c r="A4" t="s">
        <v>78</v>
      </c>
      <c r="B4" t="s">
        <v>141</v>
      </c>
      <c r="C4" s="3" t="s">
        <v>4</v>
      </c>
      <c r="D4" cm="1">
        <f t="array" ref="D4:E4">_xlfn.LET(_xlpm.signe,MID('janvier 2025 boni'!$C4,2,1),_xlpm.abs,_xlfn.TEXTAFTER('janvier 2025 boni'!$C4," + ",,,,_xlfn.TEXTAFTER('janvier 2025 boni'!$C4,"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1.3687499999999999</v>
      </c>
      <c r="E4">
        <v>0</v>
      </c>
      <c r="H4" t="s">
        <v>142</v>
      </c>
      <c r="I4" t="s">
        <v>82</v>
      </c>
      <c r="J4" s="10">
        <v>0.34236111111111112</v>
      </c>
      <c r="K4" s="10">
        <v>0</v>
      </c>
    </row>
    <row r="5" spans="1:11" x14ac:dyDescent="0.25">
      <c r="A5" s="1" t="s">
        <v>79</v>
      </c>
      <c r="B5" s="1" t="s">
        <v>141</v>
      </c>
      <c r="C5" s="7" t="s">
        <v>5</v>
      </c>
      <c r="D5" cm="1">
        <f t="array" ref="D5:E5">_xlfn.LET(_xlpm.signe,MID('janvier 2025 boni'!$C5,2,1),_xlpm.abs,_xlfn.TEXTAFTER('janvier 2025 boni'!$C5," + ",,,,_xlfn.TEXTAFTER('janvier 2025 boni'!$C5,"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">
        <v>7.9166666666666663E-2</v>
      </c>
      <c r="I5" t="s">
        <v>83</v>
      </c>
      <c r="J5" s="10">
        <v>1.3708333333333333</v>
      </c>
      <c r="K5" s="10">
        <v>0</v>
      </c>
    </row>
    <row r="6" spans="1:11" x14ac:dyDescent="0.25">
      <c r="A6" t="s">
        <v>80</v>
      </c>
      <c r="B6" t="s">
        <v>141</v>
      </c>
      <c r="C6" s="3" t="s">
        <v>6</v>
      </c>
      <c r="D6" cm="1">
        <f t="array" ref="D6:E6">_xlfn.LET(_xlpm.signe,MID('janvier 2025 boni'!$C6,2,1),_xlpm.abs,_xlfn.TEXTAFTER('janvier 2025 boni'!$C6," + ",,,,_xlfn.TEXTAFTER('janvier 2025 boni'!$C6,"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6">
        <v>0.86597222222222225</v>
      </c>
      <c r="I6" t="s">
        <v>84</v>
      </c>
      <c r="J6" s="10">
        <v>4.7222222222222221E-2</v>
      </c>
      <c r="K6" s="10">
        <v>0</v>
      </c>
    </row>
    <row r="7" spans="1:11" x14ac:dyDescent="0.25">
      <c r="A7" s="1" t="s">
        <v>81</v>
      </c>
      <c r="B7" s="1" t="s">
        <v>141</v>
      </c>
      <c r="C7" s="7" t="s">
        <v>7</v>
      </c>
      <c r="D7" cm="1">
        <f t="array" ref="D7:E7">_xlfn.LET(_xlpm.signe,MID('janvier 2025 boni'!$C7,2,1),_xlpm.abs,_xlfn.TEXTAFTER('janvier 2025 boni'!$C7," + ",,,,_xlfn.TEXTAFTER('janvier 2025 boni'!$C7,"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0.28402777777777777</v>
      </c>
      <c r="E7">
        <v>0</v>
      </c>
      <c r="I7" t="s">
        <v>85</v>
      </c>
      <c r="J7" s="10">
        <v>0</v>
      </c>
      <c r="K7" s="10">
        <v>0.20763888888888887</v>
      </c>
    </row>
    <row r="8" spans="1:11" x14ac:dyDescent="0.25">
      <c r="A8" t="s">
        <v>82</v>
      </c>
      <c r="B8" t="s">
        <v>142</v>
      </c>
      <c r="C8" s="3" t="s">
        <v>8</v>
      </c>
      <c r="D8" cm="1">
        <f t="array" ref="D8:E8">_xlfn.LET(_xlpm.signe,MID('janvier 2025 boni'!$C8,2,1),_xlpm.abs,_xlfn.TEXTAFTER('janvier 2025 boni'!$C8," + ",,,,_xlfn.TEXTAFTER('janvier 2025 boni'!$C8,"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0.34236111111111112</v>
      </c>
      <c r="E8">
        <v>0</v>
      </c>
      <c r="H8" t="s">
        <v>297</v>
      </c>
      <c r="J8" s="10">
        <v>1.7604166666666667</v>
      </c>
      <c r="K8" s="10">
        <v>0.20763888888888887</v>
      </c>
    </row>
    <row r="9" spans="1:11" x14ac:dyDescent="0.25">
      <c r="A9" s="1" t="s">
        <v>83</v>
      </c>
      <c r="B9" s="1" t="s">
        <v>142</v>
      </c>
      <c r="C9" s="7" t="s">
        <v>9</v>
      </c>
      <c r="D9" cm="1">
        <f t="array" ref="D9:E9">_xlfn.LET(_xlpm.signe,MID('janvier 2025 boni'!$C9,2,1),_xlpm.abs,_xlfn.TEXTAFTER('janvier 2025 boni'!$C9," + ",,,,_xlfn.TEXTAFTER('janvier 2025 boni'!$C9,"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1.3708333333333333</v>
      </c>
      <c r="E9">
        <v>0</v>
      </c>
      <c r="H9" t="s">
        <v>146</v>
      </c>
      <c r="I9" t="s">
        <v>102</v>
      </c>
      <c r="J9" s="10">
        <v>7.45</v>
      </c>
      <c r="K9" s="10">
        <v>0</v>
      </c>
    </row>
    <row r="10" spans="1:11" x14ac:dyDescent="0.25">
      <c r="A10" t="s">
        <v>84</v>
      </c>
      <c r="B10" t="s">
        <v>142</v>
      </c>
      <c r="C10" s="3" t="s">
        <v>10</v>
      </c>
      <c r="D10" cm="1">
        <f t="array" ref="D10:E10">_xlfn.LET(_xlpm.signe,MID('janvier 2025 boni'!$C10,2,1),_xlpm.abs,_xlfn.TEXTAFTER('janvier 2025 boni'!$C10," + ",,,,_xlfn.TEXTAFTER('janvier 2025 boni'!$C10,"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4.7222222222222221E-2</v>
      </c>
      <c r="E10">
        <v>0</v>
      </c>
      <c r="I10" t="s">
        <v>103</v>
      </c>
      <c r="J10" s="10">
        <v>0.32222222222222219</v>
      </c>
      <c r="K10" s="10">
        <v>0</v>
      </c>
    </row>
    <row r="11" spans="1:11" x14ac:dyDescent="0.25">
      <c r="A11" s="1" t="s">
        <v>85</v>
      </c>
      <c r="B11" s="1" t="s">
        <v>142</v>
      </c>
      <c r="C11" s="7" t="s">
        <v>11</v>
      </c>
      <c r="D11" cm="1">
        <f t="array" ref="D11:E11">_xlfn.LET(_xlpm.signe,MID('janvier 2025 boni'!$C11,2,1),_xlpm.abs,_xlfn.TEXTAFTER('janvier 2025 boni'!$C11," + ",,,,_xlfn.TEXTAFTER('janvier 2025 boni'!$C11,"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11">
        <v>0.20763888888888887</v>
      </c>
      <c r="I11" t="s">
        <v>104</v>
      </c>
      <c r="J11" s="10">
        <v>0.85833333333333339</v>
      </c>
      <c r="K11" s="10">
        <v>0</v>
      </c>
    </row>
    <row r="12" spans="1:11" x14ac:dyDescent="0.25">
      <c r="A12" t="s">
        <v>86</v>
      </c>
      <c r="B12" t="s">
        <v>143</v>
      </c>
      <c r="C12" s="3" t="s">
        <v>12</v>
      </c>
      <c r="D12" cm="1">
        <f t="array" ref="D12:E12">_xlfn.LET(_xlpm.signe,MID('janvier 2025 boni'!$C12,2,1),_xlpm.abs,_xlfn.TEXTAFTER('janvier 2025 boni'!$C12," + ",,,,_xlfn.TEXTAFTER('janvier 2025 boni'!$C12,"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0.11388888888888889</v>
      </c>
      <c r="E12">
        <v>0</v>
      </c>
      <c r="I12" t="s">
        <v>105</v>
      </c>
      <c r="J12" s="10">
        <v>0.35555555555555551</v>
      </c>
      <c r="K12" s="10">
        <v>0</v>
      </c>
    </row>
    <row r="13" spans="1:11" x14ac:dyDescent="0.25">
      <c r="A13" s="1" t="s">
        <v>87</v>
      </c>
      <c r="B13" s="1" t="s">
        <v>143</v>
      </c>
      <c r="C13" s="7" t="s">
        <v>13</v>
      </c>
      <c r="D13" cm="1">
        <f t="array" ref="D13:E13">_xlfn.LET(_xlpm.signe,MID('janvier 2025 boni'!$C13,2,1),_xlpm.abs,_xlfn.TEXTAFTER('janvier 2025 boni'!$C13," + ",,,,_xlfn.TEXTAFTER('janvier 2025 boni'!$C13,"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0.13958333333333334</v>
      </c>
      <c r="E13">
        <v>0</v>
      </c>
      <c r="I13" t="s">
        <v>106</v>
      </c>
      <c r="J13" s="10">
        <v>0.31111111111111112</v>
      </c>
      <c r="K13" s="10">
        <v>0</v>
      </c>
    </row>
    <row r="14" spans="1:11" x14ac:dyDescent="0.25">
      <c r="A14" t="s">
        <v>88</v>
      </c>
      <c r="B14" t="s">
        <v>143</v>
      </c>
      <c r="C14" s="3" t="s">
        <v>14</v>
      </c>
      <c r="D14" cm="1">
        <f t="array" ref="D14:E14">_xlfn.LET(_xlpm.signe,MID('janvier 2025 boni'!$C14,2,1),_xlpm.abs,_xlfn.TEXTAFTER('janvier 2025 boni'!$C14," + ",,,,_xlfn.TEXTAFTER('janvier 2025 boni'!$C14,"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14">
        <v>0.15</v>
      </c>
      <c r="H14" t="s">
        <v>298</v>
      </c>
      <c r="J14" s="10">
        <v>9.2972222222222243</v>
      </c>
      <c r="K14" s="10">
        <v>0</v>
      </c>
    </row>
    <row r="15" spans="1:11" x14ac:dyDescent="0.25">
      <c r="A15" s="1" t="s">
        <v>89</v>
      </c>
      <c r="B15" s="1" t="s">
        <v>143</v>
      </c>
      <c r="C15" s="7" t="s">
        <v>15</v>
      </c>
      <c r="D15" cm="1">
        <f t="array" ref="D15:E15">_xlfn.LET(_xlpm.signe,MID('janvier 2025 boni'!$C15,2,1),_xlpm.abs,_xlfn.TEXTAFTER('janvier 2025 boni'!$C15," + ",,,,_xlfn.TEXTAFTER('janvier 2025 boni'!$C15,"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0.20763888888888887</v>
      </c>
      <c r="E15">
        <v>0</v>
      </c>
      <c r="H15" t="s">
        <v>140</v>
      </c>
      <c r="I15" t="s">
        <v>70</v>
      </c>
      <c r="J15" s="10">
        <v>0.91874999999999996</v>
      </c>
      <c r="K15" s="10">
        <v>0</v>
      </c>
    </row>
    <row r="16" spans="1:11" x14ac:dyDescent="0.25">
      <c r="A16" t="s">
        <v>90</v>
      </c>
      <c r="B16" t="s">
        <v>143</v>
      </c>
      <c r="C16" s="3" t="s">
        <v>16</v>
      </c>
      <c r="D16" cm="1">
        <f t="array" ref="D16:E16">_xlfn.LET(_xlpm.signe,MID('janvier 2025 boni'!$C16,2,1),_xlpm.abs,_xlfn.TEXTAFTER('janvier 2025 boni'!$C16," + ",,,,_xlfn.TEXTAFTER('janvier 2025 boni'!$C16,"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0.33680555555555552</v>
      </c>
      <c r="E16">
        <v>0</v>
      </c>
      <c r="I16" t="s">
        <v>77</v>
      </c>
      <c r="J16" s="10">
        <v>0.40625</v>
      </c>
      <c r="K16" s="10">
        <v>0</v>
      </c>
    </row>
    <row r="17" spans="1:11" x14ac:dyDescent="0.25">
      <c r="A17" s="1" t="s">
        <v>91</v>
      </c>
      <c r="B17" s="1" t="s">
        <v>143</v>
      </c>
      <c r="C17" s="7" t="s">
        <v>17</v>
      </c>
      <c r="D17" cm="1">
        <f t="array" ref="D17:E17">_xlfn.LET(_xlpm.signe,MID('janvier 2025 boni'!$C17,2,1),_xlpm.abs,_xlfn.TEXTAFTER('janvier 2025 boni'!$C17," + ",,,,_xlfn.TEXTAFTER('janvier 2025 boni'!$C17,"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17">
        <v>1.0902777777777777</v>
      </c>
      <c r="H17" t="s">
        <v>299</v>
      </c>
      <c r="J17" s="10">
        <v>1.325</v>
      </c>
      <c r="K17" s="10">
        <v>0</v>
      </c>
    </row>
    <row r="18" spans="1:11" x14ac:dyDescent="0.25">
      <c r="A18" t="s">
        <v>92</v>
      </c>
      <c r="B18" t="s">
        <v>144</v>
      </c>
      <c r="C18" s="3" t="s">
        <v>18</v>
      </c>
      <c r="D18" cm="1">
        <f t="array" ref="D18:E18">_xlfn.LET(_xlpm.signe,MID('janvier 2025 boni'!$C18,2,1),_xlpm.abs,_xlfn.TEXTAFTER('janvier 2025 boni'!$C18," + ",,,,_xlfn.TEXTAFTER('janvier 2025 boni'!$C18,"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18">
        <v>0.77361111111111114</v>
      </c>
      <c r="H18" t="s">
        <v>148</v>
      </c>
      <c r="I18" t="s">
        <v>115</v>
      </c>
      <c r="J18" s="10">
        <v>0</v>
      </c>
      <c r="K18" s="10">
        <v>14.083333333333334</v>
      </c>
    </row>
    <row r="19" spans="1:11" x14ac:dyDescent="0.25">
      <c r="A19" s="1" t="s">
        <v>93</v>
      </c>
      <c r="B19" s="1" t="s">
        <v>144</v>
      </c>
      <c r="C19" s="7" t="s">
        <v>19</v>
      </c>
      <c r="D19" cm="1">
        <f t="array" ref="D19:E19">_xlfn.LET(_xlpm.signe,MID('janvier 2025 boni'!$C19,2,1),_xlpm.abs,_xlfn.TEXTAFTER('janvier 2025 boni'!$C19," + ",,,,_xlfn.TEXTAFTER('janvier 2025 boni'!$C19,"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19">
        <v>2.7777777777777779E-3</v>
      </c>
      <c r="I19" t="s">
        <v>116</v>
      </c>
      <c r="J19" s="10">
        <v>0</v>
      </c>
      <c r="K19" s="10">
        <v>6.125</v>
      </c>
    </row>
    <row r="20" spans="1:11" x14ac:dyDescent="0.25">
      <c r="A20" t="s">
        <v>94</v>
      </c>
      <c r="B20" t="s">
        <v>144</v>
      </c>
      <c r="C20" s="3" t="s">
        <v>20</v>
      </c>
      <c r="D20" cm="1">
        <f t="array" ref="D20:E20">_xlfn.LET(_xlpm.signe,MID('janvier 2025 boni'!$C20,2,1),_xlpm.abs,_xlfn.TEXTAFTER('janvier 2025 boni'!$C20," + ",,,,_xlfn.TEXTAFTER('janvier 2025 boni'!$C20,"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20">
        <v>4.9999999999999996E-2</v>
      </c>
      <c r="I20" t="s">
        <v>118</v>
      </c>
      <c r="J20" s="10">
        <v>0</v>
      </c>
      <c r="K20" s="10">
        <v>0.10138888888888889</v>
      </c>
    </row>
    <row r="21" spans="1:11" x14ac:dyDescent="0.25">
      <c r="A21" s="1" t="s">
        <v>95</v>
      </c>
      <c r="B21" s="1" t="s">
        <v>144</v>
      </c>
      <c r="C21" s="7" t="s">
        <v>21</v>
      </c>
      <c r="D21" cm="1">
        <f t="array" ref="D21:E21">_xlfn.LET(_xlpm.signe,MID('janvier 2025 boni'!$C21,2,1),_xlpm.abs,_xlfn.TEXTAFTER('janvier 2025 boni'!$C21," + ",,,,_xlfn.TEXTAFTER('janvier 2025 boni'!$C21,"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21">
        <v>0.18055555555555555</v>
      </c>
      <c r="I21" t="s">
        <v>117</v>
      </c>
      <c r="J21" s="10">
        <v>0.1361111111111111</v>
      </c>
      <c r="K21" s="10">
        <v>0</v>
      </c>
    </row>
    <row r="22" spans="1:11" x14ac:dyDescent="0.25">
      <c r="A22" t="s">
        <v>96</v>
      </c>
      <c r="B22" t="s">
        <v>144</v>
      </c>
      <c r="C22" s="3" t="s">
        <v>22</v>
      </c>
      <c r="D22" cm="1">
        <f t="array" ref="D22:E22">_xlfn.LET(_xlpm.signe,MID('janvier 2025 boni'!$C22,2,1),_xlpm.abs,_xlfn.TEXTAFTER('janvier 2025 boni'!$C22," + ",,,,_xlfn.TEXTAFTER('janvier 2025 boni'!$C22,"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0.75763888888888886</v>
      </c>
      <c r="E22">
        <v>0</v>
      </c>
      <c r="I22" t="s">
        <v>119</v>
      </c>
      <c r="J22" s="10">
        <v>0</v>
      </c>
      <c r="K22" s="10">
        <v>8.375</v>
      </c>
    </row>
    <row r="23" spans="1:11" x14ac:dyDescent="0.25">
      <c r="A23" s="1" t="s">
        <v>97</v>
      </c>
      <c r="B23" s="1" t="s">
        <v>144</v>
      </c>
      <c r="C23" s="7" t="s">
        <v>23</v>
      </c>
      <c r="D23" cm="1">
        <f t="array" ref="D23:E23">_xlfn.LET(_xlpm.signe,MID('janvier 2025 boni'!$C23,2,1),_xlpm.abs,_xlfn.TEXTAFTER('janvier 2025 boni'!$C23," + ",,,,_xlfn.TEXTAFTER('janvier 2025 boni'!$C23,"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0.29375000000000001</v>
      </c>
      <c r="E23">
        <v>0</v>
      </c>
      <c r="I23" t="s">
        <v>122</v>
      </c>
      <c r="J23" s="10">
        <v>0</v>
      </c>
      <c r="K23" s="10">
        <v>3.625</v>
      </c>
    </row>
    <row r="24" spans="1:11" x14ac:dyDescent="0.25">
      <c r="A24" t="s">
        <v>98</v>
      </c>
      <c r="B24" t="s">
        <v>145</v>
      </c>
      <c r="C24" s="3" t="s">
        <v>24</v>
      </c>
      <c r="D24" cm="1">
        <f t="array" ref="D24:E24">_xlfn.LET(_xlpm.signe,MID('janvier 2025 boni'!$C24,2,1),_xlpm.abs,_xlfn.TEXTAFTER('janvier 2025 boni'!$C24," + ",,,,_xlfn.TEXTAFTER('janvier 2025 boni'!$C24,"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0.24583333333333335</v>
      </c>
      <c r="E24">
        <v>0</v>
      </c>
      <c r="I24" t="s">
        <v>120</v>
      </c>
      <c r="J24" s="10">
        <v>0.13472222222222222</v>
      </c>
      <c r="K24" s="10">
        <v>0</v>
      </c>
    </row>
    <row r="25" spans="1:11" x14ac:dyDescent="0.25">
      <c r="A25" s="1" t="s">
        <v>99</v>
      </c>
      <c r="B25" s="1" t="s">
        <v>145</v>
      </c>
      <c r="C25" s="7" t="s">
        <v>25</v>
      </c>
      <c r="D25" cm="1">
        <f t="array" ref="D25:E25">_xlfn.LET(_xlpm.signe,MID('janvier 2025 boni'!$C25,2,1),_xlpm.abs,_xlfn.TEXTAFTER('janvier 2025 boni'!$C25," + ",,,,_xlfn.TEXTAFTER('janvier 2025 boni'!$C25,"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0.59583333333333333</v>
      </c>
      <c r="E25">
        <v>0</v>
      </c>
      <c r="I25" t="s">
        <v>121</v>
      </c>
      <c r="J25" s="10">
        <v>0</v>
      </c>
      <c r="K25" s="10">
        <v>2.8472222222222222E-2</v>
      </c>
    </row>
    <row r="26" spans="1:11" x14ac:dyDescent="0.25">
      <c r="A26" t="s">
        <v>73</v>
      </c>
      <c r="B26" t="s">
        <v>145</v>
      </c>
      <c r="C26" s="3" t="s">
        <v>26</v>
      </c>
      <c r="D26" cm="1">
        <f t="array" ref="D26:E26">_xlfn.LET(_xlpm.signe,MID('janvier 2025 boni'!$C26,2,1),_xlpm.abs,_xlfn.TEXTAFTER('janvier 2025 boni'!$C26," + ",,,,_xlfn.TEXTAFTER('janvier 2025 boni'!$C26,"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0.47152777777777777</v>
      </c>
      <c r="E26">
        <v>0</v>
      </c>
      <c r="I26" t="s">
        <v>123</v>
      </c>
      <c r="J26" s="10">
        <v>4.1666666666666666E-3</v>
      </c>
      <c r="K26" s="10">
        <v>0</v>
      </c>
    </row>
    <row r="27" spans="1:11" x14ac:dyDescent="0.25">
      <c r="A27" s="1" t="s">
        <v>74</v>
      </c>
      <c r="B27" s="1" t="s">
        <v>145</v>
      </c>
      <c r="C27" s="7" t="s">
        <v>27</v>
      </c>
      <c r="D27" cm="1">
        <f t="array" ref="D27:E27">_xlfn.LET(_xlpm.signe,MID('janvier 2025 boni'!$C27,2,1),_xlpm.abs,_xlfn.TEXTAFTER('janvier 2025 boni'!$C27," + ",,,,_xlfn.TEXTAFTER('janvier 2025 boni'!$C27,"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0.5</v>
      </c>
      <c r="E27">
        <v>0</v>
      </c>
      <c r="I27" t="s">
        <v>125</v>
      </c>
      <c r="J27" s="10">
        <v>0</v>
      </c>
      <c r="K27" s="10">
        <v>6.7361111111111108E-2</v>
      </c>
    </row>
    <row r="28" spans="1:11" x14ac:dyDescent="0.25">
      <c r="A28" t="s">
        <v>100</v>
      </c>
      <c r="B28" t="s">
        <v>145</v>
      </c>
      <c r="C28" s="3" t="s">
        <v>28</v>
      </c>
      <c r="D28" cm="1">
        <f t="array" ref="D28:E28">_xlfn.LET(_xlpm.signe,MID('janvier 2025 boni'!$C28,2,1),_xlpm.abs,_xlfn.TEXTAFTER('janvier 2025 boni'!$C28," + ",,,,_xlfn.TEXTAFTER('janvier 2025 boni'!$C28,"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0.76388888888888884</v>
      </c>
      <c r="E28">
        <v>0</v>
      </c>
      <c r="I28" t="s">
        <v>124</v>
      </c>
      <c r="J28" s="10">
        <v>0</v>
      </c>
      <c r="K28" s="10">
        <v>4.3749999999999997E-2</v>
      </c>
    </row>
    <row r="29" spans="1:11" x14ac:dyDescent="0.25">
      <c r="A29" s="1" t="s">
        <v>101</v>
      </c>
      <c r="B29" s="1" t="s">
        <v>145</v>
      </c>
      <c r="C29" s="7" t="s">
        <v>29</v>
      </c>
      <c r="D29" cm="1">
        <f t="array" ref="D29:E29">_xlfn.LET(_xlpm.signe,MID('janvier 2025 boni'!$C29,2,1),_xlpm.abs,_xlfn.TEXTAFTER('janvier 2025 boni'!$C29," + ",,,,_xlfn.TEXTAFTER('janvier 2025 boni'!$C29,"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0.14930555555555555</v>
      </c>
      <c r="E29">
        <v>0</v>
      </c>
      <c r="I29" t="s">
        <v>75</v>
      </c>
      <c r="J29" s="10">
        <v>0</v>
      </c>
      <c r="K29" s="10">
        <v>0.65069444444444446</v>
      </c>
    </row>
    <row r="30" spans="1:11" x14ac:dyDescent="0.25">
      <c r="A30" t="s">
        <v>102</v>
      </c>
      <c r="B30" t="s">
        <v>146</v>
      </c>
      <c r="C30" s="3" t="s">
        <v>30</v>
      </c>
      <c r="D30" cm="1">
        <f t="array" ref="D30:E30">_xlfn.LET(_xlpm.signe,MID('janvier 2025 boni'!$C30,2,1),_xlpm.abs,_xlfn.TEXTAFTER('janvier 2025 boni'!$C30," + ",,,,_xlfn.TEXTAFTER('janvier 2025 boni'!$C30,"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3.7250000000000001</v>
      </c>
      <c r="E30">
        <v>0</v>
      </c>
      <c r="I30" t="s">
        <v>126</v>
      </c>
      <c r="J30" s="10">
        <v>0</v>
      </c>
      <c r="K30" s="10">
        <v>12.458333333333334</v>
      </c>
    </row>
    <row r="31" spans="1:11" x14ac:dyDescent="0.25">
      <c r="A31" s="1" t="s">
        <v>102</v>
      </c>
      <c r="B31" s="1" t="s">
        <v>146</v>
      </c>
      <c r="C31" s="7" t="s">
        <v>30</v>
      </c>
      <c r="D31" cm="1">
        <f t="array" ref="D31:E31">_xlfn.LET(_xlpm.signe,MID('janvier 2025 boni'!$C31,2,1),_xlpm.abs,_xlfn.TEXTAFTER('janvier 2025 boni'!$C31," + ",,,,_xlfn.TEXTAFTER('janvier 2025 boni'!$C31,"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3.7250000000000001</v>
      </c>
      <c r="E31">
        <v>0</v>
      </c>
      <c r="I31" t="s">
        <v>127</v>
      </c>
      <c r="J31" s="10">
        <v>0</v>
      </c>
      <c r="K31" s="10">
        <v>0.91666666666666663</v>
      </c>
    </row>
    <row r="32" spans="1:11" x14ac:dyDescent="0.25">
      <c r="A32" t="s">
        <v>103</v>
      </c>
      <c r="B32" t="s">
        <v>146</v>
      </c>
      <c r="C32" s="3" t="s">
        <v>31</v>
      </c>
      <c r="D32" cm="1">
        <f t="array" ref="D32:E32">_xlfn.LET(_xlpm.signe,MID('janvier 2025 boni'!$C32,2,1),_xlpm.abs,_xlfn.TEXTAFTER('janvier 2025 boni'!$C32," + ",,,,_xlfn.TEXTAFTER('janvier 2025 boni'!$C32,"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0.16111111111111109</v>
      </c>
      <c r="E32">
        <v>0</v>
      </c>
      <c r="H32" t="s">
        <v>300</v>
      </c>
      <c r="J32" s="10">
        <v>0.27499999999999997</v>
      </c>
      <c r="K32" s="10">
        <v>46.475000000000001</v>
      </c>
    </row>
    <row r="33" spans="1:11" x14ac:dyDescent="0.25">
      <c r="A33" s="1" t="s">
        <v>103</v>
      </c>
      <c r="B33" s="1" t="s">
        <v>146</v>
      </c>
      <c r="C33" s="7" t="s">
        <v>31</v>
      </c>
      <c r="D33" cm="1">
        <f t="array" ref="D33:E33">_xlfn.LET(_xlpm.signe,MID('janvier 2025 boni'!$C33,2,1),_xlpm.abs,_xlfn.TEXTAFTER('janvier 2025 boni'!$C33," + ",,,,_xlfn.TEXTAFTER('janvier 2025 boni'!$C33,"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0.16111111111111109</v>
      </c>
      <c r="E33">
        <v>0</v>
      </c>
      <c r="H33" t="s">
        <v>147</v>
      </c>
      <c r="I33" t="s">
        <v>107</v>
      </c>
      <c r="J33" s="10">
        <v>1.5611111111111111</v>
      </c>
      <c r="K33" s="10">
        <v>0</v>
      </c>
    </row>
    <row r="34" spans="1:11" x14ac:dyDescent="0.25">
      <c r="A34" t="s">
        <v>104</v>
      </c>
      <c r="B34" t="s">
        <v>146</v>
      </c>
      <c r="C34" s="3" t="s">
        <v>32</v>
      </c>
      <c r="D34" cm="1">
        <f t="array" ref="D34:E34">_xlfn.LET(_xlpm.signe,MID('janvier 2025 boni'!$C34,2,1),_xlpm.abs,_xlfn.TEXTAFTER('janvier 2025 boni'!$C34," + ",,,,_xlfn.TEXTAFTER('janvier 2025 boni'!$C34,"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0.85833333333333339</v>
      </c>
      <c r="E34">
        <v>0</v>
      </c>
      <c r="I34" t="s">
        <v>108</v>
      </c>
      <c r="J34" s="10">
        <v>0.21250000000000002</v>
      </c>
      <c r="K34" s="10">
        <v>0</v>
      </c>
    </row>
    <row r="35" spans="1:11" x14ac:dyDescent="0.25">
      <c r="A35" s="1" t="s">
        <v>105</v>
      </c>
      <c r="B35" s="1" t="s">
        <v>146</v>
      </c>
      <c r="C35" s="7" t="s">
        <v>33</v>
      </c>
      <c r="D35" cm="1">
        <f t="array" ref="D35:E35">_xlfn.LET(_xlpm.signe,MID('janvier 2025 boni'!$C35,2,1),_xlpm.abs,_xlfn.TEXTAFTER('janvier 2025 boni'!$C35," + ",,,,_xlfn.TEXTAFTER('janvier 2025 boni'!$C35,"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0.35555555555555551</v>
      </c>
      <c r="E35">
        <v>0</v>
      </c>
      <c r="I35" t="s">
        <v>109</v>
      </c>
      <c r="J35" s="10">
        <v>3.472222222222222E-3</v>
      </c>
      <c r="K35" s="10">
        <v>0</v>
      </c>
    </row>
    <row r="36" spans="1:11" x14ac:dyDescent="0.25">
      <c r="A36" t="s">
        <v>106</v>
      </c>
      <c r="B36" t="s">
        <v>146</v>
      </c>
      <c r="C36" s="3" t="s">
        <v>34</v>
      </c>
      <c r="D36" cm="1">
        <f t="array" ref="D36:E36">_xlfn.LET(_xlpm.signe,MID('janvier 2025 boni'!$C36,2,1),_xlpm.abs,_xlfn.TEXTAFTER('janvier 2025 boni'!$C36," + ",,,,_xlfn.TEXTAFTER('janvier 2025 boni'!$C36,"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0.31111111111111112</v>
      </c>
      <c r="E36">
        <v>0</v>
      </c>
      <c r="I36" t="s">
        <v>110</v>
      </c>
      <c r="J36" s="10">
        <v>4.4444444444444439E-2</v>
      </c>
      <c r="K36" s="10">
        <v>0</v>
      </c>
    </row>
    <row r="37" spans="1:11" x14ac:dyDescent="0.25">
      <c r="A37" s="1" t="s">
        <v>107</v>
      </c>
      <c r="B37" s="1" t="s">
        <v>147</v>
      </c>
      <c r="C37" s="7" t="s">
        <v>35</v>
      </c>
      <c r="D37" cm="1">
        <f t="array" ref="D37:E37">_xlfn.LET(_xlpm.signe,MID('janvier 2025 boni'!$C37,2,1),_xlpm.abs,_xlfn.TEXTAFTER('janvier 2025 boni'!$C37," + ",,,,_xlfn.TEXTAFTER('janvier 2025 boni'!$C37,"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1.5611111111111111</v>
      </c>
      <c r="E37">
        <v>0</v>
      </c>
      <c r="I37" t="s">
        <v>112</v>
      </c>
      <c r="J37" s="10">
        <v>0.86527777777777781</v>
      </c>
      <c r="K37" s="10">
        <v>0</v>
      </c>
    </row>
    <row r="38" spans="1:11" x14ac:dyDescent="0.25">
      <c r="A38" t="s">
        <v>108</v>
      </c>
      <c r="B38" t="s">
        <v>147</v>
      </c>
      <c r="C38" s="3" t="s">
        <v>36</v>
      </c>
      <c r="D38" cm="1">
        <f t="array" ref="D38:E38">_xlfn.LET(_xlpm.signe,MID('janvier 2025 boni'!$C38,2,1),_xlpm.abs,_xlfn.TEXTAFTER('janvier 2025 boni'!$C38," + ",,,,_xlfn.TEXTAFTER('janvier 2025 boni'!$C38,"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0.21250000000000002</v>
      </c>
      <c r="E38">
        <v>0</v>
      </c>
      <c r="I38" t="s">
        <v>111</v>
      </c>
      <c r="J38" s="10">
        <v>0.24861111111111112</v>
      </c>
      <c r="K38" s="10">
        <v>0</v>
      </c>
    </row>
    <row r="39" spans="1:11" x14ac:dyDescent="0.25">
      <c r="A39" s="1" t="s">
        <v>109</v>
      </c>
      <c r="B39" s="1" t="s">
        <v>147</v>
      </c>
      <c r="C39" s="7" t="s">
        <v>37</v>
      </c>
      <c r="D39" cm="1">
        <f t="array" ref="D39:E39">_xlfn.LET(_xlpm.signe,MID('janvier 2025 boni'!$C39,2,1),_xlpm.abs,_xlfn.TEXTAFTER('janvier 2025 boni'!$C39," + ",,,,_xlfn.TEXTAFTER('janvier 2025 boni'!$C39,"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3.472222222222222E-3</v>
      </c>
      <c r="E39">
        <v>0</v>
      </c>
      <c r="I39" t="s">
        <v>113</v>
      </c>
      <c r="J39" s="10">
        <v>0</v>
      </c>
      <c r="K39" s="10">
        <v>2.6388888888888889E-2</v>
      </c>
    </row>
    <row r="40" spans="1:11" x14ac:dyDescent="0.25">
      <c r="A40" t="s">
        <v>110</v>
      </c>
      <c r="B40" t="s">
        <v>147</v>
      </c>
      <c r="C40" s="3" t="s">
        <v>38</v>
      </c>
      <c r="D40" cm="1">
        <f t="array" ref="D40:E40">_xlfn.LET(_xlpm.signe,MID('janvier 2025 boni'!$C40,2,1),_xlpm.abs,_xlfn.TEXTAFTER('janvier 2025 boni'!$C40," + ",,,,_xlfn.TEXTAFTER('janvier 2025 boni'!$C40,"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4.4444444444444439E-2</v>
      </c>
      <c r="E40">
        <v>0</v>
      </c>
      <c r="I40" t="s">
        <v>114</v>
      </c>
      <c r="J40" s="10">
        <v>0.33125000000000004</v>
      </c>
      <c r="K40" s="10">
        <v>0</v>
      </c>
    </row>
    <row r="41" spans="1:11" x14ac:dyDescent="0.25">
      <c r="A41" s="1" t="s">
        <v>111</v>
      </c>
      <c r="B41" s="1" t="s">
        <v>147</v>
      </c>
      <c r="C41" s="7" t="s">
        <v>39</v>
      </c>
      <c r="D41" cm="1">
        <f t="array" ref="D41:E41">_xlfn.LET(_xlpm.signe,MID('janvier 2025 boni'!$C41,2,1),_xlpm.abs,_xlfn.TEXTAFTER('janvier 2025 boni'!$C41," + ",,,,_xlfn.TEXTAFTER('janvier 2025 boni'!$C41,"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0.24861111111111112</v>
      </c>
      <c r="E41">
        <v>0</v>
      </c>
      <c r="H41" t="s">
        <v>296</v>
      </c>
      <c r="J41" s="10">
        <v>3.2666666666666666</v>
      </c>
      <c r="K41" s="10">
        <v>2.6388888888888889E-2</v>
      </c>
    </row>
    <row r="42" spans="1:11" x14ac:dyDescent="0.25">
      <c r="A42" t="s">
        <v>112</v>
      </c>
      <c r="B42" t="s">
        <v>147</v>
      </c>
      <c r="C42" s="3" t="s">
        <v>40</v>
      </c>
      <c r="D42" cm="1">
        <f t="array" ref="D42:E42">_xlfn.LET(_xlpm.signe,MID('janvier 2025 boni'!$C42,2,1),_xlpm.abs,_xlfn.TEXTAFTER('janvier 2025 boni'!$C42," + ",,,,_xlfn.TEXTAFTER('janvier 2025 boni'!$C42,"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0.86527777777777781</v>
      </c>
      <c r="E42">
        <v>0</v>
      </c>
      <c r="H42" t="s">
        <v>143</v>
      </c>
      <c r="I42" t="s">
        <v>86</v>
      </c>
      <c r="J42" s="10">
        <v>0.11388888888888889</v>
      </c>
      <c r="K42" s="10">
        <v>0</v>
      </c>
    </row>
    <row r="43" spans="1:11" x14ac:dyDescent="0.25">
      <c r="A43" s="1" t="s">
        <v>113</v>
      </c>
      <c r="B43" s="1" t="s">
        <v>147</v>
      </c>
      <c r="C43" s="7" t="s">
        <v>41</v>
      </c>
      <c r="D43" cm="1">
        <f t="array" ref="D43:E43">_xlfn.LET(_xlpm.signe,MID('janvier 2025 boni'!$C43,2,1),_xlpm.abs,_xlfn.TEXTAFTER('janvier 2025 boni'!$C43," + ",,,,_xlfn.TEXTAFTER('janvier 2025 boni'!$C43,"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43">
        <v>2.6388888888888889E-2</v>
      </c>
      <c r="I43" t="s">
        <v>87</v>
      </c>
      <c r="J43" s="10">
        <v>0.13958333333333334</v>
      </c>
      <c r="K43" s="10">
        <v>0</v>
      </c>
    </row>
    <row r="44" spans="1:11" x14ac:dyDescent="0.25">
      <c r="A44" t="s">
        <v>114</v>
      </c>
      <c r="B44" t="s">
        <v>147</v>
      </c>
      <c r="C44" s="3" t="s">
        <v>42</v>
      </c>
      <c r="D44" cm="1">
        <f t="array" ref="D44:E44">_xlfn.LET(_xlpm.signe,MID('janvier 2025 boni'!$C44,2,1),_xlpm.abs,_xlfn.TEXTAFTER('janvier 2025 boni'!$C44," + ",,,,_xlfn.TEXTAFTER('janvier 2025 boni'!$C44,"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0.33125000000000004</v>
      </c>
      <c r="E44">
        <v>0</v>
      </c>
      <c r="I44" t="s">
        <v>88</v>
      </c>
      <c r="J44" s="10">
        <v>0</v>
      </c>
      <c r="K44" s="10">
        <v>0.15</v>
      </c>
    </row>
    <row r="45" spans="1:11" x14ac:dyDescent="0.25">
      <c r="A45" s="1" t="s">
        <v>115</v>
      </c>
      <c r="B45" s="1" t="s">
        <v>148</v>
      </c>
      <c r="C45" s="7" t="s">
        <v>43</v>
      </c>
      <c r="D45" cm="1">
        <f t="array" ref="D45:E45">_xlfn.LET(_xlpm.signe,MID('janvier 2025 boni'!$C45,2,1),_xlpm.abs,_xlfn.TEXTAFTER('janvier 2025 boni'!$C45," + ",,,,_xlfn.TEXTAFTER('janvier 2025 boni'!$C45,"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45">
        <v>14.083333333333334</v>
      </c>
      <c r="I45" t="s">
        <v>90</v>
      </c>
      <c r="J45" s="10">
        <v>0.33680555555555552</v>
      </c>
      <c r="K45" s="10">
        <v>0</v>
      </c>
    </row>
    <row r="46" spans="1:11" x14ac:dyDescent="0.25">
      <c r="A46" t="s">
        <v>116</v>
      </c>
      <c r="B46" t="s">
        <v>148</v>
      </c>
      <c r="C46" s="3" t="s">
        <v>44</v>
      </c>
      <c r="D46" cm="1">
        <f t="array" ref="D46:E46">_xlfn.LET(_xlpm.signe,MID('janvier 2025 boni'!$C46,2,1),_xlpm.abs,_xlfn.TEXTAFTER('janvier 2025 boni'!$C46," + ",,,,_xlfn.TEXTAFTER('janvier 2025 boni'!$C46,"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46">
        <v>6.125</v>
      </c>
      <c r="I46" t="s">
        <v>89</v>
      </c>
      <c r="J46" s="10">
        <v>0.20763888888888887</v>
      </c>
      <c r="K46" s="10">
        <v>0</v>
      </c>
    </row>
    <row r="47" spans="1:11" x14ac:dyDescent="0.25">
      <c r="A47" s="1" t="s">
        <v>117</v>
      </c>
      <c r="B47" s="1" t="s">
        <v>148</v>
      </c>
      <c r="C47" s="7" t="s">
        <v>45</v>
      </c>
      <c r="D47" cm="1">
        <f t="array" ref="D47:E47">_xlfn.LET(_xlpm.signe,MID('janvier 2025 boni'!$C47,2,1),_xlpm.abs,_xlfn.TEXTAFTER('janvier 2025 boni'!$C47," + ",,,,_xlfn.TEXTAFTER('janvier 2025 boni'!$C47,"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0.1361111111111111</v>
      </c>
      <c r="E47">
        <v>0</v>
      </c>
      <c r="I47" t="s">
        <v>91</v>
      </c>
      <c r="J47" s="10">
        <v>0</v>
      </c>
      <c r="K47" s="10">
        <v>1.0902777777777777</v>
      </c>
    </row>
    <row r="48" spans="1:11" x14ac:dyDescent="0.25">
      <c r="A48" t="s">
        <v>118</v>
      </c>
      <c r="B48" t="s">
        <v>148</v>
      </c>
      <c r="C48" s="3" t="s">
        <v>46</v>
      </c>
      <c r="D48" cm="1">
        <f t="array" ref="D48:E48">_xlfn.LET(_xlpm.signe,MID('janvier 2025 boni'!$C48,2,1),_xlpm.abs,_xlfn.TEXTAFTER('janvier 2025 boni'!$C48," + ",,,,_xlfn.TEXTAFTER('janvier 2025 boni'!$C48,"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48">
        <v>0.10138888888888889</v>
      </c>
      <c r="H48" t="s">
        <v>301</v>
      </c>
      <c r="J48" s="10">
        <v>0.79791666666666661</v>
      </c>
      <c r="K48" s="10">
        <v>1.2402777777777776</v>
      </c>
    </row>
    <row r="49" spans="1:11" x14ac:dyDescent="0.25">
      <c r="A49" s="1" t="s">
        <v>119</v>
      </c>
      <c r="B49" s="1" t="s">
        <v>148</v>
      </c>
      <c r="C49" s="7" t="s">
        <v>47</v>
      </c>
      <c r="D49" cm="1">
        <f t="array" ref="D49:E49">_xlfn.LET(_xlpm.signe,MID('janvier 2025 boni'!$C49,2,1),_xlpm.abs,_xlfn.TEXTAFTER('janvier 2025 boni'!$C49," + ",,,,_xlfn.TEXTAFTER('janvier 2025 boni'!$C49,"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49">
        <v>8.375</v>
      </c>
      <c r="H49" t="s">
        <v>144</v>
      </c>
      <c r="I49" t="s">
        <v>92</v>
      </c>
      <c r="J49" s="10">
        <v>0</v>
      </c>
      <c r="K49" s="10">
        <v>0.77361111111111114</v>
      </c>
    </row>
    <row r="50" spans="1:11" x14ac:dyDescent="0.25">
      <c r="A50" t="s">
        <v>120</v>
      </c>
      <c r="B50" t="s">
        <v>148</v>
      </c>
      <c r="C50" s="3" t="s">
        <v>48</v>
      </c>
      <c r="D50" cm="1">
        <f t="array" ref="D50:E50">_xlfn.LET(_xlpm.signe,MID('janvier 2025 boni'!$C50,2,1),_xlpm.abs,_xlfn.TEXTAFTER('janvier 2025 boni'!$C50," + ",,,,_xlfn.TEXTAFTER('janvier 2025 boni'!$C50,"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0.13472222222222222</v>
      </c>
      <c r="E50">
        <v>0</v>
      </c>
      <c r="I50" t="s">
        <v>93</v>
      </c>
      <c r="J50" s="10">
        <v>0</v>
      </c>
      <c r="K50" s="10">
        <v>2.7777777777777779E-3</v>
      </c>
    </row>
    <row r="51" spans="1:11" x14ac:dyDescent="0.25">
      <c r="A51" s="1" t="s">
        <v>121</v>
      </c>
      <c r="B51" s="1" t="s">
        <v>148</v>
      </c>
      <c r="C51" s="7" t="s">
        <v>49</v>
      </c>
      <c r="D51" cm="1">
        <f t="array" ref="D51:E51">_xlfn.LET(_xlpm.signe,MID('janvier 2025 boni'!$C51,2,1),_xlpm.abs,_xlfn.TEXTAFTER('janvier 2025 boni'!$C51," + ",,,,_xlfn.TEXTAFTER('janvier 2025 boni'!$C51,"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1">
        <v>2.8472222222222222E-2</v>
      </c>
      <c r="I51" t="s">
        <v>94</v>
      </c>
      <c r="J51" s="10">
        <v>0</v>
      </c>
      <c r="K51" s="10">
        <v>4.9999999999999996E-2</v>
      </c>
    </row>
    <row r="52" spans="1:11" x14ac:dyDescent="0.25">
      <c r="A52" t="s">
        <v>122</v>
      </c>
      <c r="B52" t="s">
        <v>148</v>
      </c>
      <c r="C52" s="3" t="s">
        <v>50</v>
      </c>
      <c r="D52" cm="1">
        <f t="array" ref="D52:E52">_xlfn.LET(_xlpm.signe,MID('janvier 2025 boni'!$C52,2,1),_xlpm.abs,_xlfn.TEXTAFTER('janvier 2025 boni'!$C52," + ",,,,_xlfn.TEXTAFTER('janvier 2025 boni'!$C52,"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2">
        <v>3.625</v>
      </c>
      <c r="I52" t="s">
        <v>96</v>
      </c>
      <c r="J52" s="10">
        <v>0.75763888888888886</v>
      </c>
      <c r="K52" s="10">
        <v>0</v>
      </c>
    </row>
    <row r="53" spans="1:11" x14ac:dyDescent="0.25">
      <c r="A53" s="1" t="s">
        <v>123</v>
      </c>
      <c r="B53" s="1" t="s">
        <v>148</v>
      </c>
      <c r="C53" s="7" t="s">
        <v>51</v>
      </c>
      <c r="D53" cm="1">
        <f t="array" ref="D53:E53">_xlfn.LET(_xlpm.signe,MID('janvier 2025 boni'!$C53,2,1),_xlpm.abs,_xlfn.TEXTAFTER('janvier 2025 boni'!$C53," + ",,,,_xlfn.TEXTAFTER('janvier 2025 boni'!$C53,"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4.1666666666666666E-3</v>
      </c>
      <c r="E53">
        <v>0</v>
      </c>
      <c r="I53" t="s">
        <v>95</v>
      </c>
      <c r="J53" s="10">
        <v>0</v>
      </c>
      <c r="K53" s="10">
        <v>0.18055555555555555</v>
      </c>
    </row>
    <row r="54" spans="1:11" x14ac:dyDescent="0.25">
      <c r="A54" t="s">
        <v>75</v>
      </c>
      <c r="B54" t="s">
        <v>148</v>
      </c>
      <c r="C54" s="3" t="s">
        <v>52</v>
      </c>
      <c r="D54" cm="1">
        <f t="array" ref="D54:E54">_xlfn.LET(_xlpm.signe,MID('janvier 2025 boni'!$C54,2,1),_xlpm.abs,_xlfn.TEXTAFTER('janvier 2025 boni'!$C54," + ",,,,_xlfn.TEXTAFTER('janvier 2025 boni'!$C54,"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4">
        <v>0.65069444444444446</v>
      </c>
      <c r="I54" t="s">
        <v>97</v>
      </c>
      <c r="J54" s="10">
        <v>0.29375000000000001</v>
      </c>
      <c r="K54" s="10">
        <v>0</v>
      </c>
    </row>
    <row r="55" spans="1:11" x14ac:dyDescent="0.25">
      <c r="A55" s="1" t="s">
        <v>124</v>
      </c>
      <c r="B55" s="1" t="s">
        <v>148</v>
      </c>
      <c r="C55" s="7" t="s">
        <v>53</v>
      </c>
      <c r="D55" cm="1">
        <f t="array" ref="D55:E55">_xlfn.LET(_xlpm.signe,MID('janvier 2025 boni'!$C55,2,1),_xlpm.abs,_xlfn.TEXTAFTER('janvier 2025 boni'!$C55," + ",,,,_xlfn.TEXTAFTER('janvier 2025 boni'!$C55,"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5">
        <v>4.3749999999999997E-2</v>
      </c>
      <c r="H55" t="s">
        <v>302</v>
      </c>
      <c r="J55" s="10">
        <v>1.0513888888888889</v>
      </c>
      <c r="K55" s="10">
        <v>1.0069444444444444</v>
      </c>
    </row>
    <row r="56" spans="1:11" x14ac:dyDescent="0.25">
      <c r="A56" t="s">
        <v>125</v>
      </c>
      <c r="B56" t="s">
        <v>148</v>
      </c>
      <c r="C56" s="3" t="s">
        <v>54</v>
      </c>
      <c r="D56" cm="1">
        <f t="array" ref="D56:E56">_xlfn.LET(_xlpm.signe,MID('janvier 2025 boni'!$C56,2,1),_xlpm.abs,_xlfn.TEXTAFTER('janvier 2025 boni'!$C56," + ",,,,_xlfn.TEXTAFTER('janvier 2025 boni'!$C56,"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6">
        <v>6.7361111111111108E-2</v>
      </c>
      <c r="H56" t="s">
        <v>145</v>
      </c>
      <c r="I56" t="s">
        <v>98</v>
      </c>
      <c r="J56" s="10">
        <v>0.24583333333333335</v>
      </c>
      <c r="K56" s="10">
        <v>0</v>
      </c>
    </row>
    <row r="57" spans="1:11" x14ac:dyDescent="0.25">
      <c r="A57" s="1" t="s">
        <v>126</v>
      </c>
      <c r="B57" s="1" t="s">
        <v>148</v>
      </c>
      <c r="C57" s="7" t="s">
        <v>55</v>
      </c>
      <c r="D57" cm="1">
        <f t="array" ref="D57:E57">_xlfn.LET(_xlpm.signe,MID('janvier 2025 boni'!$C57,2,1),_xlpm.abs,_xlfn.TEXTAFTER('janvier 2025 boni'!$C57," + ",,,,_xlfn.TEXTAFTER('janvier 2025 boni'!$C57,"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7">
        <v>12.458333333333334</v>
      </c>
      <c r="I57" t="s">
        <v>99</v>
      </c>
      <c r="J57" s="10">
        <v>0.59583333333333333</v>
      </c>
      <c r="K57" s="10">
        <v>0</v>
      </c>
    </row>
    <row r="58" spans="1:11" x14ac:dyDescent="0.25">
      <c r="A58" t="s">
        <v>127</v>
      </c>
      <c r="B58" t="s">
        <v>148</v>
      </c>
      <c r="C58" s="3" t="s">
        <v>56</v>
      </c>
      <c r="D58" cm="1">
        <f t="array" ref="D58:E58">_xlfn.LET(_xlpm.signe,MID('janvier 2025 boni'!$C58,2,1),_xlpm.abs,_xlfn.TEXTAFTER('janvier 2025 boni'!$C58," + ",,,,_xlfn.TEXTAFTER('janvier 2025 boni'!$C58,"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8">
        <v>0.91666666666666663</v>
      </c>
      <c r="I58" t="s">
        <v>73</v>
      </c>
      <c r="J58" s="10">
        <v>0.47152777777777777</v>
      </c>
      <c r="K58" s="10">
        <v>0</v>
      </c>
    </row>
    <row r="59" spans="1:11" x14ac:dyDescent="0.25">
      <c r="A59" s="1" t="s">
        <v>128</v>
      </c>
      <c r="B59" s="1" t="s">
        <v>149</v>
      </c>
      <c r="C59" s="7" t="s">
        <v>57</v>
      </c>
      <c r="D59" cm="1">
        <f t="array" ref="D59:E59">_xlfn.LET(_xlpm.signe,MID('janvier 2025 boni'!$C59,2,1),_xlpm.abs,_xlfn.TEXTAFTER('janvier 2025 boni'!$C59," + ",,,,_xlfn.TEXTAFTER('janvier 2025 boni'!$C59,"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59">
        <v>8.7499999999999994E-2</v>
      </c>
      <c r="I59" t="s">
        <v>74</v>
      </c>
      <c r="J59" s="10">
        <v>0.5</v>
      </c>
      <c r="K59" s="10">
        <v>0</v>
      </c>
    </row>
    <row r="60" spans="1:11" x14ac:dyDescent="0.25">
      <c r="A60" t="s">
        <v>129</v>
      </c>
      <c r="B60" t="s">
        <v>149</v>
      </c>
      <c r="C60" s="3" t="s">
        <v>58</v>
      </c>
      <c r="D60" cm="1">
        <f t="array" ref="D60:E60">_xlfn.LET(_xlpm.signe,MID('janvier 2025 boni'!$C60,2,1),_xlpm.abs,_xlfn.TEXTAFTER('janvier 2025 boni'!$C60," + ",,,,_xlfn.TEXTAFTER('janvier 2025 boni'!$C60,"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0.20694444444444443</v>
      </c>
      <c r="E60">
        <v>0</v>
      </c>
      <c r="I60" t="s">
        <v>100</v>
      </c>
      <c r="J60" s="10">
        <v>0.76388888888888884</v>
      </c>
      <c r="K60" s="10">
        <v>0</v>
      </c>
    </row>
    <row r="61" spans="1:11" x14ac:dyDescent="0.25">
      <c r="A61" s="1" t="s">
        <v>129</v>
      </c>
      <c r="B61" s="1" t="s">
        <v>149</v>
      </c>
      <c r="C61" s="7" t="s">
        <v>58</v>
      </c>
      <c r="D61" cm="1">
        <f t="array" ref="D61:E61">_xlfn.LET(_xlpm.signe,MID('janvier 2025 boni'!$C61,2,1),_xlpm.abs,_xlfn.TEXTAFTER('janvier 2025 boni'!$C61," + ",,,,_xlfn.TEXTAFTER('janvier 2025 boni'!$C61,"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0.20694444444444443</v>
      </c>
      <c r="E61">
        <v>0</v>
      </c>
      <c r="I61" t="s">
        <v>101</v>
      </c>
      <c r="J61" s="10">
        <v>0.14930555555555555</v>
      </c>
      <c r="K61" s="10">
        <v>0</v>
      </c>
    </row>
    <row r="62" spans="1:11" x14ac:dyDescent="0.25">
      <c r="A62" t="s">
        <v>130</v>
      </c>
      <c r="B62" t="s">
        <v>149</v>
      </c>
      <c r="C62" s="3" t="s">
        <v>59</v>
      </c>
      <c r="D62" cm="1">
        <f t="array" ref="D62:E62">_xlfn.LET(_xlpm.signe,MID('janvier 2025 boni'!$C62,2,1),_xlpm.abs,_xlfn.TEXTAFTER('janvier 2025 boni'!$C62," + ",,,,_xlfn.TEXTAFTER('janvier 2025 boni'!$C62,"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3.4027777777777775E-2</v>
      </c>
      <c r="E62">
        <v>0</v>
      </c>
      <c r="H62" t="s">
        <v>303</v>
      </c>
      <c r="J62" s="10">
        <v>2.7263888888888888</v>
      </c>
      <c r="K62" s="10">
        <v>0</v>
      </c>
    </row>
    <row r="63" spans="1:11" x14ac:dyDescent="0.25">
      <c r="A63" s="1" t="s">
        <v>131</v>
      </c>
      <c r="B63" s="1" t="s">
        <v>149</v>
      </c>
      <c r="C63" s="7" t="s">
        <v>60</v>
      </c>
      <c r="D63" cm="1">
        <f t="array" ref="D63:E63">_xlfn.LET(_xlpm.signe,MID('janvier 2025 boni'!$C63,2,1),_xlpm.abs,_xlfn.TEXTAFTER('janvier 2025 boni'!$C63," + ",,,,_xlfn.TEXTAFTER('janvier 2025 boni'!$C63,"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1.0034722222222223</v>
      </c>
      <c r="E63">
        <v>0</v>
      </c>
      <c r="H63" t="s">
        <v>141</v>
      </c>
      <c r="I63" t="s">
        <v>78</v>
      </c>
      <c r="J63" s="10">
        <v>1.3687499999999999</v>
      </c>
      <c r="K63" s="10">
        <v>0</v>
      </c>
    </row>
    <row r="64" spans="1:11" x14ac:dyDescent="0.25">
      <c r="A64" t="s">
        <v>132</v>
      </c>
      <c r="B64" t="s">
        <v>149</v>
      </c>
      <c r="C64" s="3" t="s">
        <v>68</v>
      </c>
      <c r="D64" cm="1">
        <f t="array" ref="D64:E64">_xlfn.LET(_xlpm.signe,MID('janvier 2025 boni'!$C64,2,1),_xlpm.abs,_xlfn.TEXTAFTER('janvier 2025 boni'!$C64," + ",,,,_xlfn.TEXTAFTER('janvier 2025 boni'!$C64,"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64">
        <v>1.7243055555555555</v>
      </c>
      <c r="I64" t="s">
        <v>80</v>
      </c>
      <c r="J64" s="10">
        <v>0</v>
      </c>
      <c r="K64" s="10">
        <v>0.86597222222222225</v>
      </c>
    </row>
    <row r="65" spans="1:11" x14ac:dyDescent="0.25">
      <c r="A65" s="1" t="s">
        <v>133</v>
      </c>
      <c r="B65" s="1" t="s">
        <v>149</v>
      </c>
      <c r="C65" s="7" t="s">
        <v>61</v>
      </c>
      <c r="D65" cm="1">
        <f t="array" ref="D65:E65">_xlfn.LET(_xlpm.signe,MID('janvier 2025 boni'!$C65,2,1),_xlpm.abs,_xlfn.TEXTAFTER('janvier 2025 boni'!$C65," + ",,,,_xlfn.TEXTAFTER('janvier 2025 boni'!$C65,"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1.1944444444444444</v>
      </c>
      <c r="E65">
        <v>0</v>
      </c>
      <c r="I65" t="s">
        <v>79</v>
      </c>
      <c r="J65" s="10">
        <v>0</v>
      </c>
      <c r="K65" s="10">
        <v>7.9166666666666663E-2</v>
      </c>
    </row>
    <row r="66" spans="1:11" x14ac:dyDescent="0.25">
      <c r="A66" t="s">
        <v>134</v>
      </c>
      <c r="B66" t="s">
        <v>149</v>
      </c>
      <c r="C66" s="3" t="s">
        <v>62</v>
      </c>
      <c r="D66" cm="1">
        <f t="array" ref="D66:E66">_xlfn.LET(_xlpm.signe,MID('janvier 2025 boni'!$C66,2,1),_xlpm.abs,_xlfn.TEXTAFTER('janvier 2025 boni'!$C66," + ",,,,_xlfn.TEXTAFTER('janvier 2025 boni'!$C66,"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5.2083333333333329E-2</v>
      </c>
      <c r="E66">
        <v>0</v>
      </c>
      <c r="I66" t="s">
        <v>81</v>
      </c>
      <c r="J66" s="10">
        <v>0.28402777777777777</v>
      </c>
      <c r="K66" s="10">
        <v>0</v>
      </c>
    </row>
    <row r="67" spans="1:11" x14ac:dyDescent="0.25">
      <c r="A67" s="1" t="s">
        <v>135</v>
      </c>
      <c r="B67" s="1" t="s">
        <v>149</v>
      </c>
      <c r="C67" s="7" t="s">
        <v>63</v>
      </c>
      <c r="D67" cm="1">
        <f t="array" ref="D67:E67">_xlfn.LET(_xlpm.signe,MID('janvier 2025 boni'!$C67,2,1),_xlpm.abs,_xlfn.TEXTAFTER('janvier 2025 boni'!$C67," + ",,,,_xlfn.TEXTAFTER('janvier 2025 boni'!$C67,"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0.28749999999999998</v>
      </c>
      <c r="E67">
        <v>0</v>
      </c>
      <c r="H67" t="s">
        <v>304</v>
      </c>
      <c r="J67" s="10">
        <v>1.6527777777777777</v>
      </c>
      <c r="K67" s="10">
        <v>0.94513888888888897</v>
      </c>
    </row>
    <row r="68" spans="1:11" x14ac:dyDescent="0.25">
      <c r="A68" t="s">
        <v>136</v>
      </c>
      <c r="B68" t="s">
        <v>149</v>
      </c>
      <c r="C68" s="3" t="s">
        <v>64</v>
      </c>
      <c r="D68" cm="1">
        <f t="array" ref="D68:E68">_xlfn.LET(_xlpm.signe,MID('janvier 2025 boni'!$C68,2,1),_xlpm.abs,_xlfn.TEXTAFTER('janvier 2025 boni'!$C68," + ",,,,_xlfn.TEXTAFTER('janvier 2025 boni'!$C68,"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0.92013888888888884</v>
      </c>
      <c r="E68">
        <v>0</v>
      </c>
      <c r="H68" t="s">
        <v>149</v>
      </c>
      <c r="I68" t="s">
        <v>128</v>
      </c>
      <c r="J68" s="10">
        <v>0</v>
      </c>
      <c r="K68" s="10">
        <v>8.7499999999999994E-2</v>
      </c>
    </row>
    <row r="69" spans="1:11" x14ac:dyDescent="0.25">
      <c r="A69" s="1" t="s">
        <v>137</v>
      </c>
      <c r="B69" s="1" t="s">
        <v>149</v>
      </c>
      <c r="C69" s="7" t="s">
        <v>65</v>
      </c>
      <c r="D69" cm="1">
        <f t="array" ref="D69:E69">_xlfn.LET(_xlpm.signe,MID('janvier 2025 boni'!$C69,2,1),_xlpm.abs,_xlfn.TEXTAFTER('janvier 2025 boni'!$C69," + ",,,,_xlfn.TEXTAFTER('janvier 2025 boni'!$C69,"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5.6249999999999994E-2</v>
      </c>
      <c r="E69">
        <v>0</v>
      </c>
      <c r="I69" t="s">
        <v>129</v>
      </c>
      <c r="J69" s="10">
        <v>0.41388888888888886</v>
      </c>
      <c r="K69" s="10">
        <v>0</v>
      </c>
    </row>
    <row r="70" spans="1:11" x14ac:dyDescent="0.25">
      <c r="A70" t="s">
        <v>137</v>
      </c>
      <c r="B70" t="s">
        <v>149</v>
      </c>
      <c r="C70" s="3" t="s">
        <v>65</v>
      </c>
      <c r="D70" cm="1">
        <f t="array" ref="D70:E70">_xlfn.LET(_xlpm.signe,MID('janvier 2025 boni'!$C70,2,1),_xlpm.abs,_xlfn.TEXTAFTER('janvier 2025 boni'!$C70," + ",,,,_xlfn.TEXTAFTER('janvier 2025 boni'!$C70,"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5.6249999999999994E-2</v>
      </c>
      <c r="E70">
        <v>0</v>
      </c>
      <c r="I70" t="s">
        <v>132</v>
      </c>
      <c r="J70" s="10">
        <v>0</v>
      </c>
      <c r="K70" s="10">
        <v>1.7243055555555555</v>
      </c>
    </row>
    <row r="71" spans="1:11" x14ac:dyDescent="0.25">
      <c r="A71" s="1" t="s">
        <v>71</v>
      </c>
      <c r="B71" s="1" t="s">
        <v>149</v>
      </c>
      <c r="C71" s="7" t="s">
        <v>66</v>
      </c>
      <c r="D71" cm="1">
        <f t="array" ref="D71:E71">_xlfn.LET(_xlpm.signe,MID('janvier 2025 boni'!$C71,2,1),_xlpm.abs,_xlfn.TEXTAFTER('janvier 2025 boni'!$C71," + ",,,,_xlfn.TEXTAFTER('janvier 2025 boni'!$C71,"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0.95416666666666661</v>
      </c>
      <c r="E71">
        <v>0</v>
      </c>
      <c r="I71" t="s">
        <v>131</v>
      </c>
      <c r="J71" s="10">
        <v>1.0034722222222223</v>
      </c>
      <c r="K71" s="10">
        <v>0</v>
      </c>
    </row>
    <row r="72" spans="1:11" x14ac:dyDescent="0.25">
      <c r="A72" t="s">
        <v>138</v>
      </c>
      <c r="B72" t="s">
        <v>149</v>
      </c>
      <c r="C72" s="3" t="s">
        <v>67</v>
      </c>
      <c r="D72" cm="1">
        <f t="array" ref="D72:E72">_xlfn.LET(_xlpm.signe,MID('janvier 2025 boni'!$C72,2,1),_xlpm.abs,_xlfn.TEXTAFTER('janvier 2025 boni'!$C72," + ",,,,_xlfn.TEXTAFTER('janvier 2025 boni'!$C72,"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0.70347222222222217</v>
      </c>
      <c r="E72">
        <v>0</v>
      </c>
      <c r="I72" t="s">
        <v>130</v>
      </c>
      <c r="J72" s="10">
        <v>3.4027777777777775E-2</v>
      </c>
      <c r="K72" s="10">
        <v>0</v>
      </c>
    </row>
    <row r="73" spans="1:11" x14ac:dyDescent="0.25">
      <c r="A73" s="1" t="s">
        <v>76</v>
      </c>
      <c r="B73" s="1" t="s">
        <v>149</v>
      </c>
      <c r="C73" s="7">
        <v>0.25138888888888888</v>
      </c>
      <c r="D73" cm="1">
        <f t="array" ref="D73:E73">_xlfn.LET(_xlpm.signe,MID('janvier 2025 boni'!$C73,2,1),_xlpm.abs,_xlfn.TEXTAFTER('janvier 2025 boni'!$C73," + ",,,,_xlfn.TEXTAFTER('janvier 2025 boni'!$C73,"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73">
        <v>0</v>
      </c>
      <c r="I73" t="s">
        <v>133</v>
      </c>
      <c r="J73" s="10">
        <v>1.1944444444444444</v>
      </c>
      <c r="K73" s="10">
        <v>0</v>
      </c>
    </row>
    <row r="74" spans="1:11" x14ac:dyDescent="0.25">
      <c r="A74" s="2" t="s">
        <v>139</v>
      </c>
      <c r="B74" s="2" t="s">
        <v>149</v>
      </c>
      <c r="C74" s="8" t="s">
        <v>69</v>
      </c>
      <c r="D74" cm="1">
        <f t="array" ref="D74:E74">_xlfn.LET(_xlpm.signe,MID('janvier 2025 boni'!$C74,2,1),_xlpm.abs,_xlfn.TEXTAFTER('janvier 2025 boni'!$C74," + ",,,,_xlfn.TEXTAFTER('janvier 2025 boni'!$C74," - ")),_xlpm.h,_xlfn.TEXTBEFORE(_xlpm.abs,":")/24,_xlpm.mn,_xlfn.TEXTAFTER(_xlpm.abs,":")/1440,_xlpm.tot,_xlpm.h+_xlpm.mn,_xlpm.dplus,IFERROR(IF(_xlpm.signe="+",_xlpm.tot,0),0),_xlpm.dmoins,IFERROR(IF(_xlpm.signe="-",_xlpm.tot,0),0),_xlfn.HSTACK(_xlpm.dplus,_xlpm.dmoins))</f>
        <v>0</v>
      </c>
      <c r="E74">
        <v>0</v>
      </c>
      <c r="I74" t="s">
        <v>134</v>
      </c>
      <c r="J74" s="10">
        <v>5.2083333333333329E-2</v>
      </c>
      <c r="K74" s="10">
        <v>0</v>
      </c>
    </row>
    <row r="75" spans="1:11" x14ac:dyDescent="0.25">
      <c r="I75" t="s">
        <v>136</v>
      </c>
      <c r="J75" s="10">
        <v>0.92013888888888884</v>
      </c>
      <c r="K75" s="10">
        <v>0</v>
      </c>
    </row>
    <row r="76" spans="1:11" x14ac:dyDescent="0.25">
      <c r="I76" t="s">
        <v>138</v>
      </c>
      <c r="J76" s="10">
        <v>0.70347222222222217</v>
      </c>
      <c r="K76" s="10">
        <v>0</v>
      </c>
    </row>
    <row r="77" spans="1:11" x14ac:dyDescent="0.25">
      <c r="I77" t="s">
        <v>135</v>
      </c>
      <c r="J77" s="10">
        <v>0.28749999999999998</v>
      </c>
      <c r="K77" s="10">
        <v>0</v>
      </c>
    </row>
    <row r="78" spans="1:11" x14ac:dyDescent="0.25">
      <c r="I78" t="s">
        <v>137</v>
      </c>
      <c r="J78" s="10">
        <v>0.11249999999999999</v>
      </c>
      <c r="K78" s="10">
        <v>0</v>
      </c>
    </row>
    <row r="79" spans="1:11" x14ac:dyDescent="0.25">
      <c r="I79" t="s">
        <v>71</v>
      </c>
      <c r="J79" s="10">
        <v>0.95416666666666661</v>
      </c>
      <c r="K79" s="10">
        <v>0</v>
      </c>
    </row>
    <row r="80" spans="1:11" x14ac:dyDescent="0.25">
      <c r="I80" t="s">
        <v>139</v>
      </c>
      <c r="J80" s="10">
        <v>0</v>
      </c>
      <c r="K80" s="10">
        <v>0</v>
      </c>
    </row>
    <row r="81" spans="8:11" x14ac:dyDescent="0.25">
      <c r="I81" t="s">
        <v>76</v>
      </c>
      <c r="J81" s="10">
        <v>0</v>
      </c>
      <c r="K81" s="10">
        <v>0</v>
      </c>
    </row>
    <row r="82" spans="8:11" x14ac:dyDescent="0.25">
      <c r="H82" t="s">
        <v>305</v>
      </c>
      <c r="J82" s="10">
        <v>5.6756944444444439</v>
      </c>
      <c r="K82" s="10">
        <v>1.8118055555555554</v>
      </c>
    </row>
    <row r="83" spans="8:11" x14ac:dyDescent="0.25">
      <c r="H83" t="s">
        <v>296</v>
      </c>
      <c r="J83" s="10">
        <v>27.828472222222217</v>
      </c>
      <c r="K83" s="10">
        <v>51.713194444444447</v>
      </c>
    </row>
  </sheetData>
  <autoFilter ref="A1:E74" xr:uid="{00000000-0001-0000-0000-000000000000}"/>
  <phoneticPr fontId="18" type="noConversion"/>
  <pageMargins left="0.7" right="0.7" top="0.75" bottom="0.75" header="0.3" footer="0.3"/>
  <pageSetup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31EDA1-A7B0-423A-AB3F-D0079C97FB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Tableau1</vt:lpstr>
      <vt:lpstr>janvier 2025 boni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Micelli</dc:creator>
  <cp:lastModifiedBy>costumer3</cp:lastModifiedBy>
  <dcterms:created xsi:type="dcterms:W3CDTF">2025-01-22T08:53:10Z</dcterms:created>
  <dcterms:modified xsi:type="dcterms:W3CDTF">2025-01-22T17:02:15Z</dcterms:modified>
</cp:coreProperties>
</file>