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0B6394C-1E50-4D52-86D0-326530DAFE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le 1" sheetId="1" r:id="rId1"/>
    <sheet name="Données" sheetId="2" r:id="rId2"/>
  </sheets>
  <definedNames>
    <definedName name="Fériés">Données!$A$2:$A$11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 a="1"/>
  <c r="N2" i="1" s="1"/>
  <c r="M2" i="1"/>
  <c r="L2" i="1"/>
  <c r="J2" i="1"/>
  <c r="K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<sst xmlns="http://schemas.openxmlformats.org/spreadsheetml/2006/main" count="57" uniqueCount="36">
  <si>
    <t>Ville</t>
  </si>
  <si>
    <t>Date</t>
  </si>
  <si>
    <t>Travail</t>
  </si>
  <si>
    <t>Heures Prestées avec Déplacement</t>
  </si>
  <si>
    <t>Durée Déplacement</t>
  </si>
  <si>
    <t>Distance</t>
  </si>
  <si>
    <t>Travailleur</t>
  </si>
  <si>
    <t>Mois</t>
  </si>
  <si>
    <t>Kilometrage</t>
  </si>
  <si>
    <t>Heures Prestées</t>
  </si>
  <si>
    <t>Jours Fériés</t>
  </si>
  <si>
    <t>Bonus</t>
  </si>
  <si>
    <t>Alex</t>
  </si>
  <si>
    <t>05/24</t>
  </si>
  <si>
    <t>Bruxelles</t>
  </si>
  <si>
    <t>v</t>
  </si>
  <si>
    <t>Anvers</t>
  </si>
  <si>
    <t>Liège</t>
  </si>
  <si>
    <t>Courtrai</t>
  </si>
  <si>
    <t>s</t>
  </si>
  <si>
    <t>07/24</t>
  </si>
  <si>
    <t>d</t>
  </si>
  <si>
    <t>Gand</t>
  </si>
  <si>
    <t>08/24</t>
  </si>
  <si>
    <t>m</t>
  </si>
  <si>
    <t>Bruges</t>
  </si>
  <si>
    <t>Namur</t>
  </si>
  <si>
    <t>j</t>
  </si>
  <si>
    <t>Hasselt</t>
  </si>
  <si>
    <t>09/24</t>
  </si>
  <si>
    <t>Mons</t>
  </si>
  <si>
    <t>11/24</t>
  </si>
  <si>
    <t>Ostende</t>
  </si>
  <si>
    <t>12/24</t>
  </si>
  <si>
    <t>La Louvière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</si>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</sst>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5" formatCode="mm/yy"/>
  </numFmts>
  <fonts count="5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  <scheme val="minor"/>
    </font>
    <font>
      <sz val="11"/>
      <color rgb="FF000000"/>
      <name val="&quot;Aptos Narrow&quot;"/>
    </font>
  </fonts>
  <fills count="7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rgb="FFFFFF00"/>
        <bgColor rgb="FFFFFF00"/>
      </patternFill>
    </fill>
    <fill>
      <patternFill patternType="solid">
        <fgColor theme="7" tint="0.59999389629810485"/>
        <bgColor rgb="FFFFFF00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2" fontId="3" fillId="4" borderId="0" xfId="0" applyNumberFormat="1" applyFont="1" applyFill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wrapText="1"/>
    </xf>
    <xf numFmtId="2" fontId="3" fillId="5" borderId="0" xfId="0" applyNumberFormat="1" applyFont="1" applyFill="1" applyAlignment="1">
      <alignment horizontal="center"/>
    </xf>
    <xf numFmtId="0" fontId="1" fillId="6" borderId="5" xfId="0" applyFont="1" applyFill="1" applyBorder="1"/>
    <xf numFmtId="164" fontId="1" fillId="0" borderId="0" xfId="0" applyNumberFormat="1" applyFont="1" applyAlignment="1">
      <alignment horizontal="right"/>
    </xf>
    <xf numFmtId="165" fontId="1" fillId="3" borderId="5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</xdr:colOff>
      <xdr:row>0</xdr:row>
      <xdr:rowOff>495300</xdr:rowOff>
    </xdr:from>
    <xdr:to>
      <xdr:col>25</xdr:col>
      <xdr:colOff>676275</xdr:colOff>
      <xdr:row>19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8056B2-A2BA-B89B-1A24-3A47ECB6C3BC}"/>
            </a:ext>
          </a:extLst>
        </xdr:cNvPr>
        <xdr:cNvSpPr txBox="1"/>
      </xdr:nvSpPr>
      <xdr:spPr>
        <a:xfrm>
          <a:off x="12458700" y="495300"/>
          <a:ext cx="4057650" cy="3305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cet exemple, le mois sélectionné est 12/24. Il me reprend bien en cellule K2 la somme des cellules de la colonne F qui correspondent au mois sélectionné en cellule I2 (75+65). Pareil pour la cellule L2 qui reprend bien la somme des cellules de la colonne D qui correspondent au mois sélectionné en cellule I2 (6+5). Maintenant, dans le même principe, mais avec une condition supplémentaire, il me faudrait en cellule N2 le résultat suivant ( toujours sur base du mois repris en cellule I2): reprendre le nombre d'heures des jours qui sont soit un dimanche et/ou un jour fériés. La liste des jours fériés est reprise sur la feuille Données (plage A2:A11). Dans cet exemple, il devrait donc me mettre 6 (cellule D15) puisque la date reprise en cellule B15 (25/12) est bien un jour férié repris dans ma plage de données Fériés. Or !!! Résultat = 0</a:t>
          </a:r>
        </a:p>
        <a:p>
          <a:r>
            <a:rPr lang="fr-FR"/>
            <a:t>Pareil si je reprend en I2 le mois 11/24, il devrait me reprendre 4 puisque le 17/11= un dimanche.</a:t>
          </a:r>
        </a:p>
        <a:p>
          <a:r>
            <a:rPr lang="fr-FR"/>
            <a:t>Et toujours pareil: résultat 0</a:t>
          </a:r>
        </a:p>
        <a:p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6"/>
  <sheetViews>
    <sheetView tabSelected="1" workbookViewId="0">
      <selection activeCell="Q26" sqref="Q26"/>
    </sheetView>
  </sheetViews>
  <sheetFormatPr baseColWidth="10" defaultColWidth="12.7109375" defaultRowHeight="15.75" customHeight="1"/>
  <cols>
    <col min="1" max="1" width="10.140625" customWidth="1"/>
    <col min="2" max="2" width="9.42578125" customWidth="1"/>
    <col min="3" max="3" width="7.7109375" customWidth="1"/>
    <col min="4" max="4" width="15" customWidth="1"/>
    <col min="5" max="5" width="13.28515625" customWidth="1"/>
    <col min="6" max="6" width="9.7109375" customWidth="1"/>
    <col min="7" max="7" width="3.42578125" customWidth="1"/>
    <col min="8" max="8" width="10.28515625" customWidth="1"/>
    <col min="9" max="9" width="9.42578125" customWidth="1"/>
    <col min="10" max="11" width="8.140625" customWidth="1"/>
    <col min="12" max="13" width="9.85546875" customWidth="1"/>
    <col min="14" max="14" width="9.7109375" bestFit="1" customWidth="1"/>
    <col min="15" max="15" width="7" customWidth="1"/>
    <col min="16" max="16" width="4.85546875" customWidth="1"/>
    <col min="17" max="17" width="4.42578125" customWidth="1"/>
    <col min="18" max="18" width="8" customWidth="1"/>
    <col min="19" max="19" width="9.42578125" customWidth="1"/>
    <col min="20" max="20" width="6.140625" customWidth="1"/>
  </cols>
  <sheetData>
    <row r="1" spans="1:20" ht="42.6" customHeight="1">
      <c r="A1" s="1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5" t="s">
        <v>6</v>
      </c>
      <c r="I1" s="15" t="s">
        <v>7</v>
      </c>
      <c r="J1" s="21" t="s">
        <v>8</v>
      </c>
      <c r="K1" s="22"/>
      <c r="L1" s="21" t="s">
        <v>9</v>
      </c>
      <c r="M1" s="22"/>
      <c r="N1" s="21" t="s">
        <v>10</v>
      </c>
      <c r="O1" s="22"/>
      <c r="P1" s="21" t="s">
        <v>11</v>
      </c>
      <c r="Q1" s="22"/>
      <c r="R1" s="16">
        <v>0.26</v>
      </c>
      <c r="S1" s="16">
        <v>15</v>
      </c>
      <c r="T1" s="2"/>
    </row>
    <row r="2" spans="1:20" ht="15.75" customHeight="1">
      <c r="A2" s="3"/>
      <c r="B2" s="4"/>
      <c r="C2" s="4"/>
      <c r="D2" s="5"/>
      <c r="E2" s="4"/>
      <c r="F2" s="4"/>
      <c r="G2" s="4"/>
      <c r="H2" s="4" t="s">
        <v>12</v>
      </c>
      <c r="I2" s="20">
        <v>45627</v>
      </c>
      <c r="J2" s="6">
        <f>IFERROR(SUMIFS('Feuille 1'!F:F,'Feuille 1'!R:R,$I$2),0)*R1</f>
        <v>36.4</v>
      </c>
      <c r="K2" s="6" t="str">
        <f>IFERROR(SUMIFS('Feuille 1'!F:F,'Feuille 1'!R:R,$I$2),0)&amp;" Km"</f>
        <v>140 Km</v>
      </c>
      <c r="L2" s="17">
        <f>IFERROR(SUMIFS('Feuille 1'!D:D,'Feuille 1'!R:R,$I$2),0)</f>
        <v>11</v>
      </c>
      <c r="M2" s="17">
        <f>IFERROR(SUMIFS('Feuille 1'!D:D,'Feuille 1'!R:R,$I$2),0)*S1</f>
        <v>165</v>
      </c>
      <c r="N2" s="18" cm="1">
        <f t="array" ref="N2">IFERROR(SUMPRODUCT((MONTH('Feuille 1'!S3:S16)=MONTH($I$2))*(YEAR('Feuille 1'!S3:S16)=YEAR($I$2))*(((WEEKDAY('Feuille 1'!S3:S16,2)=7)*1)+(COUNTIF(Données!$A$2:$A$11,'Feuille 1'!S3:S16)))*('Feuille 1'!D3:D16)),0)</f>
        <v>11</v>
      </c>
      <c r="O2" s="18"/>
      <c r="P2" s="7"/>
      <c r="Q2" s="7"/>
      <c r="R2" s="7"/>
      <c r="S2" s="7"/>
      <c r="T2" s="8"/>
    </row>
    <row r="3" spans="1:20" ht="14.25">
      <c r="A3" s="9" t="s">
        <v>14</v>
      </c>
      <c r="B3" s="19">
        <v>45422</v>
      </c>
      <c r="C3" s="10"/>
      <c r="D3" s="11">
        <v>4</v>
      </c>
      <c r="E3" s="11">
        <v>3</v>
      </c>
      <c r="F3" s="11">
        <v>50</v>
      </c>
      <c r="G3" s="10"/>
      <c r="H3" s="9"/>
      <c r="I3" s="10"/>
      <c r="J3" s="10"/>
      <c r="K3" s="10"/>
      <c r="L3" s="10"/>
      <c r="M3" s="10"/>
      <c r="N3" s="10"/>
      <c r="O3" s="10"/>
      <c r="P3" s="10"/>
      <c r="Q3" s="10"/>
      <c r="R3" s="9" t="s">
        <v>13</v>
      </c>
      <c r="S3" s="12">
        <v>45422</v>
      </c>
      <c r="T3" s="13" t="s">
        <v>15</v>
      </c>
    </row>
    <row r="4" spans="1:20" ht="14.25">
      <c r="A4" s="9" t="s">
        <v>16</v>
      </c>
      <c r="B4" s="19">
        <v>45422</v>
      </c>
      <c r="C4" s="10"/>
      <c r="D4" s="11">
        <v>4</v>
      </c>
      <c r="E4" s="11">
        <v>3</v>
      </c>
      <c r="F4" s="11">
        <v>50</v>
      </c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9" t="s">
        <v>13</v>
      </c>
      <c r="S4" s="12">
        <v>45422</v>
      </c>
      <c r="T4" s="13" t="s">
        <v>15</v>
      </c>
    </row>
    <row r="5" spans="1:20" ht="14.25">
      <c r="A5" s="9" t="s">
        <v>17</v>
      </c>
      <c r="B5" s="19">
        <v>45422</v>
      </c>
      <c r="C5" s="10"/>
      <c r="D5" s="11">
        <v>4</v>
      </c>
      <c r="E5" s="11">
        <v>3</v>
      </c>
      <c r="F5" s="11">
        <v>50</v>
      </c>
      <c r="G5" s="10"/>
      <c r="H5" s="9"/>
      <c r="I5" s="10"/>
      <c r="J5" s="10"/>
      <c r="K5" s="10"/>
      <c r="L5" s="10"/>
      <c r="M5" s="10"/>
      <c r="N5" s="10"/>
      <c r="O5" s="10"/>
      <c r="P5" s="10"/>
      <c r="Q5" s="10"/>
      <c r="R5" s="9" t="s">
        <v>13</v>
      </c>
      <c r="S5" s="12">
        <v>45422</v>
      </c>
      <c r="T5" s="13" t="s">
        <v>15</v>
      </c>
    </row>
    <row r="6" spans="1:20" ht="14.25">
      <c r="A6" s="9" t="s">
        <v>18</v>
      </c>
      <c r="B6" s="19">
        <v>45437</v>
      </c>
      <c r="C6" s="10"/>
      <c r="D6" s="11">
        <v>5.5</v>
      </c>
      <c r="E6" s="11">
        <v>4.5</v>
      </c>
      <c r="F6" s="11">
        <v>50</v>
      </c>
      <c r="G6" s="10"/>
      <c r="H6" s="9"/>
      <c r="I6" s="10"/>
      <c r="J6" s="10"/>
      <c r="K6" s="10"/>
      <c r="L6" s="10"/>
      <c r="M6" s="10"/>
      <c r="N6" s="10"/>
      <c r="O6" s="10"/>
      <c r="P6" s="10"/>
      <c r="Q6" s="10"/>
      <c r="R6" s="9" t="s">
        <v>13</v>
      </c>
      <c r="S6" s="12">
        <v>45437</v>
      </c>
      <c r="T6" s="13" t="s">
        <v>19</v>
      </c>
    </row>
    <row r="7" spans="1:20" ht="15.75" customHeight="1">
      <c r="A7" s="9" t="s">
        <v>14</v>
      </c>
      <c r="B7" s="19">
        <v>45494</v>
      </c>
      <c r="C7" s="10"/>
      <c r="D7" s="11">
        <v>0</v>
      </c>
      <c r="E7" s="11">
        <v>0.5</v>
      </c>
      <c r="F7" s="11">
        <v>15</v>
      </c>
      <c r="G7" s="10"/>
      <c r="H7" s="9"/>
      <c r="I7" s="10"/>
      <c r="J7" s="10"/>
      <c r="K7" s="10"/>
      <c r="L7" s="10"/>
      <c r="M7" s="10"/>
      <c r="N7" s="10"/>
      <c r="O7" s="10"/>
      <c r="P7" s="10"/>
      <c r="Q7" s="10"/>
      <c r="R7" s="9" t="s">
        <v>20</v>
      </c>
      <c r="S7" s="12">
        <v>45494</v>
      </c>
      <c r="T7" s="13" t="s">
        <v>21</v>
      </c>
    </row>
    <row r="8" spans="1:20" ht="14.25">
      <c r="A8" s="9" t="s">
        <v>14</v>
      </c>
      <c r="B8" s="19">
        <v>45501</v>
      </c>
      <c r="C8" s="10"/>
      <c r="D8" s="11">
        <v>0</v>
      </c>
      <c r="E8" s="11">
        <v>0</v>
      </c>
      <c r="F8" s="11">
        <v>0</v>
      </c>
      <c r="G8" s="10"/>
      <c r="H8" s="9"/>
      <c r="I8" s="10"/>
      <c r="J8" s="10"/>
      <c r="K8" s="10"/>
      <c r="L8" s="10"/>
      <c r="M8" s="10"/>
      <c r="N8" s="10"/>
      <c r="O8" s="10"/>
      <c r="P8" s="10"/>
      <c r="Q8" s="10"/>
      <c r="R8" s="9" t="s">
        <v>20</v>
      </c>
      <c r="S8" s="12">
        <v>45501</v>
      </c>
      <c r="T8" s="13" t="s">
        <v>21</v>
      </c>
    </row>
    <row r="9" spans="1:20" ht="14.25">
      <c r="A9" s="9" t="s">
        <v>22</v>
      </c>
      <c r="B9" s="19">
        <v>45517</v>
      </c>
      <c r="C9" s="10"/>
      <c r="D9" s="11">
        <v>2</v>
      </c>
      <c r="E9" s="11">
        <v>1.5</v>
      </c>
      <c r="F9" s="11">
        <v>100</v>
      </c>
      <c r="G9" s="10"/>
      <c r="H9" s="9"/>
      <c r="I9" s="10"/>
      <c r="J9" s="10"/>
      <c r="K9" s="10"/>
      <c r="L9" s="10"/>
      <c r="M9" s="10"/>
      <c r="N9" s="10" t="s">
        <v>35</v>
      </c>
      <c r="O9" s="10"/>
      <c r="P9" s="10"/>
      <c r="Q9" s="10"/>
      <c r="R9" s="9" t="s">
        <v>23</v>
      </c>
      <c r="S9" s="12">
        <v>45517</v>
      </c>
      <c r="T9" s="13" t="s">
        <v>24</v>
      </c>
    </row>
    <row r="10" spans="1:20" ht="14.25">
      <c r="A10" s="9" t="s">
        <v>25</v>
      </c>
      <c r="B10" s="19">
        <v>45518</v>
      </c>
      <c r="C10" s="10"/>
      <c r="D10" s="11">
        <v>2.33</v>
      </c>
      <c r="E10" s="11">
        <v>1</v>
      </c>
      <c r="F10" s="11">
        <v>80</v>
      </c>
      <c r="G10" s="10"/>
      <c r="H10" s="9"/>
      <c r="I10" s="10"/>
      <c r="J10" s="10"/>
      <c r="K10" s="10"/>
      <c r="L10" s="10"/>
      <c r="M10" s="10"/>
      <c r="N10" s="10"/>
      <c r="O10" s="10"/>
      <c r="P10" s="10"/>
      <c r="Q10" s="10"/>
      <c r="R10" s="9" t="s">
        <v>23</v>
      </c>
      <c r="S10" s="12">
        <v>45518</v>
      </c>
      <c r="T10" s="13" t="s">
        <v>24</v>
      </c>
    </row>
    <row r="11" spans="1:20" ht="14.25">
      <c r="A11" s="9" t="s">
        <v>26</v>
      </c>
      <c r="B11" s="19">
        <v>45519</v>
      </c>
      <c r="C11" s="10"/>
      <c r="D11" s="11">
        <v>2.33</v>
      </c>
      <c r="E11" s="11">
        <v>1</v>
      </c>
      <c r="F11" s="11">
        <v>100</v>
      </c>
      <c r="G11" s="10"/>
      <c r="H11" s="9"/>
      <c r="I11" s="10"/>
      <c r="J11" s="10"/>
      <c r="K11" s="10"/>
      <c r="L11" s="10"/>
      <c r="M11" s="10"/>
      <c r="N11" s="10"/>
      <c r="O11" s="10"/>
      <c r="P11" s="10"/>
      <c r="Q11" s="10"/>
      <c r="R11" s="9" t="s">
        <v>23</v>
      </c>
      <c r="S11" s="12">
        <v>45519</v>
      </c>
      <c r="T11" s="13" t="s">
        <v>27</v>
      </c>
    </row>
    <row r="12" spans="1:20" ht="14.25">
      <c r="A12" s="9" t="s">
        <v>28</v>
      </c>
      <c r="B12" s="19">
        <v>45562</v>
      </c>
      <c r="C12" s="10"/>
      <c r="D12" s="11">
        <v>2.33</v>
      </c>
      <c r="E12" s="11">
        <v>1</v>
      </c>
      <c r="F12" s="11">
        <v>80</v>
      </c>
      <c r="G12" s="10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9" t="s">
        <v>29</v>
      </c>
      <c r="S12" s="12">
        <v>45562</v>
      </c>
      <c r="T12" s="13" t="s">
        <v>15</v>
      </c>
    </row>
    <row r="13" spans="1:20" ht="14.25">
      <c r="A13" s="9" t="s">
        <v>30</v>
      </c>
      <c r="B13" s="19">
        <v>45597</v>
      </c>
      <c r="C13" s="10"/>
      <c r="D13" s="11">
        <v>4</v>
      </c>
      <c r="E13" s="11">
        <v>3</v>
      </c>
      <c r="F13" s="11">
        <v>50</v>
      </c>
      <c r="G13" s="10"/>
      <c r="H13" s="9"/>
      <c r="I13" s="11"/>
      <c r="J13" s="10"/>
      <c r="K13" s="10"/>
      <c r="L13" s="10"/>
      <c r="M13" s="10"/>
      <c r="N13" s="10"/>
      <c r="O13" s="10"/>
      <c r="P13" s="10"/>
      <c r="Q13" s="10"/>
      <c r="R13" s="9" t="s">
        <v>31</v>
      </c>
      <c r="S13" s="12">
        <v>45597</v>
      </c>
      <c r="T13" s="13" t="s">
        <v>15</v>
      </c>
    </row>
    <row r="14" spans="1:20" ht="14.25">
      <c r="A14" s="9" t="s">
        <v>30</v>
      </c>
      <c r="B14" s="19">
        <v>45611</v>
      </c>
      <c r="C14" s="10"/>
      <c r="D14" s="11">
        <v>4</v>
      </c>
      <c r="E14" s="11">
        <v>3</v>
      </c>
      <c r="F14" s="11">
        <v>50</v>
      </c>
      <c r="G14" s="10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9" t="s">
        <v>31</v>
      </c>
      <c r="S14" s="12">
        <v>45611</v>
      </c>
      <c r="T14" s="13" t="s">
        <v>15</v>
      </c>
    </row>
    <row r="15" spans="1:20" ht="14.25">
      <c r="A15" s="9" t="s">
        <v>32</v>
      </c>
      <c r="B15" s="19">
        <v>45651</v>
      </c>
      <c r="C15" s="10"/>
      <c r="D15" s="11">
        <v>6</v>
      </c>
      <c r="E15" s="11">
        <v>2</v>
      </c>
      <c r="F15" s="11">
        <v>75</v>
      </c>
      <c r="G15" s="10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9" t="s">
        <v>33</v>
      </c>
      <c r="S15" s="12">
        <v>45651</v>
      </c>
      <c r="T15" s="13" t="s">
        <v>24</v>
      </c>
    </row>
    <row r="16" spans="1:20" ht="14.25">
      <c r="A16" s="9" t="s">
        <v>34</v>
      </c>
      <c r="B16" s="19">
        <v>45655</v>
      </c>
      <c r="C16" s="10"/>
      <c r="D16" s="11">
        <v>5</v>
      </c>
      <c r="E16" s="11">
        <v>2</v>
      </c>
      <c r="F16" s="11">
        <v>65</v>
      </c>
      <c r="G16" s="10"/>
      <c r="H16" s="9"/>
      <c r="I16" s="10"/>
      <c r="J16" s="10"/>
      <c r="K16" s="10"/>
      <c r="L16" s="10"/>
      <c r="M16" s="10"/>
      <c r="N16" s="10"/>
      <c r="O16" s="10"/>
      <c r="P16" s="10"/>
      <c r="Q16" s="10"/>
      <c r="R16" s="9" t="s">
        <v>33</v>
      </c>
      <c r="S16" s="12">
        <v>45655</v>
      </c>
      <c r="T16" s="13" t="s">
        <v>19</v>
      </c>
    </row>
  </sheetData>
  <mergeCells count="4">
    <mergeCell ref="J1:K1"/>
    <mergeCell ref="L1:M1"/>
    <mergeCell ref="N1:O1"/>
    <mergeCell ref="P1:Q1"/>
  </mergeCells>
  <pageMargins left="0.7" right="0.7" top="0.75" bottom="0.75" header="0.3" footer="0.3"/>
  <ignoredErrors>
    <ignoredError sqref="R3:R16" twoDigitTextYea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1"/>
  <sheetViews>
    <sheetView workbookViewId="0">
      <selection activeCell="A5" sqref="A5"/>
    </sheetView>
  </sheetViews>
  <sheetFormatPr baseColWidth="10" defaultColWidth="12.7109375" defaultRowHeight="15.75" customHeight="1"/>
  <sheetData>
    <row r="1" spans="1:1">
      <c r="A1" s="13" t="s">
        <v>10</v>
      </c>
    </row>
    <row r="2" spans="1:1">
      <c r="A2" s="19">
        <v>45292</v>
      </c>
    </row>
    <row r="3" spans="1:1">
      <c r="A3" s="19">
        <v>45383</v>
      </c>
    </row>
    <row r="4" spans="1:1">
      <c r="A4" s="19">
        <v>45413</v>
      </c>
    </row>
    <row r="5" spans="1:1">
      <c r="A5" s="19">
        <v>45421</v>
      </c>
    </row>
    <row r="6" spans="1:1">
      <c r="A6" s="19">
        <v>45432</v>
      </c>
    </row>
    <row r="7" spans="1:1">
      <c r="A7" s="19">
        <v>45494</v>
      </c>
    </row>
    <row r="8" spans="1:1">
      <c r="A8" s="19">
        <v>45519</v>
      </c>
    </row>
    <row r="9" spans="1:1">
      <c r="A9" s="19">
        <v>45597</v>
      </c>
    </row>
    <row r="10" spans="1:1">
      <c r="A10" s="19">
        <v>45607</v>
      </c>
    </row>
    <row r="11" spans="1:1">
      <c r="A11" s="19"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1</vt:lpstr>
      <vt:lpstr>Données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costumer3</cp:lastModifiedBy>
  <dcterms:modified xsi:type="dcterms:W3CDTF">2025-01-01T15:05:01Z</dcterms:modified>
</cp:coreProperties>
</file>