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011"/>
  <workbookPr defaultThemeVersion="202300"/>
  <mc:AlternateContent xmlns:mc="http://schemas.openxmlformats.org/markup-compatibility/2006">
    <mc:Choice Requires="x15">
      <x15ac:absPath xmlns:x15ac="http://schemas.microsoft.com/office/spreadsheetml/2010/11/ac" url="D:\Téléchargements\Fichiers Excel\"/>
    </mc:Choice>
  </mc:AlternateContent>
  <xr:revisionPtr revIDLastSave="0" documentId="13_ncr:1_{959144D3-4681-4182-9630-F720CCBC5665}" xr6:coauthVersionLast="47" xr6:coauthVersionMax="47" xr10:uidLastSave="{00000000-0000-0000-0000-000000000000}"/>
  <bookViews>
    <workbookView xWindow="-120" yWindow="-120" windowWidth="29040" windowHeight="15840" activeTab="1" xr2:uid="{7ED38CF2-5555-4C8B-9008-189C68D6E4FC}"/>
  </bookViews>
  <sheets>
    <sheet name="Nomenclature" sheetId="1" r:id="rId1"/>
    <sheet name="Formulaires intelligents EN" sheetId="2" r:id="rId2"/>
  </sheets>
  <externalReferences>
    <externalReference r:id="rId3"/>
  </externalReferenc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7" i="2" l="1" a="1"/>
  <c r="J7" i="2" s="1"/>
  <c r="J8" i="2" a="1"/>
  <c r="J8" i="2" s="1"/>
  <c r="J5" i="2" a="1"/>
  <c r="J5" i="2" s="1"/>
  <c r="J6" i="2" a="1"/>
  <c r="J6" i="2" s="1"/>
  <c r="J4" i="2" a="1"/>
  <c r="J4" i="2"/>
  <c r="D4" i="2" a="1"/>
  <c r="D4" i="2" s="1"/>
  <c r="D8" i="2" a="1"/>
  <c r="D8" i="2" s="1"/>
  <c r="D5" i="2" a="1"/>
  <c r="D5" i="2" s="1"/>
  <c r="D6" i="2" a="1"/>
  <c r="D6" i="2" s="1"/>
  <c r="D7" i="2" a="1"/>
  <c r="D7" i="2" s="1"/>
  <c r="B7" i="2" a="1"/>
  <c r="B7" i="2" s="1"/>
  <c r="F4" i="2"/>
  <c r="F5" i="2" a="1"/>
  <c r="F5" i="2" s="1"/>
  <c r="E615" i="1"/>
  <c r="E614" i="1"/>
  <c r="E613" i="1"/>
  <c r="E612" i="1"/>
  <c r="E611" i="1"/>
  <c r="E610" i="1"/>
  <c r="E609" i="1"/>
  <c r="E608" i="1"/>
  <c r="E607" i="1"/>
  <c r="E606" i="1"/>
  <c r="E605" i="1"/>
  <c r="E604" i="1"/>
  <c r="E603" i="1"/>
  <c r="E602" i="1"/>
  <c r="E601" i="1"/>
  <c r="E600" i="1"/>
  <c r="E599" i="1"/>
  <c r="E598" i="1"/>
  <c r="E597" i="1"/>
  <c r="E596" i="1"/>
  <c r="E595" i="1"/>
  <c r="E594" i="1"/>
  <c r="E593" i="1"/>
  <c r="E592" i="1"/>
  <c r="E591" i="1"/>
  <c r="E590" i="1"/>
  <c r="E589" i="1"/>
  <c r="E588" i="1"/>
  <c r="E587" i="1"/>
  <c r="E586" i="1"/>
  <c r="E585" i="1"/>
  <c r="E584" i="1"/>
  <c r="E583" i="1"/>
  <c r="E582" i="1"/>
  <c r="E581" i="1"/>
  <c r="E580" i="1"/>
  <c r="E579" i="1"/>
  <c r="E578" i="1"/>
  <c r="E577" i="1"/>
  <c r="E576" i="1"/>
  <c r="E575" i="1"/>
  <c r="E574" i="1"/>
  <c r="E573" i="1"/>
  <c r="E572" i="1"/>
  <c r="E571" i="1"/>
  <c r="E570" i="1"/>
  <c r="E569" i="1"/>
  <c r="E568" i="1"/>
  <c r="E567" i="1"/>
  <c r="E566" i="1"/>
  <c r="E565" i="1"/>
  <c r="E564" i="1"/>
  <c r="E563" i="1"/>
  <c r="E562" i="1"/>
  <c r="E561" i="1"/>
  <c r="E560" i="1"/>
  <c r="E559" i="1"/>
  <c r="E558" i="1"/>
  <c r="E557" i="1"/>
  <c r="E556" i="1"/>
  <c r="E555" i="1"/>
  <c r="E554" i="1"/>
  <c r="E553" i="1"/>
  <c r="E552" i="1"/>
  <c r="E551" i="1"/>
  <c r="E550" i="1"/>
  <c r="E549" i="1"/>
  <c r="E548" i="1"/>
  <c r="E547" i="1"/>
  <c r="E546" i="1"/>
  <c r="E545" i="1"/>
  <c r="E544" i="1"/>
  <c r="E543" i="1"/>
  <c r="E542" i="1"/>
  <c r="E541" i="1"/>
  <c r="E540" i="1"/>
  <c r="E539" i="1"/>
  <c r="E538" i="1"/>
  <c r="E537" i="1"/>
  <c r="E536" i="1"/>
  <c r="E535" i="1"/>
  <c r="E534" i="1"/>
  <c r="E533" i="1"/>
  <c r="E532" i="1"/>
  <c r="E531" i="1"/>
  <c r="E530" i="1"/>
  <c r="E529" i="1"/>
  <c r="E528" i="1"/>
  <c r="E527" i="1"/>
  <c r="E526" i="1"/>
  <c r="E525" i="1"/>
  <c r="E524" i="1"/>
  <c r="E523" i="1"/>
  <c r="E522" i="1"/>
  <c r="E521" i="1"/>
  <c r="E520" i="1"/>
  <c r="E519" i="1"/>
  <c r="E518" i="1"/>
  <c r="E517" i="1"/>
  <c r="E516" i="1"/>
  <c r="E515" i="1"/>
  <c r="E514" i="1"/>
  <c r="E513" i="1"/>
  <c r="E512" i="1"/>
  <c r="E511" i="1"/>
  <c r="E510" i="1"/>
  <c r="E509" i="1"/>
  <c r="E508" i="1"/>
  <c r="E507" i="1"/>
  <c r="E506" i="1"/>
  <c r="E505" i="1"/>
  <c r="E504" i="1"/>
  <c r="E501" i="1"/>
  <c r="E500" i="1"/>
  <c r="E499" i="1"/>
  <c r="E498" i="1"/>
  <c r="E497" i="1"/>
  <c r="E496" i="1"/>
  <c r="E495" i="1"/>
  <c r="E494" i="1"/>
  <c r="E492" i="1"/>
  <c r="E491" i="1"/>
  <c r="E488" i="1"/>
  <c r="E487" i="1"/>
  <c r="E486" i="1"/>
  <c r="E485" i="1"/>
  <c r="E484" i="1"/>
  <c r="E483" i="1"/>
  <c r="E482" i="1"/>
  <c r="E481" i="1"/>
  <c r="E480" i="1"/>
  <c r="E479" i="1"/>
  <c r="E478" i="1"/>
  <c r="E477" i="1"/>
  <c r="E476" i="1"/>
  <c r="E475" i="1"/>
  <c r="E474" i="1"/>
  <c r="E473" i="1"/>
  <c r="E472" i="1"/>
  <c r="E471" i="1"/>
  <c r="E470" i="1"/>
  <c r="E469" i="1"/>
  <c r="E468" i="1"/>
  <c r="E467" i="1"/>
  <c r="E466" i="1"/>
  <c r="E465" i="1"/>
  <c r="E464" i="1"/>
  <c r="E463" i="1"/>
  <c r="E462" i="1"/>
  <c r="E461" i="1"/>
  <c r="E460" i="1"/>
  <c r="E459" i="1"/>
  <c r="E458" i="1"/>
  <c r="E457" i="1"/>
  <c r="E456" i="1"/>
  <c r="E455" i="1"/>
  <c r="E454" i="1"/>
  <c r="E453" i="1"/>
  <c r="E452" i="1"/>
  <c r="E451" i="1"/>
  <c r="E450" i="1"/>
  <c r="E449" i="1"/>
  <c r="E448" i="1"/>
  <c r="E447" i="1"/>
  <c r="E446" i="1"/>
  <c r="E445" i="1"/>
  <c r="E444" i="1"/>
  <c r="E443" i="1"/>
  <c r="E442" i="1"/>
  <c r="E441" i="1"/>
  <c r="E440" i="1"/>
  <c r="E439" i="1"/>
  <c r="E438" i="1"/>
  <c r="E437" i="1"/>
  <c r="E436" i="1"/>
  <c r="E435" i="1"/>
  <c r="E434" i="1"/>
  <c r="E433" i="1"/>
  <c r="E432" i="1"/>
  <c r="E431" i="1"/>
  <c r="E430" i="1"/>
  <c r="E429" i="1"/>
  <c r="E428" i="1"/>
  <c r="E427" i="1"/>
  <c r="E426" i="1"/>
  <c r="E425" i="1"/>
  <c r="E424" i="1"/>
  <c r="E423" i="1"/>
  <c r="E422" i="1"/>
  <c r="E421" i="1"/>
  <c r="E420" i="1"/>
  <c r="E419" i="1"/>
  <c r="E418" i="1"/>
  <c r="E417" i="1"/>
  <c r="E416" i="1"/>
  <c r="E415" i="1"/>
  <c r="E414" i="1"/>
  <c r="E413" i="1"/>
  <c r="E412" i="1"/>
  <c r="E411" i="1"/>
  <c r="E410" i="1"/>
  <c r="E409" i="1"/>
  <c r="E408" i="1"/>
  <c r="E407" i="1"/>
  <c r="E406" i="1"/>
  <c r="E405" i="1"/>
  <c r="E404" i="1"/>
  <c r="E403" i="1"/>
  <c r="E402" i="1"/>
  <c r="E401" i="1"/>
  <c r="E400" i="1"/>
  <c r="E399" i="1"/>
  <c r="E398" i="1"/>
  <c r="E397" i="1"/>
  <c r="E396" i="1"/>
  <c r="E395" i="1"/>
  <c r="E394" i="1"/>
  <c r="E393" i="1"/>
  <c r="E392" i="1"/>
  <c r="E391" i="1"/>
  <c r="E390" i="1"/>
  <c r="E389" i="1"/>
  <c r="E388" i="1"/>
  <c r="E387" i="1"/>
  <c r="E386" i="1"/>
  <c r="E385" i="1"/>
  <c r="E384" i="1"/>
  <c r="E383" i="1"/>
  <c r="E382" i="1"/>
  <c r="E381" i="1"/>
  <c r="E380" i="1"/>
  <c r="E379" i="1"/>
  <c r="E378" i="1"/>
  <c r="E377" i="1"/>
  <c r="E376" i="1"/>
  <c r="E375" i="1"/>
  <c r="E374" i="1"/>
  <c r="E373" i="1"/>
  <c r="E372" i="1"/>
  <c r="E371" i="1"/>
  <c r="E370" i="1"/>
  <c r="E369" i="1"/>
  <c r="E368" i="1"/>
  <c r="E367" i="1"/>
  <c r="E366" i="1"/>
  <c r="E365" i="1"/>
  <c r="E364" i="1"/>
  <c r="E363" i="1"/>
  <c r="E362" i="1"/>
  <c r="E361" i="1"/>
  <c r="E360" i="1"/>
  <c r="E359" i="1"/>
  <c r="E358" i="1"/>
  <c r="E357" i="1"/>
  <c r="E356" i="1"/>
  <c r="E355" i="1"/>
  <c r="E354" i="1"/>
  <c r="E353" i="1"/>
  <c r="E352" i="1"/>
  <c r="E351" i="1"/>
  <c r="E350" i="1"/>
  <c r="E349" i="1"/>
  <c r="E348" i="1"/>
  <c r="E347" i="1"/>
  <c r="E346" i="1"/>
  <c r="E345" i="1"/>
  <c r="E344" i="1"/>
  <c r="E343" i="1"/>
  <c r="E342" i="1"/>
  <c r="E341" i="1"/>
  <c r="E340" i="1"/>
  <c r="E339" i="1"/>
  <c r="E338" i="1"/>
  <c r="E337" i="1"/>
  <c r="E336" i="1"/>
  <c r="E335" i="1"/>
  <c r="E334" i="1"/>
  <c r="E333" i="1"/>
  <c r="E332" i="1"/>
  <c r="E331" i="1"/>
  <c r="E330" i="1"/>
  <c r="E329" i="1"/>
  <c r="E328" i="1"/>
  <c r="E327" i="1"/>
  <c r="E326" i="1"/>
  <c r="E325" i="1"/>
  <c r="E324" i="1"/>
  <c r="E323" i="1"/>
  <c r="E322" i="1"/>
  <c r="E321" i="1"/>
  <c r="E320" i="1"/>
  <c r="E319" i="1"/>
  <c r="E318" i="1"/>
  <c r="E317" i="1"/>
  <c r="E316" i="1"/>
  <c r="E315" i="1"/>
  <c r="E314" i="1"/>
  <c r="E313" i="1"/>
  <c r="E312" i="1"/>
  <c r="E311" i="1"/>
  <c r="E310" i="1"/>
  <c r="E309" i="1"/>
  <c r="E308" i="1"/>
  <c r="E307" i="1"/>
  <c r="E306" i="1"/>
  <c r="E305" i="1"/>
  <c r="E304" i="1"/>
  <c r="E303" i="1"/>
  <c r="E302" i="1"/>
  <c r="E301" i="1"/>
  <c r="E300" i="1"/>
  <c r="E299" i="1"/>
  <c r="E298" i="1"/>
  <c r="E297" i="1"/>
  <c r="E296" i="1"/>
  <c r="E295" i="1"/>
  <c r="E294" i="1"/>
  <c r="E293" i="1"/>
  <c r="E292" i="1"/>
  <c r="E291" i="1"/>
  <c r="E290" i="1"/>
  <c r="E289" i="1"/>
  <c r="E288" i="1"/>
  <c r="E287" i="1"/>
  <c r="E286" i="1"/>
  <c r="E285" i="1"/>
  <c r="E284" i="1"/>
  <c r="E283" i="1"/>
  <c r="E282" i="1"/>
  <c r="E281" i="1"/>
  <c r="E280" i="1"/>
  <c r="E279" i="1"/>
  <c r="E278" i="1"/>
  <c r="E277" i="1"/>
  <c r="E276" i="1"/>
  <c r="E275" i="1"/>
  <c r="E274" i="1"/>
  <c r="E273" i="1"/>
  <c r="E272" i="1"/>
  <c r="E271" i="1"/>
  <c r="E270" i="1"/>
  <c r="E269" i="1"/>
  <c r="E268" i="1"/>
  <c r="E267" i="1"/>
  <c r="E266" i="1"/>
  <c r="E265" i="1"/>
  <c r="E264" i="1"/>
  <c r="E263" i="1"/>
  <c r="E262" i="1"/>
  <c r="E261" i="1"/>
  <c r="E260" i="1"/>
  <c r="E259" i="1"/>
  <c r="E258" i="1"/>
  <c r="E257" i="1"/>
  <c r="E256" i="1"/>
  <c r="E255" i="1"/>
  <c r="E254" i="1"/>
  <c r="E253" i="1"/>
  <c r="E252" i="1"/>
  <c r="E251" i="1"/>
  <c r="E250" i="1"/>
  <c r="E249" i="1"/>
  <c r="E248" i="1"/>
  <c r="E247" i="1"/>
  <c r="E246" i="1"/>
  <c r="E245" i="1"/>
  <c r="E244" i="1"/>
  <c r="E243" i="1"/>
  <c r="E242" i="1"/>
  <c r="E241" i="1"/>
  <c r="E240" i="1"/>
  <c r="E239" i="1"/>
  <c r="E238" i="1"/>
  <c r="E237" i="1"/>
  <c r="E236" i="1"/>
  <c r="E235" i="1"/>
  <c r="E234" i="1"/>
  <c r="E233" i="1"/>
  <c r="E232" i="1"/>
  <c r="E231" i="1"/>
  <c r="E230" i="1"/>
  <c r="E229" i="1"/>
  <c r="E228" i="1"/>
  <c r="E227" i="1"/>
  <c r="E226" i="1"/>
  <c r="E225" i="1"/>
  <c r="E224" i="1"/>
  <c r="E223" i="1"/>
  <c r="E222" i="1"/>
  <c r="E221" i="1"/>
  <c r="E220" i="1"/>
  <c r="E219" i="1"/>
  <c r="E218" i="1"/>
  <c r="E217" i="1"/>
  <c r="E216" i="1"/>
  <c r="E215" i="1"/>
  <c r="E214" i="1"/>
  <c r="E213" i="1"/>
  <c r="E212" i="1"/>
  <c r="E211" i="1"/>
  <c r="E210" i="1"/>
  <c r="E209" i="1"/>
  <c r="E208" i="1"/>
  <c r="E207" i="1"/>
  <c r="E206" i="1"/>
  <c r="E205" i="1"/>
  <c r="E204" i="1"/>
  <c r="E203" i="1"/>
  <c r="E202" i="1"/>
  <c r="E201" i="1"/>
  <c r="E200" i="1"/>
  <c r="E199" i="1"/>
  <c r="E198" i="1"/>
  <c r="E197" i="1"/>
  <c r="E196" i="1"/>
  <c r="E195" i="1"/>
  <c r="E194" i="1"/>
  <c r="E193" i="1"/>
  <c r="E192" i="1"/>
  <c r="E191" i="1"/>
  <c r="E190" i="1"/>
  <c r="E189" i="1"/>
  <c r="E188" i="1"/>
  <c r="E187" i="1"/>
  <c r="E186" i="1"/>
  <c r="E185" i="1"/>
  <c r="E184" i="1"/>
  <c r="E183" i="1"/>
  <c r="E182" i="1"/>
  <c r="E181" i="1"/>
  <c r="E180" i="1"/>
  <c r="E179" i="1"/>
  <c r="E178" i="1"/>
  <c r="E177" i="1"/>
  <c r="E176" i="1"/>
  <c r="E175" i="1"/>
  <c r="E174" i="1"/>
  <c r="E173" i="1"/>
  <c r="E172" i="1"/>
  <c r="E171" i="1"/>
  <c r="E170" i="1"/>
  <c r="E169" i="1"/>
  <c r="E168" i="1"/>
  <c r="E167" i="1"/>
  <c r="E166" i="1"/>
  <c r="E165" i="1"/>
  <c r="E164" i="1"/>
  <c r="E163" i="1"/>
  <c r="E162" i="1"/>
  <c r="E161" i="1"/>
  <c r="E160" i="1"/>
  <c r="E159" i="1"/>
  <c r="E158" i="1"/>
  <c r="E157" i="1"/>
  <c r="E156" i="1"/>
  <c r="E155" i="1"/>
  <c r="E154" i="1"/>
  <c r="E153" i="1"/>
  <c r="E152" i="1"/>
  <c r="E151" i="1"/>
  <c r="E150" i="1"/>
  <c r="E149" i="1"/>
  <c r="E148" i="1"/>
  <c r="E147" i="1"/>
  <c r="E146" i="1"/>
  <c r="E145" i="1"/>
  <c r="E144" i="1"/>
  <c r="E143" i="1"/>
  <c r="E142" i="1"/>
  <c r="E141" i="1"/>
  <c r="E140" i="1"/>
  <c r="E139" i="1"/>
  <c r="E138" i="1"/>
  <c r="E137" i="1"/>
  <c r="E136" i="1"/>
  <c r="E135" i="1"/>
  <c r="E134" i="1"/>
  <c r="E133" i="1"/>
  <c r="E132" i="1"/>
  <c r="E131" i="1"/>
  <c r="E130" i="1"/>
  <c r="E129" i="1"/>
  <c r="E128" i="1"/>
  <c r="E127" i="1"/>
  <c r="E126" i="1"/>
  <c r="E125" i="1"/>
  <c r="E124" i="1"/>
  <c r="E123" i="1"/>
  <c r="E122" i="1"/>
  <c r="E121" i="1"/>
  <c r="E120" i="1"/>
  <c r="E119" i="1"/>
  <c r="E118" i="1"/>
  <c r="E117" i="1"/>
  <c r="E116" i="1"/>
  <c r="E115" i="1"/>
  <c r="E114" i="1"/>
  <c r="E113" i="1"/>
  <c r="E112" i="1"/>
  <c r="E111" i="1"/>
  <c r="E110" i="1"/>
  <c r="E109" i="1"/>
  <c r="E108" i="1"/>
  <c r="E107" i="1"/>
  <c r="E106" i="1"/>
  <c r="E105" i="1"/>
  <c r="E104" i="1"/>
  <c r="E103" i="1"/>
  <c r="E102" i="1"/>
  <c r="E101" i="1"/>
  <c r="E100" i="1"/>
  <c r="E99" i="1"/>
  <c r="E98" i="1"/>
  <c r="E97" i="1"/>
  <c r="E96" i="1"/>
  <c r="E95" i="1"/>
  <c r="E94" i="1"/>
  <c r="E93" i="1"/>
  <c r="E92" i="1"/>
  <c r="E91" i="1"/>
  <c r="E90" i="1"/>
  <c r="E89" i="1"/>
  <c r="E88" i="1"/>
  <c r="E87" i="1"/>
  <c r="E86" i="1"/>
  <c r="E85" i="1"/>
  <c r="E84" i="1"/>
  <c r="E83" i="1"/>
  <c r="E82" i="1"/>
  <c r="E81" i="1"/>
  <c r="E80" i="1"/>
  <c r="E79" i="1"/>
  <c r="E78" i="1"/>
  <c r="E77" i="1"/>
  <c r="E76" i="1"/>
  <c r="E75" i="1"/>
  <c r="E74" i="1"/>
  <c r="E73" i="1"/>
  <c r="E72" i="1"/>
  <c r="E71" i="1"/>
  <c r="E70" i="1"/>
  <c r="E69" i="1"/>
  <c r="E68" i="1"/>
  <c r="E67" i="1"/>
  <c r="E66" i="1"/>
  <c r="E65" i="1"/>
  <c r="E64" i="1"/>
  <c r="E63" i="1"/>
  <c r="E62" i="1"/>
  <c r="E61" i="1"/>
  <c r="E60" i="1"/>
  <c r="E59" i="1"/>
  <c r="E58" i="1"/>
  <c r="E57" i="1"/>
  <c r="E56" i="1"/>
  <c r="E55" i="1"/>
  <c r="E54" i="1"/>
  <c r="E53" i="1"/>
  <c r="E52" i="1"/>
  <c r="E51" i="1"/>
  <c r="E50" i="1"/>
  <c r="E49" i="1"/>
  <c r="E48" i="1"/>
  <c r="E47" i="1"/>
  <c r="E46" i="1"/>
  <c r="E45" i="1"/>
  <c r="E44" i="1"/>
  <c r="E43" i="1"/>
  <c r="E42" i="1"/>
  <c r="E41" i="1"/>
  <c r="E40" i="1"/>
  <c r="E39" i="1"/>
  <c r="E38" i="1"/>
  <c r="E37" i="1"/>
  <c r="E36" i="1"/>
  <c r="E35" i="1"/>
  <c r="E34" i="1"/>
  <c r="E33" i="1"/>
  <c r="E32" i="1"/>
  <c r="E31" i="1"/>
  <c r="E30" i="1"/>
  <c r="E29" i="1"/>
  <c r="E28" i="1"/>
  <c r="E27" i="1"/>
  <c r="E26" i="1"/>
  <c r="E25" i="1"/>
  <c r="E24" i="1"/>
  <c r="E23" i="1"/>
  <c r="E22" i="1"/>
  <c r="E21" i="1"/>
  <c r="E20" i="1"/>
  <c r="E19" i="1"/>
  <c r="E18" i="1"/>
  <c r="E17" i="1"/>
  <c r="E16" i="1"/>
  <c r="E15" i="1"/>
  <c r="E14" i="1"/>
  <c r="E13" i="1"/>
  <c r="E12" i="1"/>
  <c r="E11" i="1"/>
  <c r="E10" i="1"/>
  <c r="E9" i="1"/>
  <c r="E8" i="1"/>
  <c r="E7" i="1"/>
  <c r="E6" i="1"/>
  <c r="E5" i="1"/>
  <c r="E4" i="1"/>
  <c r="E3"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Auteur</author>
  </authors>
  <commentList>
    <comment ref="B552" authorId="0" shapeId="0" xr:uid="{8DEA2F4F-17A4-41D9-86B9-CE0751E5DC05}">
      <text>
        <r>
          <rPr>
            <b/>
            <sz val="9"/>
            <color indexed="81"/>
            <rFont val="Tahoma"/>
            <family val="2"/>
          </rPr>
          <t xml:space="preserve">Auteur:
</t>
        </r>
      </text>
    </comment>
    <comment ref="U552" authorId="0" shapeId="0" xr:uid="{EDEE7DD5-48EF-40FF-9A5B-715D65DA81DA}">
      <text>
        <r>
          <rPr>
            <b/>
            <sz val="9"/>
            <color indexed="81"/>
            <rFont val="Tahoma"/>
            <family val="2"/>
          </rPr>
          <t xml:space="preserve">Auteur:
</t>
        </r>
      </text>
    </comment>
    <comment ref="Y552" authorId="0" shapeId="0" xr:uid="{2D5970C2-187C-406F-8EAE-8547EFDCCC60}">
      <text>
        <r>
          <rPr>
            <b/>
            <sz val="9"/>
            <color indexed="81"/>
            <rFont val="Tahoma"/>
            <family val="2"/>
          </rPr>
          <t xml:space="preserve">Auteur:
</t>
        </r>
      </text>
    </comment>
    <comment ref="D559" authorId="0" shapeId="0" xr:uid="{95EA0D13-CCF6-4DEB-8A58-E3866AFC0DE5}">
      <text>
        <r>
          <rPr>
            <b/>
            <sz val="9"/>
            <color indexed="81"/>
            <rFont val="Tahoma"/>
            <family val="2"/>
          </rPr>
          <t xml:space="preserve">Auteur:
</t>
        </r>
      </text>
    </comment>
    <comment ref="W559" authorId="0" shapeId="0" xr:uid="{E94BC762-D833-4ECA-A450-6359F242EECE}">
      <text>
        <r>
          <rPr>
            <b/>
            <sz val="9"/>
            <color indexed="81"/>
            <rFont val="Tahoma"/>
            <family val="2"/>
          </rPr>
          <t xml:space="preserve">Auteur:
</t>
        </r>
      </text>
    </comment>
    <comment ref="AA559" authorId="0" shapeId="0" xr:uid="{BDBAC639-ECDE-470D-95FF-AB323E7F08C3}">
      <text>
        <r>
          <rPr>
            <b/>
            <sz val="9"/>
            <color indexed="81"/>
            <rFont val="Tahoma"/>
            <family val="2"/>
          </rPr>
          <t xml:space="preserve">Auteur:
</t>
        </r>
      </text>
    </comment>
  </commentList>
</comments>
</file>

<file path=xl/metadata.xml><?xml version="1.0" encoding="utf-8"?>
<metadata xmlns="http://schemas.openxmlformats.org/spreadsheetml/2006/main" xmlns:xlrd="http://schemas.microsoft.com/office/spreadsheetml/2017/richdata"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<sst xmlns="http://schemas.openxmlformats.org/spreadsheetml/2006/main" count="14173" uniqueCount="4573">
  <si>
    <t>Flag Immobilisable</t>
  </si>
  <si>
    <t xml:space="preserve">Département de gestion </t>
  </si>
  <si>
    <t>Activité</t>
  </si>
  <si>
    <t>FAMILLES - NIVEAU 1</t>
  </si>
  <si>
    <t>SOUS-FAMILLES - NIVEAU 2</t>
  </si>
  <si>
    <t>CATEGORIES - NIVEAU 3</t>
  </si>
  <si>
    <t xml:space="preserve"> Formule Cat 3 sans code</t>
  </si>
  <si>
    <t>Texte Cat 3 sans code</t>
  </si>
  <si>
    <t>DESCRIPTION</t>
  </si>
  <si>
    <t>ACHETEUR RESPONSABLE</t>
  </si>
  <si>
    <t>CODE</t>
  </si>
  <si>
    <t>BIEN/SERVICE</t>
  </si>
  <si>
    <t>Maintenance</t>
  </si>
  <si>
    <t>Compte comptable</t>
  </si>
  <si>
    <t>Flux Bilan</t>
  </si>
  <si>
    <t>CAPEX/OPEX/CBM</t>
  </si>
  <si>
    <t>Code TVA</t>
  </si>
  <si>
    <t xml:space="preserve">CAPEX / Immobilisable </t>
  </si>
  <si>
    <t>Compte de Capex</t>
  </si>
  <si>
    <t>Si valeur unitaire</t>
  </si>
  <si>
    <t>GER</t>
  </si>
  <si>
    <t>CPA (Construction pour compte d'autrui en concession)</t>
  </si>
  <si>
    <t>01 CONTENANT</t>
  </si>
  <si>
    <t>01.01 CONTENANT</t>
  </si>
  <si>
    <t>01.01.01 ARMOIRE DMD - DMS</t>
  </si>
  <si>
    <t>ARMOIRE DMD - DMS</t>
  </si>
  <si>
    <t>01 CONTENANT &gt; 01.01 CONTENANT</t>
  </si>
  <si>
    <t>Camille BONNAVE</t>
  </si>
  <si>
    <t>01.01.01</t>
  </si>
  <si>
    <t>BIEN</t>
  </si>
  <si>
    <t>N</t>
  </si>
  <si>
    <t>F322</t>
  </si>
  <si>
    <t>CAPEX</t>
  </si>
  <si>
    <t>IMMB-AC-DEB-FR</t>
  </si>
  <si>
    <t>01 CONTAINER</t>
  </si>
  <si>
    <t>01.01 CONTAINER</t>
  </si>
  <si>
    <t>01.01.01 DMD - DMS CABINET</t>
  </si>
  <si>
    <t>01 CONTAINER &gt; 01.01 CONTAINER</t>
  </si>
  <si>
    <t>01 CONTENEDOR</t>
  </si>
  <si>
    <t>01.01 CONTENEDOR</t>
  </si>
  <si>
    <t>01.01.01 ARMARIO DMD - DMS</t>
  </si>
  <si>
    <t>01 CONTENEDOR &gt; 01.01 CONTENEDOR</t>
  </si>
  <si>
    <t>01.01.02 BAC ROULANT - MATERIEL NEUF</t>
  </si>
  <si>
    <t>BAC ROULANT - MATERIEL NEUF</t>
  </si>
  <si>
    <t>Vincent GROULT</t>
  </si>
  <si>
    <t>01.01.02</t>
  </si>
  <si>
    <t>F32C</t>
  </si>
  <si>
    <t>CBM</t>
  </si>
  <si>
    <t>01.01.02 WHEELED BIN - NEW EQUIPMENT</t>
  </si>
  <si>
    <t>01.01.02 CONTENEDOR RODANTE - MATERIAL NUEVO</t>
  </si>
  <si>
    <t>01.01.03 BAC ROULANT - ACCESSOIRE - PIECE</t>
  </si>
  <si>
    <t>BAC ROULANT - ACCESSOIRE - PIECE</t>
  </si>
  <si>
    <t>01.01.03</t>
  </si>
  <si>
    <t>N/A</t>
  </si>
  <si>
    <t>OPEX</t>
  </si>
  <si>
    <t>NORB-AC-DEB-FR</t>
  </si>
  <si>
    <t>01.01.03 WHEELED BIN - ACCESSORIES - PARTS</t>
  </si>
  <si>
    <t>01.01.03 CONTENEDOR RODANTE - ACCESORIO - PIEZA</t>
  </si>
  <si>
    <t>X</t>
  </si>
  <si>
    <t>Immo si valeur unitaire &gt; 500€ + durée d'utilisation du bien &gt; 1 an</t>
  </si>
  <si>
    <t>01.01.04 BENNE - BORNE - CAISSON - COLONNE AV - MATERIEL NEUF</t>
  </si>
  <si>
    <t>BENNE - BORNE - CAISSON - COLONNE AV - MATERIEL NEUF</t>
  </si>
  <si>
    <t>01.01.04</t>
  </si>
  <si>
    <t>01.01.04 SKIP - BIN - CONTAINER - GLASS COLLECTION BIN - NEW EQUIPMENT</t>
  </si>
  <si>
    <t>01.01.04 VOLQUETE - TERMINAL - CAJÓN - COLUMNA AV - MATERIAL NUEVO</t>
  </si>
  <si>
    <t>01.01.05 BENNE - BORNE - CAISSON - COLONNE AV - ACCESSOIRE - PIECE</t>
  </si>
  <si>
    <t>BENNE - BORNE - CAISSON - COLONNE AV - ACCESSOIRE - PIECE</t>
  </si>
  <si>
    <t>01.01.05</t>
  </si>
  <si>
    <t>01.01.04 SKIP - BIN - CONTAINER - GLASS COLLECTION BIN - PARTS</t>
  </si>
  <si>
    <t>01.01.05 VOLQUETE - TERMINAL - CAJÓN - COLUMNA AV - ACCESORIO - PIEZA</t>
  </si>
  <si>
    <t>01.01.06 BIG BAG</t>
  </si>
  <si>
    <t>BIG BAG</t>
  </si>
  <si>
    <t>Lydie BULLE</t>
  </si>
  <si>
    <t>01.01.06</t>
  </si>
  <si>
    <t>01.01.07 CAISSE GRILLAGEE</t>
  </si>
  <si>
    <t>CAISSE GRILLAGEE</t>
  </si>
  <si>
    <t>01.01.07</t>
  </si>
  <si>
    <t>01.01.07 CAGE CONTAINER</t>
  </si>
  <si>
    <t>01.01.07 CAJA ENREJADA</t>
  </si>
  <si>
    <t>01.01.08 CAISSE PALETTE - RIGIDE</t>
  </si>
  <si>
    <t>CAISSE PALETTE - RIGIDE</t>
  </si>
  <si>
    <t>01.01.08</t>
  </si>
  <si>
    <t>01.01.08 PALLET CONTAINER - RIGID</t>
  </si>
  <si>
    <t>01.01.08 CAJA PALÉ - RÍGIDO</t>
  </si>
  <si>
    <t>01.01.09 CAISSON MARITIME</t>
  </si>
  <si>
    <t>CAISSON MARITIME</t>
  </si>
  <si>
    <t>01.01.09</t>
  </si>
  <si>
    <t>01.01.09 MARITIME CONTAINER</t>
  </si>
  <si>
    <t>01.01.09 CONTENEDOR MARÍTIMO</t>
  </si>
  <si>
    <t>01.01.10 PLOMB</t>
  </si>
  <si>
    <t>PLOMB</t>
  </si>
  <si>
    <t>01.01.10</t>
  </si>
  <si>
    <t>01.01.10 LEAD</t>
  </si>
  <si>
    <t>01.01.10 SELLO</t>
  </si>
  <si>
    <t>01.01.11 ROLL</t>
  </si>
  <si>
    <t>ROLL</t>
  </si>
  <si>
    <t>01.01.11</t>
  </si>
  <si>
    <t>01.01.12 SAC</t>
  </si>
  <si>
    <t>SAC</t>
  </si>
  <si>
    <t>01.01.12</t>
  </si>
  <si>
    <t>01.01.12 BAG</t>
  </si>
  <si>
    <t>01.01.12 BOLSA</t>
  </si>
  <si>
    <t>01.01.13 COMPACTEUR MONOBLOC- MATERIEL NEUF</t>
  </si>
  <si>
    <t>COMPACTEUR MONOBLOC- MATERIEL NEUF</t>
  </si>
  <si>
    <t>01.01.13</t>
  </si>
  <si>
    <t>01.01.13 MOBILE COMPACTOR - NEW EQUIPMENT</t>
  </si>
  <si>
    <t>01.01.13 COMPACTADOR MONOBLOQUE- MATERIAL NUEVO</t>
  </si>
  <si>
    <t>01.01.14 COMPACTEUR MONOBLOC- ACCESSOIRE - PIECE</t>
  </si>
  <si>
    <t>COMPACTEUR MONOBLOC- ACCESSOIRE - PIECE</t>
  </si>
  <si>
    <t>01.01.14</t>
  </si>
  <si>
    <t>01.01.14 MOBILE COMPACTOR - ACCESSORIES - PARTS</t>
  </si>
  <si>
    <t>01.01.14 COMPACTADOR MONOBLOQUE- ACCESORIO - PIEZA</t>
  </si>
  <si>
    <t>01.01.15 COMPACTEUR POSTE FIXE- MATERIEL NEUF</t>
  </si>
  <si>
    <t>COMPACTEUR POSTE FIXE- MATERIEL NEUF</t>
  </si>
  <si>
    <t>01.01.15</t>
  </si>
  <si>
    <t>01.01.15 FIXED COMPACTOR - NEW EQUIPMENT</t>
  </si>
  <si>
    <t>01.01.15 COMPACTADOR DE PUESTO FIJO- MATERIAL NUEVO</t>
  </si>
  <si>
    <t>01.01.16 COMPACTEUR POSTE FIXE- ACCESSOIRE - PIECE</t>
  </si>
  <si>
    <t>COMPACTEUR POSTE FIXE- ACCESSOIRE - PIECE</t>
  </si>
  <si>
    <t>01.01.16</t>
  </si>
  <si>
    <t>01.01.16 FIXED COMPACTOR - ACCESSORIES - PARTS</t>
  </si>
  <si>
    <t>01.01.16 COMPACTADOR DE PUESTO FIJO- ACCESORIO - PIEZA</t>
  </si>
  <si>
    <t>01.02 CONTENANT - MAINTENANCE - SERVICE</t>
  </si>
  <si>
    <t>01.02.01 BAC ROULANT - MAINTENANCE - SERVICE</t>
  </si>
  <si>
    <t>BAC ROULANT - MAINTENANCE - SERVICE</t>
  </si>
  <si>
    <t>01 CONTENANT &gt; 01.02 CONTENANT - MAINTENANCE - SERVICE</t>
  </si>
  <si>
    <t>01.02.01</t>
  </si>
  <si>
    <t>SERVICE</t>
  </si>
  <si>
    <t>Y</t>
  </si>
  <si>
    <t>NORS-AC-ENC-FR</t>
  </si>
  <si>
    <t>01.02 CONTAINER - MAINTENANCE - SERVICE</t>
  </si>
  <si>
    <t>01.02.01 WHEELED BIN - MAINTENANCE - SERVICE</t>
  </si>
  <si>
    <t>01 CONTAINER &gt; 01.02 CONTAINER - MAINTENANCE - SERVICE</t>
  </si>
  <si>
    <t>01.02 CONTENEDOR - MANTENIMIENTO - SERVICIO TÉCNICO</t>
  </si>
  <si>
    <t>01.02.01 CONTENEDOR RODANTE - MANTENIMIENTO - SERVICIO TÉCNICO</t>
  </si>
  <si>
    <t>01 CONTENEDOR &gt; 01.02 CONTENEDOR - MANTENIMIENTO - SERVICIO TÉCNICO</t>
  </si>
  <si>
    <t>Réparation &gt; 3000€ et augmente la valeur de vente et augmente la durée de vie du bien concerné par la maintenance</t>
  </si>
  <si>
    <t>01.02.02 BENNE - BORNE - CAISSON - COLONNE AV - MAINTENANCE - SERVICE</t>
  </si>
  <si>
    <t>BENNE - BORNE - CAISSON - COLONNE AV - MAINTENANCE - SERVICE</t>
  </si>
  <si>
    <t>Sébastien HUART</t>
  </si>
  <si>
    <t>01.02.02</t>
  </si>
  <si>
    <t>01.02.02 SKIP - BIN - CONTAINER - GLASS COLLECTION BIN - MAINTENANCE - SERVICE</t>
  </si>
  <si>
    <t>01.02.02 VOLQUETE - TERMINAL - CAJÓN - COLUMNA AV - MANTENIMIENTO - SERVICIO TÉCNICO</t>
  </si>
  <si>
    <t>01.02.03 COMPACTEUR MONOBLOC- MAINTENANCE - SERVICE</t>
  </si>
  <si>
    <t>COMPACTEUR MONOBLOC- MAINTENANCE - SERVICE</t>
  </si>
  <si>
    <t>01.02.03</t>
  </si>
  <si>
    <t>01.02.03 MOBILE COMPACTOR - MAINTENANCE - SERVICE</t>
  </si>
  <si>
    <t>01.02.03 COMPACTADOR MONOBLOQUE- MANTENIMIENTO - SERVICIO TÉCNICO</t>
  </si>
  <si>
    <t>01.02.04 COMPACTEUR POSTE FIXE- MAINTENANCE - SERVICE</t>
  </si>
  <si>
    <t>COMPACTEUR POSTE FIXE- MAINTENANCE - SERVICE</t>
  </si>
  <si>
    <t>01.02.04</t>
  </si>
  <si>
    <t>01.02.04 FIXED COMPACTOR - MAINTENANCE - SERVICE</t>
  </si>
  <si>
    <t>01.02.04 COMPACTADOR DE PUESTO FIJO- MANTENIMIENTO - SERVICIO TÉCNICO</t>
  </si>
  <si>
    <t>02 FOUR - CHAUDIERE - TRAITEMENT FUMEE - GTA</t>
  </si>
  <si>
    <t>02.01 FOUR - CHAUDIERE</t>
  </si>
  <si>
    <t>02.01.01 REFRACTAIRE - MATERIEL NEUF</t>
  </si>
  <si>
    <t>REFRACTAIRE - MATERIEL NEUF</t>
  </si>
  <si>
    <t>02 FOUR - CHAUDIERE - TRAITEMENT FUMEE - GTA &gt; 02.01 FOUR - CHAUDIERE</t>
  </si>
  <si>
    <t>Jean Roch DIDRY</t>
  </si>
  <si>
    <t>02.01.01</t>
  </si>
  <si>
    <t>02 KILN - BOILER - FLUE GAS TREATMENT - TURBO-GENERATOR</t>
  </si>
  <si>
    <t>02.01 KILN - BOILER</t>
  </si>
  <si>
    <t>02.01.01 REFRACTORY - NEW EQUIPMENT</t>
  </si>
  <si>
    <t>02 KILN - BOILER - FLUE GAS TREATMENT - TURBO-GENERATOR &gt; 02.01 KILN - BOILER</t>
  </si>
  <si>
    <t>02 HORNO - CALDERA - TRATAMIENTO DEL HUMO - GTA</t>
  </si>
  <si>
    <t>02.01 HORNO - CALDERA</t>
  </si>
  <si>
    <t>02.01.01 REFRACTARIO - MATERIAL NUEVO</t>
  </si>
  <si>
    <t>02 HORNO - CALDERA - TRATAMIENTO DEL HUMO - GTA &gt; 02.01 HORNO - CALDERA</t>
  </si>
  <si>
    <t>02.01.02 PIECE DE FONDERIE CHAUDIERE - FOUR - MATERIEL NEUF</t>
  </si>
  <si>
    <t>PIECE DE FONDERIE CHAUDIERE - FOUR - MATERIEL NEUF</t>
  </si>
  <si>
    <t>02.01.02</t>
  </si>
  <si>
    <t>02.01.02 FOUNDRY PARTS BOILER - KILN - NEW EQUIPMENT</t>
  </si>
  <si>
    <t>02.01.02 PIEZA DE FUNDICIÓN DE CALDERA - HORNO - MATERIAL NUEVO</t>
  </si>
  <si>
    <t>02.01.03 TUBE - ELEMENT CHAUDIERE - MATERIEL NEUF</t>
  </si>
  <si>
    <t>TUBE - ELEMENT CHAUDIERE - MATERIEL NEUF</t>
  </si>
  <si>
    <t>02.01.03</t>
  </si>
  <si>
    <t>02.01.03 TUBE - BOILER ELEMENT - NEW EQUIPMENT</t>
  </si>
  <si>
    <t>02.01.03 TUBO - ELEMENTO DE CALDERA - MATERIAL NUEVO</t>
  </si>
  <si>
    <t>02.01.04 BRULEUR - MATERIEL NEUF</t>
  </si>
  <si>
    <t>BRULEUR - MATERIEL NEUF</t>
  </si>
  <si>
    <t>02.01.04</t>
  </si>
  <si>
    <t>02.01.04 BURNER - NEW EQUIPMENT</t>
  </si>
  <si>
    <t>02.01.04 QUEMADOR - MATERIAL NUEVO</t>
  </si>
  <si>
    <t>02.01.05 BRULEUR - ACCESSOIRE - PIECE</t>
  </si>
  <si>
    <t>BRULEUR - ACCESSOIRE - PIECE</t>
  </si>
  <si>
    <t>02.01.05</t>
  </si>
  <si>
    <t>02.01.05 BURNER - ACCESSORIES - PARTS</t>
  </si>
  <si>
    <t>02.01.05 QUEMADOR - ACCESORIO - PIEZA</t>
  </si>
  <si>
    <t>02.01.06 SYSTEME NETTOYAGE CHAUDIERE EN MARCHE - MATERIEL NEUF</t>
  </si>
  <si>
    <t>SYSTEME NETTOYAGE CHAUDIERE EN MARCHE - MATERIEL NEUF</t>
  </si>
  <si>
    <t>02.01.06</t>
  </si>
  <si>
    <t>02.01.06 BOILER CLEANING SYSTEM IN OPERATION - NEW EQUIPMENT</t>
  </si>
  <si>
    <t>02.01.06 SISTEMA DE LIMPIEZA DE CALDERA EN FUNCIONES - MATERIAL NUEVO</t>
  </si>
  <si>
    <t>02.01.07 SYSTÈME NETTOYAGE CHAUDIERE EN MARCHE - ACCESSOIRE - PIECE</t>
  </si>
  <si>
    <t>SYSTÈME NETTOYAGE CHAUDIERE EN MARCHE - ACCESSOIRE - PIECE</t>
  </si>
  <si>
    <t>02.01.07</t>
  </si>
  <si>
    <t>02.01.07 BOILER CLEANING SYSTEM IN OPERATION - ACCESSORIES - PARTS</t>
  </si>
  <si>
    <t>02.01.07 SISTEMA DE LIMPIEZA DE CALDERA EN FUNCIONES - ACCESORIO - PIEZA</t>
  </si>
  <si>
    <t>02.01.08 CHAUDIERE - REVAMPING</t>
  </si>
  <si>
    <t>CHAUDIERE - REVAMPING</t>
  </si>
  <si>
    <t>02.01.08</t>
  </si>
  <si>
    <t>02.01.08 BOILER - REVAMPING</t>
  </si>
  <si>
    <t>02.01.08 CALDERA - RENOVACIÓN</t>
  </si>
  <si>
    <t>02.01.09 EXTRACTEUR MACHEFERS - MATERIEL NEUF</t>
  </si>
  <si>
    <t>EXTRACTEUR MACHEFERS - MATERIEL NEUF</t>
  </si>
  <si>
    <t>02.01.09</t>
  </si>
  <si>
    <t>02.01.09 BOTTOM ASH EXTRACTOR - NEW EQUIPMENT</t>
  </si>
  <si>
    <t>02.01.09 EXTRACTOR DE ESCORIA - MATERIAL NUEVO</t>
  </si>
  <si>
    <t>02.01.10 EXTRACTEUR MACHEFERS - ACCESSOIRE - PIECE</t>
  </si>
  <si>
    <t>EXTRACTEUR MACHEFERS - ACCESSOIRE - PIECE</t>
  </si>
  <si>
    <t>02.01.10</t>
  </si>
  <si>
    <t>02.01.10 BOTTOM ASH EXTRACTOR - ACCESSORIES - PARTS</t>
  </si>
  <si>
    <t>02.01.10 EXTRACTOR DE ESCORIA- ACCESORIO - PIEZA</t>
  </si>
  <si>
    <t>02.01.11 GRILLE - MATERIEL NEUF</t>
  </si>
  <si>
    <t>GRILLE - MATERIEL NEUF</t>
  </si>
  <si>
    <t>02.01.11</t>
  </si>
  <si>
    <t>02.01.11 GRATE - NEW EQUIPMENT</t>
  </si>
  <si>
    <t>02.01.11 REJA - MATERIAL NUEVO</t>
  </si>
  <si>
    <t>02.01.12 GRILLE - ACCESSOIRE - PIECE</t>
  </si>
  <si>
    <t>GRILLE - ACCESSOIRE - PIECE</t>
  </si>
  <si>
    <t>02.01.12</t>
  </si>
  <si>
    <t>02.01.12 GRATE - ACCESSORIES - PARTS</t>
  </si>
  <si>
    <t>02.01.12 REJA - ACCESORIO - PIEZA</t>
  </si>
  <si>
    <t>02.02 FOUR - CHAUDIERE - MAINTENANCE - SERVICE</t>
  </si>
  <si>
    <t>02.02.01 PIECE DE FONDERIE CHAUDIERE - FOUR - MAINTENANCE - SERVICE</t>
  </si>
  <si>
    <t>PIECE DE FONDERIE CHAUDIERE - FOUR - MAINTENANCE - SERVICE</t>
  </si>
  <si>
    <t>02 FOUR - CHAUDIERE - TRAITEMENT FUMEE - GTA &gt; 02.02 FOUR - CHAUDIERE - MAINTENANCE - SERVICE</t>
  </si>
  <si>
    <t>02.02.01</t>
  </si>
  <si>
    <t>02.02 KILN - BOILER - MAINTENANCE - SERVICE</t>
  </si>
  <si>
    <t>02.02.01 FOUNDRY PARTS BOILER - KILN - MAINTENANCE - SERVICE</t>
  </si>
  <si>
    <t>02 KILN - BOILER - FLUE GAS TREATMENT - TURBO-GENERATOR &gt; 02.02 KILN - BOILER - MAINTENANCE - SERVICE</t>
  </si>
  <si>
    <t>02.02 HORNO - CALDERA - MANTENIMIENTO - SERVICIO TÉCNICO</t>
  </si>
  <si>
    <t>02.02.01 PIEZA DE FUNDICIÓN DE CALDERA - HORNO - MANTENIMIENTO - SERVICIO TÉCNICO</t>
  </si>
  <si>
    <t>02 HORNO - CALDERA - TRATAMIENTO DEL HUMO - GTA &gt; 02.02 HORNO - CALDERA - MANTENIMIENTO - SERVICIO TÉCNICO</t>
  </si>
  <si>
    <t>?</t>
  </si>
  <si>
    <t>02.02.02 TUBE - ELEMENT CHAUDIERE - MAINTENANCE - SERVICE</t>
  </si>
  <si>
    <t>TUBE - ELEMENT CHAUDIERE - MAINTENANCE - SERVICE</t>
  </si>
  <si>
    <t>02.02.02</t>
  </si>
  <si>
    <t>02.02.02 TUBE - BOILER ELEMENT - MAINTENANCE - SERVICE</t>
  </si>
  <si>
    <t>02.02.02 TUBO - ELEMENTO DE CALDERA - MANTENIMIENTO - SERVICIO TÉCNICO</t>
  </si>
  <si>
    <t>02.02.03 BRULEUR - MAINTENANCE - SERVICE</t>
  </si>
  <si>
    <t>BRULEUR - MAINTENANCE - SERVICE</t>
  </si>
  <si>
    <t>02.02.03</t>
  </si>
  <si>
    <t>02.02.03 BURNER - MAINTENANCE - SERVICE</t>
  </si>
  <si>
    <t>02.02.03 QUEMADOR - MANTENIMIENTO - SERVICIO TÉCNICO</t>
  </si>
  <si>
    <t>02.02.04 SYSTÈME NETTOYAGE CHAUDIERE EN MARCHE - MAINTENANCE - SERVICE</t>
  </si>
  <si>
    <t>SYSTÈME NETTOYAGE CHAUDIERE EN MARCHE - MAINTENANCE - SERVICE</t>
  </si>
  <si>
    <t>02.02.04</t>
  </si>
  <si>
    <t>02.02.04 BOILER CLEANING SYSTEM IN OPERATION - MAINTENANCE - SERVICE</t>
  </si>
  <si>
    <t>02.02.04 SISTEMA DE LIMPIEZA DE CALDERA EN FUNCIONES - MANTENIMIENTO - SERVICIO TÉCNICO</t>
  </si>
  <si>
    <t>02.02.05 EXTRACTEUR MACHEFERS - MAINTENANCE - SERVICE</t>
  </si>
  <si>
    <t>EXTRACTEUR MACHEFERS - MAINTENANCE - SERVICE</t>
  </si>
  <si>
    <t>02.02.05</t>
  </si>
  <si>
    <t>02.02.05 BOTTOM ASH EXTRACTOR - MAINTENANCE - SERVICE</t>
  </si>
  <si>
    <t>02.02.05 EXTRACTOR DE ESCORIA - MANTENIMIENTO - SERVICIO TÉCNICO</t>
  </si>
  <si>
    <t>02.02.06 GRILLE - MAINTENANCE - SERVICE</t>
  </si>
  <si>
    <t>GRILLE - MAINTENANCE - SERVICE</t>
  </si>
  <si>
    <t>02.02.06</t>
  </si>
  <si>
    <t>02.02.06 GRATE - MAINTENANCE - SERVICE</t>
  </si>
  <si>
    <t>02.02.06 REJA - MANTENIMIENTO - SERVICIO TÉCNICO</t>
  </si>
  <si>
    <t>02.03 TRAITEMENT FUMEE</t>
  </si>
  <si>
    <t>02.03.01 VENTILATEUR EXTRACTION - MATERIEL NEUF</t>
  </si>
  <si>
    <t>VENTILATEUR EXTRACTION - MATERIEL NEUF</t>
  </si>
  <si>
    <t>02 FOUR - CHAUDIERE - TRAITEMENT FUMEE - GTA &gt; 02.03 TRAITEMENT FUMEE</t>
  </si>
  <si>
    <t>02.03.01</t>
  </si>
  <si>
    <t>02.03 FLUE GAS TREATMENT</t>
  </si>
  <si>
    <t>02.03.01 EXTRACTION FAN - NEW EQUIPMENT</t>
  </si>
  <si>
    <t>02 KILN - BOILER - FLUE GAS TREATMENT - TURBO-GENERATOR &gt; 02.03 FLUE GAS TREATMENT</t>
  </si>
  <si>
    <t>02.03 TRATAMIENTO DE HUMO</t>
  </si>
  <si>
    <t>02.03.01 VENTILADOR DE EXTRACCIÓN - MATERIAL NUEVO</t>
  </si>
  <si>
    <t>02 HORNO - CALDERA - TRATAMIENTO DEL HUMO - GTA &gt; 02.03 TRATAMIENTO DE HUMO</t>
  </si>
  <si>
    <t>02.03.02 ALIMENTATION - INJECTION REACTIF</t>
  </si>
  <si>
    <t>ALIMENTATION - INJECTION REACTIF</t>
  </si>
  <si>
    <t>02.03.02</t>
  </si>
  <si>
    <t>02.03.02 SUPPLY - REACTION INJECTION</t>
  </si>
  <si>
    <t>02.03.02 ALIMENTACIÓN - INYECCIÓN DE REACTIVO</t>
  </si>
  <si>
    <t>02.03.03 MANCHE DE FILTRE - MATERIEL NEUF</t>
  </si>
  <si>
    <t>MANCHE DE FILTRE - MATERIEL NEUF</t>
  </si>
  <si>
    <t>02.03.03</t>
  </si>
  <si>
    <t>02.03.03 FILTER SLEEVE - NEW EQUIPMENT</t>
  </si>
  <si>
    <t>02.03.03 MANGA DE FILTRO - MATERIAL NUEVO</t>
  </si>
  <si>
    <t>02.03.04 CATALYSEUR - MATERIEL NEUF</t>
  </si>
  <si>
    <t>CATALYSEUR - MATERIEL NEUF</t>
  </si>
  <si>
    <t>02.03.04</t>
  </si>
  <si>
    <t>02.03.04 CATALYST - NEW EQUIPMENT</t>
  </si>
  <si>
    <t>02.03.04 CATALIZADOR - MATERIAL NUEVO</t>
  </si>
  <si>
    <t>02.04 TRAITEMENT FUMEE - MAINTENANCE - SERVICE</t>
  </si>
  <si>
    <t>02.04.01 VENTILATEUR EXTRACTION - MAINTENANCE - SERVICE</t>
  </si>
  <si>
    <t>VENTILATEUR EXTRACTION - MAINTENANCE - SERVICE</t>
  </si>
  <si>
    <t>02 FOUR - CHAUDIERE - TRAITEMENT FUMEE - GTA &gt; 02.04 TRAITEMENT FUMEE - MAINTENANCE - SERVICE</t>
  </si>
  <si>
    <t>02.04.01</t>
  </si>
  <si>
    <t>02.04 FLUE GAS TREATMENT - MAINTENANCE - SERVICE</t>
  </si>
  <si>
    <t>02.04.01 EXTRACTION FAN - MAINTENANCE - SERVICE</t>
  </si>
  <si>
    <t>02 KILN - BOILER - FLUE GAS TREATMENT - TURBO-GENERATOR &gt; 02.04 FLUE GAS TREATMENT - MAINTENANCE - SERVICE</t>
  </si>
  <si>
    <t>02.04 TRATAMIENTO DE HUMO - MANTENIMIENTO - SERVICIO TÉCNICO</t>
  </si>
  <si>
    <t>02.04.01 VENTILADOR DE EXTRACCIÓN - MANTENIMIENTO - SERVICIO TÉCNICO</t>
  </si>
  <si>
    <t>02 HORNO - CALDERA - TRATAMIENTO DEL HUMO - GTA &gt; 02.04 TRATAMIENTO DE HUMO - MANTENIMIENTO - SERVICIO TÉCNICO</t>
  </si>
  <si>
    <t>02.04.02 MANCHE DE FILTRE - POSE - SERVICE</t>
  </si>
  <si>
    <t>MANCHE DE FILTRE - POSE - SERVICE</t>
  </si>
  <si>
    <t>02.04.02</t>
  </si>
  <si>
    <t>02.04.02 FILTER SLEEVE - INSTALLATION - SERVICE</t>
  </si>
  <si>
    <t>02.04.02 MANGA DE FILTRO - COLOCACIÓN - SERVICIO TÉCNICO</t>
  </si>
  <si>
    <t>02.04.03 CATALYSEUR - POSE - SERVICE</t>
  </si>
  <si>
    <t>CATALYSEUR - POSE - SERVICE</t>
  </si>
  <si>
    <t>02.04.03</t>
  </si>
  <si>
    <t>02.04.03 CATALYST- INSTALLATION - SERVICE</t>
  </si>
  <si>
    <t>02.04.03 CATALIZADOR - COLOCACIÓN - SERVICIO TÉCNICO</t>
  </si>
  <si>
    <t>02.05 GROUPE TURBO ALTERNATEUR - TURBINE</t>
  </si>
  <si>
    <t>02.05.01 TURBINE - MATERIEL NEUF</t>
  </si>
  <si>
    <t>TURBINE - MATERIEL NEUF</t>
  </si>
  <si>
    <t>02 FOUR - CHAUDIERE - TRAITEMENT FUMEE - GTA &gt; 02.05 GROUPE TURBO ALTERNATEUR - TURBINE</t>
  </si>
  <si>
    <t>02.05.01</t>
  </si>
  <si>
    <t>02.05 TURBO-GENERATOR - TURBINE</t>
  </si>
  <si>
    <t>02.05.01 TURBINE - NEW EQUIPMENT</t>
  </si>
  <si>
    <t>02 KILN - BOILER - FLUE GAS TREATMENT - TURBO-GENERATOR &gt; 02.05 TURBO-GENERATOR - TURBINE</t>
  </si>
  <si>
    <t>02.05 GRUPO TURBOALTERNADOR - TURBINA</t>
  </si>
  <si>
    <t>02.05.01 TURBINA - MATERIAL NUEVO</t>
  </si>
  <si>
    <t>02 HORNO - CALDERA - TRATAMIENTO DEL HUMO - GTA &gt; 02.05 GRUPO TURBOALTERNADOR - TURBINA</t>
  </si>
  <si>
    <t>02.05.02 REDUCTEUR - MATERIEL NEUF</t>
  </si>
  <si>
    <t>REDUCTEUR - MATERIEL NEUF</t>
  </si>
  <si>
    <t>02.05.02</t>
  </si>
  <si>
    <t>02.05.02 GEARBOX - NEW EQUIPMENT</t>
  </si>
  <si>
    <t>02.05.02 REDUCTOR - MATERIAL NUEVO</t>
  </si>
  <si>
    <t>02.05.03 ALTERNATEUR - MATERIEL NEUF</t>
  </si>
  <si>
    <t>ALTERNATEUR - MATERIEL NEUF</t>
  </si>
  <si>
    <t>02.05.03</t>
  </si>
  <si>
    <t>02.05.03 ALTERNATOR - NEW EQUIPMENT</t>
  </si>
  <si>
    <t>02.05.03 ALTERNADOR - MATERIAL NUEVO</t>
  </si>
  <si>
    <t>02.05.04 TURBINE - REDUCTEUR - ALTERNATEUR - ACCESSOIRE - PIECE</t>
  </si>
  <si>
    <t>TURBINE - REDUCTEUR - ALTERNATEUR - ACCESSOIRE - PIECE</t>
  </si>
  <si>
    <t>02.05.04</t>
  </si>
  <si>
    <t>02.05.04 TURBINE- GEARBOX - ALTERNATOR - ACCESSORIES - PARTS</t>
  </si>
  <si>
    <t>02.05.04 TURBINA - REDUCTOR - ALTERNADOR - ACCESORIO - PIEZA</t>
  </si>
  <si>
    <t>02.06 GROUPE TURBO ALTERNATEUR - TURBINE - MAINTENANCE - SERVICE</t>
  </si>
  <si>
    <t>02.06.01 GROUPE TURBO ALTERNATEUR - TURBINE - MAINTENANCE - SERVICE</t>
  </si>
  <si>
    <t>GROUPE TURBO ALTERNATEUR - TURBINE - MAINTENANCE - SERVICE</t>
  </si>
  <si>
    <t>02 FOUR - CHAUDIERE - TRAITEMENT FUMEE - GTA &gt; 02.06 GROUPE TURBO ALTERNATEUR - TURBINE - MAINTENANCE - SERVICE</t>
  </si>
  <si>
    <t>02.06.01</t>
  </si>
  <si>
    <t>02.06 TURBO-GENERATOR - TURBINE - MAINTENANCE - SERVICE</t>
  </si>
  <si>
    <t>02.06.01 TURBO-GENERATOR - TURBINE - MAINTENANCE - SERVICE</t>
  </si>
  <si>
    <t>02 KILN - BOILER - FLUE GAS TREATMENT - TURBO-GENERATOR &gt; 02.06 TURBO-GENERATOR - TURBINE - MAINTENANCE - SERVICE</t>
  </si>
  <si>
    <t>02.06 GRUPO TURBOALTERNADOR - TURBINA - MANTENIMIENTO - SERVICIO TÉCNICO</t>
  </si>
  <si>
    <t>02.06.01 GRUPO TURBOALTERNADOR - TURBINA - MANTENIMIENTO - SERVICIO TÉCNICO</t>
  </si>
  <si>
    <t>02 HORNO - CALDERA - TRATAMIENTO DEL HUMO - GTA &gt; 02.06 GRUPO TURBOALTERNADOR - TURBINA - MANTENIMIENTO - SERVICIO TÉCNICO</t>
  </si>
  <si>
    <t>03 EQUIPEMENT - MAINTENANCE - PROCESS</t>
  </si>
  <si>
    <t>03.01 PONT BASCULE - PORTIQUE</t>
  </si>
  <si>
    <t>03.01.01 PONT BASCULE - MATERIEL NEUF</t>
  </si>
  <si>
    <t>PONT BASCULE - MATERIEL NEUF</t>
  </si>
  <si>
    <t>03 EQUIPEMENT - MAINTENANCE - PROCESS &gt; 03.01 PONT BASCULE - PORTIQUE</t>
  </si>
  <si>
    <t>03.01.01</t>
  </si>
  <si>
    <t>03 EQUIPMENT - MAINTENANCE - PROCESS</t>
  </si>
  <si>
    <t>03.01 WEIGHBRIDGE - GANTRY CRANE</t>
  </si>
  <si>
    <t>03.01.01 WEIGHBRIDGE - NEW EQUIPMENT</t>
  </si>
  <si>
    <t>03 EQUIPMENT - MAINTENANCE - PROCESS &gt; 03.01 WEIGHBRIDGE - GANTRY CRANE</t>
  </si>
  <si>
    <t>03 EQUIPO - MANTENIMIENTO - PROCESO</t>
  </si>
  <si>
    <t>03.01 BÁSCULA PUENTE - PÓRTICO</t>
  </si>
  <si>
    <t>03.01.01 BÁSCULA PUENTE - MATERIAL NUEVO</t>
  </si>
  <si>
    <t>03 EQUIPO - MANTENIMIENTO - PROCESO &gt; 03.01 BÁSCULA PUENTE - PÓRTICO</t>
  </si>
  <si>
    <t>03.01.02 BORNE DE PESEE - MATERIEL NEUF</t>
  </si>
  <si>
    <t>BORNE DE PESEE - MATERIEL NEUF</t>
  </si>
  <si>
    <t>03.01.02</t>
  </si>
  <si>
    <t>03.01.02 WEIGHING TERMINAL - NEW EQUIPMENT</t>
  </si>
  <si>
    <t>03.01.02 TERMINAL DE PESAJE - MATERIAL NUEVO</t>
  </si>
  <si>
    <t>03.01.03 BASCULE - MATERIEL NEUF</t>
  </si>
  <si>
    <t>BASCULE - MATERIEL NEUF</t>
  </si>
  <si>
    <t>03.01.03</t>
  </si>
  <si>
    <t>03.01.03 SCALE - NEW EQUIPMENT</t>
  </si>
  <si>
    <t>03.01.03 BÁSCULA - MATERIAL NUEVO</t>
  </si>
  <si>
    <t>03.01.04 PORTIQUE RADIOACTIVITE - MATERIEL NEUF</t>
  </si>
  <si>
    <t>PORTIQUE RADIOACTIVITE - MATERIEL NEUF</t>
  </si>
  <si>
    <t>03.01.04</t>
  </si>
  <si>
    <t>03.01.04 RADIOACTIVITY GANTRY CRANE - NEW EQUIPMENT</t>
  </si>
  <si>
    <t>03.01.04 PÓRTICO DE RADIOACTIVIDAD - MATERIAL NUEVO</t>
  </si>
  <si>
    <t>03.02 EQUIPEMENT LEVAGE</t>
  </si>
  <si>
    <t>03.02.01 PONT ROULANT - MATERIEL NEUF</t>
  </si>
  <si>
    <t>PONT ROULANT - MATERIEL NEUF</t>
  </si>
  <si>
    <t>03 EQUIPEMENT - MAINTENANCE - PROCESS &gt; 03.02 EQUIPEMENT LEVAGE</t>
  </si>
  <si>
    <t>03.02.01</t>
  </si>
  <si>
    <t>03.02 LIFTING EQUIPMENT</t>
  </si>
  <si>
    <t>03.02.01 BRIDGE CRANE - NEW EQUIPMENT</t>
  </si>
  <si>
    <t>03 EQUIPMENT - MAINTENANCE - PROCESS &gt; 03.02 LIFTING EQUIPMENT</t>
  </si>
  <si>
    <t>03.02 EQUIPO DE LEVANTAMIENTO</t>
  </si>
  <si>
    <t>03.02.01 PUENTE GRÚA - MATERIAL NUEVO</t>
  </si>
  <si>
    <t>03 EQUIPO - MANTENIMIENTO - PROCESO &gt; 03.02 EQUIPO DE LEVANTAMIENTO</t>
  </si>
  <si>
    <t>03.02.02 PONT ROULANT - ACCESSOIRE - PIECE</t>
  </si>
  <si>
    <t>PONT ROULANT - ACCESSOIRE - PIECE</t>
  </si>
  <si>
    <t>03.02.02</t>
  </si>
  <si>
    <t>03.02.02 BRIDGE CRANE - ACCESSORIES - PARTS</t>
  </si>
  <si>
    <t>03.02.02 PUENTE GRÚA - ACCESORIO - PIEZA</t>
  </si>
  <si>
    <t>03.02.03 PALAN - MATERIEL NEUF</t>
  </si>
  <si>
    <t>PALAN - MATERIEL NEUF</t>
  </si>
  <si>
    <t>03.02.03</t>
  </si>
  <si>
    <t>03.02.03 HOIST - NEW EQUIPMENT</t>
  </si>
  <si>
    <t>03.02.03 POLIPASTO - MATERIAL NUEVO</t>
  </si>
  <si>
    <t>03.02.04 POTENCE - MATERIEL NEUF</t>
  </si>
  <si>
    <t>POTENCE - MATERIEL NEUF</t>
  </si>
  <si>
    <t>03.02.04</t>
  </si>
  <si>
    <t>03.02.04 JIB CRANE - NEW EQUIPMENT</t>
  </si>
  <si>
    <t>03.02.04 GRÚA PLUMA - MATERIAL NUEVO</t>
  </si>
  <si>
    <t>03.02.05 PORTIQUE - MATERIEL NEUF</t>
  </si>
  <si>
    <t>PORTIQUE - MATERIEL NEUF</t>
  </si>
  <si>
    <t>03.02.05</t>
  </si>
  <si>
    <t>03.02.05 GANTRY CRANE - NEW EQUIPMENT</t>
  </si>
  <si>
    <t>03.02.05 PÓRTICO - MATERIAL NUEVO</t>
  </si>
  <si>
    <t>03.02.06 GRAPPIN OM - MATERIEL NEUF</t>
  </si>
  <si>
    <t>GRAPPIN OM - MATERIEL NEUF</t>
  </si>
  <si>
    <t>03.02.06</t>
  </si>
  <si>
    <t>03.02.06 HOUSEHOLD WASTE GRAB - NEW EQUIPMENT</t>
  </si>
  <si>
    <t>03.02.06 PINZA OM - MATERIAL NUEVO</t>
  </si>
  <si>
    <t>03.02.07 GRAPPIN OM - ACCESSOIRE - PIECE</t>
  </si>
  <si>
    <t>GRAPPIN OM - ACCESSOIRE - PIECE</t>
  </si>
  <si>
    <t>03.02.07</t>
  </si>
  <si>
    <t>03.02.07 HOUSEHOLD WASTE GRAB - ACCESSORIES - PARTS</t>
  </si>
  <si>
    <t>03.02.07 PINZA OM - ACCESORIO - PIEZA</t>
  </si>
  <si>
    <t>03.02.08 GRUE PORTATIVE - MATERIEL NEUF</t>
  </si>
  <si>
    <t>GRUE PORTATIVE - MATERIEL NEUF</t>
  </si>
  <si>
    <t>03.02.08</t>
  </si>
  <si>
    <t>03.02.08 MOBILE CRANE - NEW EQUIPMENT</t>
  </si>
  <si>
    <t>03.02.08 GRÚA PORTÁTIL - MATERIAL NUEVO</t>
  </si>
  <si>
    <t>03.03 EQUIPEMENT LEVAGE - PONT BASCULE - PORTIQUE - MAINTENANCE - SERVICE</t>
  </si>
  <si>
    <t>03.03.01 PONT ROULANT - MAINTENANCE - SERVICE</t>
  </si>
  <si>
    <t>PONT ROULANT - MAINTENANCE - SERVICE</t>
  </si>
  <si>
    <t>03 EQUIPEMENT - MAINTENANCE - PROCESS &gt; 03.03 EQUIPEMENT LEVAGE - PONT BASCULE - PORTIQUE - MAINTENANCE - SERVICE</t>
  </si>
  <si>
    <t>Nicolas ROUX</t>
  </si>
  <si>
    <t>03.03.01</t>
  </si>
  <si>
    <t>03.03 LIFTING EQUIPMENT - WEIGHBRIDGE - GANTRY CRANE - MAINTENANCE - SERVICE</t>
  </si>
  <si>
    <t>03.03.01 BRIDGE CRANE - MAINTENANCE - SERVICE</t>
  </si>
  <si>
    <t>03 EQUIPMENT - MAINTENANCE - PROCESS &gt; 03.03 LIFTING EQUIPMENT - WEIGHBRIDGE - GANTRY CRANE - MAINTENANCE - SERVICE</t>
  </si>
  <si>
    <t>03.03 EQUIPO DE LEVANTAMIENTO - BÁSCULA PUENTE - PÓRTICO - MANTENIMIENTO - SERVICIO TÉCNICO</t>
  </si>
  <si>
    <t>03.03.01 PUENTE GRÚA - MANTENIMIENTO - SERVICIO TÉCNICO</t>
  </si>
  <si>
    <t>03 EQUIPO - MANTENIMIENTO - PROCESO &gt; 03.03 EQUIPO DE LEVANTAMIENTO - BÁSCULA PUENTE - PÓRTICO - MANTENIMIENTO - SERVICIO TÉCNICO</t>
  </si>
  <si>
    <t>03.03.02 PALAN - MAINTENANCE - SERVICE</t>
  </si>
  <si>
    <t>PALAN - MAINTENANCE - SERVICE</t>
  </si>
  <si>
    <t>03.03.02</t>
  </si>
  <si>
    <t>03.03.02 HOIST - MAINTENANCE - SERVICE</t>
  </si>
  <si>
    <t>03.03.02 POLIPASTO - MANTENIMIENTO - SERVICIO TÉCNICO</t>
  </si>
  <si>
    <t>03.03.03 POTENCE - MAINTENANCE - SERVICE</t>
  </si>
  <si>
    <t>POTENCE - MAINTENANCE - SERVICE</t>
  </si>
  <si>
    <t>03.03.03</t>
  </si>
  <si>
    <t>03.03.03 JIB CRANE - MAINTENANCE - SERVICE</t>
  </si>
  <si>
    <t>03.03.03 GRÚA PLUMA - MANTENIMIENTO - SERVICIO TÉCNICO</t>
  </si>
  <si>
    <t>03.03.04 PORTIQUE - MAINTENANCE - SERVICE</t>
  </si>
  <si>
    <t>PORTIQUE - MAINTENANCE - SERVICE</t>
  </si>
  <si>
    <t>03.03.04</t>
  </si>
  <si>
    <t>03.03.04 GANTRY CRANE - MAINTENANCE - SERVICE</t>
  </si>
  <si>
    <t>03.03.04 PÓRTICO - MANTENIMIENTO - SERVICIO TÉCNICO</t>
  </si>
  <si>
    <t>03.03.05 GRAPPIN OM - MAINTENANCE - SERVICE</t>
  </si>
  <si>
    <t>GRAPPIN OM - MAINTENANCE - SERVICE</t>
  </si>
  <si>
    <t>03.03.05</t>
  </si>
  <si>
    <t>03.03.05 HOUSEHOLD WASTE GRAB - MAINTENANCE - SERVICE</t>
  </si>
  <si>
    <t>03.03.05 PINZA OM - MANTENIMIENTO - SERVICIO TÉCNICO</t>
  </si>
  <si>
    <t>03.03.06 GRUE PORTATIVE - MAINTENANCE - SERVICE</t>
  </si>
  <si>
    <t>GRUE PORTATIVE - MAINTENANCE - SERVICE</t>
  </si>
  <si>
    <t>03.03.06</t>
  </si>
  <si>
    <t>03.03.06 MOBILE CRANE - MAINTENANCE - SERVICE</t>
  </si>
  <si>
    <t>03.03.06 GRÚA PORTÁTIL - MANTENIMIENTO - SERVICIO TÉCNICO</t>
  </si>
  <si>
    <t>03.03.07 PONT BASCULE - MAINTENANCE - SERVICE</t>
  </si>
  <si>
    <t>PONT BASCULE - MAINTENANCE - SERVICE</t>
  </si>
  <si>
    <t>03.03.07</t>
  </si>
  <si>
    <t>03.03.07 WEIGHBRIDGE - MAINTENANCE - SERVICE</t>
  </si>
  <si>
    <t>03.03.07 BÁSCULA PUENTE - MANTENIMIENTO - SERVICIO TÉCNICO</t>
  </si>
  <si>
    <t>03.03.08 BORNE DE PESEE - MAINTENANCE - SERVICE</t>
  </si>
  <si>
    <t>BORNE DE PESEE - MAINTENANCE - SERVICE</t>
  </si>
  <si>
    <t>03.03.08</t>
  </si>
  <si>
    <t>03.03.08 WEIGHING TERMINAL - MAINTENANCE - SERVICE</t>
  </si>
  <si>
    <t>03.03.08 TERMINAL DE PESAJE - MANTENIMIENTO - SERVICIO TÉCNICO</t>
  </si>
  <si>
    <t>03.03.09 BASCULE - MAINTENANCE - SERVICE</t>
  </si>
  <si>
    <t>BASCULE - MAINTENANCE - SERVICE</t>
  </si>
  <si>
    <t>03.03.09</t>
  </si>
  <si>
    <t>03.03.09 SCALE - MAINTENANCE - SERVICE</t>
  </si>
  <si>
    <t>03.03.09 BÁSCULA - MANTENIMIENTO - SERVICIO TÉCNICO</t>
  </si>
  <si>
    <t>03.03.10 PORTIQUE RADIOACTIVITE - MAINTENANCE - SERVICE</t>
  </si>
  <si>
    <t>PORTIQUE RADIOACTIVITE - MAINTENANCE - SERVICE</t>
  </si>
  <si>
    <t>03.03.10</t>
  </si>
  <si>
    <t>03.03.10 RADIOACTIVITY GANTRY CRANE - MAINTENANCE - SERVICE</t>
  </si>
  <si>
    <t>03.03.10 PÓRTICO DE RADIOACTIVIDAD - MANTENIMIENTO - SERVICIO TÉCNICO</t>
  </si>
  <si>
    <t>03.04 CIRCUIT EAU - VAPEUR</t>
  </si>
  <si>
    <t>03.04.01 ECHANGEUR CHALEUR - MATERIEL NEUF</t>
  </si>
  <si>
    <t>ECHANGEUR CHALEUR - MATERIEL NEUF</t>
  </si>
  <si>
    <t>03 EQUIPEMENT - MAINTENANCE - PROCESS &gt; 03.04 CIRCUIT EAU - VAPEUR</t>
  </si>
  <si>
    <t>03.04.01</t>
  </si>
  <si>
    <t>03.04 WATER - STEAM CIRCUIT</t>
  </si>
  <si>
    <t>03.04.01 HEAT EXCHANGER - NEW EQUIPMENT</t>
  </si>
  <si>
    <t>03 EQUIPMENT - MAINTENANCE - PROCESS &gt; 03.04 WATER - STEAM CIRCUIT</t>
  </si>
  <si>
    <t>03.04 CIRCUITO DE AGUA - VAPOR</t>
  </si>
  <si>
    <t>03.04.01 INTERCAMBIADOR DE CALOR - MATERIAL NUEVO</t>
  </si>
  <si>
    <t>03 EQUIPO - MANTENIMIENTO - PROCESO &gt; 03.04 CIRCUITO DE AGUA - VAPOR</t>
  </si>
  <si>
    <t>03.04.02 ECHANGEUR CHALEUR - ACCESSOIRE - PIECE</t>
  </si>
  <si>
    <t>ECHANGEUR CHALEUR - ACCESSOIRE - PIECE</t>
  </si>
  <si>
    <t>03.04.02</t>
  </si>
  <si>
    <t>03.04.02 HEAT EXCHANGER - ACCESSORIES - PARTS</t>
  </si>
  <si>
    <t>03.04.02 INTERCAMBIADOR DE CALOR - ACCESORIO - PIEZA</t>
  </si>
  <si>
    <t>03.04.03 AEROCONDENSEUR - MATERIEL NEUF</t>
  </si>
  <si>
    <t>AEROCONDENSEUR - MATERIEL NEUF</t>
  </si>
  <si>
    <t>03.04.03</t>
  </si>
  <si>
    <t>03.04.03 EVAPORATIVE CONDENSER - NEW EQUIPMENT</t>
  </si>
  <si>
    <t>03.04.03 AEROCONDENSADOR - MATERIAL NUEVO</t>
  </si>
  <si>
    <t>03.04.04 AEROCONDENSEUR - ACCESSOIRE - PIECE</t>
  </si>
  <si>
    <t>AEROCONDENSEUR - ACCESSOIRE - PIECE</t>
  </si>
  <si>
    <t>03.04.04</t>
  </si>
  <si>
    <t>03.04.04 EVAPORATIVE CONDENSER - ACCESSORIES - PARTS</t>
  </si>
  <si>
    <t>03.04.04 AEROCONDENSADOR - ACCESORIO - PIEZA</t>
  </si>
  <si>
    <t>03.04.05 AEROREFRIGERANT - MATERIEL NEUF</t>
  </si>
  <si>
    <t>AEROREFRIGERANT - MATERIEL NEUF</t>
  </si>
  <si>
    <t>03.04.05</t>
  </si>
  <si>
    <t>03.04.05 AIR COOLING UNIT - NEW EQUIPMENT</t>
  </si>
  <si>
    <t>03.04.05 AEROREFRIGERANTE - MATERIAL NUEVO</t>
  </si>
  <si>
    <t>03.04.06 AEROREFRIGERANT - ACCESSOIRE - PIECE</t>
  </si>
  <si>
    <t>AEROREFRIGERANT - ACCESSOIRE - PIECE</t>
  </si>
  <si>
    <t>03.04.06</t>
  </si>
  <si>
    <t>03.04.06 AIR COOLING UNIT - ACCESSORIES - PARTS</t>
  </si>
  <si>
    <t>03.04.06 AEROREFRIGERANTE - ACCESORIO - PIEZA</t>
  </si>
  <si>
    <t>03.04.07 VIS CHAUFFANTE - MATERIEL NEUF</t>
  </si>
  <si>
    <t>VIS CHAUFFANTE - MATERIEL NEUF</t>
  </si>
  <si>
    <t>03.04.07</t>
  </si>
  <si>
    <t>03.04.07 HEATING COIL - NEW EQUIPMENT</t>
  </si>
  <si>
    <t>03.04.07 SIN FIN DE SECADO - MATERIAL NUEVO</t>
  </si>
  <si>
    <t>03.04.08 VIS CHAUFFANTE - ACCESSOIRE - PIECE</t>
  </si>
  <si>
    <t>VIS CHAUFFANTE - ACCESSOIRE - PIECE</t>
  </si>
  <si>
    <t>03.04.08</t>
  </si>
  <si>
    <t>03.04.08 HEATING COIL - ACCESSORIES - PARTS</t>
  </si>
  <si>
    <t>03.04.08 SIN FIN DE SECADO - ACCESORIO - PIEZA</t>
  </si>
  <si>
    <t>03.04.09 BACHE ALIMENTAIRE - DEGAZEUR</t>
  </si>
  <si>
    <t>BACHE ALIMENTAIRE - DEGAZEUR</t>
  </si>
  <si>
    <t>03.04.09</t>
  </si>
  <si>
    <t>03.04.09 FEED TARP - DEGASIFIER</t>
  </si>
  <si>
    <t>03.04.09 TANQUE DE ALIMENTACIÓN - DESGASIFICADOR</t>
  </si>
  <si>
    <t>03.05 CIRCUIT EAU - VAPEUR - MAINTENANCE - SERVICE</t>
  </si>
  <si>
    <t>03.05.01 ECHANGEUR CHALEUR - MAINTENANCE - SERVICE</t>
  </si>
  <si>
    <t>ECHANGEUR CHALEUR - MAINTENANCE - SERVICE</t>
  </si>
  <si>
    <t>03 EQUIPEMENT - MAINTENANCE - PROCESS &gt; 03.05 CIRCUIT EAU - VAPEUR - MAINTENANCE - SERVICE</t>
  </si>
  <si>
    <t>03.05.01</t>
  </si>
  <si>
    <t>03.05 WATER - STEAM CIRCUIT - MAINTENANCE - SERVICE</t>
  </si>
  <si>
    <t>03.05.01 HEAT EXCHANGER - MAINTENANCE - SERVICE</t>
  </si>
  <si>
    <t>03 EQUIPMENT - MAINTENANCE - PROCESS &gt; 03.05 WATER - STEAM CIRCUIT - MAINTENANCE - SERVICE</t>
  </si>
  <si>
    <t>03.05 CIRCUITO DE AGUA - VAPOR - MANTENIMIENTO - SERVICIO TÉCNICO</t>
  </si>
  <si>
    <t>03.05.01 INTERCAMBIADOR DE CALOR - MANTENIMIENTO - SERVICIO TÉCNICO</t>
  </si>
  <si>
    <t>03 EQUIPO - MANTENIMIENTO - PROCESO &gt; 03.05 CIRCUITO DE AGUA - VAPOR - MANTENIMIENTO - SERVICIO TÉCNICO</t>
  </si>
  <si>
    <t>03.05.02 AEROCONDENSEUR - MAINTENANCE - SERVICE</t>
  </si>
  <si>
    <t>AEROCONDENSEUR - MAINTENANCE - SERVICE</t>
  </si>
  <si>
    <t>03.05.02</t>
  </si>
  <si>
    <t>03.05.02 EVAPORATIVE CONDENSER - MAINTENANCE - SERVICE</t>
  </si>
  <si>
    <t>03.05.02 AEROCONDENSADOR - MANTENIMIENTO - SERVICIO TÉCNICO</t>
  </si>
  <si>
    <t>03.05.03 AEROREFRIGERANT - MAINTENANCE - SERVICE</t>
  </si>
  <si>
    <t>AEROREFRIGERANT - MAINTENANCE - SERVICE</t>
  </si>
  <si>
    <t>03.05.03</t>
  </si>
  <si>
    <t>03.05.03 AIR COOLING UNIT - MAINTENANCE - SERVICE</t>
  </si>
  <si>
    <t>03.05.03 AEROREFRIGERANTE - MANTENIMIENTO - SERVICIO TÉCNICO</t>
  </si>
  <si>
    <t>03.05.04 VIS CHAUFFANTE - MAINTENANCE - SERVICE</t>
  </si>
  <si>
    <t>VIS CHAUFFANTE - MAINTENANCE - SERVICE</t>
  </si>
  <si>
    <t>03.05.04</t>
  </si>
  <si>
    <t>03.05.04 HEATING COIL - MAINTENANCE - SERVICE</t>
  </si>
  <si>
    <t>03.05.04 SIN FIN DE SECADO - MANTENIMIENTO - SERVICIO TÉCNICO</t>
  </si>
  <si>
    <t>03.06 MOTEUR</t>
  </si>
  <si>
    <t>03.06.01 MOTEUR - MATERIEL NEUF</t>
  </si>
  <si>
    <t>MOTEUR - MATERIEL NEUF</t>
  </si>
  <si>
    <t>03 EQUIPEMENT - MAINTENANCE - PROCESS &gt; 03.06 MOTEUR</t>
  </si>
  <si>
    <t>03.06.01</t>
  </si>
  <si>
    <t>03.06 ENGINE</t>
  </si>
  <si>
    <t>03.06.01 ENGINE - NEW EQUIPMENT</t>
  </si>
  <si>
    <t>03 EQUIPMENT - MAINTENANCE - PROCESS &gt; 03.06 ENGINE</t>
  </si>
  <si>
    <t>03.06 MOTOR</t>
  </si>
  <si>
    <t>03.06.01 MOTOR - MATERIAL NUEVO</t>
  </si>
  <si>
    <t>03 EQUIPO - MANTENIMIENTO - PROCESO &gt; 03.06 MOTOR</t>
  </si>
  <si>
    <t>03.06.02 MOTEUR - ACCESSOIRE - PIECE</t>
  </si>
  <si>
    <t>MOTEUR - ACCESSOIRE - PIECE</t>
  </si>
  <si>
    <t>03.06.02</t>
  </si>
  <si>
    <t>03.06.02 ENGINE - ACCESSORIES - PARTS</t>
  </si>
  <si>
    <t>03.06.02 MOTOR - ACCESORIO - PIEZA</t>
  </si>
  <si>
    <t>03.07 POMPE</t>
  </si>
  <si>
    <t>03.07.01 POMPE ALIMENTAIRE - MATERIEL NEUF</t>
  </si>
  <si>
    <t>POMPE ALIMENTAIRE - MATERIEL NEUF</t>
  </si>
  <si>
    <t>03 EQUIPEMENT - MAINTENANCE - PROCESS &gt; 03.07 POMPE</t>
  </si>
  <si>
    <t>03.07.01</t>
  </si>
  <si>
    <t>03.07 PUMP</t>
  </si>
  <si>
    <t>03.07.01 FEED PUMP - NEW EQUIPMENT</t>
  </si>
  <si>
    <t>03 EQUIPMENT - MAINTENANCE - PROCESS &gt; 03.07 PUMP</t>
  </si>
  <si>
    <t>03.07 BOMBA</t>
  </si>
  <si>
    <t>03.07.01 BOMBA DE ALIMENTACIÓN - MATERIAL NUEVO</t>
  </si>
  <si>
    <t>03 EQUIPO - MANTENIMIENTO - PROCESO &gt; 03.07 BOMBA</t>
  </si>
  <si>
    <t>03.07.02 POMPE ALIMENTAIRE - ACCESSOIRE - PIECE</t>
  </si>
  <si>
    <t>POMPE ALIMENTAIRE - ACCESSOIRE - PIECE</t>
  </si>
  <si>
    <t>03.07.02</t>
  </si>
  <si>
    <t>03.07.02 FEED PUMP - ACCESSORIES - PARTS</t>
  </si>
  <si>
    <t>03.07.02 BOMBA DE ALIMENTACIÓN - ACCESORIO - PIEZA</t>
  </si>
  <si>
    <t>03.07.03 POMPE EXTRACTION CONDENSAT - MATERIEL NEUF</t>
  </si>
  <si>
    <t>POMPE EXTRACTION CONDENSAT - MATERIEL NEUF</t>
  </si>
  <si>
    <t>03.07.03</t>
  </si>
  <si>
    <t>03.07.03 CONDENSATE EXTRACTION PUMP - NEW EQUIPMENT</t>
  </si>
  <si>
    <t>03.07.03 BOMBA DE EXTRACCIÓN DE CONDENSADO - MATERIAL NUEVO</t>
  </si>
  <si>
    <t>03.07.04 POMPE EXTRACTION CONDENSAT - ACCESSOIRE - PIECE</t>
  </si>
  <si>
    <t>POMPE EXTRACTION CONDENSAT - ACCESSOIRE - PIECE</t>
  </si>
  <si>
    <t>03.07.04</t>
  </si>
  <si>
    <t>03.07.04 CONDENSATE EXTRACTION PUMP - ACCESSORIES - PARTS</t>
  </si>
  <si>
    <t>03.07.04 BOMBA DE EXTRACCIÓN DE CONDENSADO - ACCESORIO - PIEZA</t>
  </si>
  <si>
    <t>03.07.05 POMPE EAU BRUTE - MATERIEL NEUF</t>
  </si>
  <si>
    <t>POMPE EAU BRUTE - MATERIEL NEUF</t>
  </si>
  <si>
    <t>03.07.05</t>
  </si>
  <si>
    <t>03.07.05 UNTREATED WATER PUMP - NEW EQUIPMENT</t>
  </si>
  <si>
    <t>03.07.05 BOMBA DE AGUA BRUTA - MATERIAL NUEVO</t>
  </si>
  <si>
    <t>03.07.06 POMPE EAU BRUTE - ACCESSOIRE - PIECE</t>
  </si>
  <si>
    <t>POMPE EAU BRUTE - ACCESSOIRE - PIECE</t>
  </si>
  <si>
    <t>03.07.06</t>
  </si>
  <si>
    <t>03.07.06 UNTREATED WATER PUMP - ACCESSORIES - PARTS</t>
  </si>
  <si>
    <t>03.07.06 BOMBA DE AGUA BRUTA - ACCESORIO - PIEZA</t>
  </si>
  <si>
    <t>03.07.07 POMPE EAU DEMINERALISEE - MATERIEL NEUF</t>
  </si>
  <si>
    <t>POMPE EAU DEMINERALISEE - MATERIEL NEUF</t>
  </si>
  <si>
    <t>03.07.07</t>
  </si>
  <si>
    <t>03.07.07 DEMINERALISED WATER PUMP - NEW EQUIPMENT</t>
  </si>
  <si>
    <t>03.07.07 BOMBA DE AGUA DESMINERALIZADA - MATERIAL NUEVO</t>
  </si>
  <si>
    <t>03.07.08 POMPE EAU DEMINERALISEE - ACCESSOIRE - PIECE</t>
  </si>
  <si>
    <t>POMPE EAU DEMINERALISEE - ACCESSOIRE - PIECE</t>
  </si>
  <si>
    <t>03.07.08</t>
  </si>
  <si>
    <t>03.07.08 DEMINERALISED WATER PUMP - ACCESSORIES - PARTS</t>
  </si>
  <si>
    <t>03.07.08 BOMBA DE AGUA DESMINERALIZADA - ACCESORIO - PIEZA</t>
  </si>
  <si>
    <t>03.07.09 AUTRE POMPE - MATERIEL NEUF</t>
  </si>
  <si>
    <t>AUTRE POMPE - MATERIEL NEUF</t>
  </si>
  <si>
    <t>03.07.09</t>
  </si>
  <si>
    <t>03.07.09 OTHER PUMP - NEW EQUIPMENT</t>
  </si>
  <si>
    <t>03.07.09 OTRA BOMBA - MATERIAL NUEVO</t>
  </si>
  <si>
    <t>03.07.10 AUTRE POMPE - ACCESSOIRE - PIECE</t>
  </si>
  <si>
    <t>AUTRE POMPE - ACCESSOIRE - PIECE</t>
  </si>
  <si>
    <t>03.07.10</t>
  </si>
  <si>
    <t>03.07.10 OTHER PUMP - ACCESSORIES - PARTS</t>
  </si>
  <si>
    <t>03.07.10 OTRA BOMBA - ACCESORIO - PIEZA</t>
  </si>
  <si>
    <t>03.08 POMPE - MOTEUR - MAINTENANCE - SERVICE</t>
  </si>
  <si>
    <t>03.08.01 POMPE ALIMENTAIRE - MAINTENANCE - SERVICE</t>
  </si>
  <si>
    <t>POMPE ALIMENTAIRE - MAINTENANCE - SERVICE</t>
  </si>
  <si>
    <t>03 EQUIPEMENT - MAINTENANCE - PROCESS &gt; 03.08 POMPE - MOTEUR - MAINTENANCE - SERVICE</t>
  </si>
  <si>
    <t>03.08.01</t>
  </si>
  <si>
    <t>03.08 PUMP - ENGINE - MAINTENANCE - SERVICE</t>
  </si>
  <si>
    <t>03.08.01 FEED PUMP - MAINTENANCE - SERVICE</t>
  </si>
  <si>
    <t>03 EQUIPMENT - MAINTENANCE - PROCESS &gt; 03.08 PUMP - ENGINE - MAINTENANCE - SERVICE</t>
  </si>
  <si>
    <t>03.08 BOMBA - MOTOR - MANTENIMIENTO - SERVICIO TÉCNICO</t>
  </si>
  <si>
    <t>03.08.01 BOMBA DE ALIMENTACIÓN - MANTENIMIENTO - SERVICIO TÉCNICO</t>
  </si>
  <si>
    <t>03 EQUIPO - MANTENIMIENTO - PROCESO &gt; 03.08 BOMBA - MOTOR - MANTENIMIENTO - SERVICIO TÉCNICO</t>
  </si>
  <si>
    <t>03.08.02 POMPE EXTRACTION CONDENSAT - MAINTENANCE - SERVICE</t>
  </si>
  <si>
    <t>POMPE EXTRACTION CONDENSAT - MAINTENANCE - SERVICE</t>
  </si>
  <si>
    <t>03.08.02</t>
  </si>
  <si>
    <t>03.08.02 CONDENSATE EXTRACTION PUMP - MAINTENANCE - SERVICE</t>
  </si>
  <si>
    <t>03.08.02 BOMBA DE EXTRACCIÓN DE CONDENSADO - MANTENIMIENTO - SERVICIO TÉCNICO</t>
  </si>
  <si>
    <t>03.08.03 POMPE EAU BRUTE - MAINTENANCE - SERVICE</t>
  </si>
  <si>
    <t>POMPE EAU BRUTE - MAINTENANCE - SERVICE</t>
  </si>
  <si>
    <t>03.08.03</t>
  </si>
  <si>
    <t>03.08.03 UNTREATED WATER PUMP - MAINTENANCE - SERVICE</t>
  </si>
  <si>
    <t>03.08.03 BOMBA DE AGUA BRUTA - MANTENIMIENTO - SERVICIO TÉCNICO</t>
  </si>
  <si>
    <t>03.08.04 POMPE EAU DEMINERALISEE - MAINTENANCE - SERVICE</t>
  </si>
  <si>
    <t>POMPE EAU DEMINERALISEE - MAINTENANCE - SERVICE</t>
  </si>
  <si>
    <t>03.08.04</t>
  </si>
  <si>
    <t>03.08.04 DEMINERALISED WATER PUMP - MAINTENANCE - SERVICE</t>
  </si>
  <si>
    <t>03.08.04 BOMBA DE AGUA DESMINERALIZADA - MANTENIMIENTO - SERVICIO TÉCNICO</t>
  </si>
  <si>
    <t>03.08.05 AUTRE POMPE - MAINTENANCE - SERVICE</t>
  </si>
  <si>
    <t>AUTRE POMPE - MAINTENANCE - SERVICE</t>
  </si>
  <si>
    <t>03.08.05</t>
  </si>
  <si>
    <t>03.08.05 OTHER PUMP - MAINTENANCE - SERVICE</t>
  </si>
  <si>
    <t>03.08.05 OTRA BOMBA - MANTENIMIENTO - SERVICIO TÉCNICO</t>
  </si>
  <si>
    <t>03.08.06 MOTEUR - MAINTENANCE - SERVICE</t>
  </si>
  <si>
    <t>MOTEUR - MAINTENANCE - SERVICE</t>
  </si>
  <si>
    <t>03.08.06</t>
  </si>
  <si>
    <t>03.08.06 ENGINE - MAINTENANCE - SERVICE</t>
  </si>
  <si>
    <t>03.08.06 MOTOR - MANTENIMIENTO - SERVICIO TÉCNICO</t>
  </si>
  <si>
    <t>03.09 BROYEUR</t>
  </si>
  <si>
    <t>03.09.01 BROYEUR BOIS - MATERIEL NEUF</t>
  </si>
  <si>
    <t>BROYEUR BOIS - MATERIEL NEUF</t>
  </si>
  <si>
    <t>03 EQUIPEMENT - MAINTENANCE - PROCESS &gt; 03.09 BROYEUR</t>
  </si>
  <si>
    <t>03.09.01</t>
  </si>
  <si>
    <t>03.09 SHREDDER</t>
  </si>
  <si>
    <t>03.09.01 WOOD SHREDDER - NEW EQUIPMENT</t>
  </si>
  <si>
    <t>03 EQUIPMENT - MAINTENANCE - PROCESS &gt; 03.09 SHREDDER</t>
  </si>
  <si>
    <t>03.09 TRITURADOR</t>
  </si>
  <si>
    <t>03.09.01 TRITURADOR DE MADERA - MATERIAL NUEVO</t>
  </si>
  <si>
    <t>03 EQUIPO - MANTENIMIENTO - PROCESO &gt; 03.09 TRITURADOR</t>
  </si>
  <si>
    <t>03.09.02 BROYEUR DECHETS VERTS - MATERIEL NEUF</t>
  </si>
  <si>
    <t>BROYEUR DECHETS VERTS - MATERIEL NEUF</t>
  </si>
  <si>
    <t>03.09.02</t>
  </si>
  <si>
    <t>03.09.02 GREEN WASTE SHREDDER - NEW EQUIPMENT</t>
  </si>
  <si>
    <t>03.09.02 TRITURADOR DE RESIDUOS VERDES - MATERIAL NUEVO</t>
  </si>
  <si>
    <t>03.09.03 BROYEUR DI - MATERIEL NEUF</t>
  </si>
  <si>
    <t>BROYEUR DI - MATERIEL NEUF</t>
  </si>
  <si>
    <t>03.09.03</t>
  </si>
  <si>
    <t>03.09.03 INDUSTRIAL WASTE SHREDDER - NEW EQUIPMENT</t>
  </si>
  <si>
    <t>03.09.03 TRITURADOR DI - MATERIAL NUEVO</t>
  </si>
  <si>
    <t>03.09.04 BROYEUR METAL- MATERIEL NEUF</t>
  </si>
  <si>
    <t>BROYEUR METAL- MATERIEL NEUF</t>
  </si>
  <si>
    <t>03.09.04</t>
  </si>
  <si>
    <t>03.09.04 METAL SHREDDER - NEW EQUIPMENT</t>
  </si>
  <si>
    <t>03.09.04 TRITURADOR DE METAL - MATERIAL NUEVO</t>
  </si>
  <si>
    <t>03.09.05 BROYEUR PLASTIQUE - MATERIEL NEUF</t>
  </si>
  <si>
    <t>BROYEUR PLASTIQUE - MATERIEL NEUF</t>
  </si>
  <si>
    <t>03.09.05</t>
  </si>
  <si>
    <t>03.09.05 PLASTIC SHREDDER - NEW EQUIPMENT</t>
  </si>
  <si>
    <t>03.09.05 TRITURADOR DE PLÁSTICO - MATERIAL NUEVO</t>
  </si>
  <si>
    <t>03.09.06 BROYEUR BICAR - MATERIEL NEUF</t>
  </si>
  <si>
    <t>BROYEUR BICAR - MATERIEL NEUF</t>
  </si>
  <si>
    <t>03.09.06</t>
  </si>
  <si>
    <t>03.09.06 BICAR SHREDDER - NEW EQUIPMENT</t>
  </si>
  <si>
    <t>03.09.06 TRITURADOR DE BICARBONATO - MATERIAL NUEVO</t>
  </si>
  <si>
    <t>03.09.07 BROYEUR - ACCESSOIRE - PIECE</t>
  </si>
  <si>
    <t>BROYEUR - ACCESSOIRE - PIECE</t>
  </si>
  <si>
    <t>03.09.07</t>
  </si>
  <si>
    <t>03.09.07 SHREDDER - ACCESSORIES - PARTS</t>
  </si>
  <si>
    <t>03.09.07 TRITURADOR - ACCESORIO - PIEZA</t>
  </si>
  <si>
    <t>03.09.08 CISAILLE FERRAILLE - METAUX</t>
  </si>
  <si>
    <t>CISAILLE FERRAILLE - METAUX</t>
  </si>
  <si>
    <t>03.09.08</t>
  </si>
  <si>
    <t>03.09.08 FERROUS METAL SHEARS - METALS</t>
  </si>
  <si>
    <t>03.09.08 CIZALLA PARA CHATARRA - METALES</t>
  </si>
  <si>
    <t>03.10 EQUIPEMENT TRI</t>
  </si>
  <si>
    <t>03.10.01 TRIEUR OPTIQUE - MATERIEL NEUF</t>
  </si>
  <si>
    <t>TRIEUR OPTIQUE - MATERIEL NEUF</t>
  </si>
  <si>
    <t>03 EQUIPEMENT - MAINTENANCE - PROCESS &gt; 03.10 EQUIPEMENT TRI</t>
  </si>
  <si>
    <t>03.10.01</t>
  </si>
  <si>
    <t>03.10 SORTING EQUIPMENT</t>
  </si>
  <si>
    <t>03.10.01 OPTICAL SORTER - NEW EQUIPMENT</t>
  </si>
  <si>
    <t>03 EQUIPMENT - MAINTENANCE - PROCESS &gt; 03.10 SORTING EQUIPMENT</t>
  </si>
  <si>
    <t>03.10 EQUIPO DE CLASIFICACIÓN</t>
  </si>
  <si>
    <t>03.10.01 CLASIFICADOR ÓPTICO - MATERIAL NUEVO</t>
  </si>
  <si>
    <t>03 EQUIPO - MANTENIMIENTO - PROCESO &gt; 03.10 EQUIPO DE CLASIFICACIÓN</t>
  </si>
  <si>
    <t>03.10.02 TRIEUR OPTIQUE - ACCESSOIRE - PIECE</t>
  </si>
  <si>
    <t>TRIEUR OPTIQUE - ACCESSOIRE - PIECE</t>
  </si>
  <si>
    <t>03.10.02</t>
  </si>
  <si>
    <t>03.10.02 OPTICAL SORTER - ACCESSORIES - PARTS</t>
  </si>
  <si>
    <t>03.10.02 CLASIFICADOR ÓPTICO - ACCESORIO - PIEZA</t>
  </si>
  <si>
    <t>03.10.03 TROMMEL - MATERIEL NEUF</t>
  </si>
  <si>
    <t>TROMMEL - MATERIEL NEUF</t>
  </si>
  <si>
    <t>03.10.03</t>
  </si>
  <si>
    <t>03.10.03 TROMMEL SCREEN - NEW EQUIPMENT</t>
  </si>
  <si>
    <t>03.10.03 TRÓMEL - MATERIAL NUEVO</t>
  </si>
  <si>
    <t>03.10.04 TROMMEL - ACCESSOIRE - PIECE</t>
  </si>
  <si>
    <t>TROMMEL - ACCESSOIRE - PIECE</t>
  </si>
  <si>
    <t>03.10.04</t>
  </si>
  <si>
    <t>03.10.04 TROMMEL SCREEN - ACCESSORIES - PARTS</t>
  </si>
  <si>
    <t>03.10.04 TRÓMEL - ACCESORIO - PIEZA</t>
  </si>
  <si>
    <t>03.10.05 SEPARATEUR BALISTIQUE - MATERIEL NEUF</t>
  </si>
  <si>
    <t>SEPARATEUR BALISTIQUE - MATERIEL NEUF</t>
  </si>
  <si>
    <t>03.10.05</t>
  </si>
  <si>
    <t>03.10.05 BALLISTIC SEPARATOR - NEW EQUIPMENT</t>
  </si>
  <si>
    <t>03.10.05 SEPARADOR BALÍSTICO - MATERIAL NUEVO</t>
  </si>
  <si>
    <t>03.10.06 SEPARATEUR BALISTIQUE - ACCESSOIRE - PIECE</t>
  </si>
  <si>
    <t>SEPARATEUR BALISTIQUE - ACCESSOIRE - PIECE</t>
  </si>
  <si>
    <t>03.10.06</t>
  </si>
  <si>
    <t>03.10.06 BALLISTIC SEPARATOR - ACCESSORIES - PARTS</t>
  </si>
  <si>
    <t>03.10.06 SEPARADOR BALÍSTICO - ACCESORIO - PIEZA</t>
  </si>
  <si>
    <t>03.10.07 CRIBLE - MATERIEL NEUF</t>
  </si>
  <si>
    <t>CRIBLE - MATERIEL NEUF</t>
  </si>
  <si>
    <t>03.10.07</t>
  </si>
  <si>
    <t>03.10.07 SIEVE - NEW EQUIPMENT</t>
  </si>
  <si>
    <t>03.10.07 CRIBA - MATERIAL NUEVO</t>
  </si>
  <si>
    <t>03.10.08 CRIBLE - ACCESSOIRE - PIECE</t>
  </si>
  <si>
    <t>CRIBLE - ACCESSOIRE - PIECE</t>
  </si>
  <si>
    <t>03.10.08</t>
  </si>
  <si>
    <t>03.10.08 SIEVE - ACCESSORIES - PARTS</t>
  </si>
  <si>
    <t>03.10.08 CRIBA - ACCESORIO - PIEZA</t>
  </si>
  <si>
    <t>03.10.09 COURANT DE FOUCAULT- MATERIEL NEUF</t>
  </si>
  <si>
    <t>COURANT DE FOUCAULT- MATERIEL NEUF</t>
  </si>
  <si>
    <t>03.10.09</t>
  </si>
  <si>
    <t>03.10.09 EDDY CURRENT - NEW EQUIPMENT</t>
  </si>
  <si>
    <t>03.10.09 CORRIENTE DE FOUCAULT - MATERIAL NUEVO</t>
  </si>
  <si>
    <t>03.10.10 COURANT DE FOUCAULT - ACCESSOIRE - PIECE</t>
  </si>
  <si>
    <t>COURANT DE FOUCAULT - ACCESSOIRE - PIECE</t>
  </si>
  <si>
    <t>03.10.10</t>
  </si>
  <si>
    <t>03.10.10 EDDY CURRENT - ACCESSORIES - PARTS</t>
  </si>
  <si>
    <t>03.10.10 CORRIENTE DE FOUCAULT - ACCESORIO - PIEZA</t>
  </si>
  <si>
    <t>03.10.11 DECONDITIONNEUR - MATERIEL NEUF</t>
  </si>
  <si>
    <t>DECONDITIONNEUR - MATERIEL NEUF</t>
  </si>
  <si>
    <t>03.10.11</t>
  </si>
  <si>
    <t>03.10.11 DEPACKAGING SOLUTION - NEW EQUIPMENT</t>
  </si>
  <si>
    <t>03.10.11 DESEMPACADORA - MATERIAL NUEVO</t>
  </si>
  <si>
    <t>03.10.12 DECONDITIONNEUR - ACCESSOIRE - PIECE</t>
  </si>
  <si>
    <t>DECONDITIONNEUR - ACCESSOIRE - PIECE</t>
  </si>
  <si>
    <t>03.10.12</t>
  </si>
  <si>
    <t>03.10.12 DEPACKAGING SOLUTION - ACCESSORIES - PARTS</t>
  </si>
  <si>
    <t>03.10.12 DESEMPACADORA - ACCESORIO - PIEZA</t>
  </si>
  <si>
    <t>03.10.13 OVERBAND - MATERIEL NEUF</t>
  </si>
  <si>
    <t>OVERBAND - MATERIEL NEUF</t>
  </si>
  <si>
    <t>03.10.13</t>
  </si>
  <si>
    <t>03.10.13 OVERBAND - NEW EQUIPMENT</t>
  </si>
  <si>
    <t>03.10.13 OVERBAND - MATERIAL NUEVO</t>
  </si>
  <si>
    <t>03.10.14 OVERBAND - ACCESSOIRE - PIECE</t>
  </si>
  <si>
    <t>OVERBAND - ACCESSOIRE - PIECE</t>
  </si>
  <si>
    <t>03.10.14</t>
  </si>
  <si>
    <t>03.10.14 OVERBAND - ACCESSORIES - PARTS</t>
  </si>
  <si>
    <t>03.10.14 OVERBAND - ACCESORIO - PIEZA</t>
  </si>
  <si>
    <t>03.10.15 GUILLOTINE - MATERIEL NEUF</t>
  </si>
  <si>
    <t>GUILLOTINE - MATERIEL NEUF</t>
  </si>
  <si>
    <t>03.10.15</t>
  </si>
  <si>
    <t>03.10.15 GUILLOTINE - NEW EQUIPMENT</t>
  </si>
  <si>
    <t>03.10.15 GUILLOTINA - MATERIAL NUEVO</t>
  </si>
  <si>
    <t>03.10.16 SYSTÈME D'ALIMENTATION - OUVREUR DE SACS - MATERIEL NEUF</t>
  </si>
  <si>
    <t>SYSTÈME D'ALIMENTATION - OUVREUR DE SACS - MATERIEL NEUF</t>
  </si>
  <si>
    <t>03.10.16</t>
  </si>
  <si>
    <t>03.10.16 FEED SYSTEM - BAG OPENER - NEW EQUIPMENT</t>
  </si>
  <si>
    <t>03.10.16 SISTEMA DE ALIMENTACIÓN - ABRESACOS - MATERIAL NUEVO</t>
  </si>
  <si>
    <t>03.10.17 SYSTÈME D'ALIMENTATION - OUVREUR DE SACS - ACCESSOIRE - PIECE</t>
  </si>
  <si>
    <t>SYSTÈME D'ALIMENTATION - OUVREUR DE SACS - ACCESSOIRE - PIECE</t>
  </si>
  <si>
    <t>03.10.17</t>
  </si>
  <si>
    <t>03.10.17 FEED SYSTEM - BAG OPENER - ACCESSORIES - PARTS</t>
  </si>
  <si>
    <t>03.10.17 SISTEMA DE ALIMENTACIÓN - ABRESACOS - ACCESORIO - PIEZA</t>
  </si>
  <si>
    <t>03.11 EQUIPEMENT TRI - BROYEUR - MAINTENANCE - SERVICE</t>
  </si>
  <si>
    <t>03.11.01 TRIEUR OPTIQUE - MAINTENANCE - SERVICE</t>
  </si>
  <si>
    <t>TRIEUR OPTIQUE - MAINTENANCE - SERVICE</t>
  </si>
  <si>
    <t>03 EQUIPEMENT - MAINTENANCE - PROCESS &gt; 03.11 EQUIPEMENT TRI - BROYEUR - MAINTENANCE - SERVICE</t>
  </si>
  <si>
    <t>Laurent CHRETIEN</t>
  </si>
  <si>
    <t>03.11.01</t>
  </si>
  <si>
    <t>03.11 SORTING EQUIPMENT - SHREDDER - MAINTENANCE - SERVICE</t>
  </si>
  <si>
    <t>03.11.01 OPTICAL SORTER - MAINTENANCE - SERVICE</t>
  </si>
  <si>
    <t>03 EQUIPMENT - MAINTENANCE - PROCESS &gt; 03.11 SORTING EQUIPMENT - SHREDDER - MAINTENANCE - SERVICE</t>
  </si>
  <si>
    <t>03.11 EQUIPO DE CLASIFICACIÓN - TRITURADOR - MANTENIMIENTO - SERVICIO TÉCNICO</t>
  </si>
  <si>
    <t>03.11.01 CLASIFICADOR ÓPTICO - MANTENIMIENTO - SERVICIO TÉCNICO</t>
  </si>
  <si>
    <t>03 EQUIPO - MANTENIMIENTO - PROCESO &gt; 03.11 EQUIPO DE CLASIFICACIÓN - TRITURADOR - MANTENIMIENTO - SERVICIO TÉCNICO</t>
  </si>
  <si>
    <t>03.11.02 TROMMEL - MAINTENANCE - SERVICE</t>
  </si>
  <si>
    <t>TROMMEL - MAINTENANCE - SERVICE</t>
  </si>
  <si>
    <t>03.11.02</t>
  </si>
  <si>
    <t>03.11.02 TROMMEL SCREEN - MAINTENANCE - SERVICE</t>
  </si>
  <si>
    <t>03.11.02 TRÓMEL - MANTENIMIENTO - SERVICIO TÉCNICO</t>
  </si>
  <si>
    <t>03.11.03 SEPARATEUR BALISTIQUE - MAINTENANCE - SERVICE</t>
  </si>
  <si>
    <t>SEPARATEUR BALISTIQUE - MAINTENANCE - SERVICE</t>
  </si>
  <si>
    <t>03.11.03</t>
  </si>
  <si>
    <t>03.11.03 BALLISTIC SEPARATOR - MAINTENANCE - SERVICE</t>
  </si>
  <si>
    <t>03.11.03 SEPARADOR BALÍSTICO - MANTENIMIENTO - SERVICIO TÉCNICO</t>
  </si>
  <si>
    <t>03.11.04 CRIBLE - MAINTENANCE - SERVICE</t>
  </si>
  <si>
    <t>CRIBLE - MAINTENANCE - SERVICE</t>
  </si>
  <si>
    <t>03.11.04</t>
  </si>
  <si>
    <t>03.11.04 SIEVE - MAINTENANCE - SERVICE</t>
  </si>
  <si>
    <t>03.11.04 CRIBA - MANTENIMIENTO - SERVICIO TÉCNICO</t>
  </si>
  <si>
    <t>03.11.05 COURANT DE FOUCAULT- MAINTENANCE - SERVICE</t>
  </si>
  <si>
    <t>COURANT DE FOUCAULT- MAINTENANCE - SERVICE</t>
  </si>
  <si>
    <t>03.11.05</t>
  </si>
  <si>
    <t>03.11.05 EDDY CURRENT- MAINTENANCE - SERVICE</t>
  </si>
  <si>
    <t>03.11.05 CORRIENTE DE FOUCAULT - MANTENIMIENTO - SERVICIO TÉCNICO</t>
  </si>
  <si>
    <t>03.11.06 DECONDITIONNEUR - MAINTENANCE - SERVICE</t>
  </si>
  <si>
    <t>DECONDITIONNEUR - MAINTENANCE - SERVICE</t>
  </si>
  <si>
    <t>03.11.06</t>
  </si>
  <si>
    <t>03.11.06 DEPACKAGING SOLUTION - MAINTENANCE - SERVICE</t>
  </si>
  <si>
    <t>03.11.06 DESEMPACADORA - MANTENIMIENTO - SERVICIO TÉCNICO</t>
  </si>
  <si>
    <t>03.11.07 OVERBAND - MAINTENANCE - SERVICE</t>
  </si>
  <si>
    <t>OVERBAND - MAINTENANCE - SERVICE</t>
  </si>
  <si>
    <t>03.11.07</t>
  </si>
  <si>
    <t>03.11.07 OVERBAND - MANTENIMIENTO - SERVICIO TÉCNICO</t>
  </si>
  <si>
    <t>03.11.08 GUILLOTINE - MAINTENANCE - SERVICE</t>
  </si>
  <si>
    <t>GUILLOTINE - MAINTENANCE - SERVICE</t>
  </si>
  <si>
    <t>03.11.08</t>
  </si>
  <si>
    <t>03.11.08 GUILLOTINA - MANTENIMIENTO - SERVICIO TÉCNICO</t>
  </si>
  <si>
    <t>03.11.09 SYSTÈME D'ALIMENTATION - OUVREUR DE SACS - MAINTENANCE - SERVICE</t>
  </si>
  <si>
    <t>SYSTÈME D'ALIMENTATION - OUVREUR DE SACS - MAINTENANCE - SERVICE</t>
  </si>
  <si>
    <t>03.11.09</t>
  </si>
  <si>
    <t>03.11.09 FEED SYSTEM - BAG OPENER - MAINTENANCE - SERVICE</t>
  </si>
  <si>
    <t>03.11.09 SISTEMA DE ALIMENTACIÓN - ABRESACOS - MANTENIMIENTO - SERVICIO TÉCNICO</t>
  </si>
  <si>
    <t>03.11.10 BROYEUR - MAINTENANCE - SERVICE</t>
  </si>
  <si>
    <t>BROYEUR - MAINTENANCE - SERVICE</t>
  </si>
  <si>
    <t>03.11.10</t>
  </si>
  <si>
    <t>03.11.10 SHREDDER - MAINTENANCE - SERVICE</t>
  </si>
  <si>
    <t>03.11.10 TRITURADOR - MANTENIMIENTO - SERVICIO TÉCNICO</t>
  </si>
  <si>
    <t>03.12 PRESSE</t>
  </si>
  <si>
    <t>03.12.01 PRESSE A BALLE - MATERIEL NEUF</t>
  </si>
  <si>
    <t>PRESSE A BALLE - MATERIEL NEUF</t>
  </si>
  <si>
    <t>03 EQUIPEMENT - MAINTENANCE - PROCESS &gt; 03.12 PRESSE</t>
  </si>
  <si>
    <t>03.12.01</t>
  </si>
  <si>
    <t>03.12 PRESS</t>
  </si>
  <si>
    <t>03.12.01 BALING PRESS - NEW EQUIPMENT</t>
  </si>
  <si>
    <t>03 EQUIPMENT - MAINTENANCE - PROCESS &gt; 03.12 PRESS</t>
  </si>
  <si>
    <t>03.12 PRENSA</t>
  </si>
  <si>
    <t>03.12.01 PRENSA DE CARTÓN - MATERIAL NUEVO</t>
  </si>
  <si>
    <t>03 EQUIPO - MANTENIMIENTO - PROCESO &gt; 03.12 PRENSA</t>
  </si>
  <si>
    <t>03.12.02 PRESSE A BALLE - ACCESSOIRE - PIECE</t>
  </si>
  <si>
    <t>PRESSE A BALLE - ACCESSOIRE - PIECE</t>
  </si>
  <si>
    <t>03.12.02</t>
  </si>
  <si>
    <t>03.12.02 BALING PRESS - ACCESSORIES - PARTS</t>
  </si>
  <si>
    <t>03.12.02 PRENSA DE CARTÓN - ACCESORIO - PIEZA</t>
  </si>
  <si>
    <t>03.12.03 PRESSE A CANNETTE - MATERIEL NEUF</t>
  </si>
  <si>
    <t>PRESSE A CANNETTE - MATERIEL NEUF</t>
  </si>
  <si>
    <t>03.12.03</t>
  </si>
  <si>
    <t>03.12.03 CAN PRESS - NEW EQUIPMENT</t>
  </si>
  <si>
    <t>03.12.03 PRENSA PARA LATAS - MATERIAL NUEVO</t>
  </si>
  <si>
    <t>03.12.04 PRESSE A CANNETTE - ACCESSOIRE - PIECE</t>
  </si>
  <si>
    <t>PRESSE A CANNETTE - ACCESSOIRE - PIECE</t>
  </si>
  <si>
    <t>03.12.04</t>
  </si>
  <si>
    <t>03.12.04 CAN PRESS - ACCESSORIES - PARTS</t>
  </si>
  <si>
    <t>03.12.04 PRENSA PARA LATAS - ACCESORIO - PIEZA</t>
  </si>
  <si>
    <t>03.12.05 PRESSE A METAL - MATERIEL NEUF</t>
  </si>
  <si>
    <t>PRESSE A METAL - MATERIEL NEUF</t>
  </si>
  <si>
    <t>03.12.05</t>
  </si>
  <si>
    <t>03.12.05 METAL PRESS - NEW EQUIPMENT</t>
  </si>
  <si>
    <t>03.12.05 PRENSA DE METAL - MATERIAL NUEVO</t>
  </si>
  <si>
    <t>03.12.06 PRESSE A METAL - ACCESSOIRE - PIECE</t>
  </si>
  <si>
    <t>PRESSE A METAL - ACCESSOIRE - PIECE</t>
  </si>
  <si>
    <t>03.12.06</t>
  </si>
  <si>
    <t>03.12.06 METAL PRESS - ACCESSORIES - PARTS</t>
  </si>
  <si>
    <t>03.12.06 PRENSA DE METAL - ACCESORIO - PIEZA</t>
  </si>
  <si>
    <t>03.12.07 PRESSE A FUT - MATERIEL NEUF</t>
  </si>
  <si>
    <t>PRESSE A FUT - MATERIEL NEUF</t>
  </si>
  <si>
    <t>03.12.07</t>
  </si>
  <si>
    <t>03.12.07 DRUM PRESS - NEW EQUIPMENT</t>
  </si>
  <si>
    <t>03.12.07 PRENSA DE TAMBORES - MATERIAL NUEVO</t>
  </si>
  <si>
    <t>03.12.08 PRESSE A FUT - ACCESSOIRE - PIECE</t>
  </si>
  <si>
    <t>PRESSE A FUT - ACCESSOIRE - PIECE</t>
  </si>
  <si>
    <t>03.12.08</t>
  </si>
  <si>
    <t>03.12.08 DRUM PRESS - ACCESSORIES - PARTS</t>
  </si>
  <si>
    <t>03.12.08 PRENSA DE TAMBORES - ACCESORIO - PIEZA</t>
  </si>
  <si>
    <t>03.12.09 PRESSE A POLYSTYRENE - MATERIEL NEUF</t>
  </si>
  <si>
    <t>PRESSE A POLYSTYRENE - MATERIEL NEUF</t>
  </si>
  <si>
    <t>03.12.09</t>
  </si>
  <si>
    <t>03.12.09 POLYSTYRENE PRESS - NEW EQUIPMENT</t>
  </si>
  <si>
    <t>03.12.09 PRENSA DE POLIESTIRENO - MATERIAL NUEVO</t>
  </si>
  <si>
    <t>03.12.10 PRESSE A POLYSTYRENE - ACCESSOIRE - PIECE</t>
  </si>
  <si>
    <t>PRESSE A POLYSTYRENE - ACCESSOIRE - PIECE</t>
  </si>
  <si>
    <t>03.12.10</t>
  </si>
  <si>
    <t>03.12.10 POLYSTYRENE PRESS - ACCESSORIES - PARTS</t>
  </si>
  <si>
    <t>03.12.10 PRENSA DE POLIESTIRENO - ACCESORIO - PIEZA</t>
  </si>
  <si>
    <t>03.12.11 PRESSE REFLEX - MATERIEL NEUF</t>
  </si>
  <si>
    <t>PRESSE REFLEX - MATERIEL NEUF</t>
  </si>
  <si>
    <t>03.12.11</t>
  </si>
  <si>
    <t>03.12.11 REFLEX PRESS - NEW EQUIPMENT</t>
  </si>
  <si>
    <t>03.12.11 PRENSA RÉFLEX - MATERIAL NUEVO</t>
  </si>
  <si>
    <t>03.12.12 PRESSE REFLEX - ACCESSOIRE - PIECE</t>
  </si>
  <si>
    <t>PRESSE REFLEX - ACCESSOIRE - PIECE</t>
  </si>
  <si>
    <t>03.12.12</t>
  </si>
  <si>
    <t>03.12.12 REFLEX PRESS - ACCESSORIES - PARTS</t>
  </si>
  <si>
    <t>03.12.12 PRENSA RÉFLEX - ACCESORIO - PIEZA</t>
  </si>
  <si>
    <t>03.12.13 PRESSE VERTICALE - MATERIEL NEUF</t>
  </si>
  <si>
    <t>PRESSE VERTICALE - MATERIEL NEUF</t>
  </si>
  <si>
    <t>03.12.13</t>
  </si>
  <si>
    <t>03.12.13 VERTICAL PRESS - NEW EQUIPMENT</t>
  </si>
  <si>
    <t>03.12.13 PRENSA VERTICAL - MATERIAL NUEVO</t>
  </si>
  <si>
    <t>03.12.14 PRESSE VERTICALE - ACCESSOIRE - PIECE</t>
  </si>
  <si>
    <t>PRESSE VERTICALE - ACCESSOIRE - PIECE</t>
  </si>
  <si>
    <t>03.12.14</t>
  </si>
  <si>
    <t>03.12.14 VERTICAL PRESS - ACCESSORIES - PARTS</t>
  </si>
  <si>
    <t>03.12.14 PRENSA VERTICAL - ACCESORIO - PIEZA</t>
  </si>
  <si>
    <t>03.12.15 PRESSE A PAQUET - MATERIEL NEUF</t>
  </si>
  <si>
    <t>PRESSE A PAQUET - MATERIEL NEUF</t>
  </si>
  <si>
    <t>03.12.15</t>
  </si>
  <si>
    <t>03.12.15 PACKAGE PRESS - NEW EQUIPMENT</t>
  </si>
  <si>
    <t>03.12.15 PRENSA PARA PAQUETES - MATERIAL NUEVO</t>
  </si>
  <si>
    <t>03.12.16 PRESSE A PAQUET - ACCESSOIRE - PIECE</t>
  </si>
  <si>
    <t>PRESSE A PAQUET - ACCESSOIRE - PIECE</t>
  </si>
  <si>
    <t>03.12.16</t>
  </si>
  <si>
    <t>03.12.16 PACKAGE PRESS - ACCESSORIES - PARTS</t>
  </si>
  <si>
    <t>03.12.16 PRENSA PARA PAQUETES - ACCESORIO - PIEZA</t>
  </si>
  <si>
    <t>03.12.17 ENRUBANNEUSE - MATERIEL NEUF</t>
  </si>
  <si>
    <t>ENRUBANNEUSE - MATERIEL NEUF</t>
  </si>
  <si>
    <t>03.12.17</t>
  </si>
  <si>
    <t>03.12.17 BALE WRAPPER - NEW EQUIPMENT</t>
  </si>
  <si>
    <t>03.12.17 ENCINTADORA - MATERIAL NUEVO</t>
  </si>
  <si>
    <t>03.12.18 ENRUBANNEUSE - ACCESSOIRE - PIECE</t>
  </si>
  <si>
    <t>ENRUBANNEUSE - ACCESSOIRE - PIECE</t>
  </si>
  <si>
    <t>03.12.18</t>
  </si>
  <si>
    <t>03.12.18 BALE WRAPPER - ACCESSORIES - PARTS</t>
  </si>
  <si>
    <t>03.12.18 ENCINTADORA - ACCESORIO - PIEZA</t>
  </si>
  <si>
    <t>03.13 PRESSE - MAINTENANCE - SERVICE</t>
  </si>
  <si>
    <t>03.13.01 PRESSE A BALLE - MAINTENANCE - SERVICE</t>
  </si>
  <si>
    <t>PRESSE A BALLE - MAINTENANCE - SERVICE</t>
  </si>
  <si>
    <t>03 EQUIPEMENT - MAINTENANCE - PROCESS &gt; 03.13 PRESSE - MAINTENANCE - SERVICE</t>
  </si>
  <si>
    <t>03.13.01</t>
  </si>
  <si>
    <t>03.13 PRESS - MAINTENANCE - SERVICE</t>
  </si>
  <si>
    <t>03.13.01 BALING PRESS - MAINTENANCE - SERVICE</t>
  </si>
  <si>
    <t>03 EQUIPMENT - MAINTENANCE - PROCESS &gt; 03.13 PRESS - MAINTENANCE - SERVICE</t>
  </si>
  <si>
    <t>03.13 PRENSA - MANTENIMIENTO - SERVICIO TÉCNICO</t>
  </si>
  <si>
    <t>03.13.01 PRENSA DE CARTÓN - MANTENIMIENTO - SERVICIO TÉCNICO</t>
  </si>
  <si>
    <t>03 EQUIPO - MANTENIMIENTO - PROCESO &gt; 03.13 PRENSA - MANTENIMIENTO - SERVICIO TÉCNICO</t>
  </si>
  <si>
    <t>03.13.02 PRESSE A CANNETTE - MAINTENANCE - SERVICE</t>
  </si>
  <si>
    <t>PRESSE A CANNETTE - MAINTENANCE - SERVICE</t>
  </si>
  <si>
    <t>03.13.02</t>
  </si>
  <si>
    <t>03.13.02 CAN PRESS - MAINTENANCE - SERVICE</t>
  </si>
  <si>
    <t>03.13.02 PRENSA PARA LATAS - MANTENIMIENTO - SERVICIO TÉCNICO</t>
  </si>
  <si>
    <t>03.13.03 PRESSE A METAL - MAINTENANCE - SERVICE</t>
  </si>
  <si>
    <t>PRESSE A METAL - MAINTENANCE - SERVICE</t>
  </si>
  <si>
    <t>03.13.03</t>
  </si>
  <si>
    <t>03.13.03 METAL PRESS - MAINTENANCE - SERVICE</t>
  </si>
  <si>
    <t>03.13.03 PRENSA DE METAL - MANTENIMIENTO - SERVICIO TÉCNICO</t>
  </si>
  <si>
    <t>03.13.04 PRESSE A FUT - MAINTENANCE - SERVICE</t>
  </si>
  <si>
    <t>PRESSE A FUT - MAINTENANCE - SERVICE</t>
  </si>
  <si>
    <t>03.13.04</t>
  </si>
  <si>
    <t>03.13.04 DRUM PRESS - MAINTENANCE - SERVICE</t>
  </si>
  <si>
    <t>03.13.04 PRENSA DE TAMBORES - MANTENIMIENTO - SERVICIO TÉCNICO</t>
  </si>
  <si>
    <t>03.13.05 PRESSE A POLYSTYRENE - MAINTENANCE - SERVICE</t>
  </si>
  <si>
    <t>PRESSE A POLYSTYRENE - MAINTENANCE - SERVICE</t>
  </si>
  <si>
    <t>03.13.05</t>
  </si>
  <si>
    <t>03.13.05 POLYSTYRENE PRESS - MAINTENANCE - SERVICE</t>
  </si>
  <si>
    <t>03.13.05 PRENSA DE POLIESTIRENO - MANTENIMIENTO - SERVICIO TÉCNICO</t>
  </si>
  <si>
    <t>03.13.06 PRESSE REFLEX - MAINTENANCE - SERVICE</t>
  </si>
  <si>
    <t>PRESSE REFLEX - MAINTENANCE - SERVICE</t>
  </si>
  <si>
    <t>03.13.06</t>
  </si>
  <si>
    <t>03.13.06 REFLEX PRESS - MAINTENANCE - SERVICE</t>
  </si>
  <si>
    <t>03.13.06 PRENSA RÉFLEX - MANTENIMIENTO - SERVICIO TÉCNICO</t>
  </si>
  <si>
    <t>03.13.07 PRESSE VERTICALE - MAINTENANCE - SERVICE</t>
  </si>
  <si>
    <t>PRESSE VERTICALE - MAINTENANCE - SERVICE</t>
  </si>
  <si>
    <t>03.13.07</t>
  </si>
  <si>
    <t>03.13.07 VERTICAL PRESS - MAINTENANCE - SERVICE</t>
  </si>
  <si>
    <t>03.13.07 PRENSA VERTICAL - MANTENIMIENTO - SERVICIO TÉCNICO</t>
  </si>
  <si>
    <t>03.13.08 PRESSE A PAQUET - MAINTENANCE - SERVICE</t>
  </si>
  <si>
    <t>PRESSE A PAQUET - MAINTENANCE - SERVICE</t>
  </si>
  <si>
    <t>03.13.08</t>
  </si>
  <si>
    <t>03.13.08 PACKAGE PRESS - MAINTENANCE - SERVICE</t>
  </si>
  <si>
    <t>03.13.08 PRENSA PARA PAQUETES - MANTENIMIENTO - SERVICIO TÉCNICO</t>
  </si>
  <si>
    <t>03.13.09 ENRUBANNEUSE - MAINTENANCE - SERVICE</t>
  </si>
  <si>
    <t>ENRUBANNEUSE - MAINTENANCE - SERVICE</t>
  </si>
  <si>
    <t>03.13.09</t>
  </si>
  <si>
    <t>03.13.09 BALE WRAPPER - MAINTENANCE - SERVICE</t>
  </si>
  <si>
    <t>03.13.09 ENCINTADORA - MANTENIMIENTO - SERVICIO TÉCNICO</t>
  </si>
  <si>
    <t>03.14 CUVE STOCKAGE - SILO</t>
  </si>
  <si>
    <t>03.14.01 CUVE DE STOCKAGE - MATERIEL NEUF</t>
  </si>
  <si>
    <t>CUVE DE STOCKAGE - MATERIEL NEUF</t>
  </si>
  <si>
    <t>03 EQUIPEMENT - MAINTENANCE - PROCESS &gt; 03.14 CUVE STOCKAGE - SILO</t>
  </si>
  <si>
    <t>03.14.01</t>
  </si>
  <si>
    <t>03.14 STORAGE TANK - SILO</t>
  </si>
  <si>
    <t>03.14.01 STORAGE TANK - NEW EQUIPMENT</t>
  </si>
  <si>
    <t>03 EQUIPMENT - MAINTENANCE - PROCESS &gt; 03.14 STORAGE TANK - SILO</t>
  </si>
  <si>
    <t>03.14 TANQUE DE ALMACENAMIENTO - SILO</t>
  </si>
  <si>
    <t>03.14.01 TANQUE DE ALMACENAMIENTO - MATERIAL NUEVO</t>
  </si>
  <si>
    <t>03 EQUIPO - MANTENIMIENTO - PROCESO &gt; 03.14 TANQUE DE ALMACENAMIENTO - SILO</t>
  </si>
  <si>
    <t>03.14.02 CUVE DE STOCKAGE - ACCESSOIRE - PIECE</t>
  </si>
  <si>
    <t>CUVE DE STOCKAGE - ACCESSOIRE - PIECE</t>
  </si>
  <si>
    <t>03.14.02</t>
  </si>
  <si>
    <t>03.14.02 STORAGE TANK - ACCESSORIES - PARTS</t>
  </si>
  <si>
    <t>03.14.02 TANQUE DE ALMACENAMIENTO - ACCESORIO - PIEZA</t>
  </si>
  <si>
    <t xml:space="preserve">03.14.03 TRAITEMENT BACTERIDICIDE - CUVE STATION </t>
  </si>
  <si>
    <t xml:space="preserve">TRAITEMENT BACTERIDICIDE - CUVE STATION </t>
  </si>
  <si>
    <t>03.14.03</t>
  </si>
  <si>
    <t xml:space="preserve">03.14.03 BACTERICIDE TREATMENT - SERVICE STATION TANK </t>
  </si>
  <si>
    <t xml:space="preserve">03.14.03 TRATAMIENTO BACTERICIDA - TANQUE DE ESTACIÓN </t>
  </si>
  <si>
    <t>03.14.04 SILO - MATERIEL NEUF</t>
  </si>
  <si>
    <t>SILO - MATERIEL NEUF</t>
  </si>
  <si>
    <t>03.14.04</t>
  </si>
  <si>
    <t>03.14.04 SILO - NEW EQUIPMENT</t>
  </si>
  <si>
    <t>03.14.04 SILO - MATERIAL NUEVO</t>
  </si>
  <si>
    <t>03.14.05 SILO - ACCESSOIRE - PIECE</t>
  </si>
  <si>
    <t>SILO - ACCESSOIRE - PIECE</t>
  </si>
  <si>
    <t>03.14.05</t>
  </si>
  <si>
    <t>03.14.05 SILO - ACCESSORIES - PARTS</t>
  </si>
  <si>
    <t>03.14.05 SILO - ACCESORIO - PIEZA</t>
  </si>
  <si>
    <t>03.14.06 TRANSFERT - MATERIEL NEUF</t>
  </si>
  <si>
    <t>TRANSFERT - MATERIEL NEUF</t>
  </si>
  <si>
    <t>03.14.06</t>
  </si>
  <si>
    <t>03.14.06 TRANSFER - NEW EQUIPMENT</t>
  </si>
  <si>
    <t>03.14.06 TRANSFERENCIA - MATERIAL NUEVO</t>
  </si>
  <si>
    <t>03.15 CUVE STOCKAGE - SILO - MAINTENANCE - SERVICE</t>
  </si>
  <si>
    <t>03.15.01 SILO - MAINTENANCE</t>
  </si>
  <si>
    <t>SILO - MAINTENANCE</t>
  </si>
  <si>
    <t>03 EQUIPEMENT - MAINTENANCE - PROCESS &gt; 03.15 CUVE STOCKAGE - SILO - MAINTENANCE - SERVICE</t>
  </si>
  <si>
    <t>03.15.01</t>
  </si>
  <si>
    <t>03.15 STORAGE TANK - SILO - MAINTENANCE - SERVICE</t>
  </si>
  <si>
    <t>03 EQUIPMENT - MAINTENANCE - PROCESS &gt; 03.15 STORAGE TANK - SILO - MAINTENANCE - SERVICE</t>
  </si>
  <si>
    <t>03.15 TANQUE DE ALMACENAMIENTO - SILO - MANTENIMIENTO - SERVICIO TÉCNICO</t>
  </si>
  <si>
    <t>03.15.01 SILO - MANTENIMIENTO</t>
  </si>
  <si>
    <t>03 EQUIPO - MANTENIMIENTO - PROCESO &gt; 03.15 TANQUE DE ALMACENAMIENTO - SILO - MANTENIMIENTO - SERVICIO TÉCNICO</t>
  </si>
  <si>
    <t>03.15.02 TRANSFERT - MAINTENANCE</t>
  </si>
  <si>
    <t>TRANSFERT - MAINTENANCE</t>
  </si>
  <si>
    <t>03.15.02</t>
  </si>
  <si>
    <t>03.15.02 TRANSFER - MAINTENANCE</t>
  </si>
  <si>
    <t>03.15.02 TRANSFERENCIA - MANTENIMIENTO</t>
  </si>
  <si>
    <t>03.16 CONVOYEUR</t>
  </si>
  <si>
    <t>03.16.01 CONVOYEUR A VIS - MATERIEL NEUF</t>
  </si>
  <si>
    <t>CONVOYEUR A VIS - MATERIEL NEUF</t>
  </si>
  <si>
    <t>03 EQUIPEMENT - MAINTENANCE - PROCESS &gt; 03.16 CONVOYEUR</t>
  </si>
  <si>
    <t>03.16.01</t>
  </si>
  <si>
    <t>03.16 CONVEYOR</t>
  </si>
  <si>
    <t>03.16.01 SCREW CONVEYOR - NEW EQUIPMENT</t>
  </si>
  <si>
    <t>03 EQUIPMENT - MAINTENANCE - PROCESS &gt; 03.16 CONVEYOR</t>
  </si>
  <si>
    <t>03.16 TRANSPORTADOR</t>
  </si>
  <si>
    <t>03.16.01 SIN FIN TRANSPORTADOR - MATERIAL NUEVO</t>
  </si>
  <si>
    <t>03 EQUIPO - MANTENIMIENTO - PROCESO &gt; 03.16 TRANSPORTADOR</t>
  </si>
  <si>
    <t>03.16.02 CONVOYEUR A VIS - ACCESSOIRE - PIECE</t>
  </si>
  <si>
    <t>CONVOYEUR A VIS - ACCESSOIRE - PIECE</t>
  </si>
  <si>
    <t>03.16.02</t>
  </si>
  <si>
    <t>03.16.02 SCREW CONVEYOR - ACCESSORIES - PARTS</t>
  </si>
  <si>
    <t>03.16.02 SIN FIN TRANSPORTADOR - ACCESORIO - PIEZA</t>
  </si>
  <si>
    <t>03.16.03 CONVOYEUR A BANDE - MATERIEL NEUF</t>
  </si>
  <si>
    <t>CONVOYEUR A BANDE - MATERIEL NEUF</t>
  </si>
  <si>
    <t>03.16.03</t>
  </si>
  <si>
    <t>03.16.03 CONVEYOR BELT - NEW EQUIPMENT</t>
  </si>
  <si>
    <t>03.16.03 CINTA TRANSPORTADORA - MATERIAL NUEVO</t>
  </si>
  <si>
    <t>03.16.04 CONVOYEUR A BANDE - BANDE DE RECHANGE</t>
  </si>
  <si>
    <t>CONVOYEUR A BANDE - BANDE DE RECHANGE</t>
  </si>
  <si>
    <t>03.16.04</t>
  </si>
  <si>
    <t>03.16.04 CONVEYOR BELT - REPLACEMENT BELT</t>
  </si>
  <si>
    <t>03.16.04 CINTA TRANSPORTADORA - CINTA DE REPUESTO</t>
  </si>
  <si>
    <t>03.16.05 CONVOYEUR A BANDE - AUTRE ACCESSOIRE - PIECE</t>
  </si>
  <si>
    <t>CONVOYEUR A BANDE - AUTRE ACCESSOIRE - PIECE</t>
  </si>
  <si>
    <t>03.16.05</t>
  </si>
  <si>
    <t>03.16.05 CONVEYOR BELT - OTHER ACCESSORIES - PARTS</t>
  </si>
  <si>
    <t>03.16.05 CINTA TRANSPORTADORA - OTRO ACCESORIO - PIEZA</t>
  </si>
  <si>
    <t>03.16.06 CONVOYEUR A CHAINE - MATERIEL NEUF</t>
  </si>
  <si>
    <t>CONVOYEUR A CHAINE - MATERIEL NEUF</t>
  </si>
  <si>
    <t>03.16.06</t>
  </si>
  <si>
    <t>03.16.06 CHAIN CONVEYOR - NEW EQUIPMENT</t>
  </si>
  <si>
    <t>03.16.06 CADENA TRANSPORTADORA - MATERIAL NUEVO</t>
  </si>
  <si>
    <t>03.16.07 CONVOYEUR A CHAINE - ACCESSOIRE - PIECE</t>
  </si>
  <si>
    <t>CONVOYEUR A CHAINE - ACCESSOIRE - PIECE</t>
  </si>
  <si>
    <t>03.16.07</t>
  </si>
  <si>
    <t>03.16.07 CHAIN CONVEYOR - ACCESSORIES - PARTS</t>
  </si>
  <si>
    <t>03.16.07 CADENA TRANSPORTADORA - ACCESORIO - PIEZA</t>
  </si>
  <si>
    <t>03.16.08 CONVOYEUR AUTRE - MATERIEL NEUF</t>
  </si>
  <si>
    <t>CONVOYEUR AUTRE - MATERIEL NEUF</t>
  </si>
  <si>
    <t>03.16.08</t>
  </si>
  <si>
    <t>03.16.08 OTHER CONVEYOR - NEW EQUIPMENT</t>
  </si>
  <si>
    <t>03.16.08 OTRO TRANSPORTADOR - MATERIAL NUEVO</t>
  </si>
  <si>
    <t>03.16.09 CONVOYEUR AUTRE - ACCESSOIRE - PIECE</t>
  </si>
  <si>
    <t>CONVOYEUR AUTRE - ACCESSOIRE - PIECE</t>
  </si>
  <si>
    <t>03.16.09</t>
  </si>
  <si>
    <t>03.16.09 OTHER CONVEYOR - ACCESSORIES - PARTS</t>
  </si>
  <si>
    <t>03.16.09 OTRO TRANSPORTADOR - ACCESORIO - PIEZA</t>
  </si>
  <si>
    <t>03.17 MALAXEUR</t>
  </si>
  <si>
    <t>03.17.01 MALAXEUR - MATERIEL NEUF</t>
  </si>
  <si>
    <t>MALAXEUR - MATERIEL NEUF</t>
  </si>
  <si>
    <t>03 EQUIPEMENT - MAINTENANCE - PROCESS &gt; 03.17 MALAXEUR</t>
  </si>
  <si>
    <t>03.17.01</t>
  </si>
  <si>
    <t>03.17 MIXER</t>
  </si>
  <si>
    <t>03.17.01 MIXER - NEW EQUIPMENT</t>
  </si>
  <si>
    <t>03 EQUIPMENT - MAINTENANCE - PROCESS &gt; 03.17 MIXER</t>
  </si>
  <si>
    <t>03.17 MEZCLADOR</t>
  </si>
  <si>
    <t>03.17.01 MEZCLADOR - MATERIAL NUEVO</t>
  </si>
  <si>
    <t>03 EQUIPO - MANTENIMIENTO - PROCESO &gt; 03.17 MEZCLADOR</t>
  </si>
  <si>
    <t>03.17.02 MALAXEUR - ACCESSOIRE - PIECE</t>
  </si>
  <si>
    <t>MALAXEUR - ACCESSOIRE - PIECE</t>
  </si>
  <si>
    <t>03.17.02</t>
  </si>
  <si>
    <t>03.17.02 MIXER - ACCESSORIES - PARTS</t>
  </si>
  <si>
    <t>03.17.02 MEZCLADOR - ACCESORIO - PIEZA</t>
  </si>
  <si>
    <t>03.18 MALAXEUR - CONVOYEUR- MAINTENANCE - SERVICE</t>
  </si>
  <si>
    <t>03.18.01 MALAXEUR - MAINTENANCE - SERVICE</t>
  </si>
  <si>
    <t>MALAXEUR - MAINTENANCE - SERVICE</t>
  </si>
  <si>
    <t>03 EQUIPEMENT - MAINTENANCE - PROCESS &gt; 03.18 MALAXEUR - CONVOYEUR- MAINTENANCE - SERVICE</t>
  </si>
  <si>
    <t>03.18.01</t>
  </si>
  <si>
    <t>03.18 MIXER - CONVEYOR - MAINTENANCE - SERVICE</t>
  </si>
  <si>
    <t>03.18.01 MIXER - MAINTENANCE - SERVICE</t>
  </si>
  <si>
    <t>03 EQUIPMENT - MAINTENANCE - PROCESS &gt; 03.18 MIXER - CONVEYOR - MAINTENANCE - SERVICE</t>
  </si>
  <si>
    <t>03.18 MEZCLADOR - TRANSPORTADOR- MANTENIMIENTO - SERVICIO TÉCNICO</t>
  </si>
  <si>
    <t>03.18.01 MEZCLADOR - MANTENIMIENTO - SERVICIO TÉCNICO</t>
  </si>
  <si>
    <t>03 EQUIPO - MANTENIMIENTO - PROCESO &gt; 03.18 MEZCLADOR - TRANSPORTADOR- MANTENIMIENTO - SERVICIO TÉCNICO</t>
  </si>
  <si>
    <t>03.18.02 CONVOYEUR A VIS - MAINTENANCE - SERVICE</t>
  </si>
  <si>
    <t>CONVOYEUR A VIS - MAINTENANCE - SERVICE</t>
  </si>
  <si>
    <t>03.18.02</t>
  </si>
  <si>
    <t>03.18.02 SCREW CONVEYOR - MAINTENANCE - SERVICE</t>
  </si>
  <si>
    <t>03.18.02 TRANSPORTADOR SIN FIN - MANTENIMIENTO - SERVICIO TÉCNICO</t>
  </si>
  <si>
    <t>03.18.03 CONVOYEUR A BANDE - MAINTENANCE - SERVICE</t>
  </si>
  <si>
    <t>CONVOYEUR A BANDE - MAINTENANCE - SERVICE</t>
  </si>
  <si>
    <t>03.18.03</t>
  </si>
  <si>
    <t>03.18.03 CONVEYOR BELT - MAINTENANCE - SERVICE</t>
  </si>
  <si>
    <t>03.18.03 CINTA TRANSPORTADORA - MANTENIMIENTO - SERVICIO TÉCNICO</t>
  </si>
  <si>
    <t>03.18.04 CONVOYEUR A CHAINE - MAINTENANCE - SERVICE</t>
  </si>
  <si>
    <t>CONVOYEUR A CHAINE - MAINTENANCE - SERVICE</t>
  </si>
  <si>
    <t>03.18.04</t>
  </si>
  <si>
    <t>03.18.04 CHAIN CONVEYOR - MAINTENANCE - SERVICE</t>
  </si>
  <si>
    <t>03.18.04 CADENA TRANSPORTADORA - MANTENIMIENTO - SERVICIO TÉCNICO</t>
  </si>
  <si>
    <t>03.18.05 CONVOYEUR AUTRE - MAINTENANCE - SERVICE</t>
  </si>
  <si>
    <t>CONVOYEUR AUTRE - MAINTENANCE - SERVICE</t>
  </si>
  <si>
    <t>03.18.05</t>
  </si>
  <si>
    <t>03.18.05 OTHER CONVEYOR - MAINTENANCE - SERVICE</t>
  </si>
  <si>
    <t>03.18.05 OTRO TRANSPORTADOR - MANTENIMIENTO - SERVICIO TÉCNICO</t>
  </si>
  <si>
    <t>03.19 MACHINE PRODUCTION PLASTIQUE</t>
  </si>
  <si>
    <t>03.19.01 LAVAGE - MATERIEL NEUF</t>
  </si>
  <si>
    <t>LAVAGE - MATERIEL NEUF</t>
  </si>
  <si>
    <t>03 EQUIPEMENT - MAINTENANCE - PROCESS &gt; 03.19 MACHINE PRODUCTION PLASTIQUE</t>
  </si>
  <si>
    <t>03.19.01</t>
  </si>
  <si>
    <t>03.19 PLASTIC PRODUCTION MACHINE</t>
  </si>
  <si>
    <t>03.19.01 WASHING - NEW EQUIPMENT</t>
  </si>
  <si>
    <t>03 EQUIPMENT - MAINTENANCE - PROCESS &gt; 03.19 PLASTIC PRODUCTION MACHINE</t>
  </si>
  <si>
    <t>03.19 MÁQUINA DE PRODUCCIÓN PLÁSTICA</t>
  </si>
  <si>
    <t>03.19.01 LAVADO - MATERIAL NUEVO</t>
  </si>
  <si>
    <t>03 EQUIPO - MANTENIMIENTO - PROCESO &gt; 03.19 MÁQUINA DE PRODUCCIÓN PLÁSTICA</t>
  </si>
  <si>
    <t>03.19.02 LAVAGE - ACCESSOIRE - PIECE</t>
  </si>
  <si>
    <t>LAVAGE - ACCESSOIRE - PIECE</t>
  </si>
  <si>
    <t>03.19.02</t>
  </si>
  <si>
    <t>03.19.02 WASHING - ACCESSORIES - PARTS</t>
  </si>
  <si>
    <t>03.19.02 LAVADO - ACCESORIO - PIEZA</t>
  </si>
  <si>
    <t>03.19.03 STEP - MATERIEL NEUF</t>
  </si>
  <si>
    <t>STEP - MATERIEL NEUF</t>
  </si>
  <si>
    <t>03.19.03</t>
  </si>
  <si>
    <t>03.19.03 STEP - NEW EQUIPMENT</t>
  </si>
  <si>
    <t>03.19.03 STEP - MATERIAL NUEVO</t>
  </si>
  <si>
    <t>03.19.04 STEP - ACCESSOIRE - PIECE</t>
  </si>
  <si>
    <t>STEP - ACCESSOIRE - PIECE</t>
  </si>
  <si>
    <t>03.19.04</t>
  </si>
  <si>
    <t>03.19.04 STEP - ACCESSORIES - PARTS</t>
  </si>
  <si>
    <t>03.19.04 STEP - ACCESORIO - PIEZA</t>
  </si>
  <si>
    <t>03.19.05 DOSEUR - MATERIEL NEUF</t>
  </si>
  <si>
    <t>DOSEUR - MATERIEL NEUF</t>
  </si>
  <si>
    <t>03.19.05</t>
  </si>
  <si>
    <t>03.19.05 DISPENSER - NEW EQUIPMENT</t>
  </si>
  <si>
    <t>03.19.05 DOSIFICADOR - MATERIAL NUEVO</t>
  </si>
  <si>
    <t>03.19.06 DOSEUR - ACCESSOIRE - PIECE</t>
  </si>
  <si>
    <t>DOSEUR - ACCESSOIRE - PIECE</t>
  </si>
  <si>
    <t>03.19.06</t>
  </si>
  <si>
    <t>03.19.06 DISPENSER - ACCESSORIES - PARTS</t>
  </si>
  <si>
    <t>03.19.06 DOSIFICADOR - ACCESORIO - PIEZA</t>
  </si>
  <si>
    <t>03.19.07 DECHIQUETEUR- MATERIEL NEUF</t>
  </si>
  <si>
    <t>DECHIQUETEUR- MATERIEL NEUF</t>
  </si>
  <si>
    <t>03.19.07</t>
  </si>
  <si>
    <t>03.19.07 SHREDDER - NEW EQUIPMENT</t>
  </si>
  <si>
    <t>03.19.07 ASTILLADORA - MATERIAL NUEVO</t>
  </si>
  <si>
    <t>03.19.08 DECHIQUETEUR - ACCESSOIRE - PIECE</t>
  </si>
  <si>
    <t>DECHIQUETEUR - ACCESSOIRE - PIECE</t>
  </si>
  <si>
    <t>03.19.08</t>
  </si>
  <si>
    <t>03.19.08 SHREDDER - ACCESSORIES - PARTS</t>
  </si>
  <si>
    <t>03.19.08 ASTILLADORA - ACCESORIO - PIEZA</t>
  </si>
  <si>
    <t>03.19.09 SEPARATION - MATERIEL NEUF</t>
  </si>
  <si>
    <t>SEPARATION - MATERIEL NEUF</t>
  </si>
  <si>
    <t>03.19.09</t>
  </si>
  <si>
    <t>03.19.09 SEPARATION - NEW EQUIPMENT</t>
  </si>
  <si>
    <t>03.19.09 SEPARACIÓN - MATERIAL NUEVO</t>
  </si>
  <si>
    <t>03.19.10 SEPARATION - ACCESSOIRE - PIECE</t>
  </si>
  <si>
    <t>SEPARATION - ACCESSOIRE - PIECE</t>
  </si>
  <si>
    <t>03.19.10</t>
  </si>
  <si>
    <t>03.19.10 SEPARATION - ACCESSORIES - PARTS</t>
  </si>
  <si>
    <t>03.19.10 SEPARACIÓN - ACCESORIO - PIEZA</t>
  </si>
  <si>
    <t>03.19.11 EXTRUSION - MATERIEL NEUF</t>
  </si>
  <si>
    <t>EXTRUSION - MATERIEL NEUF</t>
  </si>
  <si>
    <t>03.19.11</t>
  </si>
  <si>
    <t>03.19.11 EXTRUSION - NEW EQUIPMENT</t>
  </si>
  <si>
    <t>03.19.11 EXTRUSIÓN - MATERIAL NUEVO</t>
  </si>
  <si>
    <t>03.19.12 EXTRUSION - ACCESSOIRE - PIECE</t>
  </si>
  <si>
    <t>EXTRUSION - ACCESSOIRE - PIECE</t>
  </si>
  <si>
    <t>03.19.12</t>
  </si>
  <si>
    <t>03.19.12 EXTRUSION - ACCESSORIES - PARTS</t>
  </si>
  <si>
    <t>03.19.12 EXTRUSIÓN - ACCESORIO - PIEZA</t>
  </si>
  <si>
    <t>03.19.13 FILTRATION EXTRUDEUSE- MATERIEL NEUF</t>
  </si>
  <si>
    <t>FILTRATION EXTRUDEUSE- MATERIEL NEUF</t>
  </si>
  <si>
    <t>03.19.13</t>
  </si>
  <si>
    <t>03.19.13 EXTRUDER FILTRATION - NEW EQUIPMENT</t>
  </si>
  <si>
    <t>03.19.13 FILTRACIÓN POR EXTRUSORA- MATERIAL NUEVO</t>
  </si>
  <si>
    <t>03.19.14 FILTRATION EXTRUDEUSE - ACCESSOIRE - PIECE</t>
  </si>
  <si>
    <t>FILTRATION EXTRUDEUSE - ACCESSOIRE - PIECE</t>
  </si>
  <si>
    <t>03.19.14</t>
  </si>
  <si>
    <t>03.19.14 EXTRUDER FILTRATION - ACCESSORIES - PARTS</t>
  </si>
  <si>
    <t>03.19.14 FILTRACIÓN POR EXTRUSORA - ACCESORIO - PIEZA</t>
  </si>
  <si>
    <t>03.19.15 MICRONISATION - MATERIEL NEUF</t>
  </si>
  <si>
    <t>MICRONISATION - MATERIEL NEUF</t>
  </si>
  <si>
    <t>03.19.15</t>
  </si>
  <si>
    <t>03.19.15 MICRONISATION - NEW EQUIPMENT</t>
  </si>
  <si>
    <t>03.19.15 MICRONIZACIÓN - MATERIAL NUEVO</t>
  </si>
  <si>
    <t>03.19.16 MICRONISATION - ACCESSOIRE - PIECE</t>
  </si>
  <si>
    <t>MICRONISATION - ACCESSOIRE - PIECE</t>
  </si>
  <si>
    <t>03.19.16</t>
  </si>
  <si>
    <t>03.19.16 MICRONISATION - ACCESSORIES - PARTS</t>
  </si>
  <si>
    <t>03.19.16 MICRONIZACIÓN - ACCESORIO - PIEZA</t>
  </si>
  <si>
    <t>03.19.17 DECONTAMINATION - MATERIEL NEUF</t>
  </si>
  <si>
    <t>DECONTAMINATION - MATERIEL NEUF</t>
  </si>
  <si>
    <t>03.19.17</t>
  </si>
  <si>
    <t>03.19.17 DECONTAMINATION - NEW EQUIPMENT</t>
  </si>
  <si>
    <t>03.19.17 DESCONTAMINACIÓN - MATERIAL NUEVO</t>
  </si>
  <si>
    <t>03.19.18 DECONTAMINATION - ACCESSOIRE - PIECE</t>
  </si>
  <si>
    <t>DECONTAMINATION - ACCESSOIRE - PIECE</t>
  </si>
  <si>
    <t>03.19.18</t>
  </si>
  <si>
    <t>03.19.18 DECONTAMINATION - ACCESSORIES - PARTS</t>
  </si>
  <si>
    <t>03.19.18 DESCONTAMINACIÓN - ACCESORIO - PIEZA</t>
  </si>
  <si>
    <t>03.20 MACHINE PRODUCTION PLASTIQUE - MAINTENANCE - SERVICE</t>
  </si>
  <si>
    <t>03.20.01 LAVAGE - MAINTENANCE - SERVICE</t>
  </si>
  <si>
    <t>LAVAGE - MAINTENANCE - SERVICE</t>
  </si>
  <si>
    <t>03 EQUIPEMENT - MAINTENANCE - PROCESS &gt; 03.20 MACHINE PRODUCTION PLASTIQUE - MAINTENANCE - SERVICE</t>
  </si>
  <si>
    <t>03.20.01</t>
  </si>
  <si>
    <t>03.20 PLASTIC PRODUCTION MACHINE - MAINTENANCE - SERVICE</t>
  </si>
  <si>
    <t>03.20.01 WASHING - MAINTENANCE - SERVICE</t>
  </si>
  <si>
    <t>03 EQUIPMENT - MAINTENANCE - PROCESS &gt; 03.20 PLASTIC PRODUCTION MACHINE - MAINTENANCE - SERVICE</t>
  </si>
  <si>
    <t>03.20 MÁQUINA DE PRODUCCIÓN PLÁSTICA - MANTENIMIENTO - SERVICIO TÉCNICO</t>
  </si>
  <si>
    <t>03.20.01 LAVADO - MANTENIMIENTO - SERVICIO TÉCNICO</t>
  </si>
  <si>
    <t>03 EQUIPO - MANTENIMIENTO - PROCESO &gt; 03.20 MÁQUINA DE PRODUCCIÓN PLÁSTICA - MANTENIMIENTO - SERVICIO TÉCNICO</t>
  </si>
  <si>
    <t>03.20.02 STEP - MAINTENANCE - SERVICE</t>
  </si>
  <si>
    <t>STEP - MAINTENANCE - SERVICE</t>
  </si>
  <si>
    <t>03.20.02</t>
  </si>
  <si>
    <t>03.20.02 STEP - MANTENIMIENTO - SERVICIO TÉCNICO</t>
  </si>
  <si>
    <t>03.20.03 DOSEUR - MAINTENANCE - SERVICE</t>
  </si>
  <si>
    <t>DOSEUR - MAINTENANCE - SERVICE</t>
  </si>
  <si>
    <t>03.20.03</t>
  </si>
  <si>
    <t>03.20.03 DISPENSER - MAINTENANCE - SERVICE</t>
  </si>
  <si>
    <t>03.20.03 DOSIFICADOR - MANTENIMIENTO - SERVICIO TÉCNICO</t>
  </si>
  <si>
    <t>03.20.04 DECHIQUETEUR - MAINTENANCE - SERVICE</t>
  </si>
  <si>
    <t>DECHIQUETEUR - MAINTENANCE - SERVICE</t>
  </si>
  <si>
    <t>03.20.04</t>
  </si>
  <si>
    <t>03.20.04 SHREDDER - MAINTENANCE - SERVICE</t>
  </si>
  <si>
    <t>03.20.04 ASTILLADORA - MANTENIMIENTO - SERVICIO TÉCNICO</t>
  </si>
  <si>
    <t>03.20.05 SEPARATION- MAINTENANCE - SERVICE</t>
  </si>
  <si>
    <t>SEPARATION- MAINTENANCE - SERVICE</t>
  </si>
  <si>
    <t>03.20.05</t>
  </si>
  <si>
    <t>03.20.05 SEPARATION - MAINTENANCE - SERVICE</t>
  </si>
  <si>
    <t>03.20.05 SEPARACIÓN - MANTENIMIENTO - SERVICIO TÉCNICO</t>
  </si>
  <si>
    <t>03.20.06 EXTRUSION - MAINTENANCE - SERVICE</t>
  </si>
  <si>
    <t>XTRUSION - MAINTENANCE - SERVICE</t>
  </si>
  <si>
    <t>03.20.06</t>
  </si>
  <si>
    <t>03.20.06 EXTRUSIÓN - MANTENIMIENTO - SERVICIO TÉCNICO</t>
  </si>
  <si>
    <t>03.20.07 FILTRATION EXTRUDEUSE- MAINTENANCE - SERVICE</t>
  </si>
  <si>
    <t>FILTRATION EXTRUDEUSE- MAINTENANCE - SERVICE</t>
  </si>
  <si>
    <t>03.20.07</t>
  </si>
  <si>
    <t>03.20.07 EXTRUDER FILTRATION - MAINTENANCE - SERVICE</t>
  </si>
  <si>
    <t>03.20.07 FILTRACIÓN POR EXTRUSORA- MANTENIMIENTO - SERVICIO TÉCNICO</t>
  </si>
  <si>
    <t>03.20.08 MICRONISATION - MAINTENANCE - SERVICE</t>
  </si>
  <si>
    <t>MICRONISATION - MAINTENANCE - SERVICE</t>
  </si>
  <si>
    <t>03.20.08</t>
  </si>
  <si>
    <t>03.20.08 MICRONIZACIÓN - MANTENIMIENTO - SERVICIO TÉCNICO</t>
  </si>
  <si>
    <t>03.20.09 DECONTAMINATION - MAINTENANCE - SERVICE</t>
  </si>
  <si>
    <t>DECONTAMINATION - MAINTENANCE - SERVICE</t>
  </si>
  <si>
    <t>03.20.09</t>
  </si>
  <si>
    <t>03.20.09 DESCONTAMINACIÓN - MANTENIMIENTO - SERVICIO TÉCNICO</t>
  </si>
  <si>
    <t>03.21 PRODUCTION AIR</t>
  </si>
  <si>
    <t>03.21.01 VENTILATEUR - MATERIEL NEUF</t>
  </si>
  <si>
    <t>VENTILATEUR - MATERIEL NEUF</t>
  </si>
  <si>
    <t>03 EQUIPEMENT - MAINTENANCE - PROCESS &gt; 03.21 PRODUCTION AIR</t>
  </si>
  <si>
    <t>03.21.01</t>
  </si>
  <si>
    <t>03.21 AIR PRODUCTION</t>
  </si>
  <si>
    <t>03.21.01 FAN - NEW EQUIPMENT</t>
  </si>
  <si>
    <t>03 EQUIPMENT - MAINTENANCE - PROCESS &gt; 03.21 AIR PRODUCTION</t>
  </si>
  <si>
    <t>03.21 PRODUCCIÓN DE AIRE</t>
  </si>
  <si>
    <t>03.21.01 VENTILADOR - MATERIAL NUEVO</t>
  </si>
  <si>
    <t>03 EQUIPO - MANTENIMIENTO - PROCESO &gt; 03.21 PRODUCCIÓN DE AIRE</t>
  </si>
  <si>
    <t>03.21.02 VENTILATEUR - ACCESSOIRE - PIECE</t>
  </si>
  <si>
    <t>VENTILATEUR - ACCESSOIRE - PIECE</t>
  </si>
  <si>
    <t>03.21.02</t>
  </si>
  <si>
    <t>03.21.02 FAN - ACCESSORIES - PARTS</t>
  </si>
  <si>
    <t>03.21.02 VENTILADOR - ACCESORIO - PIEZA</t>
  </si>
  <si>
    <t>03.21.03 COMPRESSEUR AIR - MATERIEL NEUF</t>
  </si>
  <si>
    <t>COMPRESSEUR AIR - MATERIEL NEUF</t>
  </si>
  <si>
    <t>03.21.03</t>
  </si>
  <si>
    <t>03.21.03 AIR COMPRESSOR - NEW EQUIPMENT</t>
  </si>
  <si>
    <t>03.21.03 COMPRESOR DE AIRE - MATERIAL NUEVO</t>
  </si>
  <si>
    <t>03.21.04 COMPRESSEUR AIR - ACCESSOIRE - PIECE</t>
  </si>
  <si>
    <t>COMPRESSEUR AIR - ACCESSOIRE - PIECE</t>
  </si>
  <si>
    <t>03.21.04</t>
  </si>
  <si>
    <t>03.21.04 AIR COMPRESSOR - ACCESSORIES - PARTS</t>
  </si>
  <si>
    <t>03.21.04 COMPRESOR DE AIRE - ACCESORIO - PIEZA</t>
  </si>
  <si>
    <t>03.21.05 SECHEUR AIR - MATERIEL NEUF</t>
  </si>
  <si>
    <t>SECHEUR AIR - MATERIEL NEUF</t>
  </si>
  <si>
    <t>03.21.05</t>
  </si>
  <si>
    <t>03.21.05 AIR DRYER - NEW EQUIPMENT</t>
  </si>
  <si>
    <t>03.21.05 SECADOR DE AIRE - MATERIAL NUEVO</t>
  </si>
  <si>
    <t>03.21.06 SECHEUR AIR - ACCESSOIRE - PIECE</t>
  </si>
  <si>
    <t>SECHEUR AIR - ACCESSOIRE - PIECE</t>
  </si>
  <si>
    <t>03.21.06</t>
  </si>
  <si>
    <t>03.21.06 AIR DRYER - ACCESSORIES - PARTS</t>
  </si>
  <si>
    <t>03.21.06 SECADOR DE AIRE - ACCESORIO - PIEZA</t>
  </si>
  <si>
    <t>03.21.07 CUVE AIR - MATERIEL NEUF</t>
  </si>
  <si>
    <t>CUVE AIR - MATERIEL NEUF</t>
  </si>
  <si>
    <t>03.21.07</t>
  </si>
  <si>
    <t>03.21.07 AIR TANK - NEW EQUIPMENT</t>
  </si>
  <si>
    <t>03.21.07 TANQUE DE AIRE - MATERIAL NUEVO</t>
  </si>
  <si>
    <t>03.21.08 CUVE AIR - ACCESSOIRE - PIECE</t>
  </si>
  <si>
    <t>CUVE AIR - ACCESSOIRE - PIECE</t>
  </si>
  <si>
    <t>03.21.08</t>
  </si>
  <si>
    <t>03.21.08 AIR TANK - ACCESSORIES - PARTS</t>
  </si>
  <si>
    <t>03.21.08 TANQUE DE AIRE - ACCESORIO - PIEZA</t>
  </si>
  <si>
    <t>03.21.09 RECHAUFFEUR AIR - MATERIEL NEUF</t>
  </si>
  <si>
    <t>RECHAUFFEUR AIR - MATERIEL NEUF</t>
  </si>
  <si>
    <t>03.21.09</t>
  </si>
  <si>
    <t>03.21.09 AIR HEATER - NEW EQUIPMENT</t>
  </si>
  <si>
    <t>03.21.09 CALENTADOR DE AIRE - MATERIAL NUEVO</t>
  </si>
  <si>
    <t>03.21.10 RECHAUFFEUR AIR - ACCESSOIRE - PIECE</t>
  </si>
  <si>
    <t>RECHAUFFEUR AIR - ACCESSOIRE - PIECE</t>
  </si>
  <si>
    <t>03.21.10</t>
  </si>
  <si>
    <t>03.21.10 AIR HEATER - ACCESSORIES - PARTS</t>
  </si>
  <si>
    <t>03.21.10 CALENTADOR DE AIRE - ACCESORIO - PIEZA</t>
  </si>
  <si>
    <t>03.21.11 RESEAU AIR - MATERIEL NEUF</t>
  </si>
  <si>
    <t>RESEAU AIR - MATERIEL NEUF</t>
  </si>
  <si>
    <t>03.21.11</t>
  </si>
  <si>
    <t>03.21.11 AIR NETWORK - NEW EQUIPMENT</t>
  </si>
  <si>
    <t>03.21.11 RED DE AIRE - MATERIAL NUEVO</t>
  </si>
  <si>
    <t>03.21.12 RESEAU AIR - ACCESSOIRE - PIECE</t>
  </si>
  <si>
    <t>RESEAU AIR - ACCESSOIRE - PIECE</t>
  </si>
  <si>
    <t>03.21.12</t>
  </si>
  <si>
    <t>03.21.12 AIR NETWORK - ACCESSORIES - PARTS</t>
  </si>
  <si>
    <t>03.21.12 RED DE AIRE - ACCESORIO - PIEZA</t>
  </si>
  <si>
    <t>03.22 TRAITEMENT AIR</t>
  </si>
  <si>
    <t>03.22.01 DEPOUSSIEREUR - MATERIEL NEUF</t>
  </si>
  <si>
    <t>DEPOUSSIEREUR - MATERIEL NEUF</t>
  </si>
  <si>
    <t>03 EQUIPEMENT - MAINTENANCE - PROCESS &gt; 03.22 TRAITEMENT AIR</t>
  </si>
  <si>
    <t>03.22.01</t>
  </si>
  <si>
    <t>03.22 AIR TREATMENT</t>
  </si>
  <si>
    <t>03.22.01 AIR SCRUBBER - NEW EQUIPMENT</t>
  </si>
  <si>
    <t>03 EQUIPMENT - MAINTENANCE - PROCESS &gt; 03.22 AIR TREATMENT</t>
  </si>
  <si>
    <t>03.22 TRATAMIENTO DE AIRE</t>
  </si>
  <si>
    <t>03.22.01 DESEMPOLVADORA - MATERIAL NUEVO</t>
  </si>
  <si>
    <t>03 EQUIPO - MANTENIMIENTO - PROCESO &gt; 03.22 TRATAMIENTO DE AIRE</t>
  </si>
  <si>
    <t>03.22.02 DEPOUSSIEREUR - ACCESSOIRE - PIECE</t>
  </si>
  <si>
    <t>DEPOUSSIEREUR - ACCESSOIRE - PIECE</t>
  </si>
  <si>
    <t>03.22.02</t>
  </si>
  <si>
    <t>03.22.02 AIR SCRUBBER - ACCESSORIES - PARTS</t>
  </si>
  <si>
    <t>03.22.02 DESEMPOLVADORA - ACCESORIO - PIEZA</t>
  </si>
  <si>
    <t>03.22.03 ASPIRATION CENTRALISEE - MATERIEL NEUF</t>
  </si>
  <si>
    <t>ASPIRATION CENTRALISEE - MATERIEL NEUF</t>
  </si>
  <si>
    <t>03.22.03</t>
  </si>
  <si>
    <t>03.22.03 CENTRAL VACUUM SYSTEM - NEW EQUIPMENT</t>
  </si>
  <si>
    <t>03.22.03 ASPIRACIÓN CENTRALIZADA - MATERIAL NUEVO</t>
  </si>
  <si>
    <t>03.22.04 ASPIRATION CENTRALISEE - ACCESSOIRE - PIECE</t>
  </si>
  <si>
    <t>ASPIRATION CENTRALISEE - ACCESSOIRE - PIECE</t>
  </si>
  <si>
    <t>03.22.04</t>
  </si>
  <si>
    <t>03.22.04 CENTRAL VACUUM SYSTEM - ACCESSORIES - PARTS</t>
  </si>
  <si>
    <t>03.22.04 ASPIRACIÓN CENTRALIZADA - ACCESORIO - PIEZA</t>
  </si>
  <si>
    <t>03.22.05 TRAITEMENT ODEURS - MATERIEL NEUF</t>
  </si>
  <si>
    <t>TRAITEMENT ODEURS - MATERIEL NEUF</t>
  </si>
  <si>
    <t>03.22.05</t>
  </si>
  <si>
    <t>03.22.05 ODOUR TREATMENT - NEW EQUIPMENT</t>
  </si>
  <si>
    <t>03.22.05 TRATAMIENTO DE OLORES - MATERIAL NUEVO</t>
  </si>
  <si>
    <t>03.22.06 TRAITEMENT ODEURS - ACCESSOIRE - PIECE</t>
  </si>
  <si>
    <t>TRAITEMENT ODEURS - ACCESSOIRE - PIECE</t>
  </si>
  <si>
    <t>03.22.06</t>
  </si>
  <si>
    <t>03.22.06 ODOUR TREATMENT - ACCESSORIES - PARTS</t>
  </si>
  <si>
    <t>03.22.06 TRATAMIENTO DE OLORES - ACCESORIO - PIEZA</t>
  </si>
  <si>
    <t>03.23 PRODUCTION - TRAITEMENT AIR - MAINTENANCE - SERVICE</t>
  </si>
  <si>
    <t>03.23.01 DEPOUSSIEREUR - MAINTENANCE - SERVICE</t>
  </si>
  <si>
    <t>DEPOUSSIEREUR - MAINTENANCE - SERVICE</t>
  </si>
  <si>
    <t>03 EQUIPEMENT - MAINTENANCE - PROCESS &gt; 03.23 PRODUCTION - TRAITEMENT AIR - MAINTENANCE - SERVICE</t>
  </si>
  <si>
    <t>Vincent Groult</t>
  </si>
  <si>
    <t>03.23.01</t>
  </si>
  <si>
    <t>03.23 AIR PRODUCTION - TREATMENT - MAINTENANCE - SERVICE</t>
  </si>
  <si>
    <t>03.23.01 AIR SCRUBBER - MAINTENANCE - SERVICE</t>
  </si>
  <si>
    <t>03 EQUIPMENT - MAINTENANCE - PROCESS &gt; 03.23 AIR PRODUCTION - TREATMENT - MAINTENANCE - SERVICE</t>
  </si>
  <si>
    <t>03.23 PRODUCCIÓN - TRATAMIENTO DE AIRE - MANTENIMIENTO - SERVICIO TÉCNICO</t>
  </si>
  <si>
    <t>03.23.01 DESEMPOLVADORA - MANTENIMIENTO - SERVICIO TÉCNICO</t>
  </si>
  <si>
    <t>03 EQUIPO - MANTENIMIENTO - PROCESO &gt; 03.23 PRODUCCIÓN - TRATAMIENTO DE AIRE - MANTENIMIENTO - SERVICIO TÉCNICO</t>
  </si>
  <si>
    <t>03.23.02 ASPIRATION CENTRALISEE - MAINTENANCE - SERVICE</t>
  </si>
  <si>
    <t>ASPIRATION CENTRALISEE - MAINTENANCE - SERVICE</t>
  </si>
  <si>
    <t>03.23.02</t>
  </si>
  <si>
    <t>03.23.02 CENTRAL VACUUM SYSTEM - MAINTENANCE - SERVICE</t>
  </si>
  <si>
    <t>03.23.02 ASPIRACIÓN CENTRALIZADA - MANTENIMIENTO - SERVICIO TÉCNICO</t>
  </si>
  <si>
    <t>03.23.03 TRAITEMENT ODEURS - -MAINTENANCE -SERVICE</t>
  </si>
  <si>
    <t>TRAITEMENT ODEURS - -MAINTENANCE -SERVICE</t>
  </si>
  <si>
    <t>03.23.03</t>
  </si>
  <si>
    <t>03.23.03 ODOUR TREATMENT - -MAINTENANCE - SERVICE</t>
  </si>
  <si>
    <t>03.23.03 TRATAMIENTO DE OLORES - MANTENIMIENTO - SERVICIO TÉCNICO</t>
  </si>
  <si>
    <t>03.23.04 VENTILATEUR - MAINTENANCE - SERVICE</t>
  </si>
  <si>
    <t>VENTILATEUR - MAINTENANCE - SERVICE</t>
  </si>
  <si>
    <t>03.23.04</t>
  </si>
  <si>
    <t>03.23.04 FAN - MAINTENANCE - SERVICE</t>
  </si>
  <si>
    <t>03.23.04 VENTILADOR - MANTENIMIENTO - SERVICIO TÉCNICO</t>
  </si>
  <si>
    <t>03.23.05 COMPRESSEUR AIR - MAINTENANCE - SERVICE</t>
  </si>
  <si>
    <t>COMPRESSEUR AIR - MAINTENANCE - SERVICE</t>
  </si>
  <si>
    <t>03.23.05</t>
  </si>
  <si>
    <t>03.23.05 AIR COMPRESSOR - MAINTENANCE - SERVICE</t>
  </si>
  <si>
    <t>03.23.05 COMPRESOR DE AIRE - MANTENIMIENTO - SERVICIO TÉCNICO</t>
  </si>
  <si>
    <t>03.23.06 SECHEUR AIR - MAINTENANCE - SERVICE</t>
  </si>
  <si>
    <t>SECHEUR AIR - MAINTENANCE - SERVICE</t>
  </si>
  <si>
    <t>03.23.06</t>
  </si>
  <si>
    <t>03.23.06 AIR DRYER - MAINTENANCE - SERVICE</t>
  </si>
  <si>
    <t>03.23.06 SECADOR DE AIRE - MANTENIMIENTO - SERVICIO TÉCNICO</t>
  </si>
  <si>
    <t>03.23.07 CUVE AIR - MAINTENANCE - SERVICE</t>
  </si>
  <si>
    <t>CUVE AIR - MAINTENANCE - SERVICE</t>
  </si>
  <si>
    <t>03.23.07</t>
  </si>
  <si>
    <t>03.23.07 AIR TANK - MAINTENANCE - SERVICE</t>
  </si>
  <si>
    <t>03.23.07 TANQUE DE AIRE - MANTENIMIENTO - SERVICIO TÉCNICO</t>
  </si>
  <si>
    <t>03.23.08 RECHAUFFEUR AIR - MAINTENANCE - SERVICE</t>
  </si>
  <si>
    <t>RECHAUFFEUR AIR - MAINTENANCE - SERVICE</t>
  </si>
  <si>
    <t>03.23.08</t>
  </si>
  <si>
    <t>03.23.08 AIR HEATER - MAINTENANCE - SERVICE</t>
  </si>
  <si>
    <t>03.23.08 CALENTADOR DE AIRE - MANTENIMIENTO - SERVICIO TÉCNICO</t>
  </si>
  <si>
    <t>03.23.09 RESEAU AIR - MAINTENANCE - SERVICE</t>
  </si>
  <si>
    <t>RESEAU AIR - MAINTENANCE - SERVICE</t>
  </si>
  <si>
    <t>03.23.09</t>
  </si>
  <si>
    <t>03.23.09 AIR NETWORK - MAINTENANCE - SERVICE</t>
  </si>
  <si>
    <t>03.23.09 RED DE AIRE - MANTENIMIENTO - SERVICIO TÉCNICO</t>
  </si>
  <si>
    <t>03.24 VALORISATION BIOGAZ</t>
  </si>
  <si>
    <t>03.24.01 TORCHERE - MATERIEL NEUF</t>
  </si>
  <si>
    <t>TORCHERE - MATERIEL NEUF</t>
  </si>
  <si>
    <t>03 EQUIPEMENT - MAINTENANCE - PROCESS &gt; 03.24 VALORISATION BIOGAZ</t>
  </si>
  <si>
    <t>03.24.01</t>
  </si>
  <si>
    <t>03.24 BIOGAS RECOVERY</t>
  </si>
  <si>
    <t>03.24.01 FLARE STACK - NEW EQUIPMENT</t>
  </si>
  <si>
    <t>03 EQUIPMENT - MAINTENANCE - PROCESS &gt; 03.24 BIOGAS RECOVERY</t>
  </si>
  <si>
    <t>03.24 VALORIZACIÓN DE BIOGÁS</t>
  </si>
  <si>
    <t>03.24.01 ANTORCHA - MATERIAL NUEVO</t>
  </si>
  <si>
    <t>03 EQUIPO - MANTENIMIENTO - PROCESO &gt; 03.24 VALORIZACIÓN DE BIOGÁS</t>
  </si>
  <si>
    <t>03.24.02 TORCHERE - ACCESSOIRE - PIECE</t>
  </si>
  <si>
    <t>TORCHERE - ACCESSOIRE - PIECE</t>
  </si>
  <si>
    <t>03.24.02</t>
  </si>
  <si>
    <t>03.24.02 FLARE STACK - ACCESSORIES - PARTS</t>
  </si>
  <si>
    <t>03.24.02 ANTORCHA - ACCESORIO - PIEZA</t>
  </si>
  <si>
    <t>03.24.03 GAZOMETRE</t>
  </si>
  <si>
    <t>GAZOMETRE</t>
  </si>
  <si>
    <t>03.24.03</t>
  </si>
  <si>
    <t>03.24.03 GAS HOLDER</t>
  </si>
  <si>
    <t>03.24.03 GASÓMETRO</t>
  </si>
  <si>
    <t>03.24.04 DESULFURATION BIOGAZ - MATERIEL NEUF</t>
  </si>
  <si>
    <t>DESULFURATION BIOGAZ - MATERIEL NEUF</t>
  </si>
  <si>
    <t>03.24.04</t>
  </si>
  <si>
    <t>03.24.04 BIOGAS DESULPHURISATION - NEW EQUIPMENT</t>
  </si>
  <si>
    <t>03.24.04 DESULFURACIÓN DE BIOGÁS - MATERIAL NUEVO</t>
  </si>
  <si>
    <t>03.24.05 PURIFICATEUR BIOGAZ - MATERIEL NEUF</t>
  </si>
  <si>
    <t>PURIFICATEUR BIOGAZ - MATERIEL NEUF</t>
  </si>
  <si>
    <t>03.24.05</t>
  </si>
  <si>
    <t>03.24.05 BIOGAS PURIFIER - NEW EQUIPMENT</t>
  </si>
  <si>
    <t>03.24.05 PURIFICADOR DE BIOGÁS - MATERIAL NUEVO</t>
  </si>
  <si>
    <t>03.24.06 STATION TRAITEMENT BIOGAZ</t>
  </si>
  <si>
    <t>STATION TRAITEMENT BIOGAZ</t>
  </si>
  <si>
    <t>03.24.06</t>
  </si>
  <si>
    <t>03.24.06 BIOGAS TREATMENT STATION</t>
  </si>
  <si>
    <t>03.24.06 PLANTA DE TRATAMIENTO DE BIOGÁS</t>
  </si>
  <si>
    <t>03.24.07 CHAUDIERE CO GENERATION</t>
  </si>
  <si>
    <t>CHAUDIERE CO GENERATION</t>
  </si>
  <si>
    <t>03.24.07</t>
  </si>
  <si>
    <t>03.24.07 COGENERATION BOILER</t>
  </si>
  <si>
    <t>03.24.07 CALDERA DE COGENERACIÓN</t>
  </si>
  <si>
    <t>03.24.08 MOTEUR BIOGAZ - MATERIEL NEUF</t>
  </si>
  <si>
    <t>MOTEUR BIOGAZ - MATERIEL NEUF</t>
  </si>
  <si>
    <t>03.24.08</t>
  </si>
  <si>
    <t>03.24.08 BIOGAS ENGINE - NEW EQUIPMENT</t>
  </si>
  <si>
    <t>03.24.08 MOTOR A BIOGÁS - MATERIAL NUEVO</t>
  </si>
  <si>
    <t>03.24.09 MOTEUR BIOGAZ - ACCESSOIRE - PIECE</t>
  </si>
  <si>
    <t>MOTEUR BIOGAZ - ACCESSOIRE - PIECE</t>
  </si>
  <si>
    <t>03.24.09</t>
  </si>
  <si>
    <t>03.24.09 BIOGAS ENGINE - ACCESSORIES - PARTS</t>
  </si>
  <si>
    <t>03.24.09 MOTOR A BIOGÁS - ACCESORIO - PIEZA</t>
  </si>
  <si>
    <t>03.25 TRAITEMENT LIXIVIAT</t>
  </si>
  <si>
    <t>03.25.01 STATION TRAITEMENT LIXIVIAT - MATERIEL NEUF</t>
  </si>
  <si>
    <t>STATION TRAITEMENT LIXIVIAT - MATERIEL NEUF</t>
  </si>
  <si>
    <t>03 EQUIPEMENT - MAINTENANCE - PROCESS &gt; 03.25 TRAITEMENT LIXIVIAT</t>
  </si>
  <si>
    <t>03.25.01</t>
  </si>
  <si>
    <t>03.25 LEACHATE TREATMENT</t>
  </si>
  <si>
    <t>03.25.01 LEACHATE TREATMENT STATION - NEW EQUIPMENT</t>
  </si>
  <si>
    <t>03 EQUIPMENT - MAINTENANCE - PROCESS &gt; 03.25 LEACHATE TREATMENT</t>
  </si>
  <si>
    <t>03.25 TRATAMIENTO DE LIXIVIADOS</t>
  </si>
  <si>
    <t>03.25.01 PLANTA DE TRATAMIENTO DE LIXIVIADOS - MATERIAL NUEVO</t>
  </si>
  <si>
    <t>03 EQUIPO - MANTENIMIENTO - PROCESO &gt; 03.25 TRATAMIENTO DE LIXIVIADOS</t>
  </si>
  <si>
    <t>03.25.02 TRAITEMENT LIXIVIAT MOBILE - MATERIEL NEUF</t>
  </si>
  <si>
    <t>TRAITEMENT LIXIVIAT MOBILE - MATERIEL NEUF</t>
  </si>
  <si>
    <t>03.25.02</t>
  </si>
  <si>
    <t>03.25.02 MOBILE LEACHATE TREATMENT - NEW EQUIPMENT</t>
  </si>
  <si>
    <t>03.25.02 TRATAMIENTO DE LIXIVIADOS MÓVIL - MATERIAL NUEVO</t>
  </si>
  <si>
    <t>03.26 TRAITEMENT LIXIVIAT - VALO BIOGAZ - MAINTENANCE - SERVICE</t>
  </si>
  <si>
    <t>03.26.01 TRAITEMENT LIXIVIAT - MAINTENANCE - SERVICE</t>
  </si>
  <si>
    <t>TRAITEMENT LIXIVIAT - MAINTENANCE - SERVICE</t>
  </si>
  <si>
    <t>03 EQUIPEMENT - MAINTENANCE - PROCESS &gt; 03.26 TRAITEMENT LIXIVIAT - VALO BIOGAZ - MAINTENANCE - SERVICE</t>
  </si>
  <si>
    <t>03.26.01</t>
  </si>
  <si>
    <t>03.26 LEACHATE TREATMENT - BIOGAS RECOV. - MAINTENANCE - SERVICE</t>
  </si>
  <si>
    <t>03.26.01 LEACHATE TREATMENT - MAINTENANCE - SERVICE</t>
  </si>
  <si>
    <t>03 EQUIPMENT - MAINTENANCE - PROCESS &gt; 03.26 LEACHATE TREATMENT - BIOGAS RECOV. - MAINTENANCE - SERVICE</t>
  </si>
  <si>
    <t>03.26 TRATAMIENTO DE LIXIVIADOS - VAL. BIOGÁS - MANTENIMIENTO - SERVICIO TÉCNICO</t>
  </si>
  <si>
    <t>03.26.01 TRATAMIENTO DE LIXIVIADOS - MANTENIMIENTO - SERVICIO TÉCNICO</t>
  </si>
  <si>
    <t>03 EQUIPO - MANTENIMIENTO - PROCESO &gt; 03.26 TRATAMIENTO DE LIXIVIADOS - VAL. BIOGÁS - MANTENIMIENTO - SERVICIO TÉCNICO</t>
  </si>
  <si>
    <t>03.26.02 TORCHERE - MAINTENANCE - SERVICE</t>
  </si>
  <si>
    <t>TORCHERE - MAINTENANCE - SERVICE</t>
  </si>
  <si>
    <t>03.26.02</t>
  </si>
  <si>
    <t>03.26.02 FLARE STACK - MAINTENANCE - SERVICE</t>
  </si>
  <si>
    <t>03.26.02 ANTORCHA - MANTENIMIENTO - SERVICIO TÉCNICO</t>
  </si>
  <si>
    <t>03.26.03 DESULFURATION BIOGAZ - MAINTENANCE - SERVICE</t>
  </si>
  <si>
    <t>DESULFURATION BIOGAZ - MAINTENANCE - SERVICE</t>
  </si>
  <si>
    <t>03.26.03</t>
  </si>
  <si>
    <t>03.26.03 BIOGAS DESULPHURISATION- MAINTENANCE - SERVICE</t>
  </si>
  <si>
    <t>03.26.03 DESULFURACIÓN DE BIOGÁS - MANTENIMIENTO - SERVICIO TÉCNICO</t>
  </si>
  <si>
    <t>03.26.04 PURIFICATEUR BIOGAZ - MAINTENANCE - SERVICE</t>
  </si>
  <si>
    <t>PURIFICATEUR BIOGAZ - MAINTENANCE - SERVICE</t>
  </si>
  <si>
    <t>03.26.04</t>
  </si>
  <si>
    <t>03.26.04 BIOGAS PURIFIER - MAINTENANCE - SERVICE</t>
  </si>
  <si>
    <t>03.26.04 PURIFICADOR DE BIOGÁS - MANTENIMIENTO - SERVICIO TÉCNICO</t>
  </si>
  <si>
    <t>03.26.05 STATION TRAITEMENT BIOGAZ - MAINTENANCE - SERVICE</t>
  </si>
  <si>
    <t>STATION TRAITEMENT BIOGAZ - MAINTENANCE - SERVICE</t>
  </si>
  <si>
    <t>03.26.05</t>
  </si>
  <si>
    <t>03.26.05 BIOGAS TREATMENT STATION - MAINTENANCE - SERVICE</t>
  </si>
  <si>
    <t>03.26.05 PLANTA DE TRATAMIENTO DE BIOGÁS - MANTENIMIENTO - SERVICIO TÉCNICO</t>
  </si>
  <si>
    <t>03.26.06 MOTEUR BIOGAZ - MAINTENANCE - SERVICE</t>
  </si>
  <si>
    <t>MOTEUR BIOGAZ - MAINTENANCE - SERVICE</t>
  </si>
  <si>
    <t>03.26.06</t>
  </si>
  <si>
    <t>03.26.06 BIOGAS ENGINE - MAINTENANCE - SERVICE</t>
  </si>
  <si>
    <t>03.26.06 MOTOR A BIOGÁS - MANTENIMIENTO - SERVICIO TÉCNICO</t>
  </si>
  <si>
    <t>03.27 MAINTENANCE GENERALE INDUSTRIELLE</t>
  </si>
  <si>
    <t>03.27.01 PRESTATION - CHAUDRONNERIE - TUYAUTERIE - SERRURERIE</t>
  </si>
  <si>
    <t>PRESTATION - CHAUDRONNERIE - TUYAUTERIE - SERRURERIE</t>
  </si>
  <si>
    <t>03 EQUIPEMENT - MAINTENANCE - PROCESS &gt; 03.27 MAINTENANCE GENERALE INDUSTRIELLE</t>
  </si>
  <si>
    <t>03.27.01</t>
  </si>
  <si>
    <t>03.27 GENERAL INDUSTRIAL MAINTENANCE</t>
  </si>
  <si>
    <t>03.27.01 SERVICE - BOILERMAKING - PIPEWORK - LOCKSMITHING</t>
  </si>
  <si>
    <t>03 EQUIPMENT - MAINTENANCE - PROCESS &gt; 03.27 GENERAL INDUSTRIAL MAINTENANCE</t>
  </si>
  <si>
    <t>03.27 MANTENIMIENTO GENERAL INDUSTRIAL</t>
  </si>
  <si>
    <t>03.27.01 PRESTACIÓN - CALDERERÍA - CAÑERÍAS - CERRAJERÍA</t>
  </si>
  <si>
    <t>03 EQUIPO - MANTENIMIENTO - PROCESO &gt; 03.27 MANTENIMIENTO GENERAL INDUSTRIAL</t>
  </si>
  <si>
    <t>03.27.02 PRESTATION - TRAVAUX SUR SITE EXPLOITATION</t>
  </si>
  <si>
    <t>PRESTATION - TRAVAUX SUR SITE EXPLOITATION</t>
  </si>
  <si>
    <t>03.27.02</t>
  </si>
  <si>
    <t>03.27.02 SERVICE - OPERATING SITE WORK</t>
  </si>
  <si>
    <t>03.27.02 PRESTACIÓN - TRABAJOS EN EL LUGAR DE EXPLOTACIÓN</t>
  </si>
  <si>
    <t>03.27.03 PRESTATION - TRAVAUX SUR ECHAFAUDAGE</t>
  </si>
  <si>
    <t>PRESTATION - TRAVAUX SUR ECHAFAUDAGE</t>
  </si>
  <si>
    <t>03.27.03</t>
  </si>
  <si>
    <t>03.27.03 SERVICE - SCAFFOLDING WORK</t>
  </si>
  <si>
    <t>03.27.03 PRESTACIÓN - TRABAJOS CON ANDAMIOS</t>
  </si>
  <si>
    <t>03.27.04 PRESTATION - TRAVAUX CALORIFUGES</t>
  </si>
  <si>
    <t>PRESTATION - TRAVAUX CALORIFUGES</t>
  </si>
  <si>
    <t>03.27.04</t>
  </si>
  <si>
    <t>03.27.04 SERVICE - INSULATION WORK</t>
  </si>
  <si>
    <t>03.27.04 PRESTACIÓN - TRABAJOS DE CALORIFUGADO</t>
  </si>
  <si>
    <t>03.27.05 PRESTATION - TRAVAUX EN HAUTEUR</t>
  </si>
  <si>
    <t>PRESTATION - TRAVAUX EN HAUTEUR</t>
  </si>
  <si>
    <t>03.27.05</t>
  </si>
  <si>
    <t>03.27.05 SERVICE - WORK AT HEIGHT</t>
  </si>
  <si>
    <t>03.27.05 PRESTACIÓN - TRABAJOS EN ALTURA</t>
  </si>
  <si>
    <t>03.27.06 HYDROCURAGE</t>
  </si>
  <si>
    <t>HYDROCURAGE</t>
  </si>
  <si>
    <t>03.27.06</t>
  </si>
  <si>
    <t>03.27.06 FLUSHING</t>
  </si>
  <si>
    <t>03.27.06 HIDROLIMPIEZA</t>
  </si>
  <si>
    <t>03.27.07 NETTOYAGE CHAUDIERE</t>
  </si>
  <si>
    <t>NETTOYAGE CHAUDIERE</t>
  </si>
  <si>
    <t>03.27.07</t>
  </si>
  <si>
    <t>03.27.07 BOILER CLEANING</t>
  </si>
  <si>
    <t>03.27.07 LIMPIEZA DE CALDERA</t>
  </si>
  <si>
    <t>03.27.08 NETTOYAGE AUTRE EQUIPEMENT INDUSTRIEL</t>
  </si>
  <si>
    <t>NETTOYAGE AUTRE EQUIPEMENT INDUSTRIEL</t>
  </si>
  <si>
    <t>03.27.08</t>
  </si>
  <si>
    <t>Alicia DI ROSA TESSON</t>
  </si>
  <si>
    <t>03.27.08 OTHER INDUSTRIAL EQUIPMENT CLEANING</t>
  </si>
  <si>
    <t>03.27.08 LIMPIEZA DE OTROS EQUIPOS INDUSTRIALES</t>
  </si>
  <si>
    <t>04 PRODUIT CHIMIQUE</t>
  </si>
  <si>
    <t>04.01 REACTIF</t>
  </si>
  <si>
    <t>04.01.01 AMMONIAQUE ALCALI</t>
  </si>
  <si>
    <t>AMMONIAQUE ALCALI</t>
  </si>
  <si>
    <t>04 PRODUIT CHIMIQUE &gt; 04.01 REACTIF</t>
  </si>
  <si>
    <t>Jennifer LALLEMENT</t>
  </si>
  <si>
    <t>04.01.01</t>
  </si>
  <si>
    <t>04 CHEMICALS</t>
  </si>
  <si>
    <t>04.01 REAGANT</t>
  </si>
  <si>
    <t>04.01.01 ALKALI AMMONIA</t>
  </si>
  <si>
    <t>04 CHEMICALS &gt; 04.01 REAGANT</t>
  </si>
  <si>
    <t>04 PRODUCTO QUÍMICO</t>
  </si>
  <si>
    <t>04.01 REACTIVO</t>
  </si>
  <si>
    <t>04.01.01 AMONÍACO ALCALINO</t>
  </si>
  <si>
    <t>04 PRODUCTO QUÍMICO &gt; 04.01 REACTIVO</t>
  </si>
  <si>
    <t>04.01.02 BICARBONATE DE SODIUM</t>
  </si>
  <si>
    <t>BICARBONATE DE SODIUM</t>
  </si>
  <si>
    <t>04.01.02</t>
  </si>
  <si>
    <t>04.01.02 SODIUM BICARBONATE</t>
  </si>
  <si>
    <t>04.01.02 BICARBONATO DE SODIO</t>
  </si>
  <si>
    <t>04.01.03 CARBONATE DE CALCIUM</t>
  </si>
  <si>
    <t>CARBONATE DE CALCIUM</t>
  </si>
  <si>
    <t>04.01.03</t>
  </si>
  <si>
    <t>04.01.03 CALCIUM CARBONATE</t>
  </si>
  <si>
    <t>04.01.03 CARBONATO DE CALCIO</t>
  </si>
  <si>
    <t>04.01.04 CHAUX HYDRATEE</t>
  </si>
  <si>
    <t>CHAUX HYDRATEE</t>
  </si>
  <si>
    <t>04.01.04</t>
  </si>
  <si>
    <t>04.01.04 HYDRATED LIME</t>
  </si>
  <si>
    <t>04.01.04 CAL HIDRATADA</t>
  </si>
  <si>
    <t>04.01.05 CHAUX VIVE</t>
  </si>
  <si>
    <t>CHAUX VIVE</t>
  </si>
  <si>
    <t>04.01.05</t>
  </si>
  <si>
    <t>04.01.05 QUICKLIME</t>
  </si>
  <si>
    <t>04.01.05 CAL VIVA</t>
  </si>
  <si>
    <t>04.01.06 LAIT DE CHAUX</t>
  </si>
  <si>
    <t>LAIT DE CHAUX</t>
  </si>
  <si>
    <t>04.01.06</t>
  </si>
  <si>
    <t>04.01.06 WASH LIME</t>
  </si>
  <si>
    <t>04.01.06 LECHE DE CAL</t>
  </si>
  <si>
    <t>04.01.07 LESSIVE DE SOUDE</t>
  </si>
  <si>
    <t>LESSIVE DE SOUDE</t>
  </si>
  <si>
    <t>04.01.07</t>
  </si>
  <si>
    <t>04.01.07 SODA LYE</t>
  </si>
  <si>
    <t>04.01.07 SODA CÁUSTICA</t>
  </si>
  <si>
    <t>04.01.08 SOUDE MICROPERLEE</t>
  </si>
  <si>
    <t>SOUDE MICROPERLEE</t>
  </si>
  <si>
    <t>04.01.08</t>
  </si>
  <si>
    <t>04.01.08 MICRO-PEARL CAUSTIC SODA</t>
  </si>
  <si>
    <t>04.01.08 SODA MICROPERLADA</t>
  </si>
  <si>
    <t>04.01.09 ACIDE CHLORHYDRIQUE</t>
  </si>
  <si>
    <t>ACIDE CHLORHYDRIQUE</t>
  </si>
  <si>
    <t>04.01.09</t>
  </si>
  <si>
    <t>04.01.09 HYDROCHLORIC ACID</t>
  </si>
  <si>
    <t>04.01.09 ÁCIDO CLORHÍDRICO</t>
  </si>
  <si>
    <t>04.01.10 ACIDE NITRIQUE</t>
  </si>
  <si>
    <t>ACIDE NITRIQUE</t>
  </si>
  <si>
    <t>04.01.10</t>
  </si>
  <si>
    <t>04.01.10 NITRIC ACID</t>
  </si>
  <si>
    <t>04.01.10 ÁCIDE NÍTRICO</t>
  </si>
  <si>
    <t>04.01.11 ACIDE SULFURIQUE</t>
  </si>
  <si>
    <t>ACIDE SULFURIQUE</t>
  </si>
  <si>
    <t>04.01.11</t>
  </si>
  <si>
    <t>04.01.11 SULPHURIC ACID</t>
  </si>
  <si>
    <t>04.01.11 ÁCIDE SULFÚRICO</t>
  </si>
  <si>
    <t>04.01.12 CHLORURE FERRIQUE 40%</t>
  </si>
  <si>
    <t>CHLORURE FERRIQUE 40%</t>
  </si>
  <si>
    <t>04.01.12</t>
  </si>
  <si>
    <t>04.01.12 IRON CHLORIDE 40%</t>
  </si>
  <si>
    <t>04.01.12 CLORURO DE HIERRO AL 40 %</t>
  </si>
  <si>
    <t>04.01.13 GLYCOL</t>
  </si>
  <si>
    <t>GLYCOL</t>
  </si>
  <si>
    <t>04.01.13</t>
  </si>
  <si>
    <t>04.01.13 GLICOL</t>
  </si>
  <si>
    <t>04.01.14 BISULFITE DE SODIUM</t>
  </si>
  <si>
    <t>BISULFITE DE SODIUM</t>
  </si>
  <si>
    <t>04.01.14</t>
  </si>
  <si>
    <t>04.01.14 SODIUM BISULPHATE</t>
  </si>
  <si>
    <t>04.01.14 BISULFITO SÓDICO</t>
  </si>
  <si>
    <t>04.01.15 CHLORURE DE SODIUM</t>
  </si>
  <si>
    <t>CHLORURE DE SODIUM</t>
  </si>
  <si>
    <t>04.01.15</t>
  </si>
  <si>
    <t>04.01.15 SODIUM CHLORIDE</t>
  </si>
  <si>
    <t>04.01.15 CLORURO DE SODIO</t>
  </si>
  <si>
    <t>04.01.16 UREE LIQUIDE</t>
  </si>
  <si>
    <t>UREE LIQUIDE</t>
  </si>
  <si>
    <t>04.01.16</t>
  </si>
  <si>
    <t>04.01.16 LIQUID UREA</t>
  </si>
  <si>
    <t>04.01.16 UREA LÍQUIDA</t>
  </si>
  <si>
    <t>04.01.17 UREE SOLIDE</t>
  </si>
  <si>
    <t>UREE SOLIDE</t>
  </si>
  <si>
    <t>04.01.17</t>
  </si>
  <si>
    <t>04.01.17 SOLID UREA</t>
  </si>
  <si>
    <t>04.01.17 UREA SÓLIDA</t>
  </si>
  <si>
    <t>04.02 REACTIF EAU</t>
  </si>
  <si>
    <t>04.02.01 EAU DEMINERALISEE</t>
  </si>
  <si>
    <t>EAU DEMINERALISEE</t>
  </si>
  <si>
    <t>04 PRODUIT CHIMIQUE &gt; 04.02 REACTIF EAU</t>
  </si>
  <si>
    <t>04.02.01</t>
  </si>
  <si>
    <t>04.02 WATER REAGANT</t>
  </si>
  <si>
    <t>04.02.01 DEMINERALISED WATER</t>
  </si>
  <si>
    <t>04 CHEMICALS &gt; 04.02 WATER REAGANT</t>
  </si>
  <si>
    <t>04.02 REACTIVO DE AGUA</t>
  </si>
  <si>
    <t>04.02.01 AGUA DESMINERALIZADA</t>
  </si>
  <si>
    <t>04 PRODUCTO QUÍMICO &gt; 04.02 REACTIVO DE AGUA</t>
  </si>
  <si>
    <t>04.02.02 EAU OSMOSEE</t>
  </si>
  <si>
    <t>EAU OSMOSEE</t>
  </si>
  <si>
    <t>04.02.02</t>
  </si>
  <si>
    <t>04.02.02 WATER PURIFIED USING REVERSE OSMOSIS</t>
  </si>
  <si>
    <t>04.02.02 AGUA OSMOTIZADA</t>
  </si>
  <si>
    <t>04.03 FILTRATION</t>
  </si>
  <si>
    <t xml:space="preserve">04.03.01 CHARBON ACTIF </t>
  </si>
  <si>
    <t xml:space="preserve">CHARBON ACTIF </t>
  </si>
  <si>
    <t>04 PRODUIT CHIMIQUE &gt; 04.03 FILTRATION</t>
  </si>
  <si>
    <t>04.03.01</t>
  </si>
  <si>
    <t xml:space="preserve">04.03.01 ACTIVATED CHARCOAL </t>
  </si>
  <si>
    <t>04 CHEMICALS &gt; 04.03 FILTRATION</t>
  </si>
  <si>
    <t>04.03 FILTRACIÓN</t>
  </si>
  <si>
    <t xml:space="preserve">04.03.01 CARBÓN ACTIVO </t>
  </si>
  <si>
    <t>04 PRODUCTO QUÍMICO &gt; 04.03 FILTRACIÓN</t>
  </si>
  <si>
    <t>04.03.02 COKE DE LIGNITE</t>
  </si>
  <si>
    <t>COKE DE LIGNITE</t>
  </si>
  <si>
    <t>04.03.02</t>
  </si>
  <si>
    <t>04.03.02 LIGNITE COKE</t>
  </si>
  <si>
    <t>04.03.02 COQUE DE LIGNITO</t>
  </si>
  <si>
    <t>04.03.03 DIOXORBE - SIMILAIRE ARGILE</t>
  </si>
  <si>
    <t>DIOXORBE - SIMILAIRE ARGILE</t>
  </si>
  <si>
    <t>04.03.03</t>
  </si>
  <si>
    <t>04.03.03 DIOXORB - SIMILAR CLAY</t>
  </si>
  <si>
    <t>04.03.03 DIOXORBE - SÍMIL ARCILLA</t>
  </si>
  <si>
    <t>04.03.04 RESINE ECHANGEUSE IONS</t>
  </si>
  <si>
    <t>RESINE ECHANGEUSE IONS</t>
  </si>
  <si>
    <t>04.03.04</t>
  </si>
  <si>
    <t>04.03.04 ION EXCHANGE RESIN</t>
  </si>
  <si>
    <t>04.03.04 RESINA DE INTERCAMBIO IÓNICO</t>
  </si>
  <si>
    <t>04.03.05 SABLE POUR TRAITEMENT</t>
  </si>
  <si>
    <t>SABLE POUR TRAITEMENT</t>
  </si>
  <si>
    <t>04.03.05</t>
  </si>
  <si>
    <t>04.03.05 SAND FOR TREATMENT</t>
  </si>
  <si>
    <t>04.03.05 ARENA PARA TRATAMIENTO</t>
  </si>
  <si>
    <t>04.04 PRODUIT CONDITIONNEMENT</t>
  </si>
  <si>
    <t>04.04.01 ANTICORROSION</t>
  </si>
  <si>
    <t>ANTICORROSION</t>
  </si>
  <si>
    <t>04 PRODUIT CHIMIQUE &gt; 04.04 PRODUIT CONDITIONNEMENT</t>
  </si>
  <si>
    <t>04.04.01</t>
  </si>
  <si>
    <t>04.04 PRODUCT PACKAGING</t>
  </si>
  <si>
    <t>04.04.01 ANTI-CORROSION</t>
  </si>
  <si>
    <t>04 CHEMICALS &gt; 04.04 PRODUCT PACKAGING</t>
  </si>
  <si>
    <t>04.04 PRODUCTO DE EMBALAJE</t>
  </si>
  <si>
    <t>04.04.01 ANTICORROSIÓN</t>
  </si>
  <si>
    <t>04 PRODUCTO QUÍMICO &gt; 04.04 PRODUCTO DE EMBALAJE</t>
  </si>
  <si>
    <t>04.04.02 ANTIMOUSSE</t>
  </si>
  <si>
    <t>ANTIMOUSSE</t>
  </si>
  <si>
    <t>04.04.02</t>
  </si>
  <si>
    <t>04.04.02 ANTI-FOAM</t>
  </si>
  <si>
    <t>04.04.02 ANTIESPUMA</t>
  </si>
  <si>
    <t>04.04.03 ANTIODEUR</t>
  </si>
  <si>
    <t>ANTIODEUR</t>
  </si>
  <si>
    <t>04.04.03</t>
  </si>
  <si>
    <t>04.04.03 ANTI-ODOUR</t>
  </si>
  <si>
    <t>04.04.03 ANTIOLOR</t>
  </si>
  <si>
    <t>04.04.04 ANTITARTRE</t>
  </si>
  <si>
    <t>ANTITARTRE</t>
  </si>
  <si>
    <t>04.04.04</t>
  </si>
  <si>
    <t>04.04.04 ANTI-LIMESCALE</t>
  </si>
  <si>
    <t>04.04.04 ANTISARRO</t>
  </si>
  <si>
    <t>04.04.05 REDUCTEUR OXYGENE</t>
  </si>
  <si>
    <t>REDUCTEUR OXYGENE</t>
  </si>
  <si>
    <t>04.04.05</t>
  </si>
  <si>
    <t>04.04.05 OXYGEN REDUCER</t>
  </si>
  <si>
    <t>04.04.05 REDUCTOR DE OXÍGENO</t>
  </si>
  <si>
    <t>04.05 DESINFECTANT</t>
  </si>
  <si>
    <t>04.05.01 DESINFECTANT DASRI VIRUCID</t>
  </si>
  <si>
    <t>DESINFECTANT DASRI VIRUCID</t>
  </si>
  <si>
    <t>04 PRODUIT CHIMIQUE &gt; 04.05 DESINFECTANT</t>
  </si>
  <si>
    <t>04.05.01</t>
  </si>
  <si>
    <t>04.05 DISINFECTANT</t>
  </si>
  <si>
    <t>04.05.01 DASRI (INFECTIOUS RISK) VIRUCIDE DISINFECTANT</t>
  </si>
  <si>
    <t>04 CHEMICALS &gt; 04.05 DISINFECTANT</t>
  </si>
  <si>
    <t>04.05 DESINFECTANTE</t>
  </si>
  <si>
    <t>04.05.01 DESINFECTANTE DASRI VIRUCID</t>
  </si>
  <si>
    <t>04 PRODUCTO QUÍMICO &gt; 04.05 DESINFECTANTE</t>
  </si>
  <si>
    <t>04.05.02 DESINFECTANT OXYDANT</t>
  </si>
  <si>
    <t>DESINFECTANT OXYDANT</t>
  </si>
  <si>
    <t>04.05.02</t>
  </si>
  <si>
    <t>04.05.02 OXYDISING DISINFECTANT</t>
  </si>
  <si>
    <t>04.05.02 DESINFECTANTE OXIDANTE</t>
  </si>
  <si>
    <t>04.06 ADJUVANT - COLORANT</t>
  </si>
  <si>
    <t>04.06.01 COLORANT</t>
  </si>
  <si>
    <t>COLORANT</t>
  </si>
  <si>
    <t>04 PRODUIT CHIMIQUE &gt; 04.06 ADJUVANT - COLORANT</t>
  </si>
  <si>
    <t>04.06.01</t>
  </si>
  <si>
    <t>04.06 ADDITIVE - COLOURING</t>
  </si>
  <si>
    <t>04.06.01 COLOURING</t>
  </si>
  <si>
    <t>04 CHEMICALS &gt; 04.06 ADDITIVE - COLOURING</t>
  </si>
  <si>
    <t>04.06 ADYUVANTE - COLORANTE</t>
  </si>
  <si>
    <t>04.06.01 COLORANTE</t>
  </si>
  <si>
    <t>04 PRODUCTO QUÍMICO &gt; 04.06 ADYUVANTE - COLORANTE</t>
  </si>
  <si>
    <t>04.06.02 ADJUVANT PRODUCTION PLASTIQUE</t>
  </si>
  <si>
    <t>ADJUVANT PRODUCTION PLASTIQUE</t>
  </si>
  <si>
    <t>04.06.02</t>
  </si>
  <si>
    <t>04.06.02 PLASTIC PRODUCTION ADDITIVE</t>
  </si>
  <si>
    <t>04.06.02 ADYUVANTE A LA PRODUCCIÓN PLÁSTICA</t>
  </si>
  <si>
    <t>05 MATERIEL ROULANT</t>
  </si>
  <si>
    <t>05.01 ENGIN LEVAGE</t>
  </si>
  <si>
    <t>05.01.01 TRANSPALETTE - MATERIEL NEUF</t>
  </si>
  <si>
    <t>TRANSPALETTE - MATERIEL NEUF</t>
  </si>
  <si>
    <t>05 MATERIEL ROULANT &gt; 05.01 ENGIN LEVAGE</t>
  </si>
  <si>
    <t>05.01.01</t>
  </si>
  <si>
    <t>05 HANDLING EQUIPMENT</t>
  </si>
  <si>
    <t>05.01 LIFTING MACHINE</t>
  </si>
  <si>
    <t>05.01.01 PALLET JACK - NEW EQUIPMENT</t>
  </si>
  <si>
    <t>05 HANDLING EQUIPMENT &gt; 05.01 LIFTING MACHINE</t>
  </si>
  <si>
    <t>05 MATERIAL RODANTE</t>
  </si>
  <si>
    <t>05.01 MÁQUINA ELEVADORA</t>
  </si>
  <si>
    <t>05.01.01 TRANSPALÉ - MATERIAL NUEVO</t>
  </si>
  <si>
    <t>05 MATERIAL RODANTE &gt; 05.01 MÁQUINA ELEVADORA</t>
  </si>
  <si>
    <t xml:space="preserve">05.01.02 GERBEUR - MATERIEL NEUF </t>
  </si>
  <si>
    <t xml:space="preserve">GERBEUR - MATERIEL NEUF </t>
  </si>
  <si>
    <t>05.01.02</t>
  </si>
  <si>
    <t xml:space="preserve">05.01.02 STACKER - NEW EQUIPMENT </t>
  </si>
  <si>
    <t xml:space="preserve">05.01.02 APILADOR - MATERIAL NUEVO </t>
  </si>
  <si>
    <t xml:space="preserve">05.01.03 CHARIOT ELEVATEUR - MATERIEL NEUF </t>
  </si>
  <si>
    <t xml:space="preserve">CHARIOT ELEVATEUR - MATERIEL NEUF </t>
  </si>
  <si>
    <t>05.01.03</t>
  </si>
  <si>
    <t xml:space="preserve">05.01.03 FORK LIFT - NEW EQUIPMENT </t>
  </si>
  <si>
    <t xml:space="preserve">05.01.03 MONTACARGAS - MATERIAL NUEVO </t>
  </si>
  <si>
    <t>05.01.04 CHARIOT ELEVATEUR - ACCESSOIRE - PIECE</t>
  </si>
  <si>
    <t>CHARIOT ELEVATEUR - ACCESSOIRE - PIECE</t>
  </si>
  <si>
    <t>05.01.04</t>
  </si>
  <si>
    <t>05.01.04 FORK LIFT - ACCESSORIES - PARTS</t>
  </si>
  <si>
    <t>05.01.04 MONTACARGAS - ACCESORIO - PIEZA</t>
  </si>
  <si>
    <t>05.01.05 CHARIOT TELESCOPIQUE- MATERIEL NEUF</t>
  </si>
  <si>
    <t>CHARIOT TELESCOPIQUE- MATERIEL NEUF</t>
  </si>
  <si>
    <t>05.01.05</t>
  </si>
  <si>
    <t>05.01.05 TELEHANDLER - NEW EQUIPMENT</t>
  </si>
  <si>
    <t>05.01.05 MANIPULADOR TELESCÓPICO - MATERIAL NUEVO</t>
  </si>
  <si>
    <t>05.01.06 CHARIOT TELESCOPIQUE - ACCESSOIRE - PIECE</t>
  </si>
  <si>
    <t>CHARIOT TELESCOPIQUE - ACCESSOIRE - PIECE</t>
  </si>
  <si>
    <t>05.01.06</t>
  </si>
  <si>
    <t>05.01.06 TELEHANDLER - ACCESSORIES - PARTS</t>
  </si>
  <si>
    <t>05.01.06 MANIPULADOR TELESCÓPICO - ACCESORIO - PIEZA</t>
  </si>
  <si>
    <t>05.01.07 TRACTEUR - MATERIEL NEUF</t>
  </si>
  <si>
    <t>TRACTEUR - MATERIEL NEUF</t>
  </si>
  <si>
    <t>05.01.07</t>
  </si>
  <si>
    <t>05.01.07 TRACTOR - NEW EQUIPMENT</t>
  </si>
  <si>
    <t>05.01.07 TRACTOR - MATERIAL NUEVO</t>
  </si>
  <si>
    <t>05.01.08 TRACTEUR - ACCESSOIRE - PIECE</t>
  </si>
  <si>
    <t>TRACTEUR - ACCESSOIRE - PIECE</t>
  </si>
  <si>
    <t>05.01.08</t>
  </si>
  <si>
    <t>05.01.08 TRACTOR - ACCESSORIES - PARTS</t>
  </si>
  <si>
    <t>05.01.08 TRACTOR - ACCESORIO - PIEZA</t>
  </si>
  <si>
    <t xml:space="preserve">05.01.09 NACELLE - MATERIEL NEUF </t>
  </si>
  <si>
    <t xml:space="preserve">NACELLE - MATERIEL NEUF </t>
  </si>
  <si>
    <t>05.01.09</t>
  </si>
  <si>
    <t xml:space="preserve">05.01.09 CHERRY PICKER - NEW EQUIPMENT </t>
  </si>
  <si>
    <t xml:space="preserve">05.01.09 TIJERA ELEVADORA - MATERIAL NUEVO </t>
  </si>
  <si>
    <t>05.01.10 NACELLE - ACCESSOIRE - PIECE</t>
  </si>
  <si>
    <t>NACELLE - ACCESSOIRE - PIECE</t>
  </si>
  <si>
    <t>05.01.10</t>
  </si>
  <si>
    <t>05.01.10 CHERRY PICKER - ACCESSORIES - PARTS</t>
  </si>
  <si>
    <t>05.01.10 TIJERA ELEVADORA - ACCESORIO - PIEZA</t>
  </si>
  <si>
    <t xml:space="preserve">05.01.11 ENGIN LEVAGE - OCCASION </t>
  </si>
  <si>
    <t xml:space="preserve">ENGIN LEVAGE - OCCASION </t>
  </si>
  <si>
    <t>05.01.11</t>
  </si>
  <si>
    <t xml:space="preserve">05.01.11 LIFTING MACHINE - USED </t>
  </si>
  <si>
    <t xml:space="preserve">05.01.11 MÁQUINA ELEVADORA - OPORTUNIDAD </t>
  </si>
  <si>
    <t>05.02 ENGIN LEVAGE - MAINTENANCE - SERVICE</t>
  </si>
  <si>
    <t>05.02.01 TRANSPALETTE - GERBEUR - MAINTENANCE - SERVICE</t>
  </si>
  <si>
    <t>TRANSPALETTE - GERBEUR - MAINTENANCE - SERVICE</t>
  </si>
  <si>
    <t>05 MATERIEL ROULANT &gt; 05.02 ENGIN LEVAGE - MAINTENANCE - SERVICE</t>
  </si>
  <si>
    <t>05.02.01</t>
  </si>
  <si>
    <t>05.02 LIFTING MACHINE - MAINTENANCE - SERVICE</t>
  </si>
  <si>
    <t>05.02.01 PALLET JACK - STACKER - MAINTENANCE - SERVICE</t>
  </si>
  <si>
    <t>05 HANDLING EQUIPMENT &gt; 05.02 LIFTING MACHINE - MAINTENANCE - SERVICE</t>
  </si>
  <si>
    <t>05.02 MÁQUINA ELEVADORA - MANTENIMIENTO - SERVICIO TÉCNICO</t>
  </si>
  <si>
    <t>05.02.01 TRANSPALÉ - APILADOR - MANTENIMIENTO - SERVICIO TÉCNICO</t>
  </si>
  <si>
    <t>05 MATERIAL RODANTE &gt; 05.02 MÁQUINA ELEVADORA - MANTENIMIENTO - SERVICIO TÉCNICO</t>
  </si>
  <si>
    <t>05.02.02 CHARIOT ELEVATEUR - MAINTENANCE - SERVICE</t>
  </si>
  <si>
    <t>CHARIOT ELEVATEUR - MAINTENANCE - SERVICE</t>
  </si>
  <si>
    <t>05.02.02</t>
  </si>
  <si>
    <t>05.02.02 FORK LIFT - MAINTENANCE - SERVICE</t>
  </si>
  <si>
    <t>05.02.02 MONTACARGAS - MANTENIMIENTO - SERVICIO TÉCNICO</t>
  </si>
  <si>
    <t>05.02.03 CHARIOT TELESCOPIQUE - MAINTENANCE - SERVICE</t>
  </si>
  <si>
    <t>CHARIOT TELESCOPIQUE - MAINTENANCE - SERVICE</t>
  </si>
  <si>
    <t>05.02.03</t>
  </si>
  <si>
    <t>05.02.03 TELEHANDLER - MAINTENANCE - SERVICE</t>
  </si>
  <si>
    <t>05.02.03 MANIPULADOR TELESCÓPICO - MANTENIMIENTO - SERVICIO TÉCNICO</t>
  </si>
  <si>
    <t>05.02.04 TRACTEUR - MAINTENANCE - SERVICE</t>
  </si>
  <si>
    <t>TRACTEUR - MAINTENANCE - SERVICE</t>
  </si>
  <si>
    <t>05.02.04</t>
  </si>
  <si>
    <t>05.02.04 TRACTOR - MAINTENANCE - SERVICE</t>
  </si>
  <si>
    <t>05.02.04 TRACTOR - MANTENIMIENTO - SERVICIO TÉCNICO</t>
  </si>
  <si>
    <t>05.02.05 NACELLE - MAINTENANCE - SERVICE</t>
  </si>
  <si>
    <t>NACELLE - MAINTENANCE - SERVICE</t>
  </si>
  <si>
    <t>05.02.05</t>
  </si>
  <si>
    <t>05.02.05 CHERRY PICKER - MAINTENANCE - SERVICE</t>
  </si>
  <si>
    <t>05.02.05 TIJERA ELEVADORA - MANTENIMIENTO - SERVICIO TÉCNICO</t>
  </si>
  <si>
    <t>05.02.06 ENGIN LEVAGE - LOCATION - &lt; 6 MOIS</t>
  </si>
  <si>
    <t>ENGIN LEVAGE - LOCATION - &lt; 6 MOIS</t>
  </si>
  <si>
    <t>05.02.06</t>
  </si>
  <si>
    <t>05.02.06 LIFTING MACHINE - HIRE - &lt; 6 MONTHS</t>
  </si>
  <si>
    <t>05.02.06 MÁQUINA ELEVADORA - ALQUILER - &lt; 6 MESES</t>
  </si>
  <si>
    <t>05.02.07 ENGIN LEVAGE - LOCATION - 6 MOIS --&gt; 1 AN</t>
  </si>
  <si>
    <t>ENGIN LEVAGE - LOCATION - 6 MOIS --&gt; 1 AN</t>
  </si>
  <si>
    <t>05.02.07</t>
  </si>
  <si>
    <t>05.02.07 LIFTING MACHINE - HIRE - 6 MONTHS --&gt; 1 YEAR</t>
  </si>
  <si>
    <t>05.02.07 MÁQUINA ELEVADORA - ALQUILER - 6 MESES --&gt; 1 ANO</t>
  </si>
  <si>
    <t>05.02.08 ENGIN LEVAGE - LOCATION - &gt; 1 AN</t>
  </si>
  <si>
    <t>ENGIN LEVAGE - LOCATION - &gt; 1 AN</t>
  </si>
  <si>
    <t>05.02.08</t>
  </si>
  <si>
    <t>05.02.08 LIFTING MACHINE - HIRE - &gt; 1 YEAR</t>
  </si>
  <si>
    <t>05.02.08 MÁQUINA ELEVADORA - ALQUILER - &gt; 1 ANO</t>
  </si>
  <si>
    <t>05.03 ENGIN MANUTENTION</t>
  </si>
  <si>
    <t>05.03.01 CHARGEUSE - MATERIEL NEUF</t>
  </si>
  <si>
    <t>CHARGEUSE - MATERIEL NEUF</t>
  </si>
  <si>
    <t>05 MATERIEL ROULANT &gt; 05.03 ENGIN MANUTENTION</t>
  </si>
  <si>
    <t>05.03.01</t>
  </si>
  <si>
    <t>05.03 HANDLING MACHINE</t>
  </si>
  <si>
    <t>05.03.01 LOADER - NEW EQUIPMENT</t>
  </si>
  <si>
    <t>05 HANDLING EQUIPMENT &gt; 05.03 HANDLING MACHINE</t>
  </si>
  <si>
    <t>05.03 MÁQUINA DE MANTENIMIENTO</t>
  </si>
  <si>
    <t>05.03.01 CARGADOR - MATERIAL NUEVO</t>
  </si>
  <si>
    <t>05 MATERIAL RODANTE &gt; 05.03 MÁQUINA DE MANTENIMIENTO</t>
  </si>
  <si>
    <t>05.03.02 CHARGEUSE - ACCESSOIRE - PIECE</t>
  </si>
  <si>
    <t>CHARGEUSE - ACCESSOIRE - PIECE</t>
  </si>
  <si>
    <t>05.03.02</t>
  </si>
  <si>
    <t>05.03.02 LOADER - ACCESSORIES - PARTS</t>
  </si>
  <si>
    <t>05.03.02 CARGADOR - ACCESORIO - PIEZA</t>
  </si>
  <si>
    <t>05.03.03 COMPACTEUR PIED DE MOUTON - MATERIEL NEUF</t>
  </si>
  <si>
    <t>COMPACTEUR PIED DE MOUTON - MATERIEL NEUF</t>
  </si>
  <si>
    <t>05.03.03</t>
  </si>
  <si>
    <t>05.03.03 TAMPING FOOT COMPACTOR - NEW EQUIPMENT</t>
  </si>
  <si>
    <t>05.03.03 COMPACTADOR PATA DE CABRA - MATERIAL NUEVO</t>
  </si>
  <si>
    <t>05.03.04 COMPACTEUR PIEDS DE MOUTON - ACCESSOIRE - PIECE</t>
  </si>
  <si>
    <t>COMPACTEUR PIEDS DE MOUTON - ACCESSOIRE - PIECE</t>
  </si>
  <si>
    <t>05.03.04</t>
  </si>
  <si>
    <t>05.03.04 TAMPING FOOT COMPACTOR - ACCESSORIES - PARTS</t>
  </si>
  <si>
    <t>05.03.04 COMPACTADOR PATA DE CABRA - ACCESORIO - PIEZA</t>
  </si>
  <si>
    <t>05.03.05 COMPACTEUR A ROULEAU</t>
  </si>
  <si>
    <t>COMPACTEUR A ROULEAU</t>
  </si>
  <si>
    <t>05.03.05</t>
  </si>
  <si>
    <t>05.03.05 ROLLER COMPACTOR</t>
  </si>
  <si>
    <t>05.03.05 COMPACTADOR DE RODILLO</t>
  </si>
  <si>
    <t>05.03.06 COMPACTEUR A ROULEAU - ACCESSOIRE - PIECE</t>
  </si>
  <si>
    <t>COMPACTEUR A ROULEAU - ACCESSOIRE - PIECE</t>
  </si>
  <si>
    <t>05.03.06</t>
  </si>
  <si>
    <t>05.03.06 ROLLER COMPACTOR - ACCESSORIES - PARTS</t>
  </si>
  <si>
    <t>05.03.06 COMPACTADOR DE RODILLO - ACCESORIO - PIEZA</t>
  </si>
  <si>
    <t>05.03.07 PELLE A PNEUS - MATERIEL NEUF</t>
  </si>
  <si>
    <t>PELLE A PNEUS - MATERIEL NEUF</t>
  </si>
  <si>
    <t>05.03.07</t>
  </si>
  <si>
    <t>05.03.07 EXCAVATOR - NEW EQUIPMENT</t>
  </si>
  <si>
    <t>05.03.07 EXCAVADORA NEUMÁTICA - MATERIAL NUEVO</t>
  </si>
  <si>
    <t>05.03.08 MINI-PELLE - MATERIEL NEUF</t>
  </si>
  <si>
    <t>MINI-PELLE - MATERIEL NEUF</t>
  </si>
  <si>
    <t>05.03.08</t>
  </si>
  <si>
    <t>05.03.08 MINI EXCAVATOR - NEW EQUIPMENT</t>
  </si>
  <si>
    <t>05.03.08 MINIEXCAVADORA - MATERIAL NUEVO</t>
  </si>
  <si>
    <t>05.03.09 PELLE - ACCESSOIRE - PIECE</t>
  </si>
  <si>
    <t>PELLE - ACCESSOIRE - PIECE</t>
  </si>
  <si>
    <t>05.03.09</t>
  </si>
  <si>
    <t>05.03.09 EXCAVATOR - ACCESSORIES - PARTS</t>
  </si>
  <si>
    <t>05.03.09 EXCAVADORA - ACCESORIO - PIEZA</t>
  </si>
  <si>
    <t>05.03.10 BULL - TOMBEREAU - MATERIEL NEUF</t>
  </si>
  <si>
    <t>BULL - TOMBEREAU - MATERIEL NEUF</t>
  </si>
  <si>
    <t>05.03.10</t>
  </si>
  <si>
    <t>05.03.10 BULL - DUMPER - NEW EQUIPMENT</t>
  </si>
  <si>
    <t>05.03.10 BULDÓCER - DÚMPER - MATERIAL NUEVO</t>
  </si>
  <si>
    <t>05.03.11 BULL - TOMBEREAU - ACCESSOIRE - PIECE</t>
  </si>
  <si>
    <t>BULL - TOMBEREAU - ACCESSOIRE - PIECE</t>
  </si>
  <si>
    <t>05.03.11</t>
  </si>
  <si>
    <t>05.03.11 BULL - DUMPER - ACCESSORIES - PARTS</t>
  </si>
  <si>
    <t>05.03.11 BULDÓCER - DÚMPER - ACCESORIO - PIEZA</t>
  </si>
  <si>
    <t>05.03.12 TRACTEUR AGRICOLE - MATERIEL NEUF</t>
  </si>
  <si>
    <t>TRACTEUR AGRICOLE - MATERIEL NEUF</t>
  </si>
  <si>
    <t>05.03.12</t>
  </si>
  <si>
    <t>05.03.12 FARMING TRACTOR - NEW EQUIPMENT</t>
  </si>
  <si>
    <t>05.03.12 TRACTOR AGRÍCOLA - MATERIAL NUEVO</t>
  </si>
  <si>
    <t>05.03.13 TRACTEUR AGRICOLE - ACCESSOIRE - PIECE</t>
  </si>
  <si>
    <t>TRACTEUR AGRICOLE - ACCESSOIRE - PIECE</t>
  </si>
  <si>
    <t>05.03.13</t>
  </si>
  <si>
    <t>05.03.13 FARMING TRACTOR - ACCESSORIES - PARTS</t>
  </si>
  <si>
    <t>05.03.13 TRACTOR AGRÍCOLA - ACCESORIO - PIEZA</t>
  </si>
  <si>
    <t>05.03.14 ENGIN MANUTENTION - OCCASION</t>
  </si>
  <si>
    <t>ENGIN MANUTENTION - OCCASION</t>
  </si>
  <si>
    <t>05.03.14</t>
  </si>
  <si>
    <t>05.03.14 HANDLING MACHINE - USED</t>
  </si>
  <si>
    <t>05.03.14 MÁQUINA DE MANTENIMIENTO - OPORTUNIDAD</t>
  </si>
  <si>
    <t>05.04 ENGIN MANUTENTION - MAINTENANCE - SERVICE</t>
  </si>
  <si>
    <t>05.04.01 CHARGEUSE - MAINTENANCE - SERVICE</t>
  </si>
  <si>
    <t>CHARGEUSE - MAINTENANCE - SERVICE</t>
  </si>
  <si>
    <t>05 MATERIEL ROULANT &gt; 05.04 ENGIN MANUTENTION - MAINTENANCE - SERVICE</t>
  </si>
  <si>
    <t>05.04.01</t>
  </si>
  <si>
    <t>05.04 HANDLING MACHINE - MAINTENANCE - SERVICE</t>
  </si>
  <si>
    <t>05.04.01 LOADER - MAINTENANCE - SERVICE</t>
  </si>
  <si>
    <t>05 HANDLING EQUIPMENT &gt; 05.04 HANDLING MACHINE - MAINTENANCE - SERVICE</t>
  </si>
  <si>
    <t>05.04 MÁQUINA DE MANTENIMIENTO - MANTENIMIENTO - SERVICIO TÉCNICO</t>
  </si>
  <si>
    <t>05.04.01 CARGADOR - MANTENIMIENTO - SERVICIO TÉCNICO</t>
  </si>
  <si>
    <t>05 MATERIAL RODANTE &gt; 05.04 MÁQUINA DE MANTENIMIENTO - MANTENIMIENTO - SERVICIO TÉCNICO</t>
  </si>
  <si>
    <t>05.04.02 COMPACTEUR PIEDS DE MOUTON - MAINTENANCE - SERVICE</t>
  </si>
  <si>
    <t>COMPACTEUR PIEDS DE MOUTON - MAINTENANCE - SERVICE</t>
  </si>
  <si>
    <t>05.04.02</t>
  </si>
  <si>
    <t>05.04.02 TAMPING FOOT COMPACTOR - MAINTENANCE - SERVICE</t>
  </si>
  <si>
    <t>05.04.02 COMPACTADOR PATA DE CABRA - MANTENIMIENTO - SERVICIO TÉCNICO</t>
  </si>
  <si>
    <t>05.04.03 COMPACTEUR A ROULEAU - MAINTENANCE - SERVICE</t>
  </si>
  <si>
    <t>COMPACTEUR A ROULEAU - MAINTENANCE - SERVICE</t>
  </si>
  <si>
    <t>05.04.03</t>
  </si>
  <si>
    <t>05.04.03 ROLLER COMPACTOR - MAINTENANCE - SERVICE</t>
  </si>
  <si>
    <t>05.04.03 COMPACTADOR DE RODILLO - MANTENIMIENTO - SERVICIO TÉCNICO</t>
  </si>
  <si>
    <t>05.04.04 PELLE - MAINTENANCE - SERVICE</t>
  </si>
  <si>
    <t>PELLE - MAINTENANCE - SERVICE</t>
  </si>
  <si>
    <t>05.04.04</t>
  </si>
  <si>
    <t>05.04.04 EXCAVATOR - MAINTENANCE - SERVICE</t>
  </si>
  <si>
    <t>05.04.04 EXCAVADORA - MANTENIMIENTO - SERVICIO TÉCNICO</t>
  </si>
  <si>
    <t>05.04.05 BULL - TOMBEREAU - MAINTENANCE - SERVICE</t>
  </si>
  <si>
    <t>BULL - TOMBEREAU - MAINTENANCE - SERVICE</t>
  </si>
  <si>
    <t>05.04.05</t>
  </si>
  <si>
    <t>05.04.05 BULL - DUMPER - MAINTENANCE - SERVICE</t>
  </si>
  <si>
    <t>05.04.05 BULDÓCER - DÚMPER - MANTENIMIENTO - SERVICIO TÉCNICO</t>
  </si>
  <si>
    <t>05.04.06 TRACTEUR AGRICOLE - MAINTENANCE - SERVICE</t>
  </si>
  <si>
    <t>TRACTEUR AGRICOLE - MAINTENANCE - SERVICE</t>
  </si>
  <si>
    <t>05.04.06</t>
  </si>
  <si>
    <t>05.04.06 FARMING TRACTOR - MAINTENANCE - SERVICE</t>
  </si>
  <si>
    <t>05.04.06 TRACTOR AGRÍCOLA - MANTENIMIENTO - SERVICIO TÉCNICO</t>
  </si>
  <si>
    <t>05.04.07 ENGIN MANUTENTION - LOCATION - &lt; 6 MOIS</t>
  </si>
  <si>
    <t>ENGIN MANUTENTION - LOCATION - &lt; 6 MOIS</t>
  </si>
  <si>
    <t>05.04.07</t>
  </si>
  <si>
    <t>05.04.07 HANDLING MACHINE - HIRE - &lt; 6 MONTHS</t>
  </si>
  <si>
    <t>05.04.07 MÁQUINA DE MANTENIMIENTO - ALQUILER - &lt; 6 MESES</t>
  </si>
  <si>
    <t>05.04.08 ENGIN MANUTENTION - LOCATION - 6 MOIS --&gt; 1 AN</t>
  </si>
  <si>
    <t>ENGIN MANUTENTION - LOCATION - 6 MOIS --&gt; 1 AN</t>
  </si>
  <si>
    <t>05.04.08</t>
  </si>
  <si>
    <t>05.04.08 HANDLING MACHINE - HIRE - 6 MONTHS --&gt; 1 YEAR</t>
  </si>
  <si>
    <t>05.04.08 MÁQUINA DE MANTENIMIENTO - ALQUILER - 6 MESES --&gt; 1 ANO</t>
  </si>
  <si>
    <t>05.04.09 ENGIN MANUTENTION - LOCATION - &gt; 1 AN</t>
  </si>
  <si>
    <t>ENGIN MANUTENTION - LOCATION - &gt; 1 AN</t>
  </si>
  <si>
    <t>05.04.09</t>
  </si>
  <si>
    <t>05.04.09 HANDLING MACHINE - HIRE - &gt; 1 YEAR</t>
  </si>
  <si>
    <t>05.04.09 MÁQUINA DE MANTENIMIENTO - ALQUILER - &gt; 1 ANO</t>
  </si>
  <si>
    <t>05.05 POIDS LOURD</t>
  </si>
  <si>
    <t>05.05.01 PL - OCCASION</t>
  </si>
  <si>
    <t>PL - OCCASION</t>
  </si>
  <si>
    <t>05 MATERIEL ROULANT &gt; 05.05 POIDS LOURD</t>
  </si>
  <si>
    <t>05.05.01</t>
  </si>
  <si>
    <t>05.05 HGV</t>
  </si>
  <si>
    <t>05.05.01 HGV - USED</t>
  </si>
  <si>
    <t>05 HANDLING EQUIPMENT &gt; 05.05 HGV</t>
  </si>
  <si>
    <t>05.05 CARGA PESADA</t>
  </si>
  <si>
    <t>05.05.01 CP - OPORTUNIDAD</t>
  </si>
  <si>
    <t>05 MATERIAL RODANTE &gt; 05.05 CARGA PESADA</t>
  </si>
  <si>
    <t xml:space="preserve">05.05.02 PL - ACCESSOIRE - PIECE </t>
  </si>
  <si>
    <t xml:space="preserve">PL - ACCESSOIRE - PIECE </t>
  </si>
  <si>
    <t>05.05.02</t>
  </si>
  <si>
    <t xml:space="preserve">05.05.02 HGV - ACCESSORIES - PARTS </t>
  </si>
  <si>
    <t xml:space="preserve">05.05.02 CP - ACCESORIO - PIEZA </t>
  </si>
  <si>
    <t>05.05.03 BALAYEUSE</t>
  </si>
  <si>
    <t>BALAYEUSE</t>
  </si>
  <si>
    <t>05.05.03</t>
  </si>
  <si>
    <t>05.05.03 ROAD SWEEPER</t>
  </si>
  <si>
    <t>05.05.03 BARREDOR</t>
  </si>
  <si>
    <t>05.05.04 BOM -MATERIEL NEUF</t>
  </si>
  <si>
    <t>BOM -MATERIEL NEUF</t>
  </si>
  <si>
    <t>05.05.04</t>
  </si>
  <si>
    <t>05.05.04 RCV - NEW EQUIPMENT</t>
  </si>
  <si>
    <t>05.05.04 VEHÍCULO DE BOMBEO - MATERIAL NUEVO</t>
  </si>
  <si>
    <t>05.05.05 BRAS</t>
  </si>
  <si>
    <t>BRAS</t>
  </si>
  <si>
    <t>05.05.05</t>
  </si>
  <si>
    <t>05.05.05 ARM</t>
  </si>
  <si>
    <t>05.05.05 BRAZO</t>
  </si>
  <si>
    <t>05.05.06 CHASSIS</t>
  </si>
  <si>
    <t>CHASSIS</t>
  </si>
  <si>
    <t>05.05.06</t>
  </si>
  <si>
    <t>05.05.06 CHASIS</t>
  </si>
  <si>
    <t>05.05.07 FOURGON PL - MATERIEL NEUF</t>
  </si>
  <si>
    <t>FOURGON PL - MATERIEL NEUF</t>
  </si>
  <si>
    <t>05.05.07</t>
  </si>
  <si>
    <t>05.05.07 HGV VAN - NEW EQUIPMENT</t>
  </si>
  <si>
    <t>05.05.07 FURGÓN CP - MATERIAL NUEVO</t>
  </si>
  <si>
    <t>05.05.08 GRUE - GRUE PL</t>
  </si>
  <si>
    <t>GRUE - GRUE PL</t>
  </si>
  <si>
    <t>05.05.08</t>
  </si>
  <si>
    <t>05.05.08 CRANE - HGV CRANE</t>
  </si>
  <si>
    <t>05.05.08 GRÚA - GRÚA CP</t>
  </si>
  <si>
    <t>05.05.09 HYDROCUREUR</t>
  </si>
  <si>
    <t>HYDROCUREUR</t>
  </si>
  <si>
    <t>05.05.09</t>
  </si>
  <si>
    <t>05.05.09 FLUSHER</t>
  </si>
  <si>
    <t>05.05.09 VACTOR</t>
  </si>
  <si>
    <t>05.05.10 LAVEUSE</t>
  </si>
  <si>
    <t>LAVEUSE</t>
  </si>
  <si>
    <t>05.05.10</t>
  </si>
  <si>
    <t>05.05.10 WASHER</t>
  </si>
  <si>
    <t>05.05.10 LAVADOR</t>
  </si>
  <si>
    <t>05.06 POIDS LOURD MAINTENANCE - SERVICE</t>
  </si>
  <si>
    <t>05.06.01 PL- MAINTENANCE - SERVICE</t>
  </si>
  <si>
    <t>PL- MAINTENANCE - SERVICE</t>
  </si>
  <si>
    <t>05 MATERIEL ROULANT &gt; 05.06 POIDS LOURD MAINTENANCE - SERVICE</t>
  </si>
  <si>
    <t>05.06.01</t>
  </si>
  <si>
    <t>05.06 HGV MAINTENANCE - SERVICE</t>
  </si>
  <si>
    <t>05.06.01 HGV - MAINTENANCE - SERVICE</t>
  </si>
  <si>
    <t>05 HANDLING EQUIPMENT &gt; 05.06 HGV MAINTENANCE - SERVICE</t>
  </si>
  <si>
    <t>05.06 CARGA PESADA MANTENIMIENTO - SERVICIO TÉCNICO</t>
  </si>
  <si>
    <t>05.06.01 CP - MANTENIMIENTO - SERVICIO TÉCNICO</t>
  </si>
  <si>
    <t>05 MATERIAL RODANTE &gt; 05.06 CARGA PESADA MANTENIMIENTO - SERVICIO TÉCNICO</t>
  </si>
  <si>
    <t>05.06.02 BOM - LOCATION - &lt; 6 MOIS</t>
  </si>
  <si>
    <t>BOM - LOCATION - &lt; 6 MOIS</t>
  </si>
  <si>
    <t>05.06.02</t>
  </si>
  <si>
    <t>05.06.02 RCV - HIRE - &lt; 6 MONTHS</t>
  </si>
  <si>
    <t>05.06.02 VEHÍCULO DE BOMBEO - ALQUILER - &lt; 6 MESES</t>
  </si>
  <si>
    <t>05.06.03 BOM - LOCATION - 6 MOIS --&gt; 1 AN</t>
  </si>
  <si>
    <t>BOM - LOCATION - 6 MOIS --&gt; 1 AN</t>
  </si>
  <si>
    <t>05.06.03</t>
  </si>
  <si>
    <t>05.06.03 RCV - HIRE - 6 MONTHS --&gt; 1 YEAR</t>
  </si>
  <si>
    <t>05.06.03 VEHÍCULO DE BOMBEO - ALQUILER - 6 MESES --&gt; 1 ANO</t>
  </si>
  <si>
    <t>05.06.04 BOM - LOCATION - &gt; 1 AN</t>
  </si>
  <si>
    <t>BOM - LOCATION - &gt; 1 AN</t>
  </si>
  <si>
    <t>05.06.04</t>
  </si>
  <si>
    <t>05.06.04 RCV - HIRE - &gt; 1 YEAR</t>
  </si>
  <si>
    <t>05.06.04 VEHÍCULO DE BOMBEO - ALQUILER - &gt; 1 ANO</t>
  </si>
  <si>
    <t>05.06.05 PL - LOCATION - &lt; 6 MOIS</t>
  </si>
  <si>
    <t>PL - LOCATION - &lt; 6 MOIS</t>
  </si>
  <si>
    <t>05.06.05</t>
  </si>
  <si>
    <t>05.06.05 HGV - HIRE - &lt; 6 MONTHS</t>
  </si>
  <si>
    <t>05.06.05 CP - ALQUILER - &lt; 6 MESES</t>
  </si>
  <si>
    <t>05.06.06 PL - LOCATION - 6 MOIS --&gt; 1 AN</t>
  </si>
  <si>
    <t>PL - LOCATION - 6 MOIS --&gt; 1 AN</t>
  </si>
  <si>
    <t>05.06.06</t>
  </si>
  <si>
    <t>05.06.06 HGV - HIRE - 6 MONTHS --&gt; 1 YEAR</t>
  </si>
  <si>
    <t>05.06.06 CP - ALQUILER - 6 MESES --&gt; 1 ANO</t>
  </si>
  <si>
    <t>05.06.07 PL - LOCATION - &gt; 1 AN</t>
  </si>
  <si>
    <t>PL - LOCATION - &gt; 1 AN</t>
  </si>
  <si>
    <t>05.06.07</t>
  </si>
  <si>
    <t>05.06.07 HGV - HIRE - &gt; 1 YEAR</t>
  </si>
  <si>
    <t>05.06.07 CP - ALQUILER - &gt; 1 ANO</t>
  </si>
  <si>
    <t>05.07 REMORQUE - SEMI REMORQUE</t>
  </si>
  <si>
    <t>05.07.01 PORTE CAISSON</t>
  </si>
  <si>
    <t>PORTE CAISSON</t>
  </si>
  <si>
    <t>05 MATERIEL ROULANT &gt; 05.07 REMORQUE - SEMI REMORQUE</t>
  </si>
  <si>
    <t>05.07.01</t>
  </si>
  <si>
    <t>05.07 TRAILER - SEMI-TRAILER</t>
  </si>
  <si>
    <t>05.07.01 CONTAINER TRAILER</t>
  </si>
  <si>
    <t>05 HANDLING EQUIPMENT &gt; 05.07 TRAILER - SEMI-TRAILER</t>
  </si>
  <si>
    <t>05.07 REMOLQUE - SEMIRREMOLQUE</t>
  </si>
  <si>
    <t>05.07.01 PLATAFORMA DE ACOPLADO</t>
  </si>
  <si>
    <t>05 MATERIAL RODANTE &gt; 05.07 REMOLQUE - SEMIRREMOLQUE</t>
  </si>
  <si>
    <t>05.07.02 FMA</t>
  </si>
  <si>
    <t>FMA</t>
  </si>
  <si>
    <t>05.07.02</t>
  </si>
  <si>
    <t>05.07.02 MOVING FLOOR</t>
  </si>
  <si>
    <t>05.07.03 BENNE TP</t>
  </si>
  <si>
    <t>BENNE TP</t>
  </si>
  <si>
    <t>05.07.03</t>
  </si>
  <si>
    <t>05.07.03 PUBLIC WORKS EXCAVATOR</t>
  </si>
  <si>
    <t>05.07.03 VOLQUETE TP</t>
  </si>
  <si>
    <t>05.07.04 SREM CAISSE RIGIDE</t>
  </si>
  <si>
    <t>SREM CAISSE RIGIDE</t>
  </si>
  <si>
    <t>05.07.04</t>
  </si>
  <si>
    <t>05.07.04 RIGID BODY SEMI-TRAILER</t>
  </si>
  <si>
    <t>05.07.04 SREM CAJA RÍGIDA</t>
  </si>
  <si>
    <t>05.07.05 TAUTLINER</t>
  </si>
  <si>
    <t>TAUTLINER</t>
  </si>
  <si>
    <t>05.07.05</t>
  </si>
  <si>
    <t>05.07.06 REMORQUE - SEMI REMORQUE - ACCESSOIRE - PIECE</t>
  </si>
  <si>
    <t>REMORQUE - SEMI REMORQUE - ACCESSOIRE - PIECE</t>
  </si>
  <si>
    <t>05.07.06</t>
  </si>
  <si>
    <t>05.07.06 TRAILER - SEMI-TRAILER - ACCESSORIES - PARTS</t>
  </si>
  <si>
    <t>05.07.06 REMOLQUE - SEMIRREMOLQUE - ACCESORIO - PIEZA</t>
  </si>
  <si>
    <t>05.08 REMORQUE - SEMI REMORQUE - MAINTENANCE- SERVICE</t>
  </si>
  <si>
    <t>05.08.01 REMORQUE - SEMI REMORQUE - MAINTENANCE - SERVICE</t>
  </si>
  <si>
    <t>REMORQUE - SEMI REMORQUE - MAINTENANCE - SERVICE</t>
  </si>
  <si>
    <t>05 MATERIEL ROULANT &gt; 05.08 REMORQUE - SEMI REMORQUE - MAINTENANCE- SERVICE</t>
  </si>
  <si>
    <t>05.08.01</t>
  </si>
  <si>
    <t>05.08 TRAILER - SEMI-TRAILER - MAINTENANCE- SERVICE</t>
  </si>
  <si>
    <t>05.08.01 TRAILER - SEMI-TRAILER - MAINTENANCE - SERVICE</t>
  </si>
  <si>
    <t>05 HANDLING EQUIPMENT &gt; 05.08 TRAILER - SEMI-TRAILER - MAINTENANCE- SERVICE</t>
  </si>
  <si>
    <t>05.08 REMOLQUE - SEMIRREMOLQUE - MANTENIMIENTO - SERVICIO TÉCNICO</t>
  </si>
  <si>
    <t>05.08.01 REMOLQUE - SEMIRREMOLQUE - MANTENIMIENTO - SERVICIO TÉCNICO</t>
  </si>
  <si>
    <t>05 MATERIAL RODANTE &gt; 05.08 REMOLQUE - SEMIRREMOLQUE - MANTENIMIENTO - SERVICIO TÉCNICO</t>
  </si>
  <si>
    <t>05.09 PNEUMATIQUE</t>
  </si>
  <si>
    <t>05.09.01 PNEUMATIQUE PL - MATERIEL NEUF</t>
  </si>
  <si>
    <t>PNEUMATIQUE PL - MATERIEL NEUF</t>
  </si>
  <si>
    <t>05 MATERIEL ROULANT &gt; 05.09 PNEUMATIQUE</t>
  </si>
  <si>
    <t>05.09.01</t>
  </si>
  <si>
    <t>05.09 TYRES</t>
  </si>
  <si>
    <t>05.09.01 HGV TYRES - NEW EQUIPMENT</t>
  </si>
  <si>
    <t>05 HANDLING EQUIPMENT &gt; 05.09 TYRES</t>
  </si>
  <si>
    <t>05.09 NEUMÁTICO</t>
  </si>
  <si>
    <t>05.09.01 NEUMÁTICO CP - MATERIAL NUEVO</t>
  </si>
  <si>
    <t>05 MATERIAL RODANTE &gt; 05.09 NEUMÁTICO</t>
  </si>
  <si>
    <t>05.09.02 PNEUMATIQUE VL - MATERIEL NEUF</t>
  </si>
  <si>
    <t>PNEUMATIQUE VL - MATERIEL NEUF</t>
  </si>
  <si>
    <t>05.09.02</t>
  </si>
  <si>
    <t>05.09.02 CAR TYRES - NEW EQUIPMENT</t>
  </si>
  <si>
    <t>05.09.02 NEUMÁTICO VL - MATERIAL NUEVO</t>
  </si>
  <si>
    <t>05.09.03 PNEUMATIQUE ENGIN - MATERIEL NEUF</t>
  </si>
  <si>
    <t>PNEUMATIQUE ENGIN - MATERIEL NEUF</t>
  </si>
  <si>
    <t>05.09.03</t>
  </si>
  <si>
    <t>05.09.03 MACHINE TYRES - NEW EQUIPMENT</t>
  </si>
  <si>
    <t>05.09.03 NEUMÁTICO MÁQUINA - MATERIAL NUEVO</t>
  </si>
  <si>
    <t>05.10 PNEUMATIQUE - MAINTENANCE - SERVICE</t>
  </si>
  <si>
    <t>05.10.01 PNEUMATIQUE PL - MAINTENANCE - SERVICE</t>
  </si>
  <si>
    <t>PNEUMATIQUE PL - MAINTENANCE - SERVICE</t>
  </si>
  <si>
    <t>05 MATERIEL ROULANT &gt; 05.10 PNEUMATIQUE - MAINTENANCE - SERVICE</t>
  </si>
  <si>
    <t>05.10.01</t>
  </si>
  <si>
    <t>05.10 TYRES - MAINTENANCE - SERVICE</t>
  </si>
  <si>
    <t>05.10.01 HGV TYRES - MAINTENANCE - SERVICE</t>
  </si>
  <si>
    <t>05 HANDLING EQUIPMENT &gt; 05.10 TYRES - MAINTENANCE - SERVICE</t>
  </si>
  <si>
    <t>05.10 NEUMÁTICO - MANTENIMIENTO - SERVICIO TÉCNICO</t>
  </si>
  <si>
    <t>05.10.01 NEUMÁTICO CP - MANTENIMIENTO - SERVICIO TÉCNICO</t>
  </si>
  <si>
    <t>05 MATERIAL RODANTE &gt; 05.10 NEUMÁTICO - MANTENIMIENTO - SERVICIO TÉCNICO</t>
  </si>
  <si>
    <t>05.10.02 PNEUMATIQUE VL - MAINTENANCE - SERVICE</t>
  </si>
  <si>
    <t>PNEUMATIQUE VL - MAINTENANCE - SERVICE</t>
  </si>
  <si>
    <t>05.10.02</t>
  </si>
  <si>
    <t>05.10.02 CAR TYRES - MAINTENANCE - SERVICE</t>
  </si>
  <si>
    <t>05.10.02 NEUMÁTICO VL - MANTENIMIENTO - SERVICIO TÉCNICO</t>
  </si>
  <si>
    <t>05.10.03 PNEUMATIQUE ENGIN - MAINTENANCE - SERVICE</t>
  </si>
  <si>
    <t>PNEUMATIQUE ENGIN - MAINTENANCE - SERVICE</t>
  </si>
  <si>
    <t>05.10.03</t>
  </si>
  <si>
    <t>05.10.03 MACHINE TYRES - MAINTENANCE - SERVICE</t>
  </si>
  <si>
    <t>05.10.03 NEUMÁTICO DE VEHÍCULOS - MANTENIMIENTO - SERVICIO TÉCNICO</t>
  </si>
  <si>
    <t>06 FLUIDE - ENERGIE</t>
  </si>
  <si>
    <t>06.01 CARBURANT STOCKE</t>
  </si>
  <si>
    <t>06.01.01 FUEL DOMESTIQUE STOCKE</t>
  </si>
  <si>
    <t>FUEL DOMESTIQUE</t>
  </si>
  <si>
    <t>06 FLUIDE - ENERGIE &gt; 06.01 CARBURANT STOCKE</t>
  </si>
  <si>
    <t>06.01.01</t>
  </si>
  <si>
    <t>06 FLUIDE - ENERGIE &gt; 06.01 CARBURANT</t>
  </si>
  <si>
    <t>06 FLUIDS - ENERGY (UTILITIES)</t>
  </si>
  <si>
    <t>06.01 FUEL (STORED)</t>
  </si>
  <si>
    <t>06.01.01 DOMESTIC FUEL (STORED)</t>
  </si>
  <si>
    <t>06 FLUIDS - ENERGY (UTILITIES) &gt; 06.01 FUEL (STORED)</t>
  </si>
  <si>
    <t>06 FLUIDOS - ENERGÍA</t>
  </si>
  <si>
    <t>06.01 COMBUSTIBLE (ALMACENADO)</t>
  </si>
  <si>
    <t>06.01.01 COMBUSTIBLE DOMÉSTICO (ALMACENADO)</t>
  </si>
  <si>
    <t>06 FLUIDOS - ENERGÍA &gt; 06.01 COMBUSTIBLE (ALMACENADO)</t>
  </si>
  <si>
    <t>06.01.02 HYDROGENE STOCKE</t>
  </si>
  <si>
    <t>HYDROGENE</t>
  </si>
  <si>
    <t>06.01.02</t>
  </si>
  <si>
    <t>06.01.02 HYDROGEN (STORED)</t>
  </si>
  <si>
    <t>06.01.02 HIDRÓGENO (ALMACENADO)</t>
  </si>
  <si>
    <t>06.01.03 GNR  STOCKE</t>
  </si>
  <si>
    <t>GNR</t>
  </si>
  <si>
    <t>06.01.03</t>
  </si>
  <si>
    <t>06.01.03 OFF-ROAD DIESEL (STORED)</t>
  </si>
  <si>
    <t>06.01.03 GASÓLEO PARA MÁQUINAS MÓVILES NO DE CARRETERA (ALMACENADO)</t>
  </si>
  <si>
    <t>06.01.04 GASOIL STOCKE</t>
  </si>
  <si>
    <t>GASOIL</t>
  </si>
  <si>
    <t>06.01.04</t>
  </si>
  <si>
    <t>06.01.04 DIESEL (STORED)</t>
  </si>
  <si>
    <t>06.01.04 GASÓLEO (ALMACENADO)</t>
  </si>
  <si>
    <t>06.01.05 B100 STOCKE</t>
  </si>
  <si>
    <t>B100</t>
  </si>
  <si>
    <t>06.01.05</t>
  </si>
  <si>
    <t>06.01.05 B100 (STORED)</t>
  </si>
  <si>
    <t>06.01.05 B100 (ALMACENADO)</t>
  </si>
  <si>
    <t>06.01.06 HVO STOCKE</t>
  </si>
  <si>
    <t>HVO</t>
  </si>
  <si>
    <t>06.01.06</t>
  </si>
  <si>
    <t>06.01.06 HVO (STORED)</t>
  </si>
  <si>
    <t>06.01.06 HVO (ALMACENADO)</t>
  </si>
  <si>
    <t>06.01.07 ADBLUE STOCKE</t>
  </si>
  <si>
    <t>ADBLUE</t>
  </si>
  <si>
    <t>06.01.07</t>
  </si>
  <si>
    <t>06.01.07 ADBLUE (STORED)</t>
  </si>
  <si>
    <t>06.01.07 ADBLUE (ALMACENADO)</t>
  </si>
  <si>
    <t>06.02 STATION SERVICE - BORNE</t>
  </si>
  <si>
    <t>06.02.01 CUVE CARBURANT - MATERIEL NEUF</t>
  </si>
  <si>
    <t>CUVE CARBURANT - MATERIEL NEUF</t>
  </si>
  <si>
    <t>06 FLUIDE - ENERGIE &gt; 06.02 STATION SERVICE - BORNE</t>
  </si>
  <si>
    <t>06.02.01</t>
  </si>
  <si>
    <t>06.02 SERVICE STATION - TERMINAL</t>
  </si>
  <si>
    <t>06.02.01 FUEL TANK - NEW EQUIPMENT</t>
  </si>
  <si>
    <t>06 FLUIDS - ENERGY (UTILITIES) &gt; 06.02 SERVICE STATION - TERMINAL</t>
  </si>
  <si>
    <t>06.02 ESTACIÓN DE SERVICIO - TERMINAL</t>
  </si>
  <si>
    <t>06.02.01 TANQUE DE COMBUSTIBLE - MATERIAL NUEVO</t>
  </si>
  <si>
    <t>06 FLUIDOS - ENERGÍA &gt; 06.02 ESTACIÓN DE SERVICIO - TERMINAL</t>
  </si>
  <si>
    <t>06.02.02 STATION GAZ - MATERIEL NEUF</t>
  </si>
  <si>
    <t>STATION GAZ - MATERIEL NEUF</t>
  </si>
  <si>
    <t>06.02.02</t>
  </si>
  <si>
    <t>06.02.02 GAS STATION - NEW EQUIPMENT</t>
  </si>
  <si>
    <t>06.02.02 ESTACIÓN DE GAS - MATERIAL NUEVO</t>
  </si>
  <si>
    <t>06.02.03 BORNE ELECTRIQUE - MATERIEL NEUF</t>
  </si>
  <si>
    <t>BORNE ELECTRIQUE - MATERIEL NEUF</t>
  </si>
  <si>
    <t>06.02.03</t>
  </si>
  <si>
    <t>06.02.03 ELECTRIC CHARGING TERMINAL - NEW EQUIPMENT</t>
  </si>
  <si>
    <t>06.02.03 TERMINAL ELÉCTRICA - MATERIAL NUEVO</t>
  </si>
  <si>
    <t>06.02.04 STATION H2 - MATERIEL NEUF</t>
  </si>
  <si>
    <t>STATION H2 - MATERIEL NEUF</t>
  </si>
  <si>
    <t>06.02.04</t>
  </si>
  <si>
    <t>06.02.04 H2 STATION - NEW EQUIPMENT</t>
  </si>
  <si>
    <t>06.02.04 ESTACIÓN DE H2 - MATERIAL NUEVO</t>
  </si>
  <si>
    <t>06.03 STATION SERVICE - BORNE - MAINTENANCE - SERVICE</t>
  </si>
  <si>
    <t>06.03.01 CUVE CARBURANT - MAINTENANCE - SERVICE</t>
  </si>
  <si>
    <t>CUVE CARBURANT - MAINTENANCE - SERVICE</t>
  </si>
  <si>
    <t>06 FLUIDE - ENERGIE &gt; 06.03 STATION SERVICE - BORNE - MAINTENANCE - SERVICE</t>
  </si>
  <si>
    <t>06.03.01</t>
  </si>
  <si>
    <t>06.03 SERVICE STATION - TERMINAL - MAINTENANCE - SERVICE</t>
  </si>
  <si>
    <t>06.03.01 FUEL TANK - MAINTENANCE - SERVICE</t>
  </si>
  <si>
    <t>06 FLUIDS - ENERGY (UTILITIES) &gt; 06.03 SERVICE STATION - TERMINAL - MAINTENANCE - SERVICE</t>
  </si>
  <si>
    <t>06.03 ESTACIÓN DE SERVICIO - TERMINAL - MANTENIMIENTO - SERVICIO TÉCNICO</t>
  </si>
  <si>
    <t>06.03.01 TANQUE DE COMBUSTIBLE - MANTENIMIENTO - SERVICIO TÉCNICO</t>
  </si>
  <si>
    <t>06 FLUIDOS - ENERGÍA &gt; 06.03 ESTACIÓN DE SERVICIO - TERMINAL - MANTENIMIENTO - SERVICIO TÉCNICO</t>
  </si>
  <si>
    <t>06.03.02 STATION GAZ - MAINTENANCE - SERVICE</t>
  </si>
  <si>
    <t>STATION GAZ - MAINTENANCE - SERVICE</t>
  </si>
  <si>
    <t>06.03.02</t>
  </si>
  <si>
    <t>06.03.02 GAS STATION - MAINTENANCE - SERVICE</t>
  </si>
  <si>
    <t>06.03.02 ESTACIÓN DE GAS - MANTENIMIENTO - SERVICIO TÉCNICO</t>
  </si>
  <si>
    <t>06.03.03 BORNE ELECTRIQUE - MAINTENANCE - SERVICE</t>
  </si>
  <si>
    <t>BORNE ELECTRIQUE - MAINTENANCE - SERVICE</t>
  </si>
  <si>
    <t>06.03.03</t>
  </si>
  <si>
    <t>06.03.03 ELECTRIC CHARGING TERMINAL - MAINTENANCE - SERVICE</t>
  </si>
  <si>
    <t>06.03.03 TERMINAL ELÉCTRICA - MANTENIMIENTO - SERVICIO TÉCNICO</t>
  </si>
  <si>
    <t>06.03.04 STATION H2 - MAINTENANCE - SERVICE</t>
  </si>
  <si>
    <t>STATION H2 - MAINTENANCE - SERVICE</t>
  </si>
  <si>
    <t>06.03.04</t>
  </si>
  <si>
    <t>06.03.04 H2 STATION - MAINTENANCE - SERVICE</t>
  </si>
  <si>
    <t>06.03.04 ESTACIÓN DE H2 - MANTENIMIENTO - SERVICIO TÉCNICO</t>
  </si>
  <si>
    <t>06.04 LUBRIFIANT - HUILE - GRAISSE</t>
  </si>
  <si>
    <t>06.04.01 LUBRIFIANT</t>
  </si>
  <si>
    <t>LUBRIFIANT</t>
  </si>
  <si>
    <t>06 FLUIDE - ENERGIE &gt; 06.04 LUBRIFIANT - HUILE - GRAISSE</t>
  </si>
  <si>
    <t>06.04.01</t>
  </si>
  <si>
    <t>06.04 LUBRICANT - OIL - GREASE</t>
  </si>
  <si>
    <t>06.04.01 LUBRICANT</t>
  </si>
  <si>
    <t>06 FLUIDS - ENERGY (UTILITIES) &gt; 06.04 LUBRICANT - OIL - GREASE</t>
  </si>
  <si>
    <t>06.04 LUBRICANTE - ACEITE - GRASA</t>
  </si>
  <si>
    <t>06.04.01 LUBRICANTE</t>
  </si>
  <si>
    <t>06 FLUIDOS - ENERGÍA &gt; 06.04 LUBRICANTE - ACEITE - GRASA</t>
  </si>
  <si>
    <t>06.04.02 HUILE</t>
  </si>
  <si>
    <t>HUILE</t>
  </si>
  <si>
    <t>06.04.02</t>
  </si>
  <si>
    <t>06.04.02 OIL</t>
  </si>
  <si>
    <t>06.04.02 ACEITE</t>
  </si>
  <si>
    <t>06.04.03 GRAISSE</t>
  </si>
  <si>
    <t>GRAISSE</t>
  </si>
  <si>
    <t>06.04.03</t>
  </si>
  <si>
    <t>06.04.03 GREASE</t>
  </si>
  <si>
    <t>06.04.03 GRASA</t>
  </si>
  <si>
    <t>06.05 GAZ INDUSTRIEL</t>
  </si>
  <si>
    <t>06.05.01 GAZ DE LABORATOIRE</t>
  </si>
  <si>
    <t>GAZ DE LABORATOIRE</t>
  </si>
  <si>
    <t>06 FLUIDE - ENERGIE &gt; 06.05 GAZ INDUSTRIEL</t>
  </si>
  <si>
    <t>06.05.01</t>
  </si>
  <si>
    <t>Jean-Roch DIDRY</t>
  </si>
  <si>
    <t>06.05 INDUSTRIAL GAS</t>
  </si>
  <si>
    <t>06.05.01 LABORATORY GAS</t>
  </si>
  <si>
    <t>06 FLUIDS - ENERGY (UTILITIES) &gt; 06.05 INDUSTRIAL GAS</t>
  </si>
  <si>
    <t>06.05 GAS INDUSTRIAL</t>
  </si>
  <si>
    <t>06.05.01 GAS DE LABORATORIO</t>
  </si>
  <si>
    <t>06 FLUIDOS - ENERGÍA &gt; 06.05 GAS INDUSTRIAL</t>
  </si>
  <si>
    <t>06.05.02 GAZ BOUTEILLE (PROPANE, BUTANE …)</t>
  </si>
  <si>
    <t>GAZ BOUTEILLE (PROPANE, BUTANE …)</t>
  </si>
  <si>
    <t>06.05.02</t>
  </si>
  <si>
    <t>06.05.02 BOTTLED GAS (PROPANE, BUTANE, ETC.)</t>
  </si>
  <si>
    <t>06.05.02 BOMBONA DE GAS (PROPANO, BUTANO, ETC.)</t>
  </si>
  <si>
    <t>07 FOURNITURE TECHNIQUE</t>
  </si>
  <si>
    <t>07.01 FILET ANTIENVOL</t>
  </si>
  <si>
    <t>07.01.01 FILET ANTIENVOL</t>
  </si>
  <si>
    <t>FILET ANTIENVOL</t>
  </si>
  <si>
    <t>07 FOURNITURE TECHNIQUE &gt; 07.01 FILET ANTIENVOL</t>
  </si>
  <si>
    <t>07.01.01</t>
  </si>
  <si>
    <t>07 TECHNICAL SUPPLIES</t>
  </si>
  <si>
    <t>07.01 ANTI-FLIGHT NET</t>
  </si>
  <si>
    <t>07.01.01 ANTI-FLIGHT NET</t>
  </si>
  <si>
    <t>07 TECHNICAL SUPPLIES &gt; 07.01 ANTI-FLIGHT NET</t>
  </si>
  <si>
    <t>07 EQUIPO TÉCNICO</t>
  </si>
  <si>
    <t>07.01 RED DE RETENCIÓN</t>
  </si>
  <si>
    <t>07.01.01 RED DE RETENCIÓN</t>
  </si>
  <si>
    <t>07 EQUIPO TÉCNICO &gt; 07.01 RED DE RETENCIÓN</t>
  </si>
  <si>
    <t>07.02 FIL DE FER</t>
  </si>
  <si>
    <t>07.02.01 FIL DE FER</t>
  </si>
  <si>
    <t>FIL DE FER</t>
  </si>
  <si>
    <t>07 FOURNITURE TECHNIQUE &gt; 07.02 FIL DE FER</t>
  </si>
  <si>
    <t>07.02.01</t>
  </si>
  <si>
    <t>07.02 IRON WIRE</t>
  </si>
  <si>
    <t>07.02.01 IRON WIRE</t>
  </si>
  <si>
    <t>07 TECHNICAL SUPPLIES &gt; 07.02 IRON WIRE</t>
  </si>
  <si>
    <t>07.02 ALAMBRE</t>
  </si>
  <si>
    <t>07.02.01 ALAMBRE</t>
  </si>
  <si>
    <t>07 EQUIPO TÉCNICO &gt; 07.02 ALAMBRE</t>
  </si>
  <si>
    <t>07.03 FOURNITURE INDUSTRIELLE</t>
  </si>
  <si>
    <t>07.03.01 OUTILLAGE MECANIQUE</t>
  </si>
  <si>
    <t>OUTILLAGE MECANIQUE</t>
  </si>
  <si>
    <t>07 FOURNITURE TECHNIQUE &gt; 07.03 FOURNITURE INDUSTRIELLE</t>
  </si>
  <si>
    <t>07.03.01</t>
  </si>
  <si>
    <t>07.03 INDUSTRIAL SUPPLIES</t>
  </si>
  <si>
    <t>07.03.01 MECHANICAL TOOLS</t>
  </si>
  <si>
    <t>07 TECHNICAL SUPPLIES &gt; 07.03 INDUSTRIAL SUPPLIES</t>
  </si>
  <si>
    <t>07.03 EQUIPO INDUSTRIAL</t>
  </si>
  <si>
    <t>07.03.01 HERRAMIENTAS MECÁNICAS</t>
  </si>
  <si>
    <t>07 EQUIPO TÉCNICO &gt; 07.03 EQUIPO INDUSTRIAL</t>
  </si>
  <si>
    <t>07.03.02 OUTILLAGE PORTATIF</t>
  </si>
  <si>
    <t>OUTILLAGE PORTATIF</t>
  </si>
  <si>
    <t>07.03.02</t>
  </si>
  <si>
    <t>07.03.02 PORTABLE TOOLS</t>
  </si>
  <si>
    <t>07.03.02 HERRAMIENTAS PORTÁTILES</t>
  </si>
  <si>
    <t>07.03.03 SIGNALETIQUE INDUSTRIELLE</t>
  </si>
  <si>
    <t>SIGNALETIQUE INDUSTRIELLE</t>
  </si>
  <si>
    <t>07.03.03</t>
  </si>
  <si>
    <t>07.03.03 SIGNAGE</t>
  </si>
  <si>
    <t>07.03.03 SEÑALÉTICA</t>
  </si>
  <si>
    <t>07.03.04 TUYAU</t>
  </si>
  <si>
    <t>TUYAU</t>
  </si>
  <si>
    <t>07.03.04</t>
  </si>
  <si>
    <t>07.03.04 PIPE</t>
  </si>
  <si>
    <t>07.03.04 TUBERÍAS</t>
  </si>
  <si>
    <t>07.03.05 RACCORD</t>
  </si>
  <si>
    <t>RACCORD</t>
  </si>
  <si>
    <t>07.03.05</t>
  </si>
  <si>
    <t>07.03.05 CONNECTOR</t>
  </si>
  <si>
    <t>07.03.05 CONEXIÓN</t>
  </si>
  <si>
    <t>07.03.06 VISSERIE - BOULONNERIE</t>
  </si>
  <si>
    <t>VISSERIE - BOULONNERIE</t>
  </si>
  <si>
    <t>07.03.06</t>
  </si>
  <si>
    <t>07.03.06 SCREWS - BOLTS</t>
  </si>
  <si>
    <t>07.03.06 TORNILLOS - PERNOS</t>
  </si>
  <si>
    <t>07.03.07 CLAPET</t>
  </si>
  <si>
    <t>CLAPET</t>
  </si>
  <si>
    <t>07.03.07</t>
  </si>
  <si>
    <t>07.03.07 VALVE</t>
  </si>
  <si>
    <t>07.03.07 VÁLVULA</t>
  </si>
  <si>
    <t>07.03.08 ROBINETERIE - VANNE</t>
  </si>
  <si>
    <t>ROBINETERIE - VANNE</t>
  </si>
  <si>
    <t>07.03.08</t>
  </si>
  <si>
    <t>07.03.08 TAPS - VALVES</t>
  </si>
  <si>
    <t>07.03.08 GRIFERÍA - LLAVE DE PASO</t>
  </si>
  <si>
    <t>07.03.09 FILTRE</t>
  </si>
  <si>
    <t>FILTRE</t>
  </si>
  <si>
    <t>07.03.09</t>
  </si>
  <si>
    <t>07.03.09 FILTER</t>
  </si>
  <si>
    <t>07.03.09 FILTRO</t>
  </si>
  <si>
    <t>07.03.10 AUTRE FOURNITURE - CONSOMMABLE</t>
  </si>
  <si>
    <t>AUTRE FOURNITURE - CONSOMMABLE</t>
  </si>
  <si>
    <t>07.03.10</t>
  </si>
  <si>
    <t>07.03.10 OTHER SUPPLY - CONSUMABLE</t>
  </si>
  <si>
    <t>07.03.10 OTROS EQUIPOS - CONSUMIBLES</t>
  </si>
  <si>
    <t>07.04 PEINTURE</t>
  </si>
  <si>
    <t>07.04.01 PEINTURE</t>
  </si>
  <si>
    <t>PEINTURE</t>
  </si>
  <si>
    <t>07 FOURNITURE TECHNIQUE &gt; 07.04 PEINTURE</t>
  </si>
  <si>
    <t>07.04.01</t>
  </si>
  <si>
    <t>07.04 PAINT</t>
  </si>
  <si>
    <t>07.04.01 PAINT</t>
  </si>
  <si>
    <t>07 TECHNICAL SUPPLIES &gt; 07.04 PAINT</t>
  </si>
  <si>
    <t>07.04 PINTURA</t>
  </si>
  <si>
    <t>07.04.01 PINTURA</t>
  </si>
  <si>
    <t>07 EQUIPO TÉCNICO &gt; 07.04 PINTURA</t>
  </si>
  <si>
    <t>07.05 EMBALLAGE</t>
  </si>
  <si>
    <t>07.05.01 EMBALLAGE</t>
  </si>
  <si>
    <t>EMBALLAGE</t>
  </si>
  <si>
    <t>07 FOURNITURE TECHNIQUE &gt; 07.05 EMBALLAGE</t>
  </si>
  <si>
    <t>07.05.01</t>
  </si>
  <si>
    <t>07.05 PACKAGING</t>
  </si>
  <si>
    <t>07.05.01 PACKAGING</t>
  </si>
  <si>
    <t>07 TECHNICAL SUPPLIES &gt; 07.05 PACKAGING</t>
  </si>
  <si>
    <t>07.05 EMBALAJE</t>
  </si>
  <si>
    <t>07.05.01 EMBALAJE</t>
  </si>
  <si>
    <t>07 EQUIPO TÉCNICO &gt; 07.05 EMBALAJE</t>
  </si>
  <si>
    <t>08 MATERIEL ELECTRIQUE - SYSTEME CONTROLE COMMANDE</t>
  </si>
  <si>
    <t>08.01 HAUTE TENSION</t>
  </si>
  <si>
    <t>08.01.01 TRANSFORMATEUR HT</t>
  </si>
  <si>
    <t>TRANSFORMATEUR HT</t>
  </si>
  <si>
    <t>08 MATERIEL ELECTRIQUE - SYSTEME CONTROLE COMMANDE &gt; 08.01 HAUTE TENSION</t>
  </si>
  <si>
    <t>08.01.01</t>
  </si>
  <si>
    <t>08 ELECTRICAL EQUIPMENT - INSTRUMENTATION &amp; CONTROL SYSTEM</t>
  </si>
  <si>
    <t>08.01 HIGH VOLTAGE</t>
  </si>
  <si>
    <t>08.01.01 HV TRANSFORMER</t>
  </si>
  <si>
    <t>08 ELECTRICAL EQUIPMENT - INSTRUMENTATION &amp; CONTROL SYSTEM &gt; 08.01 HIGH VOLTAGE</t>
  </si>
  <si>
    <t>08 MATERIAL ELÉCTRICO - SISTEMA DE CONTROL DE MANDO</t>
  </si>
  <si>
    <t>08.01 ALTA TENSIÓN</t>
  </si>
  <si>
    <t>08.01.01 TRANSFORMADOR DE AT</t>
  </si>
  <si>
    <t>08 MATERIAL ELÉCTRICO - SISTEMA DE CONTROL DE MANDO &gt; 08.01 ALTA TENSIÓN</t>
  </si>
  <si>
    <t>08.01.02 EQUIPEMENT HT - AUTRE</t>
  </si>
  <si>
    <t>EQUIPEMENT HT - AUTRE</t>
  </si>
  <si>
    <t>08.01.02</t>
  </si>
  <si>
    <t>08.01.02 HV EQUIPMENT - OTHER</t>
  </si>
  <si>
    <t>08.01.02 EQUIPO DE AT - OTRO</t>
  </si>
  <si>
    <t>08.02 EQUIPEMENT HT - MAINTENANCE - SERVICE</t>
  </si>
  <si>
    <t>08.02.01 EQUIPEMENT HT - MAINTENANCE - SERVICE</t>
  </si>
  <si>
    <t>EQUIPEMENT HT - MAINTENANCE - SERVICE</t>
  </si>
  <si>
    <t>08 MATERIEL ELECTRIQUE - SYSTEME CONTROLE COMMANDE &gt; 08.02 EQUIPEMENT HT - MAINTENANCE - SERVICE</t>
  </si>
  <si>
    <t>08.02.01</t>
  </si>
  <si>
    <t>08.02 HV EQUIPMENT - MAINTENANCE - SERVICE</t>
  </si>
  <si>
    <t>08.02.01 HV EQUIPMENT - MAINTENANCE - SERVICE</t>
  </si>
  <si>
    <t>08 ELECTRICAL EQUIPMENT - INSTRUMENTATION &amp; CONTROL SYSTEM &gt; 08.02 HV EQUIPMENT - MAINTENANCE - SERVICE</t>
  </si>
  <si>
    <t>08.02 EQUIPO DE AT - MANTENIMIENTO - SERVICIO TÉCNICO</t>
  </si>
  <si>
    <t>08.02.01 EQUIPO DE AT - MANTENIMIENTO - SERVICIO TÉCNICO</t>
  </si>
  <si>
    <t>08 MATERIAL ELÉCTRICO - SISTEMA DE CONTROL DE MANDO &gt; 08.02 EQUIPO DE AT - MANTENIMIENTO - SERVICIO TÉCNICO</t>
  </si>
  <si>
    <t>08.03 BASSE TENSION</t>
  </si>
  <si>
    <t>08.03.01 ARMOIRE ELECTRIQUE BT - COMPOSANT</t>
  </si>
  <si>
    <t>ARMOIRE ELECTRIQUE BT - COMPOSANT</t>
  </si>
  <si>
    <t>08 MATERIEL ELECTRIQUE - SYSTEME CONTROLE COMMANDE &gt; 08.03 BASSE TENSION</t>
  </si>
  <si>
    <t>08.03.01</t>
  </si>
  <si>
    <t>08.03 LOW VOLTAGE</t>
  </si>
  <si>
    <t>08.03.01 LV ELECTRICAL CABINET - COMPONENT</t>
  </si>
  <si>
    <t>08 ELECTRICAL EQUIPMENT - INSTRUMENTATION &amp; CONTROL SYSTEM &gt; 08.03 LOW VOLTAGE</t>
  </si>
  <si>
    <t>08.03 BAJA TENSIÓN</t>
  </si>
  <si>
    <t>08.03.01 ARMARIO ELÉCTRICO DE BT - COMPONENTE</t>
  </si>
  <si>
    <t>08 MATERIAL ELÉCTRICO - SISTEMA DE CONTROL DE MANDO &gt; 08.03 BAJA TENSIÓN</t>
  </si>
  <si>
    <t>08.03.02 BATTERIE</t>
  </si>
  <si>
    <t>BATTERIE</t>
  </si>
  <si>
    <t>08.03.02</t>
  </si>
  <si>
    <t>08.03.02 BATTERY</t>
  </si>
  <si>
    <t>08.03.02 BATERÍA</t>
  </si>
  <si>
    <t>08.03.03 DEMARREUR</t>
  </si>
  <si>
    <t>DEMARREUR</t>
  </si>
  <si>
    <t>08.03.03</t>
  </si>
  <si>
    <t>08.03.03 STARTER</t>
  </si>
  <si>
    <t>08.03.03 ARRANCADOR</t>
  </si>
  <si>
    <t>08.03.04 DISJONCTEUR - PROTECTION ELECTRIQUE</t>
  </si>
  <si>
    <t>DISJONCTEUR - PROTECTION ELECTRIQUE</t>
  </si>
  <si>
    <t>08.03.04</t>
  </si>
  <si>
    <t>08.03.04 CIRCUIT BREAKER - ELECTRICAL PROTECTION</t>
  </si>
  <si>
    <t>08.03.04 DISYUNTOR - PROTECCIÓN ELÉCTRICA</t>
  </si>
  <si>
    <t>08.03.05 ONDULEUR</t>
  </si>
  <si>
    <t>ONDULEUR</t>
  </si>
  <si>
    <t>08.03.05</t>
  </si>
  <si>
    <t>08.03.05 INVERTER</t>
  </si>
  <si>
    <t>08.03.05 ONDULADOR</t>
  </si>
  <si>
    <t>08.03.06 TRANSFORMATEUR BT</t>
  </si>
  <si>
    <t>TRANSFORMATEUR BT</t>
  </si>
  <si>
    <t>08.03.06</t>
  </si>
  <si>
    <t>08.03.06 LV TRANSFORMER</t>
  </si>
  <si>
    <t>08.03.06 TRANSFORMADOR DE BT</t>
  </si>
  <si>
    <t>08.03.07 VARIATEUR DE FREQUENCE</t>
  </si>
  <si>
    <t>VARIATEUR DE FREQUENCE</t>
  </si>
  <si>
    <t>08.03.07</t>
  </si>
  <si>
    <t>08.03.07 VARIABLE FREQUENCY DRIVE</t>
  </si>
  <si>
    <t>08.03.07 VARIADOR DE FRECUENCIA</t>
  </si>
  <si>
    <t>08.03.08 AUTRE EQUIPEMENT BT</t>
  </si>
  <si>
    <t>AUTRE EQUIPEMENT BT</t>
  </si>
  <si>
    <t>08.03.08</t>
  </si>
  <si>
    <t>08.03.08 OTHER LV EQUIPMENT</t>
  </si>
  <si>
    <t>08.03.08 OTRO EQUIPO DE BT</t>
  </si>
  <si>
    <t>08.04 EQUIPEMENT BT - MAINTENANCE - SERVICE</t>
  </si>
  <si>
    <t>08.04.01 EQUIPEMENT BT - MAINTENANCE - SERVICE</t>
  </si>
  <si>
    <t>EQUIPEMENT BT - MAINTENANCE - SERVICE</t>
  </si>
  <si>
    <t>08 MATERIEL ELECTRIQUE - SYSTEME CONTROLE COMMANDE&gt; 08.04 EQUIPEMENT BT - MAINTENANCE - SERVICE</t>
  </si>
  <si>
    <t>08.04.01</t>
  </si>
  <si>
    <t>08.04 LV EQUIPMENT - MAINTENANCE - SERVICE</t>
  </si>
  <si>
    <t>08.04.01 LV EQUIPMENT - MAINTENANCE - SERVICE</t>
  </si>
  <si>
    <t>08 ELECTRICAL EQUIPMENT - INSTRUMENTATION &amp; CONTROL SYSTEM &gt; 08.04 LV EQUIPMENT - MAINTENANCE - SERVICE</t>
  </si>
  <si>
    <t>08.04 EQUIPO DE BT - MANTENIMIENTO - SERVICIO TÉCNICO</t>
  </si>
  <si>
    <t>08.04.01 EQUIPO DE BT - MANTENIMIENTO - SERVICIO TÉCNICO</t>
  </si>
  <si>
    <t>08 MATERIAL ELÉCTRICO - SISTEMA DE CONTROL DE MANDO &gt; 08.04 EQUIPO DE BT - MANTENIMIENTO - SERVICIO TÉCNICO</t>
  </si>
  <si>
    <t>08.05 CONTROLE PROCESS - AUTOMATISME</t>
  </si>
  <si>
    <t>08.05.01 AUTOMATISME - MATERIEL NEUF</t>
  </si>
  <si>
    <t>AUTOMATISME - MATERIEL NEUF</t>
  </si>
  <si>
    <t>08 MATERIEL ELECTRIQUE - SYSTEME CONTROLE COMMANDE &gt; 08.05 CONTROLE PROCESS - AUTOMATISME</t>
  </si>
  <si>
    <t>08.05.01</t>
  </si>
  <si>
    <t>08.05 PROCESS CONTROL - AUTOMATION</t>
  </si>
  <si>
    <t>08.05.01 AUTOMATION - NEW EQUIPMENT</t>
  </si>
  <si>
    <t>08 ELECTRICAL EQUIPMENT - INSTRUMENTATION &amp; CONTROL SYSTEM &gt; 08.05 PROCESS CONTROL - AUTOMATION</t>
  </si>
  <si>
    <t>08.05 CONTROL DE PROCESO - AUTOMATIZACIÓN</t>
  </si>
  <si>
    <t>08.05.01 AUTOMATIZACIÓN - MATERIAL NUEVO</t>
  </si>
  <si>
    <t>08 MATERIAL ELÉCTRICO - SISTEMA DE CONTROL DE MANDO &gt; 08.05 CONTROL DE PROCESO - AUTOMATIZACIÓN</t>
  </si>
  <si>
    <t>08.05.02 AUTOMATISME - ACCESSOIRE - PIECE</t>
  </si>
  <si>
    <t>AUTOMATISME - ACCESSOIRE - PIECE</t>
  </si>
  <si>
    <t>08.05.02</t>
  </si>
  <si>
    <t>08.05.02 AUTOMATION - ACCESSORIES - PARTS</t>
  </si>
  <si>
    <t>08.05.02 AUTOMATIZACIÓN - ACCESORIO - PIEZA</t>
  </si>
  <si>
    <t>08.05.03 SYSTÈME NUMERIQUE CONTROLE COMMANDE SNCC - MATERIEL NEUF</t>
  </si>
  <si>
    <t>SYSTÈME NUMERIQUE CONTROLE COMMANDE SNCC - MATERIEL NEUF</t>
  </si>
  <si>
    <t>08.05.03</t>
  </si>
  <si>
    <t>08.05.03 DISTRIBUTED CONTROL SYSTEM DCS - NEW EQUIPMENT</t>
  </si>
  <si>
    <t>08.05.03 SISTEMA DIGITAL DE CONTROL DISTRIBUIDO SDCD - MATERIAL NUEVO</t>
  </si>
  <si>
    <t>08.05.04 SNCC - ACCESSOIRE - PIECE</t>
  </si>
  <si>
    <t>SNCC - ACCESSOIRE - PIECE</t>
  </si>
  <si>
    <t>08.05.04</t>
  </si>
  <si>
    <t>08.05.04 DCS - ACCESSORIES - PARTS</t>
  </si>
  <si>
    <t>08.05.04 SDCD - ACCESORIO - PIEZA</t>
  </si>
  <si>
    <t>08.06 CONTROLE PROCESS - AUTOMATISME - MAINTENANCE- SERVICE</t>
  </si>
  <si>
    <t>08.06.01 AUTOMATISME - MAINTENANCE - SERVICE</t>
  </si>
  <si>
    <t>AUTOMATISME - MAINTENANCE - SERVICE</t>
  </si>
  <si>
    <t>08 MATERIEL ELECTRIQUE - SYSTEME CONTROLE COMMANDE &gt; 08.06 CONTROLE PROCESS - AUTOMATISME - MAINTENANCE- SERVICE</t>
  </si>
  <si>
    <t>08.06.01</t>
  </si>
  <si>
    <t>08.06 PROCESS CONTROL - AUTOMATION - MAINTENANCE- SERVICE</t>
  </si>
  <si>
    <t>08.06.01 AUTOMATION - MAINTENANCE - SERVICE</t>
  </si>
  <si>
    <t>08 ELECTRICAL EQUIPMENT - INSTRUMENTATION &amp; CONTROL SYSTEM &gt; 08.06 PROCESS CONTROL - AUTOMATION - MAINTENANCE- SERVICE</t>
  </si>
  <si>
    <t>08.06 CONTROL DE PROCESO - AUTOMATIZACIÓN - MANTENIMIENTO - SERVICIO TÉCNICO</t>
  </si>
  <si>
    <t>08.06.01 AUTOMATIZACIÓN - MANTENIMIENTO - SERVICIO TÉCNICO</t>
  </si>
  <si>
    <t>08 MATERIAL ELÉCTRICO - SISTEMA DE CONTROL DE MANDO &gt; 08.06 CONTROL DE PROCESO - AUTOMATIZACIÓN - MANTENIMIENTO - SERVICIO TÉCNICO</t>
  </si>
  <si>
    <t>08.06.02 SNCC - MAINTENANCE - SERVICE</t>
  </si>
  <si>
    <t>SNCC - MAINTENANCE - SERVICE</t>
  </si>
  <si>
    <t>08.06.02</t>
  </si>
  <si>
    <t>08.06.02 DCS - MAINTENANCE - SERVICE</t>
  </si>
  <si>
    <t>08.06.02 SDCD - MANTENIMIENTO - SERVICIO TÉCNICO</t>
  </si>
  <si>
    <t>08.07 MATERIEL ELECTRIQUE</t>
  </si>
  <si>
    <t>08.07.01 ECLAIRAGE - RELAMPING</t>
  </si>
  <si>
    <t>ECLAIRAGE - RELAMPING</t>
  </si>
  <si>
    <t>08 MATERIEL ELECTRIQUE - SYSTEME CONTROLE COMMANDE &gt; 08.07 MATERIEL ELECTRIQUE</t>
  </si>
  <si>
    <t>08.07.01</t>
  </si>
  <si>
    <t>08.07 ELECTRICAL EQUIPMENT</t>
  </si>
  <si>
    <t>08.07.01 LIGHTING - RELAMPING</t>
  </si>
  <si>
    <t>08 ELECTRICAL EQUIPMENT - INSTRUMENTATION &amp; CONTROL SYSTEM &gt; 08.07 ELECTRICAL EQUIPMENT</t>
  </si>
  <si>
    <t>08.07 MATERIAL ELÉCTRICO</t>
  </si>
  <si>
    <t>08.07.01 ILUMINACIÓN - CAMBIO DE LÁMPARAS</t>
  </si>
  <si>
    <t>08 MATERIAL ELÉCTRICO - SISTEMA DE CONTROL DE MANDO &gt; 08.07 MATERIAL ELÉCTRICO</t>
  </si>
  <si>
    <t>08.07.02 PROTECTION RISQUE FOUDRE</t>
  </si>
  <si>
    <t>PROTECTION RISQUE FOUDRE</t>
  </si>
  <si>
    <t>08.07.02</t>
  </si>
  <si>
    <t>08.07.02 LIGHTNING PROTECTION</t>
  </si>
  <si>
    <t>08.07.02 PROTECCIÓN CONTRA RIESGO POR RAYOS</t>
  </si>
  <si>
    <t xml:space="preserve">08.07.03 MATERIEL ELECTRIQUE </t>
  </si>
  <si>
    <t xml:space="preserve">MATERIEL ELECTRIQUE </t>
  </si>
  <si>
    <t>08.07.03</t>
  </si>
  <si>
    <t xml:space="preserve">08.07.03 ELECTRICAL EQUIPMENT </t>
  </si>
  <si>
    <t xml:space="preserve">08.07.03 MATERIAL ELÉCTRICO </t>
  </si>
  <si>
    <t>08.08 GROUPE ELECTROGENE - MATERIEL NEUF</t>
  </si>
  <si>
    <t>08.08.01 GROUPE ELECTROGENE - MATERIEL NEUF</t>
  </si>
  <si>
    <t>GROUPE ELECTROGENE - MATERIEL NEUF</t>
  </si>
  <si>
    <t>08 MATERIEL ELECTRIQUE - SYSTEME CONTROLE COMMANDE &gt; 08.08 GROUPE ELECTROGENE - MATERIEL NEUF</t>
  </si>
  <si>
    <t>08.08.01</t>
  </si>
  <si>
    <t>08.08 GENERATOR - NEW EQUIPMENT</t>
  </si>
  <si>
    <t>08.08.01 GENERATOR - NEW EQUIPMENT</t>
  </si>
  <si>
    <t>08 ELECTRICAL EQUIPMENT - INSTRUMENTATION &amp; CONTROL SYSTEM &gt; 08.08 GENERATOR - NEW EQUIPMENT</t>
  </si>
  <si>
    <t>08.08 GRUPO ELECTRÓGENO - MATERIAL NUEVO</t>
  </si>
  <si>
    <t>08.08.01 GRUPO ELECTRÓGENO - MATERIAL NUEVO</t>
  </si>
  <si>
    <t>08 MATERIAL ELÉCTRICO - SISTEMA DE CONTROL DE MANDO &gt; 08.08 GRUPO ELECTRÓGENO - MATERIAL NUEVO</t>
  </si>
  <si>
    <t>08.09 GROUPE ELECTROGENE - MAINTENANCE - SERVICE</t>
  </si>
  <si>
    <t>08.09.01 GROUPE ELECTROGENE - LOCATION - &lt; 6 MOIS</t>
  </si>
  <si>
    <t>GROUPE ELECTROGENE - LOCATION - &lt; 6 MOIS</t>
  </si>
  <si>
    <t>08 MATERIEL ELECTRIQUE - SYSTEME CONTROLE COMMANDE &gt; 08.09 GROUPE ELECTROGENE - MAINTENANCE - SERVICE</t>
  </si>
  <si>
    <t>08.09.01</t>
  </si>
  <si>
    <t>08.09 GENERATOR - MAINTENANCE - SERVICE</t>
  </si>
  <si>
    <t>08.09.01 GENERATOR - HIRING - &lt; 6 MONTHS</t>
  </si>
  <si>
    <t>08 ELECTRICAL EQUIPMENT - INSTRUMENTATION &amp; CONTROL SYSTEM &gt; 08.09 GENERATOR - MAINTENANCE - SERVICE</t>
  </si>
  <si>
    <t>08.09 GRUPO ELECTRÓGENO - MANTENIMIENTO - SERVICIO TÉCNICO</t>
  </si>
  <si>
    <t>08.09.01 GRUPO ELECTRÓGENO - ALQUILER - &lt; 6 MESES</t>
  </si>
  <si>
    <t>08 MATERIAL ELÉCTRICO - SISTEMA DE CONTROL DE MANDO &gt; 08.09 GRUPO ELECTRÓGENO - MANTENIMIENTO - SERVICIO TÉCNICO</t>
  </si>
  <si>
    <t>08.09.02 GROUPE ELECTROGENE - LOCATION - 6 MOIS --&gt; 1 AN</t>
  </si>
  <si>
    <t>GROUPE ELECTROGENE - LOCATION - 6 MOIS --&gt; 1 AN</t>
  </si>
  <si>
    <t>08.09.02</t>
  </si>
  <si>
    <t>08.09.02 GENERATOR - HIRING - 6 MONTHS --&gt; 1 YEAR</t>
  </si>
  <si>
    <t>08.09.02 GRUPO ELECTRÓGENO - ALQUILER - 6 MESES --&gt; 1 ANO</t>
  </si>
  <si>
    <t>08.09.03 GROUPE ELECTROGENE - MAINTENANCE</t>
  </si>
  <si>
    <t>GROUPE ELECTROGENE - MAINTENANCE</t>
  </si>
  <si>
    <t>08.09.03</t>
  </si>
  <si>
    <t>08.09.03 GENERATOR - MAINTENANCE</t>
  </si>
  <si>
    <t>08.09.03 GRUPO ELECTRÓGENO - MANTENIMIENTO</t>
  </si>
  <si>
    <t>09 INSTRUMENTATION - DEBITMETRE</t>
  </si>
  <si>
    <t>09.01 PARAMETRE PHYSICOCHIMIQUE</t>
  </si>
  <si>
    <t>09.01.01 ANALYSE GAZ - MATERIEL NEUF</t>
  </si>
  <si>
    <t>ANALYSE GAZ - MATERIEL NEUF</t>
  </si>
  <si>
    <t>09 INSTRUMENTATION - DEBITMETRE &gt; 09.01 PARAMETRE PHYSICOCHIMIQUE</t>
  </si>
  <si>
    <t>09.01.01</t>
  </si>
  <si>
    <t>09 INSTRUMENTATION - FLOWMETER</t>
  </si>
  <si>
    <t>09.01 PHYSICO-CHEMICAL PARAMETERS</t>
  </si>
  <si>
    <t>09.01.01 GAS ANALYSIS - NEW EQUIPMENT</t>
  </si>
  <si>
    <t>09 INSTRUMENTATION - FLOWMETER &gt; 09.01 PHYSICO-CHEMICAL PARAMETERS</t>
  </si>
  <si>
    <t>09 INSTRUMENTACIÓN - CAUDALÍMETRO</t>
  </si>
  <si>
    <t>09.01 PARÁMETRO FÍSICO-QUÍMICO</t>
  </si>
  <si>
    <t>09.01.01 ANÁLISIS DE GASES - MATERIAL NUEVO</t>
  </si>
  <si>
    <t>09 INSTRUMENTACIÓN - CAUDALÍMETRO &gt; 09.01 PARÁMETRO FÍSICO-QUÍMICO</t>
  </si>
  <si>
    <t>09.01.02 ANALYSE GAZ - ACCESSOIRE - PIECE</t>
  </si>
  <si>
    <t>ANALYSE GAZ - ACCESSOIRE - PIECE</t>
  </si>
  <si>
    <t>09.01.02</t>
  </si>
  <si>
    <t>09.01.02 GAS ANALYSIS - ACCESSORIES - PARTS</t>
  </si>
  <si>
    <t>09.01.02 ANÁLISIS DE GASES - ACCESORIO - PIEZA</t>
  </si>
  <si>
    <t>09.01.03 ANALYSE REJET</t>
  </si>
  <si>
    <t>ANALYSE REJET</t>
  </si>
  <si>
    <t>09.01.03</t>
  </si>
  <si>
    <t>09.01.03 EMISSIONS ANALYSIS</t>
  </si>
  <si>
    <t>09.01.03 ANÁLISIS DE DESCARTES</t>
  </si>
  <si>
    <t>09.01.04 ANALYSE RESIDU</t>
  </si>
  <si>
    <t>ANALYSE RESIDU</t>
  </si>
  <si>
    <t>09.01.04</t>
  </si>
  <si>
    <t>09.01.04 RESIDUE ANALYSIS</t>
  </si>
  <si>
    <t>09.01.04 ANÁLISIS DE RESIDUOS</t>
  </si>
  <si>
    <t>09.01.05 ANALYSE - AUTRE</t>
  </si>
  <si>
    <t>ANALYSE - AUTRE</t>
  </si>
  <si>
    <t>09.01.05</t>
  </si>
  <si>
    <t>09.01.05 ANALYSIS - OTHER</t>
  </si>
  <si>
    <t>09.01.05 ANÁLISIS - OTRO</t>
  </si>
  <si>
    <t>09.01.06 MESURE CONDUCTIVITE - MATERIEL NEUF</t>
  </si>
  <si>
    <t>MESURE CONDUCTIVITE - MATERIEL NEUF</t>
  </si>
  <si>
    <t>09.01.06</t>
  </si>
  <si>
    <t>09.01.06 CONDUCTIVITY MEASUREMENT - NEW EQUIPMENT</t>
  </si>
  <si>
    <t>09.01.06 MEDICIÓN DE CONDUCTIVIDAD - MATERIAL NUEVO</t>
  </si>
  <si>
    <t>09.01.07 MESURE CONDUCTIVITE - ACCESSOIRE - PIECE</t>
  </si>
  <si>
    <t>MESURE CONDUCTIVITE - ACCESSOIRE - PIECE</t>
  </si>
  <si>
    <t>09.01.07</t>
  </si>
  <si>
    <t>09.01.07 CONDUCTIVITY MEASUREMENT - ACCESSORIES - PARTS</t>
  </si>
  <si>
    <t>09.01.07 MEDICIÓN DE CONDUCTIVIDAD - ACCESORIO - PIEZA</t>
  </si>
  <si>
    <t>09.01.08 MESURE PH - MATERIEL NEUF</t>
  </si>
  <si>
    <t>MESURE PH - MATERIEL NEUF</t>
  </si>
  <si>
    <t>09.01.08</t>
  </si>
  <si>
    <t>09.01.08 PH MEASUREMENT - NEW EQUIPMENT</t>
  </si>
  <si>
    <t>09.01.08 MEDICIÓN DE PH - MATERIAL NUEVO</t>
  </si>
  <si>
    <t>09.01.09 MESURE PH - ACCESSOIRE - PIECE</t>
  </si>
  <si>
    <t>MESURE PH - ACCESSOIRE - PIECE</t>
  </si>
  <si>
    <t>09.01.09</t>
  </si>
  <si>
    <t>09.01.09 PH MEASUREMENT - ACCESSORIES - PARTS</t>
  </si>
  <si>
    <t>09.01.09 MEDICIÓN DE PH - ACCESORIO - PIEZA</t>
  </si>
  <si>
    <t>09.02 ANALYSE GAZ - MAINTENANCE - SERVICE</t>
  </si>
  <si>
    <t>09.02.01 ANALYSE GAZ - MAINTENANCE - SERVICE</t>
  </si>
  <si>
    <t>ANALYSE GAZ - MAINTENANCE - SERVICE</t>
  </si>
  <si>
    <t>09 INSTRUMENTATION - DEBITMETRE &gt; 09.02 ANALYSE GAZ - MAINTENANCE - SERVICE</t>
  </si>
  <si>
    <t>09.02.01</t>
  </si>
  <si>
    <t>09.02 GAS ANALYSIS - MAINTENANCE - SERVICE</t>
  </si>
  <si>
    <t>09.02.01 GAS ANALYSIS - MAINTENANCE - SERVICE</t>
  </si>
  <si>
    <t>09 INSTRUMENTATION - FLOWMETER &gt; 09.02 GAS ANALYSIS - MAINTENANCE - SERVICE</t>
  </si>
  <si>
    <t>09.02 ANÁLISIS DE GAS - MANTENIMIENTO - SERVICIO TÉCNICO</t>
  </si>
  <si>
    <t>09.02.01 ANÁLISIS DE GAS - MANTENIMIENTO - SERVICIO TÉCNICO</t>
  </si>
  <si>
    <t>09 INSTRUMENTACIÓN - CAUDALÍMETRO &gt; 09.02 ANÁLISIS DE GAS - MANTENIMIENTO - SERVICIO TÉCNICO</t>
  </si>
  <si>
    <t>09.03 METROLOGIE - ETALONNAGE</t>
  </si>
  <si>
    <t>09.03.01 MESURE DEBIT</t>
  </si>
  <si>
    <t>MESURE DEBIT</t>
  </si>
  <si>
    <t>09 INSTRUMENTATION - DEBITMETRE &gt; 09.03 METROLOGIE - ETALONNAGE</t>
  </si>
  <si>
    <t>09.03.01</t>
  </si>
  <si>
    <t>09.03 METROLOGY - CALIBRATION</t>
  </si>
  <si>
    <t>09.03.01 FLOW MEASUREMENT</t>
  </si>
  <si>
    <t>09 INSTRUMENTATION - FLOWMETER &gt; 09.03 METROLOGY - CALIBRATION</t>
  </si>
  <si>
    <t>09.03 METROLOGÍA - CALIBRACIÓN</t>
  </si>
  <si>
    <t>09.03.01 MEDICIÓN DE CAUDAL</t>
  </si>
  <si>
    <t>09 INSTRUMENTACIÓN - CAUDALÍMETRO &gt; 09.03 METROLOGÍA - CALIBRACIÓN</t>
  </si>
  <si>
    <t>09.03.02 MESURE PRESSION</t>
  </si>
  <si>
    <t>MESURE PRESSION</t>
  </si>
  <si>
    <t>09.03.02</t>
  </si>
  <si>
    <t>09.03.02 PRESSURE MEASUREMENT</t>
  </si>
  <si>
    <t>09.03.02 MEDICIÓN DE PRESIÓN</t>
  </si>
  <si>
    <t>09.03.03 MESURE TEMPERATURE</t>
  </si>
  <si>
    <t>MESURE TEMPERATURE</t>
  </si>
  <si>
    <t>09.03.03</t>
  </si>
  <si>
    <t>n/A</t>
  </si>
  <si>
    <t>09.03.03 TEMPERATURE MEASUREMENT</t>
  </si>
  <si>
    <t>09.03.03 MEDICIÓN DE TEMPERATURA</t>
  </si>
  <si>
    <t>09.03.04 MESURE POIDS</t>
  </si>
  <si>
    <t>MESURE POIDS</t>
  </si>
  <si>
    <t>09.03.04</t>
  </si>
  <si>
    <t>09.03.04 WEIGHT MEASUREMENT</t>
  </si>
  <si>
    <t>09.03.04 MEDICIÓN DE PESO</t>
  </si>
  <si>
    <t>09.03.05 COMPTEUR ENERGIE</t>
  </si>
  <si>
    <t>COMPTEUR ENERGIE</t>
  </si>
  <si>
    <t>09.03.05</t>
  </si>
  <si>
    <t>09.03.05 ENERGY METER</t>
  </si>
  <si>
    <t>09.03.05 CONTADOR DE ENERGÍA</t>
  </si>
  <si>
    <t>09.03.06 COMPTEUR CHALEUR</t>
  </si>
  <si>
    <t>COMPTEUR CHALEUR</t>
  </si>
  <si>
    <t>09.03.06</t>
  </si>
  <si>
    <t>09.03.06 HEATING METER</t>
  </si>
  <si>
    <t>09.03.06 CONTADOR DE CALOR</t>
  </si>
  <si>
    <t>09.03.07 COMPTEUR ELECTRIQUE</t>
  </si>
  <si>
    <t>COMPTEUR ELECTRIQUE</t>
  </si>
  <si>
    <t>09.03.07</t>
  </si>
  <si>
    <t>09.03.07 ELECTRIC METER</t>
  </si>
  <si>
    <t>09.03.07 CONTADOR ELÉCTRICO</t>
  </si>
  <si>
    <t>09.03.08 INSTRUMENTATION - EQUIPEMENT NEUF</t>
  </si>
  <si>
    <t>INSTRUMENTATION - EQUIPEMENT NEUF</t>
  </si>
  <si>
    <t>09.03.08</t>
  </si>
  <si>
    <t>09.03.08 INSTRUMENTATION - NEW EQUIPMENT</t>
  </si>
  <si>
    <t>09.03.08 INSTRUMENTACIÓN - MATERIAL NUEVO</t>
  </si>
  <si>
    <t>09.04 METROLOGIE - ETALONNAGE - LOCATION - PRESTATION</t>
  </si>
  <si>
    <t>09.04.01 INSTRUMENTATION - LOCATION</t>
  </si>
  <si>
    <t>INSTRUMENTATION - LOCATION</t>
  </si>
  <si>
    <t>09 INSTRUMENTATION - DEBITMETRE &gt; 09.04 METROLOGIE - ETALONNAGE - LOCATION - PRESTATION</t>
  </si>
  <si>
    <t>09.04.01</t>
  </si>
  <si>
    <t>09.04 METROLOGY - CALIBRATION - HIRE - SERVICE</t>
  </si>
  <si>
    <t>09.04.01 INSTRUMENTATION - HIRE</t>
  </si>
  <si>
    <t>09 INSTRUMENTATION - FLOWMETER &gt; 09.04 METROLOGY - CALIBRATION - HIRE - SERVICE</t>
  </si>
  <si>
    <t>09.04 METROLOGÍA - MUESTREO - ALQUILER - PRESTACIÓN</t>
  </si>
  <si>
    <t>09.04.01 INSTRUMENTACIÓN - ALQUILER</t>
  </si>
  <si>
    <t>09 INSTRUMENTACIÓN - CAUDALÍMETRO &gt; 09.04 METROLOGÍA - MUESTREO - ALQUILER - PRESTACIÓN</t>
  </si>
  <si>
    <t>09.04.02 PRESTATION INSTRUMENTATION</t>
  </si>
  <si>
    <t>PRESTATION INSTRUMENTATION</t>
  </si>
  <si>
    <t>09.04.02</t>
  </si>
  <si>
    <t>09.04.02 INSTRUMENTATION SERVICE</t>
  </si>
  <si>
    <t>09.04.02 SERVICIO DE INSTRUMENTACIÓN</t>
  </si>
  <si>
    <t>10 CONSTRUCTION - INFRASTRUCTURE</t>
  </si>
  <si>
    <t>10.01 GENIE CIVIL - TRAVAUX PUBLICS</t>
  </si>
  <si>
    <t>10.01.01 VOIRIE - RESEAUX DIVERS (VRD) - TRAVAUX</t>
  </si>
  <si>
    <t>VOIRIE - RESEAUX DIVERS (VRD) - TRAVAUX</t>
  </si>
  <si>
    <t>10 CONSTRUCTION - INFRASTRUCTURE &gt; 10.01 GENIE CIVIL - TRAVAUX PUBLICS</t>
  </si>
  <si>
    <t>Sébastien Pinot</t>
  </si>
  <si>
    <t>10.01.01</t>
  </si>
  <si>
    <t>10.01 CIVIL ENGINEERING - PUBLIC WORKS</t>
  </si>
  <si>
    <t>10.01.01 ROADS AND UTILITY SERVICE - WORKS</t>
  </si>
  <si>
    <t>10 CONSTRUCTION - INFRASTRUCTURE &gt; 10.01 CIVIL ENGINEERING - PUBLIC WORKS</t>
  </si>
  <si>
    <t>10 CONSTRUCCIÓN - INFRAESTRUCTURA</t>
  </si>
  <si>
    <t>10.01 INGENIERÍA CIVIL - OBRAS PÚBLICAS</t>
  </si>
  <si>
    <t>10.01.01 VIALIDAD - DIFERENTES REDES (VRD) - OBRAS</t>
  </si>
  <si>
    <t>10 CONSTRUCCIÓN - INFRAESTRUCTURA &gt; 10.01 INGENIERÍA CIVIL - OBRAS PÚBLICAS</t>
  </si>
  <si>
    <t>10.01.02 CONSTRUCTION OUVRAGE - TRAVAUX</t>
  </si>
  <si>
    <t>CONSTRUCTION OUVRAGE - TRAVAUX</t>
  </si>
  <si>
    <t>10.01.02</t>
  </si>
  <si>
    <t>10.01.02 CONSTRUCTION WORK - WORKS</t>
  </si>
  <si>
    <t>10.01.02 CONSTRUCCIÓN DE OBRA - OBRAS</t>
  </si>
  <si>
    <t>10.01.03 RACCORDEMENT ELECTRIQUE - TRAVAUX</t>
  </si>
  <si>
    <t>RACCORDEMENT ELECTRIQUE - TRAVAUX</t>
  </si>
  <si>
    <t>10.01.03</t>
  </si>
  <si>
    <t>10.01.03 ELECTRICAL CONNECTION - WORKS</t>
  </si>
  <si>
    <t>10.01.03 CONEXIÓN A LA RED ELÉCTRICA - OBRAS</t>
  </si>
  <si>
    <t>10.01.04 FONDATION SPECIALE - TRAVAUX</t>
  </si>
  <si>
    <t>FONDATION SPECIALE - TRAVAUX</t>
  </si>
  <si>
    <t>10.01.04</t>
  </si>
  <si>
    <t>10.01.04 SPECIAL FOUNDATIONS - WORKS</t>
  </si>
  <si>
    <t>10.01.04 CIMENTACIONES ESPECIALES - OBRAS</t>
  </si>
  <si>
    <t>10.02 PROCESS INDUSTRIEL</t>
  </si>
  <si>
    <t>10.02.01 PROCESS COLLECTE SELECTIVE</t>
  </si>
  <si>
    <t>PROCESS COLLECTE SELECTIVE</t>
  </si>
  <si>
    <t>10 CONSTRUCTION - INFRASTRUCTURE &gt; 10.02 PROCESS INDUSTRIEL</t>
  </si>
  <si>
    <t>10.02.01</t>
  </si>
  <si>
    <t>10.02 INDUSTRIAL PROCESS</t>
  </si>
  <si>
    <t>10.02.01 SELECTIVE COLLECTION PROCESS</t>
  </si>
  <si>
    <t>10 CONSTRUCTION - INFRASTRUCTURE &gt; 10.02 INDUSTRIAL PROCESS</t>
  </si>
  <si>
    <t>10.02 PROCESO INDUSTRIAL</t>
  </si>
  <si>
    <t>10.02.01 PROCESO DE RECOLECCIÓN SELECTIVA</t>
  </si>
  <si>
    <t>10 CONSTRUCCIÓN - INFRAESTRUCTURA &gt; 10.02 PROCESO INDUSTRIAL</t>
  </si>
  <si>
    <t>10.02.02 PROCESS PREPARATION CSR</t>
  </si>
  <si>
    <t>PROCESS PREPARATION CSR</t>
  </si>
  <si>
    <t>10.02.02</t>
  </si>
  <si>
    <t>10.02.02 SRF PREPARATION PROCESS</t>
  </si>
  <si>
    <t>10.02.02 PROCESO DE PREPARACIÓN CSR</t>
  </si>
  <si>
    <t>10.02.03 PROCESS VALORISATION ORGANIQUE</t>
  </si>
  <si>
    <t>PROCESS VALORISATION ORGANIQUE</t>
  </si>
  <si>
    <t>10.02.03</t>
  </si>
  <si>
    <t>10.02.03 ORGANIC RECOVERY PROCESS</t>
  </si>
  <si>
    <t>10.02.03 PROCESO DE VALORIZACIÓN ORGÁNICA</t>
  </si>
  <si>
    <t>10.02.04 PROCESS TRI ENCOMBRANTS</t>
  </si>
  <si>
    <t>PROCESS TRI ENCOMBRANTS</t>
  </si>
  <si>
    <t>10.02.04</t>
  </si>
  <si>
    <t>10.02.04 BULKY ITEM SORTING PROCESS</t>
  </si>
  <si>
    <t>10.02.04 PROCESO DE CLASIFICACIÓN DE VOLUMINOSOS</t>
  </si>
  <si>
    <t>10.02.05 PROCESS PRE TRI PLASTIQUES</t>
  </si>
  <si>
    <t>PROCESS PRE TRI PLASTIQUES</t>
  </si>
  <si>
    <t>10.02.05</t>
  </si>
  <si>
    <t>10.02.05 PLASTICS PRE-SORTING PROCESS</t>
  </si>
  <si>
    <t>10.02.05 PROCESO DE PRECLASIFICACIÓN DE PLÁSTICOS</t>
  </si>
  <si>
    <t>10.02.06 PROCESS TRI SUR OMR</t>
  </si>
  <si>
    <t>PROCESS TRI SUR OMR</t>
  </si>
  <si>
    <t>10.02.06</t>
  </si>
  <si>
    <t>10.02.06 RHW SORTING PROCESS</t>
  </si>
  <si>
    <t>10.02.06 PROCESO DE CLASIFICACIÓN EN OMR</t>
  </si>
  <si>
    <t>10.02.07 PROCESS TRI DEEE</t>
  </si>
  <si>
    <t>PROCESS TRI DEEE</t>
  </si>
  <si>
    <t>10.02.07</t>
  </si>
  <si>
    <t>10.02.07 WEEE SORTING PROCESS</t>
  </si>
  <si>
    <t>10.02.07 PROCESO DE CLASIFICACIÓN DE RAEE</t>
  </si>
  <si>
    <t>10.03 GENIE ELECTRIQUE - TRAVAUX</t>
  </si>
  <si>
    <t>10.03.01 GENIE ELECTRIQUE - TRAVAUX</t>
  </si>
  <si>
    <t>GENIE ELECTRIQUE - TRAVAUX</t>
  </si>
  <si>
    <t>10.03.01</t>
  </si>
  <si>
    <t>10.03 ELECTRICAL ENGINEERING - WORKS</t>
  </si>
  <si>
    <t>10.03.01 ELECTRICAL ENGINEERING - WORKS</t>
  </si>
  <si>
    <t>10 CONSTRUCTION - INFRASTRUCTURE &gt; 10.03 ELECTRICAL ENGINEERING - WORKS</t>
  </si>
  <si>
    <t>10.03 INGENIERÍA ELÉCTRICA - OBRAS</t>
  </si>
  <si>
    <t>10.03.01 INGENIERÍA ELÉCTRICA - OBRAS</t>
  </si>
  <si>
    <t>10 CONSTRUCCIÓN - INFRAESTRUCTURA &gt; 10.03 INGENIERÍA ELÉCTRICA - OBRAS</t>
  </si>
  <si>
    <t>10.04 PROJET CLES EN MAINS ELECTRICITE - AUTOMATISME</t>
  </si>
  <si>
    <t>10.04.01 PROJET CLES EN MAINS ELECTRICITE - AUTOMATISME</t>
  </si>
  <si>
    <t>PROJET CLES EN MAINS ELECTRICITE - AUTOMATISME</t>
  </si>
  <si>
    <t>10 CONSTRUCTION - INFRASTRUCTURE &gt; 10.04 PROJET CLES EN MAINS ELECTRICITE - AUTOMATISME</t>
  </si>
  <si>
    <t>10.04.01</t>
  </si>
  <si>
    <t>10.04 TURNKEY ELECTRICITY PROJECT - AUTOMATION</t>
  </si>
  <si>
    <t>10.04.01 TURNKEY ELECTRICITY PROJECT - AUTOMATION</t>
  </si>
  <si>
    <t>10 CONSTRUCTION - INFRASTRUCTURE &gt; 10.04 TURNKEY ELECTRICITY PROJECT - AUTOMATION</t>
  </si>
  <si>
    <t>10.04 PROYECTO LLAVE EN MANO DE ELECTRICIDAD - AUTOMATIZACIÓN</t>
  </si>
  <si>
    <t>10.04.01 PROYECTO LLAVE EN MANO DE ELECTRICIDAD - AUTOMATIZACIÓN</t>
  </si>
  <si>
    <t>10 CONSTRUCCIÓN - INFRAESTRUCTURA &gt; 10.04 PROYECTO LLAVE EN MANO DE ELECTRICIDAD - AUTOMATIZACIÓN</t>
  </si>
  <si>
    <t>10.05 CONSTRUCTION INFRASTRUCTURE - BATIMENT</t>
  </si>
  <si>
    <t>10.05.01 CHARPENTE - TRAVAUX</t>
  </si>
  <si>
    <t>CHARPENTE - TRAVAUX</t>
  </si>
  <si>
    <t>10 CONSTRUCTION - INFRASTRUCTURE &gt; 10.05 CONSTRUCTION INFRASTRUCTURE - BATIMENT</t>
  </si>
  <si>
    <t>10.05.01</t>
  </si>
  <si>
    <t>10.05 INFRASTRUCTURE CONSTRUCTION - BUILDING</t>
  </si>
  <si>
    <t>10.05.01 FRAME - WORKS</t>
  </si>
  <si>
    <t>10 CONSTRUCTION - INFRASTRUCTURE &gt; 10.05 INFRASTRUCTURE CONSTRUCTION - BUILDING</t>
  </si>
  <si>
    <t>10.05 CONSTRUCCIÓN DE INFRAESTRUCTURA - CONSTRUCCIÓN</t>
  </si>
  <si>
    <t>10.05.01 ESTRUCTURA - OBRAS</t>
  </si>
  <si>
    <t>10 CONSTRUCCIÓN - INFRAESTRUCTURA &gt; 10.05 CONSTRUCCIÓN DE INFRAESTRUCTURA - CONSTRUCCIÓN</t>
  </si>
  <si>
    <t>10.05.02 MAÇONNERIE - RAVALEMENT FAÇADE - TRAVAUX</t>
  </si>
  <si>
    <t>MAÇONNERIE - RAVALEMENT FAÇADE - TRAVAUX</t>
  </si>
  <si>
    <t>10.05.02</t>
  </si>
  <si>
    <t>10.05.02 MASONRY - FACADE RESTORATION - WORKS</t>
  </si>
  <si>
    <t>10.05.02 ALBAÑILERÍA - PUESTA EN VALOR DE FACHADAS - OBRAS</t>
  </si>
  <si>
    <t>10.05.03 COUVERTURE - BARDAGE - TRAVAUX</t>
  </si>
  <si>
    <t>COUVERTURE - BARDAGE - TRAVAUX</t>
  </si>
  <si>
    <t>10.05.03</t>
  </si>
  <si>
    <t>10.05.03 ROOFING - CLADDING - WORKS</t>
  </si>
  <si>
    <t>10.05.03 CUBRIMIENTO - REVESTIMIENTO - OBRAS</t>
  </si>
  <si>
    <t>10.05.04 CONSTRUCTION - RENOVATION INFRASTRUCTURE - BATIMENT</t>
  </si>
  <si>
    <t>CONSTRUCTION - RENOVATION INFRASTRUCTURE - BATIMENT</t>
  </si>
  <si>
    <t>10.05.04</t>
  </si>
  <si>
    <t>10.05.04 CONSTRUCTION - INFRASTRUCTURE RENOVATION - BUILDING</t>
  </si>
  <si>
    <t>10.05.04 CONSTRUCCIÓN - RENOVACIÓN DE INFRAESTRUCTURA - CONSTRUCCIÓN</t>
  </si>
  <si>
    <t>10.05.05 GROS ŒUVRE</t>
  </si>
  <si>
    <t>GROS ŒUVRE</t>
  </si>
  <si>
    <t>10.05.05</t>
  </si>
  <si>
    <t>10.05.05 STRUCTURAL WORKS</t>
  </si>
  <si>
    <t>10.05.05 SISTEMA ESTRUCTURAL</t>
  </si>
  <si>
    <t>10.05.06 DALLAGE - TRAVAUX</t>
  </si>
  <si>
    <t>DALLAGE - TRAVAUX</t>
  </si>
  <si>
    <t>10.05.06</t>
  </si>
  <si>
    <t>10.05.06 PAVING - WORKS</t>
  </si>
  <si>
    <t>10.05.06 PAVIMENTACIÓN - OBRAS</t>
  </si>
  <si>
    <t>10.05.07 CHAUFFAGE - VENTILATION - CLIMATISATION - TRAVAUX</t>
  </si>
  <si>
    <t>CHAUFFAGE - VENTILATION - CLIMATISATION - TRAVAUX</t>
  </si>
  <si>
    <t>10.05.07</t>
  </si>
  <si>
    <t>10.05.07 HEATING - VENTILATION - AIR CONDITIONING - WORKS</t>
  </si>
  <si>
    <t>10.05.07 CALEFACCIÓN - VENTILACIÓN - CLIMATIZACIÓN - OBRAS</t>
  </si>
  <si>
    <t>10.06 CONSTRUCTION MODULAIRE</t>
  </si>
  <si>
    <t>10.06.01 CONSTRUCTION MODULAIRE CHANTIER - MATERIEL NEUF</t>
  </si>
  <si>
    <t>CONSTRUCTION MODULAIRE CHANTIER - MATERIEL NEUF</t>
  </si>
  <si>
    <t>10 CONSTRUCTION - INFRASTRUCTURE &gt; 10.06 CONSTRUCTION MODULAIRE</t>
  </si>
  <si>
    <t>10.06.01</t>
  </si>
  <si>
    <t>10.06 MODULAR CONSTRUCTION</t>
  </si>
  <si>
    <t>10.06.01 ON-SITE MODULAR CONSTRUCTION - NEW EQUIPMENT</t>
  </si>
  <si>
    <t>10 CONSTRUCTION - INFRASTRUCTURE &gt; 10.06 MODULAR CONSTRUCTION</t>
  </si>
  <si>
    <t>10.06 CONSTRUCCIÓN MODULAR</t>
  </si>
  <si>
    <t>10.06.01 CONSTRUCCIÓN MODULAR DE OBRA - MATERIAL NUEVO</t>
  </si>
  <si>
    <t>10 CONSTRUCCIÓN - INFRAESTRUCTURA &gt; 10.06 CONSTRUCCIÓN MODULAR</t>
  </si>
  <si>
    <t>10.06.02 BLOC BETON - MATERIEL NEUF</t>
  </si>
  <si>
    <t>BLOC BETON - MATERIEL NEUF</t>
  </si>
  <si>
    <t>10.06.02</t>
  </si>
  <si>
    <t>10.06.02 CONCRETE BLOCK - NEW EQUIPMENT</t>
  </si>
  <si>
    <t>10.06.02 BLOQUE DE HORMIGÓN - MATERIAL NUEVO</t>
  </si>
  <si>
    <t>10.07 CONSTRUCTION MODULAIRE CHANTIER - LOCATION</t>
  </si>
  <si>
    <t>10.07.01 CONSTRUCTION MODULAIRE CHANTIER - LOCATION - &lt; 6 MOIS</t>
  </si>
  <si>
    <t>CONSTRUCTION MODULAIRE CHANTIER - LOCATION - &lt; 6 MOIS</t>
  </si>
  <si>
    <t>10 CONSTRUCTION - INFRASTRUCTURE &gt; 10.07 CONSTRUCTION MODULAIRE CHANTIER - LOCATION</t>
  </si>
  <si>
    <t>10.07.01</t>
  </si>
  <si>
    <t>10.07 ON-SITE MODULAR CONSTRUCTION - HIRE</t>
  </si>
  <si>
    <t>10.07.01 ON-SITE MODULAR CONSTRUCTION - HIRE - &lt; 6 MONTHS</t>
  </si>
  <si>
    <t>10 CONSTRUCTION - INFRASTRUCTURE &gt; 10.07 ON-SITE MODULAR CONSTRUCTION - HIRE</t>
  </si>
  <si>
    <t>10.07 CONSTRUCCIÓN MODULAR DE OBRA - ALQUILER</t>
  </si>
  <si>
    <t>10.07.01 CONSTRUCCIÓN MODULAR DE OBRA - ALQUILER &lt; 6 MESES</t>
  </si>
  <si>
    <t>10 CONSTRUCCIÓN - INFRAESTRUCTURA &gt; 10.07 CONSTRUCCIÓN MODULAR DE OBRA - ALQUILER</t>
  </si>
  <si>
    <t>10.07.02 CONSTRUCTION MODULAIRE CHANTIER - LOCATION - 6 MOIS --&gt; 1 AN</t>
  </si>
  <si>
    <t>CONSTRUCTION MODULAIRE CHANTIER - LOCATION - 6 MOIS --&gt; 1 AN</t>
  </si>
  <si>
    <t>10.07.02</t>
  </si>
  <si>
    <t>10.07.02 ON-SITE MODULAR CONSTRUCTION - HIRE - 6 MONTHS --&gt; 1 YEAR</t>
  </si>
  <si>
    <t>10.07.02 CONSTRUCCIÓN MODULAR DE OBRA - ALQUILER - 6 MESES --&gt; 1 ANO</t>
  </si>
  <si>
    <t>10.07.03 CONSTRUCTION MODULAIRE CHANTIER - LOCATION - &gt; 1 AN</t>
  </si>
  <si>
    <t>CONSTRUCTION MODULAIRE CHANTIER - LOCATION - &gt; 1 AN</t>
  </si>
  <si>
    <t>10.07.03</t>
  </si>
  <si>
    <t>10.07.03 ON-SITE MODULAR CONSTRUCTION - HIRE - &gt; 1 YEAR</t>
  </si>
  <si>
    <t>10.07.03 CONSTRUCCIÓN MODULAR DE OBRA - ALQUILER - &gt; 1 ANO</t>
  </si>
  <si>
    <t>10.08 ETANCHEITE - MATERIAU</t>
  </si>
  <si>
    <t>10.08.01 ETANCHEITE - MATERIAU</t>
  </si>
  <si>
    <t>ETANCHEITE - MATERIAU</t>
  </si>
  <si>
    <t>10 CONSTRUCTION - INFRASTRUCTURE &gt; 10.08 ETANCHEITE - MATERIAU</t>
  </si>
  <si>
    <t>10.08.01</t>
  </si>
  <si>
    <t>10.08 WATERPROOFING - MATERIAL</t>
  </si>
  <si>
    <t>10.08.01 WATERPROOFING - MATERIAL</t>
  </si>
  <si>
    <t>10 CONSTRUCTION - INFRASTRUCTURE &gt; 10.08 WATERPROOFING - MATERIAL</t>
  </si>
  <si>
    <t>10.08 ESTANQUEIDAD - MATERIAL</t>
  </si>
  <si>
    <t>10.08.01 ESTANQUEIDAD - MATERIAL</t>
  </si>
  <si>
    <t>10 CONSTRUCCIÓN - INFRAESTRUCTURA &gt; 10.08 ESTANQUEIDAD - MATERIAL</t>
  </si>
  <si>
    <t>10.09 ETANCHEITE - TRAVAUX</t>
  </si>
  <si>
    <t>10.09.01 ETANCHEITE - TRAVAUX</t>
  </si>
  <si>
    <t>ETANCHEITE - TRAVAUX</t>
  </si>
  <si>
    <t>10 CONSTRUCTION - INFRASTRUCTURE &gt; 10.09 ETANCHEITE - TRAVAUX</t>
  </si>
  <si>
    <t>10.09.01</t>
  </si>
  <si>
    <t>10.09 WATERPROOFING - WORKS</t>
  </si>
  <si>
    <t>10.09.01 WATERPROOFING - WORKS</t>
  </si>
  <si>
    <t>10 CONSTRUCTION - INFRASTRUCTURE &gt; 10.09 WATERPROOFING - WORKS</t>
  </si>
  <si>
    <t>10.09 ESTANQUEIDAD - OBRAS</t>
  </si>
  <si>
    <t>10.09.01 ESTANQUEIDAD - MATERIAL</t>
  </si>
  <si>
    <t>10 CONSTRUCCIÓN - INFRAESTRUCTURA &gt; 10.09 ESTANQUEIDAD - OBRAS</t>
  </si>
  <si>
    <t>10.10 DEMANTELEMENT - DESAMIANTAGE</t>
  </si>
  <si>
    <t>10.10.01 DEMANTELEMENT - TRAVAUX</t>
  </si>
  <si>
    <t>DEMANTELEMENT - TRAVAUX</t>
  </si>
  <si>
    <t>10 CONSTRUCTION - INFRASTRUCTURE &gt; 10.10 DEMANTELEMENT - DESAMIANTAGE</t>
  </si>
  <si>
    <t>10.10.01</t>
  </si>
  <si>
    <t>10.10 DISMANTLING - ASBESTOS REMOVAL</t>
  </si>
  <si>
    <t>10.10.01 DISMANTLING - WORKS</t>
  </si>
  <si>
    <t>10 CONSTRUCTION - INFRASTRUCTURE &gt; 10.10 DISMANTLING - ASBESTOS REMOVAL</t>
  </si>
  <si>
    <t>10.10 DESMANTELAMIENTO - DESAMIANTADO</t>
  </si>
  <si>
    <t>10.10.01 DESMANTELAMIENTO - OBRAS</t>
  </si>
  <si>
    <t>10 CONSTRUCCIÓN - INFRAESTRUCTURA &gt; 10.10 DESMANTELAMIENTO - DESAMIANTADO</t>
  </si>
  <si>
    <t>10.10.02 DEMOLITION - TRAVAUX</t>
  </si>
  <si>
    <t>DEMOLITION - TRAVAUX</t>
  </si>
  <si>
    <t>10.10.02</t>
  </si>
  <si>
    <t>10.10.02 DEMOLITION - WORKS</t>
  </si>
  <si>
    <t>10.10.02 DEMOLICIÓN - OBRAS</t>
  </si>
  <si>
    <t>10.10.03 DESAMIANTAGE - TRAVAUX</t>
  </si>
  <si>
    <t>DESAMIANTAGE - TRAVAUX</t>
  </si>
  <si>
    <t>10.10.03</t>
  </si>
  <si>
    <t>10.10.03 ASBESTOS REMOVAL - WORKS</t>
  </si>
  <si>
    <t>10.10.03 DESAMIANTADO - OBRAS</t>
  </si>
  <si>
    <t xml:space="preserve"> </t>
  </si>
  <si>
    <t>10.11 TRAVAUX ISDND</t>
  </si>
  <si>
    <t>10.11.01 TERRASEMENT - MATERIAU NEUF</t>
  </si>
  <si>
    <t>TERRASEMENT - MATERIAU NEUF</t>
  </si>
  <si>
    <t>10 CONSTRUCTION - INFRASTRUCTURE &gt; 10.11 TRAVAUX ISDND</t>
  </si>
  <si>
    <t>10.11.01</t>
  </si>
  <si>
    <t>10 CONSTRUCTION - INFRASTRUCTURE &gt; 10.11 TERRASSEMENT - MATERIAU</t>
  </si>
  <si>
    <t>10.11 TSDF WORKS</t>
  </si>
  <si>
    <t>10.11.01 EARTHWORKS - NEW MATERIAL</t>
  </si>
  <si>
    <t>10 CONSTRUCTION - INFRASTRUCTURE &gt; 10.11 TSDF WORKS</t>
  </si>
  <si>
    <t>10.11 OBRA RSINP</t>
  </si>
  <si>
    <t>10.11.01 OBRA DE TIERRA - MATERIAL NUEVO</t>
  </si>
  <si>
    <t>10 CONSTRUCCIÓN - INFRAESTRUCTURA &gt; 10.11 OBRA RSINP</t>
  </si>
  <si>
    <t>10.11.02 GEOMEMBRANE - GEOTEXTILE - MATERIAU NEUF</t>
  </si>
  <si>
    <t>GEOMEMBRANE - GEOTEXTILE - MATERIAU NEUF</t>
  </si>
  <si>
    <t>10.11.02</t>
  </si>
  <si>
    <t>10.11.02 GEOMEMBRANE - GEOTEXTILE - NEW MATERIAL</t>
  </si>
  <si>
    <t>10.11.02 GEOMEMBRANA - GEOTEXTIL - MATERIAL NUEVO</t>
  </si>
  <si>
    <t>10.11.03 EXCAVATION - TERRASSEMENT</t>
  </si>
  <si>
    <t>EXCAVATION - TERRASSEMENT</t>
  </si>
  <si>
    <t>10.11.03</t>
  </si>
  <si>
    <t>10 CONSTRUCTION - INFRASTRUCTURE &gt; 10.12 TERRASSEMENT - POSE - SERVICE</t>
  </si>
  <si>
    <t>10.11.03 EXCAVATION - EARTHWORKS</t>
  </si>
  <si>
    <t>10.11.03 EXCAVACIÓN - OBRA DE TIERRA</t>
  </si>
  <si>
    <t>10.11.04 GEOMEMBRANE - POSE - MAINTENANCE -SERVICE</t>
  </si>
  <si>
    <t>GEOMEMBRANE - POSE - MAINTENANCE -SERVICE</t>
  </si>
  <si>
    <t>10.11.04</t>
  </si>
  <si>
    <t>10.11.04 GEOMEMBRANE - INSTALLATION - MAINTENANCE -SERVICE</t>
  </si>
  <si>
    <t>10.11.04 GEOMEMBRANA - COLOCACIÓN - MANTENIMIENTO - SERVICIO TÉCNICO</t>
  </si>
  <si>
    <t>10.11.05 TRAVAUX EXPLOITATION ISDND</t>
  </si>
  <si>
    <t>10.11.05</t>
  </si>
  <si>
    <t>10.11.05 TSDF OPERATIONAL WORK</t>
  </si>
  <si>
    <t>10.11.05 EXPLOTACIÓN DE OBRAS RSINP</t>
  </si>
  <si>
    <t>10.11.06 TRAVAUX RECONSTITUTION ISDND</t>
  </si>
  <si>
    <t>10.11.06</t>
  </si>
  <si>
    <t>10.11.06 TSDF RESTORATION WORK</t>
  </si>
  <si>
    <t>10.11.06 OBRAS DE RESTAURACIÓN RSINP</t>
  </si>
  <si>
    <t>10.11.07 TRAVAUX POST EXPLOITATION ISDND</t>
  </si>
  <si>
    <t>10.11.07</t>
  </si>
  <si>
    <t>10.11.07 POST-OPERATION TSDF WORK</t>
  </si>
  <si>
    <t>10.11.07 OBRAS POSTOPERATORIO RSINP</t>
  </si>
  <si>
    <t>11 CONTROLE - ANALYSE - ETUDE TECHNIQUE</t>
  </si>
  <si>
    <t>11.01 ANALYSE - LABORATOIRE - QUALITE</t>
  </si>
  <si>
    <t>11.01.01 ANALYSE - LABORATOIRE - QUALITE</t>
  </si>
  <si>
    <t>ANALYSE - LABORATOIRE - QUALITE</t>
  </si>
  <si>
    <t>11 CONTROLE - ANALYSE - ETUDE TECHNIQUE &gt; 11.01 ANALYSE - LABORATOIRE - QUALITE</t>
  </si>
  <si>
    <t>11.01.01</t>
  </si>
  <si>
    <t>11 CONTROL - ANALYSIS - TECHNICAL STUDY</t>
  </si>
  <si>
    <t>11.01 ANALYSIS - LABORATORY - QUALITY</t>
  </si>
  <si>
    <t>11.01.01 ANALYSIS - LABORATORY - QUALITY</t>
  </si>
  <si>
    <t>11 CONTROL - ANALYSIS - TECHNICAL STUDY &gt; 11.01 ANALYSIS - LABORATORY - QUALITY</t>
  </si>
  <si>
    <t>11 CONTROL - ANÁLISIS - ESTUDIO TÉCNICO</t>
  </si>
  <si>
    <t>11.01 ANÁLISIS - LABORATORIO - CALIDAD</t>
  </si>
  <si>
    <t>11.01.01 ANÁLISIS - LABORATORIO - CALIDAD</t>
  </si>
  <si>
    <t>11 CONTROL - ANÁLISIS - ESTUDIO TÉCNICO &gt; 11.01 ANÁLISIS - LABORATORIO - CALIDAD</t>
  </si>
  <si>
    <t>11.01.02 ETUDE EXPLOITATION</t>
  </si>
  <si>
    <t>11.01.02</t>
  </si>
  <si>
    <t>11.01.02 OPERATING STUDY</t>
  </si>
  <si>
    <t>11.01.02 ESTUDIO DE EXPLOTACIÓN</t>
  </si>
  <si>
    <t>11.02 CONTROLE REGLEMENTAIRE</t>
  </si>
  <si>
    <t>11.02.01 SYSTÈME LEVAGE - CONTRÔLE</t>
  </si>
  <si>
    <t>SYSTÈME LEVAGE - CONTRÔLE</t>
  </si>
  <si>
    <t>11 CONTROLE - ANALYSE - ETUDE TECHNIQUE &gt; 11.02 CONTROLE REGLEMENTAIRE</t>
  </si>
  <si>
    <t>Thomas THEVENON</t>
  </si>
  <si>
    <t>11.02.01</t>
  </si>
  <si>
    <t>11.02 REGULATORY CONTROL</t>
  </si>
  <si>
    <t>11.02.01 LIFTING SYSTEM - CONTROL</t>
  </si>
  <si>
    <t>11 CONTROL - ANALYSIS - TECHNICAL STUDY &gt; 11.02 REGULATORY CONTROL</t>
  </si>
  <si>
    <t>11.02 CONTROL REGLAMENTARIO</t>
  </si>
  <si>
    <t>11.02.01 SISTEMA DE ELEVACIÓN - CONTROL</t>
  </si>
  <si>
    <t>11 CONTROL - ANÁLISIS - ESTUDIO TÉCNICO &gt; 11.02 CONTROL REGLAMENTARIO</t>
  </si>
  <si>
    <t>11.02.02 CONTROLE - VERIFICATION</t>
  </si>
  <si>
    <t>CONTROLE - VERIFICATION</t>
  </si>
  <si>
    <t>11.02.02</t>
  </si>
  <si>
    <t>11.02.02 CONTROL - INSPECTION</t>
  </si>
  <si>
    <t>11.02.02 CONTROL - VERIFICACIÓN</t>
  </si>
  <si>
    <t xml:space="preserve">11.02.03 VGP </t>
  </si>
  <si>
    <t xml:space="preserve">VGP </t>
  </si>
  <si>
    <t>11.02.03</t>
  </si>
  <si>
    <t xml:space="preserve">11.02.03 PERIODIC GENERAL INSPECTIONS </t>
  </si>
  <si>
    <t>11.02.04 CONFORMITE EQUIPEMENT - TRAVAUX</t>
  </si>
  <si>
    <t>CONFORMITE EQUIPEMENT - TRAVAUX</t>
  </si>
  <si>
    <t>11.02.04</t>
  </si>
  <si>
    <t>11.02.04 EQUIPMENT COMPLIANCE - WORKS</t>
  </si>
  <si>
    <t>11.02.04 CONFORMIDAD DEL EQUIPO - OBRAS</t>
  </si>
  <si>
    <t>11.03 CERTIFICATION - ISO</t>
  </si>
  <si>
    <t>11.03.01 CERTIFICATION - ISO</t>
  </si>
  <si>
    <t>CERTIFICATION - ISO</t>
  </si>
  <si>
    <t>11 CONTROLE - ANALYSE - ETUDE TECHNIQUE &gt; 11.03 CERTIFICATION - ISO</t>
  </si>
  <si>
    <t>11.03.01</t>
  </si>
  <si>
    <t>11 CONTROL - ANALYSIS - TECHNICAL STUDY &gt; 11.03 CERTIFICATION - ISO</t>
  </si>
  <si>
    <t>11.03 CERTIFICACIÓN - ISO</t>
  </si>
  <si>
    <t>11.03.01 CERTIFICACIÓN - ISO</t>
  </si>
  <si>
    <t>11 CONTROL - ANÁLISIS - ESTUDIO TÉCNICO &gt; 11.03 CERTIFICACIÓN - ISO</t>
  </si>
  <si>
    <t>11.04 PREVENTION - SECURITE</t>
  </si>
  <si>
    <t>11.04.01 COORDINATEUR SANTE - PREVENTION - SECURITE</t>
  </si>
  <si>
    <t>COORDINATEUR SANTE - PREVENTION - SECURITE</t>
  </si>
  <si>
    <t>11 CONTROLE - ANALYSE - ETUDE TECHNIQUE &gt; 11.04 PREVENTION - SECURITE</t>
  </si>
  <si>
    <t>11.04.01</t>
  </si>
  <si>
    <t>11.04 PREVENTION - SAFETY</t>
  </si>
  <si>
    <t>11.04.01 HEALTH - PREVENTION - SAFETY COORDINATOR</t>
  </si>
  <si>
    <t>11 CONTROL - ANALYSIS - TECHNICAL STUDY &gt; 11.04 PREVENTION - SAFETY</t>
  </si>
  <si>
    <t>11.04 PREVENCIÓN - SEGURIDAD</t>
  </si>
  <si>
    <t>11.04.01 COORDINADOR DE SALUD - PREVENCIÓN - SEGURIDAD</t>
  </si>
  <si>
    <t>11 CONTROL - ANÁLISIS - ESTUDIO TÉCNICO &gt; 11.04 PREVENCIÓN - SEGURIDAD</t>
  </si>
  <si>
    <t>11.04.02 CONTROLE MISSION CSPS</t>
  </si>
  <si>
    <t>CONTROLE MISSION CSPS</t>
  </si>
  <si>
    <t>11.04.02</t>
  </si>
  <si>
    <t>11.04.02 HEALTH &amp; SAFETY ASSIGNMENT CONTROL</t>
  </si>
  <si>
    <t>11.04.02 CONTROL DE MISIÓN CSPS</t>
  </si>
  <si>
    <t>11.05 ETUDE SOL - TERRAIN</t>
  </si>
  <si>
    <t>11.05.01 ETUDE SOL - TERRAIN</t>
  </si>
  <si>
    <t>ETUDE SOL - TERRAIN</t>
  </si>
  <si>
    <t>11 CONTROLE - ANALYSE - ETUDE TECHNIQUE &gt; 11.05 ETUDE SOL - TERRAIN</t>
  </si>
  <si>
    <t>11.05.01</t>
  </si>
  <si>
    <t>11.05 SOIL SURVEY - LAND</t>
  </si>
  <si>
    <t>11.05.01 SOIL SURVEY - LAND</t>
  </si>
  <si>
    <t>11 CONTROL - ANALYSIS - TECHNICAL STUDY &gt; 11.05 SOIL SURVEY - LAND</t>
  </si>
  <si>
    <t>11.05 ESTUDIO DE SUELO - TERRENO</t>
  </si>
  <si>
    <t>11.05.01 ESTUDIO DEL SUELO - TERRENO</t>
  </si>
  <si>
    <t>11 CONTROL - ANÁLISIS - ESTUDIO TÉCNICO &gt; 11.05 ESTUDIO DE SUELO - TERRENO</t>
  </si>
  <si>
    <t>11.06 DOCUMENTATION</t>
  </si>
  <si>
    <t>11.06.01 DOCUMENTATION GENERALE</t>
  </si>
  <si>
    <t>11 CONTROLE - ANALYSE - ETUDE TECHNIQUE &gt; 11.06 DOCUMENTATION</t>
  </si>
  <si>
    <t xml:space="preserve">11.06.01 </t>
  </si>
  <si>
    <t>11.06.01 GENERAL DOCUMENTATION</t>
  </si>
  <si>
    <t>11 CONTROL - ANALYSIS - TECHNICAL STUDY &gt; 11.06 DOCUMENTATION</t>
  </si>
  <si>
    <t>11.06 DOCUMENTACIÓN</t>
  </si>
  <si>
    <t>11.06.01 DOCUMENTACIÓN GENERAL</t>
  </si>
  <si>
    <t>11 CONTROL - ANÁLISIS - ESTUDIO TÉCNICO &gt; 11.06 DOCUMENTACIÓN</t>
  </si>
  <si>
    <t>11.06.02 DOCUMENTATION TECHNIQUE</t>
  </si>
  <si>
    <t>11.06.02</t>
  </si>
  <si>
    <t>11.06.02 TECHNICAL DOCUMENTATION</t>
  </si>
  <si>
    <t>11.06.02 DOCUMENTACIÓN TÉCNICA</t>
  </si>
  <si>
    <t>12 TRAITEMENT - PRESTATION - SOUS TRAITANCE</t>
  </si>
  <si>
    <t>12.01 TRAITEMENT</t>
  </si>
  <si>
    <t>12.01.01 TRAITEMENT BIOGAZ (HORS VALORISATION)</t>
  </si>
  <si>
    <t>TRAITEMENT BIOGAZ (HORS VALORISATION)</t>
  </si>
  <si>
    <t>12 TRAITEMENT - PRESTATION - SOUS TRAITANCE &gt; 12.01 TRAITEMENT</t>
  </si>
  <si>
    <t>12.01.01</t>
  </si>
  <si>
    <t>12 TREATMENT - SERVICE - SUBCONTRACTING</t>
  </si>
  <si>
    <t>12.01 TREATMENT</t>
  </si>
  <si>
    <t>12.01.01 BIOGAS TREATMENT (EXCL. RECOVERY)</t>
  </si>
  <si>
    <t>12 TREATMENT - SERVICE - SUBCONTRACTING &gt; 12.01 TREATMENT</t>
  </si>
  <si>
    <t>12 TRATAMIENTO - PRESTACIÓN - SUBCONTRATACIÓN</t>
  </si>
  <si>
    <t>12.01 TRATAMIENTO</t>
  </si>
  <si>
    <t>12.01.01 TRATAMIENTO DE BIOGÁS (SIN VALORIZACIÓN)</t>
  </si>
  <si>
    <t>12 TRATAMIENTO - PRESTACIÓN - SUBCONTRATACIÓN &gt; 12.01 TRATAMIENTO</t>
  </si>
  <si>
    <t xml:space="preserve">12.01.02 TRAITEMENT LIXIVIAT </t>
  </si>
  <si>
    <t xml:space="preserve">TRAITEMENT LIXIVIAT </t>
  </si>
  <si>
    <t>12.01.02</t>
  </si>
  <si>
    <t xml:space="preserve">12.01.02 LEACHATE TREATMENT </t>
  </si>
  <si>
    <t xml:space="preserve">12.01.02 TRATAMIENTO DE LIXIVIADOS </t>
  </si>
  <si>
    <t>12.01.03 TRAITEMENT EAU</t>
  </si>
  <si>
    <t>TRAITEMENT EAU</t>
  </si>
  <si>
    <t>12.01.03</t>
  </si>
  <si>
    <t>12.01.03 WATER TREATMENT</t>
  </si>
  <si>
    <t>12.01.03 TRATAMIENTO DE AGUA</t>
  </si>
  <si>
    <t>12.01.04 TRAITEMENT ODEUR</t>
  </si>
  <si>
    <t>TRAITEMENT ODEUR</t>
  </si>
  <si>
    <t>12.01.04</t>
  </si>
  <si>
    <t>12.01.04 ODOUR TREATMENT</t>
  </si>
  <si>
    <t>12.01.04 TRATAMIENTO DE OLORES</t>
  </si>
  <si>
    <t>12.01.05 TRAITEMENT RADIOACTIVITE</t>
  </si>
  <si>
    <t>TRAITEMENT RADIOACTIVITE</t>
  </si>
  <si>
    <t>12.01.05</t>
  </si>
  <si>
    <t>12.01.05 RADIOACTIVITY TREATMENT</t>
  </si>
  <si>
    <t>12.01.05 TRATAMIENTO DE RADIOACTIVIDAD</t>
  </si>
  <si>
    <t>12.01.06 TRAITEMENT REFIOM</t>
  </si>
  <si>
    <t>TRAITEMENT REFIOM</t>
  </si>
  <si>
    <t>12.01.06</t>
  </si>
  <si>
    <t>12.01.06 FLY ASH TREATMENT</t>
  </si>
  <si>
    <t>12.01.06 TRATAMIENTO DE REFIOM (residuos de la depuración de humos procedentes de la incineración de residuos domésticos)</t>
  </si>
  <si>
    <t>12.01.07 MISE A L EXUTOIRE - ENFOUISSEMENT</t>
  </si>
  <si>
    <t>MISE A L EXUTOIRE - ENFOUISSEMENT</t>
  </si>
  <si>
    <t>12.01.07</t>
  </si>
  <si>
    <t>12.01.07 OUTLET - STORAGE</t>
  </si>
  <si>
    <t>12.01.07 COLOCACIÓN EN CLARABOYA - ALMACENAMIENTO</t>
  </si>
  <si>
    <t>12.01.08 MISE A L EXUTOIRE - INCINERATION</t>
  </si>
  <si>
    <t>MISE A L EXUTOIRE - INCINERATION</t>
  </si>
  <si>
    <t>12.01.08</t>
  </si>
  <si>
    <t>12.01.08 OUTLET - INCINERATION</t>
  </si>
  <si>
    <t>12.01.08 COLOCACIÓN EN CLARABOYA - INCINERACIÓN</t>
  </si>
  <si>
    <t>12.01.09 MISE A L EXUTOIRE - BIODECHET</t>
  </si>
  <si>
    <t>MISE A L EXUTOIRE - BIODECHET</t>
  </si>
  <si>
    <t>12.01.09</t>
  </si>
  <si>
    <t>12.01.09 OUTLET - BIO GARBAGE</t>
  </si>
  <si>
    <t>12.01.09 COLOCACIÓN EN CLARABOYA - BIO RESIDUOS</t>
  </si>
  <si>
    <t>12.01.10 MISE A L EXUTOIRE - AUTRE</t>
  </si>
  <si>
    <t>MISE A L EXUTOIRE - AUTRE</t>
  </si>
  <si>
    <t>12.01.10</t>
  </si>
  <si>
    <t>12.01.10 OUTLET - OTHERS</t>
  </si>
  <si>
    <t>12.01.10 COLOCACIÓN EN CLARABOYA - OTROS</t>
  </si>
  <si>
    <t>12.02 PRESTATION</t>
  </si>
  <si>
    <t>12.02.01 TRI EXTERNALISE - PRESTATION</t>
  </si>
  <si>
    <t>TRI EXTERNALISE - PRESTATION</t>
  </si>
  <si>
    <t>12 TRAITEMENT - PRESTATION - SOUS TRAITANCE &gt; 12.02 PRESTATION</t>
  </si>
  <si>
    <t>12.02.01</t>
  </si>
  <si>
    <t>12.02 SERVICE</t>
  </si>
  <si>
    <t>12.02.01 OUTSOURCED SORTING - SERVICE</t>
  </si>
  <si>
    <t>12 TREATMENT - SERVICE - SUBCONTRACTING &gt; 12.02 SERVICE</t>
  </si>
  <si>
    <t>12.02 PRESTACIÓN</t>
  </si>
  <si>
    <t>12.02.01 CLASIFICACIÓN EXTERNALIZADA - PRESTACIÓN</t>
  </si>
  <si>
    <t>12 TRATAMIENTO - PRESTACIÓN - SUBCONTRATACIÓN &gt; 12.02 PRESTACIÓN</t>
  </si>
  <si>
    <t>12.02.03 POLYBENNE - PRESTATION</t>
  </si>
  <si>
    <t>POLYBENNE - PRESTATION</t>
  </si>
  <si>
    <t>12.02.03</t>
  </si>
  <si>
    <t>12.02.03 HOOKLOADER - SERVICE</t>
  </si>
  <si>
    <t>12.02.03 VOLQUETE - PRESTACIÓN</t>
  </si>
  <si>
    <t>12.03 SOUS-TRAITANCE</t>
  </si>
  <si>
    <t>12.03.01 BROYAGE - SOUS TRAITANCE</t>
  </si>
  <si>
    <t>BROYAGE - SOUS TRAITANCE</t>
  </si>
  <si>
    <t>12 TRAITEMENT - PRESTATION - SOUS TRAITANCE &gt; 12.03 SOUS-TRAITANCE</t>
  </si>
  <si>
    <t>12.03.01</t>
  </si>
  <si>
    <t>12.03 SUBCONTRACTING</t>
  </si>
  <si>
    <t>12.03.01 SHREDDING - SUBCONTRACTING</t>
  </si>
  <si>
    <t>12 TREATMENT - SERVICE - SUBCONTRACTING &gt; 12.03 SUBCONTRACTING</t>
  </si>
  <si>
    <t>12.03 SUBCONTRATACIÓN</t>
  </si>
  <si>
    <t>12.03.01 TRITURACIÓN - SUBCONTRATACIÓN</t>
  </si>
  <si>
    <t>12 TRATAMIENTO - PRESTACIÓN - SUBCONTRATACIÓN &gt; 12.03 SUBCONTRATACIÓN</t>
  </si>
  <si>
    <t>12.03.02 LAVAGE - SOUS TRAITANCE</t>
  </si>
  <si>
    <t>LAVAGE - SOUS TRAITANCE</t>
  </si>
  <si>
    <t>12.03.02</t>
  </si>
  <si>
    <t>12.03.02 WASHING - SUBCONTRACTING</t>
  </si>
  <si>
    <t>12.03.02 LAVADO - SUBCONTRATACIÓN</t>
  </si>
  <si>
    <t>12.03.03 MICRONISATION - SOUS TRAITANCE</t>
  </si>
  <si>
    <t>MICRONISATION - SOUS TRAITANCE</t>
  </si>
  <si>
    <t>12.03.03</t>
  </si>
  <si>
    <t>12.03.03 MICRONISATION - SUBCONTRACTING</t>
  </si>
  <si>
    <t>12.03.03 MICRONIZACIÓN - SUBCONTRATACIÓN</t>
  </si>
  <si>
    <t>12.03.04 REGENERATION - SOUS TRAITANCE</t>
  </si>
  <si>
    <t>REGENERATION - SOUS TRAITANCE</t>
  </si>
  <si>
    <t>12.03.04</t>
  </si>
  <si>
    <t>12.03.04 REGENERATION - SUBCONTRACTING</t>
  </si>
  <si>
    <t>12.03.04 REGENERACIÓN - SUBCONTRATACIÓN</t>
  </si>
  <si>
    <t>12.03.05 TRAITEMENT DECHET DANGEREUX - SOUS TRAITANCE</t>
  </si>
  <si>
    <t>TRAITEMENT DECHET DANGEREUX - SOUS TRAITANCE</t>
  </si>
  <si>
    <t>12.03.05</t>
  </si>
  <si>
    <t>12.03.05 HAZARDOUS WASTE TREATMENT - SUBCONTRACTING</t>
  </si>
  <si>
    <t>12.03.05 TRATAMIENTO DE RESIDUOS PELIGROSOS - SUBCONTRATACIÓN</t>
  </si>
  <si>
    <t>12.03.06 TRAITEMENT DECHET INERTE - SOUS TRAITANCE</t>
  </si>
  <si>
    <t>TRAITEMENT DECHET INERTE - SOUS TRAITANCE</t>
  </si>
  <si>
    <t>12.03.06</t>
  </si>
  <si>
    <t>12.03.06 NON-HAZARDOUS WASTE TREATMENT - SUBCONTRACTING</t>
  </si>
  <si>
    <t>12.03.06 TRATAMIENTO DE RESIDUOS INERTES - SUBCONTRATACIÓN</t>
  </si>
  <si>
    <t>12.03.07 TRAITEMENT BIODECHET - SOUS TRAITANCE</t>
  </si>
  <si>
    <t>TRAITEMENT BIODECHET - SOUS TRAITANCE</t>
  </si>
  <si>
    <t>12.03.07</t>
  </si>
  <si>
    <t>12.03.07 BIOWASTE TREATMENT - SUBCONTRACTING</t>
  </si>
  <si>
    <t>12.03.07 TRATAMIENTO DE RESIDUOS BIOLÓGICOS - SUBCONTRATACIÓN</t>
  </si>
  <si>
    <t>12.03.08 TRAITEMENT AUTRE DECHET - SOUS TRAITANCE</t>
  </si>
  <si>
    <t>TRAITEMENT AUTRE DECHET - SOUS TRAITANCE</t>
  </si>
  <si>
    <t>12.03.08</t>
  </si>
  <si>
    <t>12.03.08 OTHER WASTE TREATMENT - SUBCONTRACTING</t>
  </si>
  <si>
    <t>12.03.08 TRATAMIENTO DE RESIDUOS BIODEGRADABLES - SUBCONTRATACIÓN</t>
  </si>
  <si>
    <t>12.03.09 TRAITEMENT MACHEFER - SOUS TRAITANCE</t>
  </si>
  <si>
    <t>TRAITEMENT MACHEFER - SOUS TRAITANCE</t>
  </si>
  <si>
    <t>12.03.09</t>
  </si>
  <si>
    <t>12.03.09 BOTTOM ASH TREATMENT - SUBCONTRACTING</t>
  </si>
  <si>
    <t>12.03.09 TRATAMIENTO DE ESCORIA - SUBCONTRATACIÓN</t>
  </si>
  <si>
    <t>12.03.10 MANUTENTION - SOUS TRAITANCE</t>
  </si>
  <si>
    <t>MANUTENTION - SOUS TRAITANCE</t>
  </si>
  <si>
    <t>12.03.10</t>
  </si>
  <si>
    <t>12.03.10 HANDLING - SUBCONTRACTING</t>
  </si>
  <si>
    <t>12.03.10 MANTENIMIENTO - SUBCONTRATACIÓN</t>
  </si>
  <si>
    <t>13 TRANSPORT - LOGISTIQUE</t>
  </si>
  <si>
    <t>13.01 TRANSPORT</t>
  </si>
  <si>
    <t>13.01.01 TRANSPORT ROUTIER MATIERES VALORISABLES</t>
  </si>
  <si>
    <t>TRANSPORT ROUTIER MATIERES VALORISABLES</t>
  </si>
  <si>
    <t>13 TRANSPORT - LOGISTIQUE &gt; 13.01 TRANSPORT</t>
  </si>
  <si>
    <t>13.01.01</t>
  </si>
  <si>
    <t>13 TRANSPORT - LOGISTICS</t>
  </si>
  <si>
    <t>13.01.01 ROAD TRANSPORT OF RECOVERABLE MATERIALS</t>
  </si>
  <si>
    <t>13 TRANSPORT - LOGISTICS &gt; 13.01 TRANSPORT</t>
  </si>
  <si>
    <t>13 TRANSPORTE - LOGÍSTICA</t>
  </si>
  <si>
    <t>13.01 TRANSPORTE</t>
  </si>
  <si>
    <t>13.01.01 TRANSPORTE TERRESTRE DE MATERIAS APROVECHABLES</t>
  </si>
  <si>
    <t>13 TRANSPORTE - LOGÍSTICA &gt; 13.01 TRANSPORTE</t>
  </si>
  <si>
    <t>13.01.02 TRANSPORT ROUTIER DECHETS</t>
  </si>
  <si>
    <t>TRANSPORT ROUTIER DECHETS</t>
  </si>
  <si>
    <t>13.01.02</t>
  </si>
  <si>
    <t>13.01.02 ROAD TRANSPORT OF WASTE</t>
  </si>
  <si>
    <t>13.01.02 TRANSPORTE TERRESTRE DE RESIDUOS</t>
  </si>
  <si>
    <t>13.01.03 TRANSPORT FERROVIAIRE MATIERES VALORISABLES</t>
  </si>
  <si>
    <t>TRANSPORT FERROVIAIRE MATIERES VALORISABLES</t>
  </si>
  <si>
    <t>13.01.03</t>
  </si>
  <si>
    <t>13.01.03 RAIL TRANSPORT OF RECOVERABLE MATERIALS</t>
  </si>
  <si>
    <t>13.01.03 TRANSPORTE FERROVIARIO DE MATERIAS APROVECHABLES</t>
  </si>
  <si>
    <t>13.01.04 TRANSPORT FERROVIAIRE DECHETS</t>
  </si>
  <si>
    <t>TRANSPORT FERROVIAIRE DECHETS</t>
  </si>
  <si>
    <t>13.01.04</t>
  </si>
  <si>
    <t>13.01.04 RAIL TRANSPORT OF WASTE</t>
  </si>
  <si>
    <t>13.01.04 TRANSPORTE FERROVIARIO DE RESIDUOS</t>
  </si>
  <si>
    <t>13.01.05 TRANSPORT FLUVIAL MATIERES VALORISABLES</t>
  </si>
  <si>
    <t>TRANSPORT FLUVIAL MATIERES VALORISABLES</t>
  </si>
  <si>
    <t>13.01.05</t>
  </si>
  <si>
    <t>13.01.05 RIVER TRANSPORT OF RECOVERABLE MATERIALS</t>
  </si>
  <si>
    <t>13.01.05 TRANSPORTE FLUVIAL DE MATERIAS APROVECHABLES</t>
  </si>
  <si>
    <t>13.01.06 TRANSPORT FLUVIAL DECHETS</t>
  </si>
  <si>
    <t>TRANSPORT FLUVIAL DECHETS</t>
  </si>
  <si>
    <t>13.01.06</t>
  </si>
  <si>
    <t>13.01.06 RIVER TRANSPORT OF WASTE</t>
  </si>
  <si>
    <t>13.01.06 TRANSPORTE FLUVIAL DE RESIDUOS</t>
  </si>
  <si>
    <t>13.01.07 TRANSPORT DECHET LIQUIDE - CAMION HYDROCURAGE</t>
  </si>
  <si>
    <t>TRANSPORT DECHET LIQUIDE - CAMION HYDROCURAGE</t>
  </si>
  <si>
    <t>13.01.07</t>
  </si>
  <si>
    <t>13.01.07 LIQUID WASTE TRANSPORT - FLUSHING TRUCK</t>
  </si>
  <si>
    <t>13.01.07 TRANSPORTE DE RESIDUOS LÍQUIDOS - CAMIÓN VACTOR</t>
  </si>
  <si>
    <t>13.02 LOGISTIQUE</t>
  </si>
  <si>
    <t>13.02.01 LOCATION ZONE STOCKAGE - ENTREPOT - SERVICES - &lt; 6 MOIS</t>
  </si>
  <si>
    <t>LOCATION ZONE STOCKAGE - ENTREPOT - SERVICES - &lt; 6 MOIS</t>
  </si>
  <si>
    <t>13 TRANSPORT - LOGISTIQUE &gt; 13.02 LOGISTIQUE</t>
  </si>
  <si>
    <t>13.02.01</t>
  </si>
  <si>
    <t>13.02 LOGISTICS</t>
  </si>
  <si>
    <t>13.02.01 HIRE OF STORAGE - WAREHOUSE AREA - SERVICES - &lt; 6 MONTHS</t>
  </si>
  <si>
    <t>13 TRANSPORT - LOGISTICS &gt; 13.02 LOGISTICS</t>
  </si>
  <si>
    <t>13.02 LOGÍSTICA</t>
  </si>
  <si>
    <t>13.02.01 ALQUILER DE ZONAS DE ALMACENAMIENTO - DEPÓSITO - SERVICIOS - &lt; 6 MESES</t>
  </si>
  <si>
    <t>13 TRANSPORTE - LOGÍSTICA &gt; 13.02 LOGÍSTICA</t>
  </si>
  <si>
    <t>13.02.02 LOCATION ZONE STOCKAGE - ENTREPOT - SERVICES - 6 MOIS --&gt; 1 AN</t>
  </si>
  <si>
    <t>LOCATION ZONE STOCKAGE - ENTREPOT - SERVICES - 6 MOIS --&gt; 1 AN</t>
  </si>
  <si>
    <t>13.02.02</t>
  </si>
  <si>
    <t>13.02.02 HIRE OF STORAGE - WAREHOUSE AREA - SERVICES - 6 MONTHS --&gt; 1 YEAR</t>
  </si>
  <si>
    <t>13.02.02 ALQUILER DE ZONAS DE ALMACENAMIENTO - DEPÓSITO - SERVICIOS - 6 MESES --&gt; 1 ANO</t>
  </si>
  <si>
    <t>13.02.03 LOCATION ZONE STOCKAGE - ENTREPOT - SERVICES - &gt; 1 AN</t>
  </si>
  <si>
    <t>LOCATION ZONE STOCKAGE - ENTREPOT - SERVICES - &gt; 1 AN</t>
  </si>
  <si>
    <t>13.02.03</t>
  </si>
  <si>
    <t>13.02.03 HIRE OF STORAGE - WAREHOUSE AREA - SERVICES - &gt; 1 YEAR</t>
  </si>
  <si>
    <t>13.02.03 ALQUILER DE ZONAS DE ALMACENAMIENTO - DEPÓSITO - SERVICIOS - &gt; 1 ANO</t>
  </si>
  <si>
    <t>13.02.04 SERVICE TRANSPORT MARCHANDISES - TRANSITAIRE</t>
  </si>
  <si>
    <t>SERVICE TRANSPORT MARCHANDISES - TRANSITAIRE</t>
  </si>
  <si>
    <t>13.02.04</t>
  </si>
  <si>
    <t>13.02.04 FREIGHT TRANSPORT SERVICE - FORWARDING AGENT</t>
  </si>
  <si>
    <t>13.02.04 SERVICIO DE TRANSPORTE DE MERCADERÍA - TRANSITARIO</t>
  </si>
  <si>
    <t xml:space="preserve">14 EQUIPEMENT - SYSTEME SECURITE </t>
  </si>
  <si>
    <t>14.01 EPI - VETEMENT TRAVAIL - DEFIBRILATEUR</t>
  </si>
  <si>
    <t>14.01.01 EQUIPEMENT PROTECTION INDIVIDUELLE - EPI</t>
  </si>
  <si>
    <t>EQUIPEMENT PROTECTION INDIVIDUELLE - EPI</t>
  </si>
  <si>
    <t>14 EQUIPEMENT - SYSTEME SECURITE &gt; 14.01 EPI - VETEMENT TRAVAIL - DEFIBRILATEUR</t>
  </si>
  <si>
    <t>Alexandre MARTIN</t>
  </si>
  <si>
    <t>14.01.01</t>
  </si>
  <si>
    <t xml:space="preserve">14 EQUIPMENT - SAFETY SYSTEM </t>
  </si>
  <si>
    <t>14.01 PPE - WORK CLOTHING - DEFIBRILLATOR</t>
  </si>
  <si>
    <t>14.01.01 PERSONAL PROTECTIVE EQUIPMENT - PPE</t>
  </si>
  <si>
    <t>14 EQUIPMENT - SAFETY SYSTEM &gt; 14.01 PPE - WORK CLOTHING - DEFIBRILLATOR</t>
  </si>
  <si>
    <t xml:space="preserve">14 EQUIPO - SISTEMA DE SEGURIDAD </t>
  </si>
  <si>
    <t>14.01 EPI - ROPA DE TRABAJO - DESFIBRILADOR</t>
  </si>
  <si>
    <t>14.01.01 EQUIPOS DE PROTECCIÓN INDIVIDUAL - EPI</t>
  </si>
  <si>
    <t>14 EQUIPO - SISTEMA DE SEGURIDAD &gt; 14.01 EPI - ROPA DE TRABAJO - DESFIBRILADOR</t>
  </si>
  <si>
    <t>14.01.02 DEFIBRILATEUR</t>
  </si>
  <si>
    <t>DEFIBRILATEUR</t>
  </si>
  <si>
    <t>14.01.02</t>
  </si>
  <si>
    <t>14.01.02 DEFIBRILLATOR</t>
  </si>
  <si>
    <t>14.01.02 DESFIBRILADOR</t>
  </si>
  <si>
    <t>14.01.03 VETEMENT TRAVAIL - MATERIEL NEUF</t>
  </si>
  <si>
    <t>VETEMENT TRAVAIL - MATERIEL NEUF</t>
  </si>
  <si>
    <t>14.01.03</t>
  </si>
  <si>
    <t>14.01.03 WORK CLOTHING - NEW EQUIPMENT</t>
  </si>
  <si>
    <t>14.01.03 ROPA DE TRABAJO - MATERIAL NUEVO</t>
  </si>
  <si>
    <t>14.02 VETEMENT TRAVAIL - MAINTENANCE - SERVICE</t>
  </si>
  <si>
    <t>14.02.01 VETEMENT TRAVAIL - ENTRETIEN</t>
  </si>
  <si>
    <t>VETEMENT TRAVAIL - ENTRETIEN</t>
  </si>
  <si>
    <t>14 EQUIPEMENT - SYSTEME SECURITE &gt; 14.02 VETEMENT TRAVAIL - MAINTENANCE - SERVICE</t>
  </si>
  <si>
    <t>14.02.01</t>
  </si>
  <si>
    <t>14.02 PPE - WORK CLOTHING - MAINTENANCE - SERVICE</t>
  </si>
  <si>
    <t>14.02.01 WORK CLOTHING - MAINTENANCE</t>
  </si>
  <si>
    <t>14 EQUIPMENT - SAFETY SYSTEM &gt; 14.02 PPE - WORK CLOTHING - MAINTENANCE - SERVICE</t>
  </si>
  <si>
    <t>14.02 EPI - ROPA DE TRABAJO - MANTENIMIENTO - SERVICIO TÉCNICO</t>
  </si>
  <si>
    <t>14.02.01 ROPA DE TRABAJO - CONSERVACIÓN</t>
  </si>
  <si>
    <t>14 EQUIPO - SISTEMA DE SEGURIDAD &gt; 14.02 EPI - ROPA DE TRABAJO - MANTENIMIENTO - SERVICIO TÉCNICO</t>
  </si>
  <si>
    <t xml:space="preserve">14.02.02 VETEMENT TRAVAIL - LOCATION ENTRETIEN </t>
  </si>
  <si>
    <t xml:space="preserve">VETEMENT TRAVAIL - LOCATION ENTRETIEN </t>
  </si>
  <si>
    <t>14.02.02</t>
  </si>
  <si>
    <t xml:space="preserve">14.02.02 WORK CLOTHING - HIRE MAINTENANCE </t>
  </si>
  <si>
    <t xml:space="preserve">14.02.02 ROPA DE TRABAJO - ALQUILER CONSERVACIÓN </t>
  </si>
  <si>
    <t>14.03 DETECTION GAZ - MATERIEL PORTABLE</t>
  </si>
  <si>
    <t>14.03.01 DETECTION GAZ - MATERIEL PORTABLE</t>
  </si>
  <si>
    <t>DETECTION GAZ - MATERIEL PORTABLE</t>
  </si>
  <si>
    <t>14 EQUIPEMENT - SYSTEME SECURITE &gt; 14.03 DETECTION GAZ - MATERIEL PORTABLE</t>
  </si>
  <si>
    <t>14.03.01</t>
  </si>
  <si>
    <t>14.03 GAS DETECTION - PORTABLE MATERIAL</t>
  </si>
  <si>
    <t>14.03.01 GAS DETECTION - PORTABLE MATERIAL</t>
  </si>
  <si>
    <t>14 EQUIPMENT - SAFETY SYSTEM &gt; 14.03 GAS DETECTION - PORTABLE MATERIAL</t>
  </si>
  <si>
    <t>14.03 DETECCIÓN DE GAS - MATERIAL PORTÁTIL</t>
  </si>
  <si>
    <t>14.03.01 DETECCIÓN DE GAS - MATERIAL PORTÁTIL</t>
  </si>
  <si>
    <t>14 EQUIPO - SISTEMA DE SEGURIDAD &gt; 14.03 DETECCIÓN DE GAS - MATERIAL PORTÁTIL</t>
  </si>
  <si>
    <t>14.04 DETECTION GAZ - MAINTENANCE - VERIFICATION</t>
  </si>
  <si>
    <t>14.04.01 DETECTION GAZ - MAINTENANCE - VERIFICATION</t>
  </si>
  <si>
    <t>DETECTION GAZ - MAINTENANCE - VERIFICATION</t>
  </si>
  <si>
    <t>14 EQUIPEMENT - SYSTEME SECURITE &gt; 14.04 DETECTION GAZ - MAINTENANCE - VERIFICATION</t>
  </si>
  <si>
    <t>14.04.01</t>
  </si>
  <si>
    <t>14.04 GAS DETECTION - MAINTENANCE - INSPECTION</t>
  </si>
  <si>
    <t>14.04.01 GAS DETECTION - MAINTENANCE - INSPECTION</t>
  </si>
  <si>
    <t>14 EQUIPMENT - SAFETY SYSTEM &gt; 14.04 GAS DETECTION - MAINTENANCE - INSPECTION</t>
  </si>
  <si>
    <t>14.04 DETECCIÓN DE GAS - MANTENIMIENTO - VERIFICACIÓN</t>
  </si>
  <si>
    <t>14.04.01 DETECCIÓN DE GAS - MANTENIMIENTO - VERIFICACIÓN</t>
  </si>
  <si>
    <t>14 EQUIPO - SISTEMA DE SEGURIDAD &gt; 14.04 DETECCIÓN DE GAS - MANTENIMIENTO - VERIFICACIÓN</t>
  </si>
  <si>
    <t>14.05 SECURITE INCENDIE</t>
  </si>
  <si>
    <t>14.05.01 SPRINKLAGE - MATERIEL NEUF</t>
  </si>
  <si>
    <t>SPRINKLAGE - MATERIEL NEUF</t>
  </si>
  <si>
    <t>14 EQUIPEMENT - SYSTEME SECURITE &gt; 14.05 SECURITE INCENDIE</t>
  </si>
  <si>
    <t>14.05.01</t>
  </si>
  <si>
    <t>14.05 FIRE SAFETY</t>
  </si>
  <si>
    <t>14.05.01 SPRINKLER SYSTEM - NEW EQUIPMENT</t>
  </si>
  <si>
    <t>14 EQUIPMENT - SAFETY SYSTEM &gt; 14.05 FIRE SAFETY</t>
  </si>
  <si>
    <t>14.05 SEGURIDAD CONTRA INCENDIOS</t>
  </si>
  <si>
    <t>14.05.01 SISTEMA DE ROCIADORES - MATERIAL NUEVO</t>
  </si>
  <si>
    <t>14 EQUIPO - SISTEMA DE SEGURIDAD &gt; 14.05 SEGURIDAD CONTRA INCENDIOS</t>
  </si>
  <si>
    <t>14.05.02 CAMÉRA THERMIQUE - MATERIEL NEUF</t>
  </si>
  <si>
    <t>CAMÉRA THERMIQUE - MATERIEL NEUF</t>
  </si>
  <si>
    <t>14.05.02</t>
  </si>
  <si>
    <t>14.05.02 THERMAL CAMERA - NEW EQUIPMENT</t>
  </si>
  <si>
    <t>14.05.02 CÁMARA TÉRMICA - MATERIAL NUEVO</t>
  </si>
  <si>
    <t>14.05.03 AUTRE EQUIPEMENT INCENDIE - MATERIEL NEUF</t>
  </si>
  <si>
    <t>AUTRE EQUIPEMENT INCENDIE - MATERIEL NEUF</t>
  </si>
  <si>
    <t>14.05.03</t>
  </si>
  <si>
    <t>14.05.03 OTHER FIRE EQUIPMENT - NEW EQUIPMENT</t>
  </si>
  <si>
    <t>14.05.03 OTRO EQUIPO DE INCENDIOS - MATERIAL NUEVO</t>
  </si>
  <si>
    <t>14.06 SECURITE INCENDIE - MAINTENANCE</t>
  </si>
  <si>
    <t>14.06.01 SECURITE INCENDIE - MAINTENANCE</t>
  </si>
  <si>
    <t>SECURITE INCENDIE - MAINTENANCE</t>
  </si>
  <si>
    <t>14 EQUIPEMENT - SYSTEME SECURITE &gt; 14.06 SECURITE INCENDIE - MAINTENANCE</t>
  </si>
  <si>
    <t>14.06.01</t>
  </si>
  <si>
    <t>14.06 FIRE SAFETY - MAINTENANCE</t>
  </si>
  <si>
    <t>14.06.01 FIRE SAFETY - MAINTENANCE</t>
  </si>
  <si>
    <t>14 EQUIPMENT - SAFETY SYSTEM &gt; 14.06 FIRE SAFETY - MAINTENANCE</t>
  </si>
  <si>
    <t>14.06 SEGURIDAD CONTRA INCENDIOS - MANTENIMIENTO</t>
  </si>
  <si>
    <t>14.06.01 SEGURIDAD CONTRA INCENDIOS - MANTENIMIENTO</t>
  </si>
  <si>
    <t>14 EQUIPO - SISTEMA DE SEGURIDAD &gt; 14.06 SEGURIDAD CONTRA INCENDIOS - MANTENIMIENTO</t>
  </si>
  <si>
    <t>15 MARKETING - COMMUNICATION</t>
  </si>
  <si>
    <t>15.01 EVENEMENTIEL</t>
  </si>
  <si>
    <t>15.01.01 SALON</t>
  </si>
  <si>
    <t>SALON</t>
  </si>
  <si>
    <t>15 MARKETING - COMMUNICATION &gt; 15.01 EVENEMENTIEL</t>
  </si>
  <si>
    <t>15.01.01</t>
  </si>
  <si>
    <t>15.01 EVENTS</t>
  </si>
  <si>
    <t>15.01.01 TRADE SHOW</t>
  </si>
  <si>
    <t>15 MARKETING - COMMUNICATION &gt; 15.01 EVENTS</t>
  </si>
  <si>
    <t>15 MARKETING - COMUNICACIÓN</t>
  </si>
  <si>
    <t>15.01 EVENTOS</t>
  </si>
  <si>
    <t>15.01.01 FERIA COMERCIAL</t>
  </si>
  <si>
    <t>15 MARKETING - COMUNICACIÓN &gt; 15.01 EVENTOS</t>
  </si>
  <si>
    <t>15.01.02 EVENEMENT CORPORATE</t>
  </si>
  <si>
    <t>EVENEMENT CORPORATE</t>
  </si>
  <si>
    <t>15.01.02</t>
  </si>
  <si>
    <t>15.01.02 CORPORATE EVENT</t>
  </si>
  <si>
    <t>15.01.02 EVENTO CORPORATIVO</t>
  </si>
  <si>
    <t>15.01.03 TRAITEUR</t>
  </si>
  <si>
    <t>TRAITEUR</t>
  </si>
  <si>
    <t>15.01.03</t>
  </si>
  <si>
    <t>15.01.03 CATERING</t>
  </si>
  <si>
    <t>15.02 MARKETING - COMMUNICATION</t>
  </si>
  <si>
    <t>15.02.01 ADHESIF - COVERING VEHICULE</t>
  </si>
  <si>
    <t>ADHESIF - COVERING VEHICULE</t>
  </si>
  <si>
    <t>15 MARKETING - COMMUNICATION &gt; 15.02 MARKETING - COMMUNICATION</t>
  </si>
  <si>
    <t>15.02.01</t>
  </si>
  <si>
    <t>15.02.01 ADHESIVES - VEHICLE COVERING</t>
  </si>
  <si>
    <t>15.02 MARKETING - COMUNICACIÓN</t>
  </si>
  <si>
    <t>15.02.01 ADHESIVO - REVESTIMIENTO DE VEHÍCULOS</t>
  </si>
  <si>
    <t>15 MARKETING - COMUNICACIÓN &gt; 15.02 MARKETING - COMUNICACIÓN</t>
  </si>
  <si>
    <t>15.02.02 GOODIES</t>
  </si>
  <si>
    <t>GOODIES</t>
  </si>
  <si>
    <t>15.02.02</t>
  </si>
  <si>
    <t>15.02.02 REGALOS PROMOCIONALES</t>
  </si>
  <si>
    <t>15.02.03 SIGNALETIQUE - BACHE - ENSEIGNE</t>
  </si>
  <si>
    <t>SIGNALETIQUE - BACHE - ENSEIGNE</t>
  </si>
  <si>
    <t>15.02.03</t>
  </si>
  <si>
    <t>15.02.03 SIGNAGE - BANNERS - BOARDS</t>
  </si>
  <si>
    <t>15.02.03 SEÑALÉTICA - CARTEL - LOGOTIPO</t>
  </si>
  <si>
    <t>15.02.04 CADEAU CLIENT</t>
  </si>
  <si>
    <t>CADEAU CLIENT</t>
  </si>
  <si>
    <t>15.02.04</t>
  </si>
  <si>
    <t>15.02.04 CUSTOMER GIFTS</t>
  </si>
  <si>
    <t>15.02.04 REGALOS CORPORATIVOS</t>
  </si>
  <si>
    <t>15.03 MARKETING - COMMUNICATION - PRESTATION</t>
  </si>
  <si>
    <t>15.03.01 ABONNEMENT MAGAZINE - REVUE PRESSE - AGENDA - CALENDRIER</t>
  </si>
  <si>
    <t>ABONNEMENT MAGAZINE - REVUE PRESSE - AGENDA - CALENDRIER</t>
  </si>
  <si>
    <t>15 MARKETING - COMMUNICATION &gt; 15.03 MARKETING - COMMUNICATION - PRESTATION</t>
  </si>
  <si>
    <t>15.03.01</t>
  </si>
  <si>
    <t>15.03 MARKETING - COMMUNICATION - SERVICE</t>
  </si>
  <si>
    <t>15.03.01 MAGAZINE SUBSCRIPTION - PRESS REVIEW - DIARY - CALENDAR</t>
  </si>
  <si>
    <t>15 MARKETING - COMMUNICATION &gt; 15.03 MARKETING - COMMUNICATION - SERVICE</t>
  </si>
  <si>
    <t>15.03 MARKETING - COMUNICACIÓN - SERVICIO</t>
  </si>
  <si>
    <t>15.03.01 SUSCRIPCIÓN A REVISTA - REVISTA DE PRENSA - AGENDA - CALENDARIO</t>
  </si>
  <si>
    <t>15 MARKETING - COMUNICACIÓN &gt; 15.03 MARKETING - COMUNICACIÓN - SERVICIO</t>
  </si>
  <si>
    <t>15.03.02 ANNONCE - ENCART PUBLICITAIRE</t>
  </si>
  <si>
    <t>ANNONCE - ENCART PUBLICITAIRE</t>
  </si>
  <si>
    <t>15.03.02</t>
  </si>
  <si>
    <t>15.03.02 ADVERTISEMENT - ADVERTISING INSERT</t>
  </si>
  <si>
    <t>15.03.02 ANUNCIO - ANUNCIO PUBLICITARIO</t>
  </si>
  <si>
    <t>15.04 SPONSORING - MECENAT</t>
  </si>
  <si>
    <t>15.04.01 SPONSORING - MECENAT</t>
  </si>
  <si>
    <t>SPONSORING - MECENAT</t>
  </si>
  <si>
    <t>15 MARKETING - COMMUNICATION &gt; 15.04 SPONSORING - MECENAT</t>
  </si>
  <si>
    <t>15.04.01</t>
  </si>
  <si>
    <t>15.04 SPONSORSHIP - PATRONAGE</t>
  </si>
  <si>
    <t>15.04.01 SPONSORSHIP - PATRONAGE</t>
  </si>
  <si>
    <t>15 MARKETING - COMMUNICATION &gt; 15.04 SPONSORSHIP - PATRONAGE</t>
  </si>
  <si>
    <t>15.04 SPONSORING - MECENAJE</t>
  </si>
  <si>
    <t>15.04.01 SPONSORING - MECENAJE</t>
  </si>
  <si>
    <t>15 MARKETING - COMUNICACIÓN &gt; 15.04 SPONSORING - MECENAJE</t>
  </si>
  <si>
    <t>15.05 SIGNING BONUS</t>
  </si>
  <si>
    <t>15.05.01 SIGNING BONUS</t>
  </si>
  <si>
    <t xml:space="preserve">15.05.01 </t>
  </si>
  <si>
    <t>15 MARKETING - COMMUNICATION &gt; 15.05 SIGNING BONUS</t>
  </si>
  <si>
    <t>15 MARKETING - COMUNICACIÓN &gt; 15.05 SIGNING BONUS</t>
  </si>
  <si>
    <t>16 INFORMATIQUE - TELECOMMUNICATION</t>
  </si>
  <si>
    <t>16.01 COPIEUR - IMPRIMANTE</t>
  </si>
  <si>
    <t>16.01.01 COPIEUR - IMPRIMANTE</t>
  </si>
  <si>
    <t>COPIEUR - IMPRIMANTE</t>
  </si>
  <si>
    <t>16 INFORMATIQUE - TELECOMMUNICATION &gt; 16.01 COPIEUR - IMPRIMANTE</t>
  </si>
  <si>
    <t>Gilles HUEBER</t>
  </si>
  <si>
    <t>16.01.01</t>
  </si>
  <si>
    <t>16 IT - TELECOMMUNICATION</t>
  </si>
  <si>
    <t>16.01 COPIER - PRINTER</t>
  </si>
  <si>
    <t>16.01.01 COPIER - PRINTER</t>
  </si>
  <si>
    <t>16 IT - TELECOMMUNICATION &gt; 16.01 COPIER - PRINTER</t>
  </si>
  <si>
    <t>16 INFORMÁTICA - TELECOMUNICACIÓN</t>
  </si>
  <si>
    <t>16.01 COPIADORA - IMPRESORA</t>
  </si>
  <si>
    <t>16.01.01 COPIADORA - IMPRESORA</t>
  </si>
  <si>
    <t>16 INFORMÁTICA - TELECOMUNICACIÓN &gt; 16.01 COPIADORA - IMPRESORA</t>
  </si>
  <si>
    <t>16.02 COPIEUR - IMPRIMANTE - MAINTENANCE - LOCATION</t>
  </si>
  <si>
    <t xml:space="preserve">16.02.01 COPIEUR - IMPRIMANTE - LOCATION MAINTENANCE </t>
  </si>
  <si>
    <t xml:space="preserve">COPIEUR - IMPRIMANTE - LOCATION MAINTENANCE </t>
  </si>
  <si>
    <t>16 INFORMATIQUE - TELECOMMUNICATION &gt; 16.02 COPIEUR - IMPRIMANTE - MAINTENANCE - LOCATION</t>
  </si>
  <si>
    <t>16.02.01</t>
  </si>
  <si>
    <t>16.02 COPIER - PRINTER - MAINTENANCE - HIRE</t>
  </si>
  <si>
    <t xml:space="preserve">16.02.01 COPIER - PRINTER - HIRE MAINTENANCE </t>
  </si>
  <si>
    <t>16 IT - TELECOMMUNICATION &gt; 16.02 COPIER - PRINTER - MAINTENANCE - HIRE</t>
  </si>
  <si>
    <t>16.02 COPIADORA - IMPRESORA - MANTENIMIENTO - ALQUILER</t>
  </si>
  <si>
    <t xml:space="preserve">16.02.01 COPIADORA - IMPRESORA - ALQUILER MANTENIMIENTO </t>
  </si>
  <si>
    <t>16 INFORMÁTICA - TELECOMUNICACIÓN &gt; 16.02 COPIADORA - IMPRESORA - MANTENIMIENTO - ALQUILER</t>
  </si>
  <si>
    <t xml:space="preserve">16.02.02 COPIEUR - IMPRIMANTE - MAINTENANCE ENTRETIEN </t>
  </si>
  <si>
    <t xml:space="preserve">COPIEUR - IMPRIMANTE - MAINTENANCE ENTRETIEN </t>
  </si>
  <si>
    <t>16.02.02</t>
  </si>
  <si>
    <t xml:space="preserve">16.02.02 COPIER - PRINTER - MAINTENANCE UPKEEP </t>
  </si>
  <si>
    <t xml:space="preserve">16.02.02 COPIADORA - IMPRESORA - MANTENIMIENTO CONSERVACIÓN </t>
  </si>
  <si>
    <t>16.03 MATERIEL INFORMATIQUE</t>
  </si>
  <si>
    <t>16.03.01 MATERIEL INFORMATIQUE</t>
  </si>
  <si>
    <t>MATERIEL INFORMATIQUE</t>
  </si>
  <si>
    <t>16 INFORMATIQUE - TELECOMMUNICATION &gt; 16.03 MATERIEL INFORMATIQUE</t>
  </si>
  <si>
    <t>16.03.01</t>
  </si>
  <si>
    <t>16.03 IT EQUIPMENT</t>
  </si>
  <si>
    <t>16.03.01 IT EQUIPMENT</t>
  </si>
  <si>
    <t>16 IT - TELECOMMUNICATION &gt; 16.03 IT EQUIPMENT</t>
  </si>
  <si>
    <t>16.03 MATERIAL INFORMÁTICO</t>
  </si>
  <si>
    <t>16.03.01 MATERIAL INFORMÁTICO</t>
  </si>
  <si>
    <t>16 INFORMÁTICA - TELECOMUNICACIÓN &gt; 16.03 MATERIAL INFORMÁTICO</t>
  </si>
  <si>
    <t>16.03.02 PETITE FOURNITURE INFORMATIQUE</t>
  </si>
  <si>
    <t>16.03.02</t>
  </si>
  <si>
    <t>16.03.02 SMALL IT EQUIPMENT</t>
  </si>
  <si>
    <t>16.03.02 PEQUEÑO MATERIAL INFORMÁTICO</t>
  </si>
  <si>
    <t>16.04 SOFTWARE - LICENCE LOGICIEL</t>
  </si>
  <si>
    <t>16.04.01 SOFTWARE - LICENCE LOGICIEL</t>
  </si>
  <si>
    <t>SOFTWARE - LICENCE LOGICIEL</t>
  </si>
  <si>
    <t>16 INFORMATIQUE - TELECOMMUNICATION &gt; 16.04 SOFTWARE - LICENCE LOGICIEL</t>
  </si>
  <si>
    <t>16.04.01</t>
  </si>
  <si>
    <t>16.04 SOFTWARE - SOFTWARE LICENCE</t>
  </si>
  <si>
    <t>16.04.01 SOFTWARE - SOFTWARE LICENCE</t>
  </si>
  <si>
    <t>16 IT - TELECOMMUNICATION &gt; 16.04 SOFTWARE - SOFTWARE LICENCE</t>
  </si>
  <si>
    <t>16.04 SOFTWARE - LICENCIA DE PROGRAMA</t>
  </si>
  <si>
    <t>16.04.01 SOFTWARE - LICENCIA DE PROGRAMA</t>
  </si>
  <si>
    <t>16 INFORMÁTICA - TELECOMUNICACIÓN &gt; 16.04 SOFTWARE - LICENCIA DE PROGRAMA</t>
  </si>
  <si>
    <t>16.05 PRESTATION INFORMATIQUE</t>
  </si>
  <si>
    <t>16.05.01 PRESTATION INFORMATIQUE</t>
  </si>
  <si>
    <t>PRESTATION INFORMATIQUE</t>
  </si>
  <si>
    <t>16 INFORMATIQUE - TELECOMMUNICATION &gt; 16.05 PRESTATION INFORMATIQUE</t>
  </si>
  <si>
    <t>16.05.01</t>
  </si>
  <si>
    <t>16.05 IT SERVICE</t>
  </si>
  <si>
    <t>16.05.01 IT SERVICE</t>
  </si>
  <si>
    <t>16 IT - TELECOMMUNICATION &gt; 16.05 IT SERVICE</t>
  </si>
  <si>
    <t>16.05 SERVICIO INFORMÁTICO</t>
  </si>
  <si>
    <t>16.05.01 SERVICIO INFORMÁTICO</t>
  </si>
  <si>
    <t>16 INFORMÁTICA - TELECOMUNICACIÓN &gt; 16.05 SERVICIO INFORMÁTICO</t>
  </si>
  <si>
    <t>16.06 TELEPHONIE - INTERNET</t>
  </si>
  <si>
    <t>16.06.01 SDWAN - INTERNET - MATERIEL NEUF</t>
  </si>
  <si>
    <t>SDWAN - INTERNET - MATERIEL NEUF</t>
  </si>
  <si>
    <t>16 INFORMATIQUE - TELECOMMUNICATION &gt; 16.06 TELEPHONIE - INTERNET</t>
  </si>
  <si>
    <t>16.06.01</t>
  </si>
  <si>
    <t>16 IT - TELECOMMUNICATION &gt; 16.06 TELEPHONIE - INTERNET</t>
  </si>
  <si>
    <t>16 INFORMÁTICA - TELECOMUNICACIÓN &gt; 16.06 TELEPHONIE - INTERNET</t>
  </si>
  <si>
    <t>16.06.02 TELEPHONIE FIXE - MATERIEL NEUF</t>
  </si>
  <si>
    <t>TELEPHONIE FIXE - MATERIEL NEUF</t>
  </si>
  <si>
    <t>16.06.02</t>
  </si>
  <si>
    <t>16.06.02 LANDLINE - NEW EQUIPMENT</t>
  </si>
  <si>
    <t>16.06.02 TELEFONÍA FIJA - MATERIAL NUEVO</t>
  </si>
  <si>
    <t>16.06.03 TELEPHONIE MOBILE - MATERIEL NEUF</t>
  </si>
  <si>
    <t>TELEPHONIE MOBILE - MATERIEL NEUF</t>
  </si>
  <si>
    <t>16.06.03</t>
  </si>
  <si>
    <t>16.06.03 MOBILE - NEW EQUIPMENT</t>
  </si>
  <si>
    <t>16.06.03 TELEFONÍA MÓVIL - MATERIAL NUEVO</t>
  </si>
  <si>
    <t>17 PRESTATION INTELLECTUELLE</t>
  </si>
  <si>
    <t>17.01 AGENCE DE COMMUNICATION</t>
  </si>
  <si>
    <t>17.01.01 AGENCE DE COMMUNICATION</t>
  </si>
  <si>
    <t>AGENCE DE COMMUNICATION</t>
  </si>
  <si>
    <t>17 PRESTATION INTELLECTUELLE &gt; 17.01 AGENCE DE COMMUNICATION</t>
  </si>
  <si>
    <t>Régis FAOUR</t>
  </si>
  <si>
    <t>17.01.01</t>
  </si>
  <si>
    <t>17 INTELLECTUAL SERVICES</t>
  </si>
  <si>
    <t>17.01 COMMUNICATIONS AGENCY</t>
  </si>
  <si>
    <t>17.01.01 COMMUNICATIONS AGENCY</t>
  </si>
  <si>
    <t>17 INTELLECTUAL SERVICES &gt; 17.01 COMMUNICATIONS AGENCY</t>
  </si>
  <si>
    <t>17 SERVICIO INTELECTUAL</t>
  </si>
  <si>
    <t>17.01 AGENCIA DE COMUNICACIÓN</t>
  </si>
  <si>
    <t>17.01.01 AGENCIA DE COMUNICACIÓN</t>
  </si>
  <si>
    <t>17 SERVICIO INTELECTUAL &gt; 17.01 AGENCIA DE COMUNICACIÓN</t>
  </si>
  <si>
    <t>17.02 BUREAU ETUDE EXTERNE</t>
  </si>
  <si>
    <t>17.02.01 BUREAU ETUDE EXTERNE</t>
  </si>
  <si>
    <t>BUREAU ETUDE EXTERNE</t>
  </si>
  <si>
    <t>17 PRESTATION INTELLECTUELLE &gt; 17.02 BUREAU ETUDE EXTERNE</t>
  </si>
  <si>
    <t>17.02.01</t>
  </si>
  <si>
    <t>17.02 OUTSOURCED DESIGN OFFICE</t>
  </si>
  <si>
    <t>17.02.01 OUTSOURCED DESIGN OFFICE</t>
  </si>
  <si>
    <t>17 INTELLECTUAL SERVICES &gt; 17.02 OUTSOURCED DESIGN OFFICE</t>
  </si>
  <si>
    <t>17.02 OFICINA DE ESTUDIOS EXTERNOS</t>
  </si>
  <si>
    <t>17.02.01 OFICINA DE ESTUDIOS EXTERNOS</t>
  </si>
  <si>
    <t>17 SERVICIO INTELECTUAL &gt; 17.02 OFICINA DE ESTUDIOS EXTERNOS</t>
  </si>
  <si>
    <t>17.03 MOE - AMOA</t>
  </si>
  <si>
    <t>17.03.01 MOE - AMOA</t>
  </si>
  <si>
    <t>MOE - AMOA</t>
  </si>
  <si>
    <t>17 PRESTATION INTELLECTUELLE &gt; 17.03 MOE - AMOA</t>
  </si>
  <si>
    <t>17.03.01</t>
  </si>
  <si>
    <t>17.03 PROJECT MANAGEMENT</t>
  </si>
  <si>
    <t>17.03.01 PROJECT MANAGEMENT</t>
  </si>
  <si>
    <t>17 INTELLECTUAL SERVICES &gt; 17.03 PROJECT MANAGEMENT</t>
  </si>
  <si>
    <t>17 SERVICIO INTELECTUAL &gt; 17.03 MOE - AMOA</t>
  </si>
  <si>
    <t>17.04 TRADUCTION</t>
  </si>
  <si>
    <t>17.04.01 TRADUCTION</t>
  </si>
  <si>
    <t>TRADUCTION</t>
  </si>
  <si>
    <t>17 PRESTATION INTELLECTUELLE &gt; 17.04 TRADUCTION</t>
  </si>
  <si>
    <t>17.04.01</t>
  </si>
  <si>
    <t>17.04 TRANSLATION</t>
  </si>
  <si>
    <t>17.04.01 TRANSLATION</t>
  </si>
  <si>
    <t>17 INTELLECTUAL SERVICES &gt; 17.04 TRANSLATION</t>
  </si>
  <si>
    <t>17.04 TRADUCCIÓN</t>
  </si>
  <si>
    <t>17.04.01 TRADUCCIÓN</t>
  </si>
  <si>
    <t>17 SERVICIO INTELECTUAL &gt; 17.04 TRADUCCIÓN</t>
  </si>
  <si>
    <t>17.05 HONORAIRE</t>
  </si>
  <si>
    <t>17.05.01 COMMISSIONNAIRE AUX COMPTES</t>
  </si>
  <si>
    <t>COMMISSIONNAIRE AUX COMPTES</t>
  </si>
  <si>
    <t>17 PRESTATION INTELLECTUELLE &gt; 17.05 HONORAIRE</t>
  </si>
  <si>
    <t>17.05.01</t>
  </si>
  <si>
    <t>17.05 FEES</t>
  </si>
  <si>
    <t>17.05.01 STATUTORY AUDITOR</t>
  </si>
  <si>
    <t>17 INTELLECTUAL SERVICES &gt; 17.05 FEES</t>
  </si>
  <si>
    <t>17.05 HONORARIOS</t>
  </si>
  <si>
    <t>17.05.01 EXPERTO CONTABLE</t>
  </si>
  <si>
    <t>17 SERVICIO INTELECTUAL &gt; 17.05 HONORARIOS</t>
  </si>
  <si>
    <t>17.05.02 JURIDIQUE</t>
  </si>
  <si>
    <t>JURIDIQUE</t>
  </si>
  <si>
    <t>Claire BOURSINHAC</t>
  </si>
  <si>
    <t>17.05.02</t>
  </si>
  <si>
    <t>17.05.02 LEGAL</t>
  </si>
  <si>
    <t>17.05.02 JURÍDICO</t>
  </si>
  <si>
    <t>17.05.03 CONSEIL</t>
  </si>
  <si>
    <t>CONSEIL</t>
  </si>
  <si>
    <t>17.05.03</t>
  </si>
  <si>
    <t>17.05.03 CONSULTANCY</t>
  </si>
  <si>
    <t>17.05.03 ASESORÍA</t>
  </si>
  <si>
    <t>17.05.04 AUDIT</t>
  </si>
  <si>
    <t>AUDIT</t>
  </si>
  <si>
    <t>17.05.04</t>
  </si>
  <si>
    <t>17.05.04 AUDITORÍA</t>
  </si>
  <si>
    <t>17.05.05 HUISSIER</t>
  </si>
  <si>
    <t>HUISSIER</t>
  </si>
  <si>
    <t>17.05.05</t>
  </si>
  <si>
    <t>17.05.05 BAILIFF</t>
  </si>
  <si>
    <t>17.05.05 UJIER</t>
  </si>
  <si>
    <t>17.05.06 ARCHITECTE</t>
  </si>
  <si>
    <t>ARCHITECTE</t>
  </si>
  <si>
    <t>17.05.06</t>
  </si>
  <si>
    <t>17.05.06 ARCHITECT</t>
  </si>
  <si>
    <t>17.05.06 ARQUITECTO</t>
  </si>
  <si>
    <t>17.06 RECHERCHE ET DEVELOPPEMENT</t>
  </si>
  <si>
    <t>17.06.01 RECHERCHE ET DEVELOPPEMENT</t>
  </si>
  <si>
    <t>17 PRESTATION INTELLECTUELLE &gt; 17.06 RECHERCHE ET DEVELOPPEMENT</t>
  </si>
  <si>
    <t>17.06</t>
  </si>
  <si>
    <t>17.06 RESEARCH AND DEVELOPMENT</t>
  </si>
  <si>
    <t>17.06.01 RESEARCH AND DEVELOPMENT</t>
  </si>
  <si>
    <t>17 INTELLECTUAL SERVICES &gt; 17.06 RESEARCH AND DEVELOPMENT</t>
  </si>
  <si>
    <t>17.06 INVESTIGACION Y DESARROLLO</t>
  </si>
  <si>
    <t>17.06.1 INVESTIGACION Y DESARROLLO</t>
  </si>
  <si>
    <t>17 SERVICIO INTELECTUAL &gt; 17.06 INVESTIGACION Y DESARROLLO</t>
  </si>
  <si>
    <t>18 FLOTTE AUTOMOBILE VP - VS - VU</t>
  </si>
  <si>
    <t>18.01 VL-VU - ACHAT NEUF</t>
  </si>
  <si>
    <t>18.01.01 VL - ACHAT NEUF</t>
  </si>
  <si>
    <t>VL - ACHAT NEUF</t>
  </si>
  <si>
    <t>18 FLOTTE AUTOMOBILE VP - VS - VU &gt; 18.01 VL - ACHAT NEUF</t>
  </si>
  <si>
    <t>18.01.01</t>
  </si>
  <si>
    <t>18 VEHICLE FLEET - PRIVATE - COMPANY - UTILITY</t>
  </si>
  <si>
    <t>18.01 LIGHT VEHICLE - UTILITY VEHICLE - NEW BUY</t>
  </si>
  <si>
    <t>18.01.01 CAR - NEW BUY</t>
  </si>
  <si>
    <t>18 VEHICLE FLEET - PRIVATE - COMPANY - UTILITY &gt; 18.01 CAR - NEW BUY</t>
  </si>
  <si>
    <t>18 FLOTA DE VEHÍCULOS VP - VS - VU</t>
  </si>
  <si>
    <t>18.01 VEHÍCULO LIGERO-VEHÍCULO UTILITARIO - NUEVA COMPRA</t>
  </si>
  <si>
    <t>18.01.01 VL - NUEVA COMPRA</t>
  </si>
  <si>
    <t>18 FLOTA DE VEHÍCULOS VP - VS - VU &gt; 18.01 VL - NUEVA COMPRA</t>
  </si>
  <si>
    <t>18.02 VL-VU - CONTROLE TECHNIQUE</t>
  </si>
  <si>
    <t>18.02.01 VL - CONTROLE TECHNIQUE</t>
  </si>
  <si>
    <t>VL - CONTROLE TECHNIQUE</t>
  </si>
  <si>
    <t>18 FLOTTE AUTOMOBILE VP - VS - VU &gt; 18.02 VL - CONTROLE TECHNIQUE</t>
  </si>
  <si>
    <t>18.02.01</t>
  </si>
  <si>
    <t>18.02 LIGHT VEHICLE-UTILITY VEHICLE - VEHICLE SAFETY INSPECTION</t>
  </si>
  <si>
    <t>18.02.01 CAR - MOT</t>
  </si>
  <si>
    <t>18 VEHICLE FLEET - PRIVATE - COMPANY - UTILITY &gt; 18.02 CAR - MOT</t>
  </si>
  <si>
    <t>18.02 VEHÍCULO LIGERO-VEHÍCULO UTILITARIO - INSPECCIÓN TÉCNICA DE VEHÍCULOS</t>
  </si>
  <si>
    <t>18.02.01 VL - INSPECCIÓN TÉCNICA</t>
  </si>
  <si>
    <t>18 FLOTA DE VEHÍCULOS VP - VS - VU &gt; 18.02 VL - INSPECCIÓN TÉCNICA</t>
  </si>
  <si>
    <t>18.03 VL-VU - GEOLOCALISATION</t>
  </si>
  <si>
    <t>18.03.01 VL - GEOLOCALISATION</t>
  </si>
  <si>
    <t>VL - GEOLOCALISATION</t>
  </si>
  <si>
    <t>18 FLOTTE AUTOMOBILE VP - VS - VU &gt; 18.03 VL - GEOLOCALISATION</t>
  </si>
  <si>
    <t>18.03.01</t>
  </si>
  <si>
    <t>18.03 LIGHT VEHICLE-UTILITY VEHICLE- GEO-LOCATION</t>
  </si>
  <si>
    <t>18.03.01 CAR - GEO-LOCATION</t>
  </si>
  <si>
    <t>18 VEHICLE FLEET - PRIVATE - COMPANY - UTILITY &gt; 18.03 CAR - GEO-LOCATION</t>
  </si>
  <si>
    <t>18.03 VEHÍCULO LIGERO-VEHÍCULO UTILITARIO - GEOLOCALIZACIÓN</t>
  </si>
  <si>
    <t>18.03.01 VL - GEOLOCALIZACIÓN</t>
  </si>
  <si>
    <t>18 FLOTA DE VEHÍCULOS VP - VS - VU &gt; 18.03 VL - GEOLOCALIZACIÓN</t>
  </si>
  <si>
    <t>18.04 VL-VU - ENTRETIEN - REPARATION</t>
  </si>
  <si>
    <t>18.04.01 VL - ENTRETIEN - REPARATION</t>
  </si>
  <si>
    <t>VL - ENTRETIEN - REPARATION</t>
  </si>
  <si>
    <t>18 FLOTTE AUTOMOBILE VP - VS - VU &gt; 18.04 VL - ENTRETIEN - REPARATION</t>
  </si>
  <si>
    <t>18.04.01</t>
  </si>
  <si>
    <t>18.04 LIGHT VEHICLE-UTILITY VEHICLE- MAINTENANCE - REPAIRS</t>
  </si>
  <si>
    <t>18.04.01 CAR - MAINTENANCE - REPAIRS</t>
  </si>
  <si>
    <t>18 VEHICLE FLEET - PRIVATE - COMPANY - UTILITY &gt; 18.04 CAR - MAINTENANCE - REPAIRS</t>
  </si>
  <si>
    <t>18.04 VEHÍCULO LIGERO-VEHÍCULO UTILITARIO - MANTENIMIENTO - REPARACIÓN</t>
  </si>
  <si>
    <t>18.04.01 VL - MANTENIMIENTO - REPARACIÓN</t>
  </si>
  <si>
    <t>18 FLOTA DE VEHÍCULOS VP - VS - VU &gt; 18.04 VL - MANTENIMIENTO - REPARACIÓN</t>
  </si>
  <si>
    <t>18.05 VL-VU - AMENAGEMENT</t>
  </si>
  <si>
    <t>18.05.01 VU - AMENAGEMENT</t>
  </si>
  <si>
    <t>VU - AMENAGEMENT</t>
  </si>
  <si>
    <t>18 FLOTTE AUTOMOBILE VP - VS - VU &gt; 18.05 VU - AMENAGEMENT</t>
  </si>
  <si>
    <t>18.05.01</t>
  </si>
  <si>
    <t>18.05 LIGHT VEHICLE-UTILITY VEHICLE- FITTING OUT</t>
  </si>
  <si>
    <t>18.05.01 UTILITY VEHICLE - FITTING OUT</t>
  </si>
  <si>
    <t>18 VEHICLE FLEET - PRIVATE - COMPANY - UTILITY &gt; 18.05 UTILITY VEHICLE - FITTING OUT</t>
  </si>
  <si>
    <t>18.05 VEHÍCULO LIGERO-VEHÍCULO UTILITARIO - ACONDICIONAMIENTO</t>
  </si>
  <si>
    <t>18.05.01 VU - ACONDICIONAMIENTO</t>
  </si>
  <si>
    <t>18 FLOTA DE VEHÍCULOS VP - VS - VU &gt; 18.05 VU - ACONDICIONAMIENTO</t>
  </si>
  <si>
    <t>19 PRESTATION RH</t>
  </si>
  <si>
    <t>19.01 FORMATION</t>
  </si>
  <si>
    <t>19.01.01 FORMATION TRANSPORT - SÉCURITÉ</t>
  </si>
  <si>
    <t>FORMATION TRANSPORT - SÉCURITÉ</t>
  </si>
  <si>
    <t>19 PRESTATION RH &gt; 19.01 FORMATION</t>
  </si>
  <si>
    <t>19.01.01</t>
  </si>
  <si>
    <t>19 HR SERVICE</t>
  </si>
  <si>
    <t>19.01 TRAINING</t>
  </si>
  <si>
    <t>19.01.01 TRANSPORT - SAFETY TRAINING</t>
  </si>
  <si>
    <t>19 HR SERVICE &gt; 19.01 TRAINING</t>
  </si>
  <si>
    <t>19 SERVICIOS DE RR. HH.</t>
  </si>
  <si>
    <t>19.01 FORMACIÓN</t>
  </si>
  <si>
    <t>19.01.01 FORMACIÓN EN TRANSPORTE - SEGURIDAD</t>
  </si>
  <si>
    <t>19 SERVICIOS DE RR. HH. &gt; 19.01 FORMACIÓN</t>
  </si>
  <si>
    <t>19.01.02 FORMATION INFORMATIQUE</t>
  </si>
  <si>
    <t>FORMATION INFORMATIQUE</t>
  </si>
  <si>
    <t>19.01.02</t>
  </si>
  <si>
    <t>19.01.02 IT TRAINING</t>
  </si>
  <si>
    <t>19.01.02 FORMACIÓN INFORMÁTICA</t>
  </si>
  <si>
    <t>19.01.03 FORMATION MANAGEMENT - COMMERCIAL</t>
  </si>
  <si>
    <t>FORMATION MANAGEMENT - COMMERCIAL</t>
  </si>
  <si>
    <t>19.01.03</t>
  </si>
  <si>
    <t>19.01.03 MANAGEMENT - SALES TRAINING</t>
  </si>
  <si>
    <t>19.01.03 FORMACIÓN EN MANAGEMENT - COMERCIAL</t>
  </si>
  <si>
    <t>19.01.04 FORMATION LINGUISTIQUE</t>
  </si>
  <si>
    <t>FORMATION LINGUISTIQUE</t>
  </si>
  <si>
    <t>19.01.04</t>
  </si>
  <si>
    <t>19.01.04 LANGUAGE TRAINING</t>
  </si>
  <si>
    <t>19.01.04 FORMACIÓN LINGÜISTICA</t>
  </si>
  <si>
    <t>19.02 INTERIM</t>
  </si>
  <si>
    <t>19.02.01 INTERIM - INSERTION</t>
  </si>
  <si>
    <t>INTERIM - INSERTION</t>
  </si>
  <si>
    <t>19 PRESTATION RH &gt; 19.02 INTERIM</t>
  </si>
  <si>
    <t>19.02.01</t>
  </si>
  <si>
    <t>19.02 TEMPORARY WORK</t>
  </si>
  <si>
    <t>19.02.01 TEMPORARY WORK - EMPLOYMENT INTEGRATION</t>
  </si>
  <si>
    <t>19 HR SERVICE &gt; 19.02 TEMPORARY WORK</t>
  </si>
  <si>
    <t>19.02 INTERINATO</t>
  </si>
  <si>
    <t>19.02.01 INTERINATO - INSERCIÓN</t>
  </si>
  <si>
    <t>19 SERVICIOS DE RR. HH. &gt; 19.02 INTERINATO</t>
  </si>
  <si>
    <t>19.02.02 INTERIM - AUTRE</t>
  </si>
  <si>
    <t>INTERIM - AUTRE</t>
  </si>
  <si>
    <t>19.03.02</t>
  </si>
  <si>
    <t>19 PRESTATION RH &gt; 19.03 INTERIM</t>
  </si>
  <si>
    <t>19.03.02 TEMPORARY WORK - OTHER</t>
  </si>
  <si>
    <t>19.03.02 INTERINATO - OTRO</t>
  </si>
  <si>
    <t>19.03 MEDECINE DU TRAVAIL</t>
  </si>
  <si>
    <t>19.03.01 MEDECINE DU TRAVAIL</t>
  </si>
  <si>
    <t>MEDECINE DU TRAVAIL</t>
  </si>
  <si>
    <t>19 PRESTATION RH &gt; 19.03 MEDECINE DU TRAVAIL</t>
  </si>
  <si>
    <t>19.03.01</t>
  </si>
  <si>
    <t>19.03 OCCUPATIONAL HEALTH</t>
  </si>
  <si>
    <t>19.03.01 OCCUPATIONAL HEALTH</t>
  </si>
  <si>
    <t>19 HR SERVICE &gt; 19.03 OCCUPATIONAL HEALTH</t>
  </si>
  <si>
    <t>19.03 MEDICINA DEL TRABAJO</t>
  </si>
  <si>
    <t>19.03.01 MEDICINA DEL TRABAJO</t>
  </si>
  <si>
    <t>19 SERVICIOS DE RR. HH. &gt; 19.03 MEDICINA DEL TRABAJO</t>
  </si>
  <si>
    <t>19.04 RECRUTEMENT - PRESTATION</t>
  </si>
  <si>
    <t>19.04.01 RECRUTEMENT - PRESTATION</t>
  </si>
  <si>
    <t>RECRUTEMENT - PRESTATION</t>
  </si>
  <si>
    <t>19 PRESTATION RH &gt; 19.04 RECRUTEMENT - PRESTATION</t>
  </si>
  <si>
    <t>19.04.01</t>
  </si>
  <si>
    <t>19.04 RECRUITMENT - SERVICE</t>
  </si>
  <si>
    <t>19.04.01 RECRUITMENT - SERVICE</t>
  </si>
  <si>
    <t>19 HR SERVICE &gt; 19.04 RECRUITMENT - SERVICE</t>
  </si>
  <si>
    <t>19.04 RECLUTAMIENTO - PRESTACIÓN</t>
  </si>
  <si>
    <t>19.04.01 RECLUTAMIENTO - SERVICIO</t>
  </si>
  <si>
    <t>19 SERVICIOS DE RR. HH. &gt; 19.04 RECLUTAMIENTO - PRESTACIÓN</t>
  </si>
  <si>
    <t>19.05 CONSULTANT - PORTAGE - PERSONNEL DETACHE</t>
  </si>
  <si>
    <t>19.05.01 CONSULTANT - PORTAGE - PERSONNEL DETACHE</t>
  </si>
  <si>
    <t>CONSULTANT - PORTAGE - PERSONNEL DETACHE</t>
  </si>
  <si>
    <t>19 PRESTATION RH &gt; 19.05 CONSULTANT - PORTAGE - PERSONNEL DETACHE</t>
  </si>
  <si>
    <t>19.05.01</t>
  </si>
  <si>
    <t>19.05 CONSULTANT - PORTAGE ARRANGEMENT - SECONDED STAFF</t>
  </si>
  <si>
    <t>19.05.01 CONSULTANT - PORTAGE ARRANGEMENT - SECONDED STAFF</t>
  </si>
  <si>
    <t>19 HR SERVICE &gt; 19.05 CONSULTANT - PORTAGE ARRANGEMENT - SECONDED STAFF</t>
  </si>
  <si>
    <t>19.05 CONSULTOR - PORTEO - PERSONAL ADSCRITO</t>
  </si>
  <si>
    <t>19.05.01 CONSULTOR - PORTEO - PERSONAL ADSCRITO</t>
  </si>
  <si>
    <t>19 SERVICIOS DE RR. HH. &gt; 19.05 CONSULTOR - PORTEO - PERSONAL ADSCRITO</t>
  </si>
  <si>
    <t>20 MOYENS GENERAUX</t>
  </si>
  <si>
    <t>20.01 SERVICES GENERAUX - PRESTATION</t>
  </si>
  <si>
    <t>20.01.01 DERATISATION - PRESTATION</t>
  </si>
  <si>
    <t>DERATISATION - PRESTATION</t>
  </si>
  <si>
    <t>20 MOYENS GENERAUX &gt; 20.01 SERVICES GENERAUX - PRESTATION</t>
  </si>
  <si>
    <t>20.01.01</t>
  </si>
  <si>
    <t>20 GENERAL RESOURCES</t>
  </si>
  <si>
    <t>20.01 GENERAL SERVICES - SERVICE</t>
  </si>
  <si>
    <t>20.01.01 RODENT CONTROL - SERVICE</t>
  </si>
  <si>
    <t>20 GENERAL RESOURCES &gt; 20.01 GENERAL SERVICES - SERVICE</t>
  </si>
  <si>
    <t>20 MEDIOS GENERALES</t>
  </si>
  <si>
    <t>20.01 SERVICIOS GENERALES - PRESTACIÓN</t>
  </si>
  <si>
    <t>20.01.01 CONTROL DE ROEDORES - PRESTACIÓN</t>
  </si>
  <si>
    <t>20 MEDIOS GENERALES &gt; 20.01 SERVICIOS GENERALES - PRESTACIÓN</t>
  </si>
  <si>
    <t>20.01.02 ESPACE VERT - PRESTATION</t>
  </si>
  <si>
    <t>ESPACE VERT - PRESTATION</t>
  </si>
  <si>
    <t>20.01.02</t>
  </si>
  <si>
    <t>20.01.02 GARDEN MAINTENANCE - SERVICE</t>
  </si>
  <si>
    <t>20.01.02 ESPACIO VERDE - PRESTACIÓN</t>
  </si>
  <si>
    <t>20.01.03 MAINTENANCE BATIMENT - PRESTATION</t>
  </si>
  <si>
    <t>MAINTENANCE BATIMENT - PRESTATION</t>
  </si>
  <si>
    <t>20.01.03</t>
  </si>
  <si>
    <t>20.01.03 BUILDING MAINTENANCE - SERVICE</t>
  </si>
  <si>
    <t>20.01.03 MANTENIMIENTO DE EDIFICIO - PRESTACIÓN</t>
  </si>
  <si>
    <t>20.01.04 NETTOYAGE BATIMENT INDUSTRIEL - PRESTATION</t>
  </si>
  <si>
    <t>NETTOYAGE BATIMENT INDUSTRIEL - PRESTATION</t>
  </si>
  <si>
    <t>20.01.04</t>
  </si>
  <si>
    <t>20.01.04 INDUSTRIAL BUILDING CLEANING - SERVICE</t>
  </si>
  <si>
    <t>20.01.04 LIMPIEZA EDIFICIO INDUSTRIAL - PRESTACIÓN</t>
  </si>
  <si>
    <t>20.01.05 NETTOYAGE BATIMENT TERTIAIRE - PRESTATION</t>
  </si>
  <si>
    <t>NETTOYAGE BATIMENT TERTIAIRE - PRESTATION</t>
  </si>
  <si>
    <t>20.01.05</t>
  </si>
  <si>
    <t>20.01.05 COMMERCIAL BUILDING CLEANING - SERVICE</t>
  </si>
  <si>
    <t>20.01.05 LIMPIEZA EDIFICIO TERCIARIA - PRESTACIÓN</t>
  </si>
  <si>
    <t>20.01.06 INTRUSION - PRESTATION</t>
  </si>
  <si>
    <t>INTRUSION - PRESTATION</t>
  </si>
  <si>
    <t>20.01.06</t>
  </si>
  <si>
    <t>20.01.06 INTRUSION - SERVICE</t>
  </si>
  <si>
    <t>20.01.06 INTRUSIÓN - PRESTACIÓN</t>
  </si>
  <si>
    <t>20.01.07 GARDIENNAGE - PRESTATION</t>
  </si>
  <si>
    <t>GARDIENNAGE - PRESTATION</t>
  </si>
  <si>
    <t>20.01.07</t>
  </si>
  <si>
    <t>20.01.07 SECURITY FIRM - SERVICE</t>
  </si>
  <si>
    <t>20.01.07 CUSTODIA - PRESTACIÓN</t>
  </si>
  <si>
    <t>20.01.08 TELESURVEILLANCE - PRESTATION</t>
  </si>
  <si>
    <t>TELESURVEILLANCE - PRESTATION</t>
  </si>
  <si>
    <t>20.01.08</t>
  </si>
  <si>
    <t>20.01.08 CCTV - SERVICE</t>
  </si>
  <si>
    <t>20.01.08 TELEVIGILANCIA - PRESTACIÓN</t>
  </si>
  <si>
    <t>20.02 CONSOMMABLE SANITAIRE</t>
  </si>
  <si>
    <t>20.02.01 CONSOMMABLE SANITAIRE</t>
  </si>
  <si>
    <t>CONSOMMABLE SANITAIRE</t>
  </si>
  <si>
    <t>20 MOYENS GENERAUX &gt; 20.02 CONSOMMABLE SANITAIRE</t>
  </si>
  <si>
    <t>20.02.01</t>
  </si>
  <si>
    <t>20.02 WASHROOM CONSUMABLE</t>
  </si>
  <si>
    <t>20.02.01 WASHROOM CONSUMABLE</t>
  </si>
  <si>
    <t>20 GENERAL RESOURCES &gt; 20.02 WASHROOM CONSUMABLE</t>
  </si>
  <si>
    <t>20.02 CONSUMIBLES SANITARIOS</t>
  </si>
  <si>
    <t>20.02.01 CONSUMIBLES SANITARIOS</t>
  </si>
  <si>
    <t>20 MEDIOS GENERALES &gt; 20.02 CONSUMIBLES SANITARIOS</t>
  </si>
  <si>
    <t>20.03 EQUIPEMENT BUREAU</t>
  </si>
  <si>
    <t>20.03.01 FOURNITURE BUREAU</t>
  </si>
  <si>
    <t>FOURNITURE BUREAU</t>
  </si>
  <si>
    <t>20 MOYENS GENERAUX &gt; 20.03 EQUIPEMENT BUREAU</t>
  </si>
  <si>
    <t>20.03.01</t>
  </si>
  <si>
    <t>20.03 OFFICE EQUIPMENT</t>
  </si>
  <si>
    <t>20.03.01 OFFICE SUPPLIES</t>
  </si>
  <si>
    <t>20 GENERAL RESOURCES &gt; 20.03 OFFICE EQUIPMENT</t>
  </si>
  <si>
    <t>20.03 EQUIPOS DE OFICINA</t>
  </si>
  <si>
    <t>20.03.01 SUMINISTROS DE OFICINA</t>
  </si>
  <si>
    <t>20 MEDIOS GENERALES &gt; 20.03 EQUIPOS DE OFICINA</t>
  </si>
  <si>
    <t>20.03.02 MOBILIER BUREAU</t>
  </si>
  <si>
    <t>MOBILIER BUREAU</t>
  </si>
  <si>
    <t>20.03.02</t>
  </si>
  <si>
    <t>20.03.02 OFFICE FURNITURE</t>
  </si>
  <si>
    <t>20.03.02 MOBILIARIO DE OFICINA</t>
  </si>
  <si>
    <t>20.04 FONTAINE EAU - LOCATION</t>
  </si>
  <si>
    <t>20.04.01 FONTAINE EAU - LOCATION</t>
  </si>
  <si>
    <t>FONTAINE EAU - LOCATION</t>
  </si>
  <si>
    <t>20 MOYENS GENERAUX &gt; 20.04 FONTAINE EAU - LOCATION</t>
  </si>
  <si>
    <t>20.04.01</t>
  </si>
  <si>
    <t>20.04 WATER FOUNTAIN - HIRE</t>
  </si>
  <si>
    <t>20.04.01 WATER FOUNTAIN - HIRE</t>
  </si>
  <si>
    <t>20 GENERAL RESOURCES &gt; 20.04 WATER FOUNTAIN - HIRE</t>
  </si>
  <si>
    <t>20.04 FUENTE DE AGUA - ALQUILER</t>
  </si>
  <si>
    <t>20.04.01 FUENTE DE AGUA - ALQUILER</t>
  </si>
  <si>
    <t>20 MEDIOS GENERALES &gt; 20.04 FUENTE DE AGUA - ALQUILER</t>
  </si>
  <si>
    <t>20.05 RESTAURATION</t>
  </si>
  <si>
    <t>20.05.01 RESTAURATION - MATERIEL CUISINE</t>
  </si>
  <si>
    <t>RESTAURATION - MATERIEL CUISINE</t>
  </si>
  <si>
    <t>20 MOYENS GENERAUX &gt; 20.05 RESTAURATION</t>
  </si>
  <si>
    <t>20.05.01</t>
  </si>
  <si>
    <t>20.05 CATERING</t>
  </si>
  <si>
    <t>20.05.01 CATERING - KITCHEN EQUIPMENT</t>
  </si>
  <si>
    <t>20 GENERAL RESOURCES &gt; 20.05 CATERING</t>
  </si>
  <si>
    <t>20.05 RESTAURACIÓN</t>
  </si>
  <si>
    <t>20.05.01 RESTAURACIÓN - MATERIAL DE COCINA</t>
  </si>
  <si>
    <t>20 MEDIOS GENERALES &gt; 20.05 RESTAURACIÓN</t>
  </si>
  <si>
    <t>20.05.02 RESTAURATION - CONSOMMABLE</t>
  </si>
  <si>
    <t>RESTAURATION - CONSOMMABLE</t>
  </si>
  <si>
    <t>20.05.02</t>
  </si>
  <si>
    <t>20.05.02 CATERING - CONSUMABLE</t>
  </si>
  <si>
    <t>20.05.02 RESTAURACIÓN - CONSUMIBLE</t>
  </si>
  <si>
    <t>20.06 PRESTATAIRE CANTINE</t>
  </si>
  <si>
    <t>20.06.01 PRESTATAIRE CANTINE</t>
  </si>
  <si>
    <t>PRESTATAIRE CANTINE</t>
  </si>
  <si>
    <t>20 MOYENS GENERAUX &gt; 20.06 PRESTATAIRE CANTINE</t>
  </si>
  <si>
    <t>20.06.01</t>
  </si>
  <si>
    <t>20.06 CANTEEN SERVICE PROVIDER</t>
  </si>
  <si>
    <t>20.06.01 CANTEEN SERVICE PROVIDER</t>
  </si>
  <si>
    <t>20 GENERAL RESOURCES &gt; 20.06 CANTEEN SERVICE PROVIDER</t>
  </si>
  <si>
    <t>20.06 PRESTATARIO DE CANTINA</t>
  </si>
  <si>
    <t>20.06.01 PRESTATARIO DE CANTINA</t>
  </si>
  <si>
    <t>20 MEDIOS GENERALES &gt; 20.06 PRESTATARIO DE CANTINA</t>
  </si>
  <si>
    <t>20.07 MACHINE A AFFRANCHIR - MISE SOUS PLI - MATERIEL NEUF</t>
  </si>
  <si>
    <t>20.07.01 MACHINE A AFFRANCHIR - MISE SOUS PLI - MATERIEL NEUF</t>
  </si>
  <si>
    <t>MACHINE A AFFRANCHIR - MISE SOUS PLI - MATERIEL NEUF</t>
  </si>
  <si>
    <t>20 MOYENS GENERAUX &gt; 20.07 MACHINE A AFFRANCHIR - MISE SOUS PLI - MATERIEL NEUF</t>
  </si>
  <si>
    <t>20.07.01</t>
  </si>
  <si>
    <t>20.07 FRANKING MACHINE - ENVELOPE STUFFING - NEW EQUIPMENT</t>
  </si>
  <si>
    <t>20.07.01 FRANKING MACHINE - ENVELOPE STUFFING - NEW EQUIPMENT</t>
  </si>
  <si>
    <t>20 GENERAL RESOURCES &gt; 20.07 FRANKING MACHINE - ENVELOPE STUFFING - NEW EQUIPMENT</t>
  </si>
  <si>
    <t>20.07 MÁQUINA DE FRANQUEO - ENSOBRADO - MATERIAL NUEVO</t>
  </si>
  <si>
    <t>20.07.01 MÁQUINA DE FRANQUEO - ENSOBRADO - MATERIAL NUEVO</t>
  </si>
  <si>
    <t>20 MEDIOS GENERALES &gt; 20.07 MÁQUINA DE FRANQUEO - ENSOBRADO - MATERIAL NUEVO</t>
  </si>
  <si>
    <t>20.08 MESSAGERIE - PRESTATION - LOCATION</t>
  </si>
  <si>
    <t>20.08.01 AFFRANCHISSEMENT</t>
  </si>
  <si>
    <t>AFFRANCHISSEMENT</t>
  </si>
  <si>
    <t>20 MOYENS GENERAUX &gt; 20.08 MESSAGERIE - PRESTATION - LOCATION</t>
  </si>
  <si>
    <t>20.08.01</t>
  </si>
  <si>
    <t>20.08 MAIL - SERVICE - HIRE</t>
  </si>
  <si>
    <t>20.08.01 FRANKING</t>
  </si>
  <si>
    <t>20 GENERAL RESOURCES &gt; 20.08 MAIL - SERVICE - HIRE</t>
  </si>
  <si>
    <t>20.08 MENSAJERÍA - SERVICIO - ALQUILER</t>
  </si>
  <si>
    <t>20.08.01 FRANQUEO</t>
  </si>
  <si>
    <t>20 MEDIOS GENERALES &gt; 20.08 MENSAJERÍA - SERVICIO - ALQUILER</t>
  </si>
  <si>
    <t>20.08.02 MACHINE A AFFRANCHIR - MISE SOUS PLI - LOCATION</t>
  </si>
  <si>
    <t>MACHINE A AFFRANCHIR - MISE SOUS PLI - LOCATION</t>
  </si>
  <si>
    <t>20.08.02</t>
  </si>
  <si>
    <t>20.08.02 FRANKING MACHINE - ENVELOPE STUFFING - HIRE</t>
  </si>
  <si>
    <t>20.08.02 MÁQUINA DE FRANQUEO - ENSOBRADO - ALQUILER</t>
  </si>
  <si>
    <t>20.08.03 MESSAGERIE EXPRESS</t>
  </si>
  <si>
    <t>MESSAGERIE EXPRESS</t>
  </si>
  <si>
    <t>20.08.03</t>
  </si>
  <si>
    <t>20.08.03 EXPRESS MAIL</t>
  </si>
  <si>
    <t>20.08.03 MENSAJERÍA EXPRÉS</t>
  </si>
  <si>
    <t>20.09 ANIMAL</t>
  </si>
  <si>
    <t>20.09.01 ANIMAL</t>
  </si>
  <si>
    <t>ANIMAL</t>
  </si>
  <si>
    <t>20 MOYENS GENERAUX &gt; 20.09 ANIMAL</t>
  </si>
  <si>
    <t>20.09.01</t>
  </si>
  <si>
    <t>20 GENERAL RESOURCES &gt; 20.09 ANIMAL</t>
  </si>
  <si>
    <t>20 MEDIOS GENERALES &gt; 20.09 ANIMAL</t>
  </si>
  <si>
    <t>21 MATIERES PREMIERES</t>
  </si>
  <si>
    <t>21.01 ACHAT MATIERE</t>
  </si>
  <si>
    <t>21.01.01 ACHAT MATIERE</t>
  </si>
  <si>
    <t>ACHAT MATIERE</t>
  </si>
  <si>
    <t>21 MATIERES PREMIERES &gt; 21.01 ACHAT MATIERE</t>
  </si>
  <si>
    <t>21.01.01</t>
  </si>
  <si>
    <t>21 RAW MATERIALS</t>
  </si>
  <si>
    <t>21.01 PURCHASE OF MATERIALS</t>
  </si>
  <si>
    <t>21.01.01 PURCHASE OF MATERIALS</t>
  </si>
  <si>
    <t>21 RAW MATERIALS &gt; 21.01 PURCHASE OF MATERIALS</t>
  </si>
  <si>
    <t>21 MATERIAS PRIMAS</t>
  </si>
  <si>
    <t>21.01 COMPRA DE MATERIAS</t>
  </si>
  <si>
    <t>21.01.01 COMPRA DE MATERIAS</t>
  </si>
  <si>
    <t>21 MATERIAS PRIMAS &gt; 21.01 COMPRA DE MATERIAS</t>
  </si>
  <si>
    <t>21.02 MARCHANDISE POUR REVENTE - NEGOCE</t>
  </si>
  <si>
    <t>21.02.01 MARCHANDISE POUR REVENTE - NEGOCE</t>
  </si>
  <si>
    <t>MARCHANDISE POUR REVENTE - NEGOCE</t>
  </si>
  <si>
    <t>21 MATIERES PREMIERES &gt; 21.02 MARCHANDISE POUR REVENTE - NEGOCE</t>
  </si>
  <si>
    <t>21.02.01</t>
  </si>
  <si>
    <t>21.02 GOODS FOR RESALE - TRADE</t>
  </si>
  <si>
    <t>21.02.01 GOODS FOR RESALE - TRADE</t>
  </si>
  <si>
    <t>21 RAW MATERIALS &gt; 21.02 GOODS FOR RESALE - TRADE</t>
  </si>
  <si>
    <t>21.02 MERCADERÍAS PARA REVENDER - NEGOCIOS</t>
  </si>
  <si>
    <t>21.02.01 MERCADERÍAS PARA REVENDER - NEGOCIOS</t>
  </si>
  <si>
    <t>21 MATERIAS PRIMAS &gt; 21.02 MERCADERÍAS PARA REVENDER - NEGOCIOS</t>
  </si>
  <si>
    <t>Mots-clés</t>
  </si>
  <si>
    <t>Type de ligne</t>
  </si>
  <si>
    <t>Description de l'article</t>
  </si>
  <si>
    <t>Limiter à la catégorie de navigation</t>
  </si>
  <si>
    <t>Nom de la catégorie</t>
  </si>
  <si>
    <t>Quantité</t>
  </si>
  <si>
    <t>Unité de mesure</t>
  </si>
  <si>
    <t>Prix</t>
  </si>
  <si>
    <t>Devise</t>
  </si>
  <si>
    <t>Numéro Accord</t>
  </si>
  <si>
    <t>Fournisseur</t>
  </si>
  <si>
    <t>Site fournisseur</t>
  </si>
  <si>
    <t>Article fournisseur</t>
  </si>
  <si>
    <t>Nom du formulaire</t>
  </si>
  <si>
    <t>Champ précédent modifiable par l'utilisateur</t>
  </si>
  <si>
    <t>Négocié</t>
  </si>
  <si>
    <t>Telephone</t>
  </si>
  <si>
    <t>Negociation requise</t>
  </si>
  <si>
    <t>01.01  CONTENANT - Hors Catalogue</t>
  </si>
  <si>
    <t>01.01  CONTENANT 01.01.01  ARMOIRE DMD - DMS 01.01.02  BAC ROULANT - MATERIEL NEUF 01.01.03  BAC ROULANT - ACCESSOIRE - PIECE 01.01.04  BENNE - BORNE - CAISSON - COLONNE AV - MATERIEL NEUF 01.01.05  BENNE - BORNE - CAISSON - COLONNE AV - ACCESSOIRE - PIECE 01.01.06  BIG BAG 01.01.07  CAISSE GRILLAGEE 01.01.08  CAISSE PALETTE - RIGIDE 01.01.09  CAISSON MARITIME 01.01.10  PLOMB 01.01.11  ROLL 01.01.12  SAC 01.01.13  COMPACTEUR MONOBLOC- MATERIEL NEUF 01.01.14  COMPACTEUR MONOBLOC- ACCESSOIRE - PIECE 01.01.15  COMPACTEUR POSTE FIXE- MATERIEL NEUF 01.01.16  COMPACTEUR POSTE FIXE- ACCESSOIRE - PIECE</t>
  </si>
  <si>
    <t>Fourniture</t>
  </si>
  <si>
    <t>01.01  CONTENANT</t>
  </si>
  <si>
    <t>Oui</t>
  </si>
  <si>
    <t>Unité</t>
  </si>
  <si>
    <t>EUR</t>
  </si>
  <si>
    <t>Non</t>
  </si>
  <si>
    <t>01.02 CONTENANT - MAINTENANCE - SERVICE - Forfait - Hors Catalogue</t>
  </si>
  <si>
    <t>01.02 CONTENANT - MAINTENANCE - SERVICE 01.02.01 BAC ROULANT - MAINTENANCE - SERVICE 01.02.02 BENNE - BORNE - CAISSON - COLONNE AV - MAINTENANCE - SERVICE 01.02.03 COMPACTEUR MONOBLOC- MAINTENANCE - SERVICE 01.02.04 COMPACTEUR POSTE FIXE- MAINTENANCE - SERVICE</t>
  </si>
  <si>
    <t>Presta Forfait</t>
  </si>
  <si>
    <t>01.02  CONTENANT - MAINTENANCE - SERVICE - Régie - Hors Catalogue</t>
  </si>
  <si>
    <t>Presta Quantite</t>
  </si>
  <si>
    <t>01.02  CONTENANT - MAINTENANCE - SERVICE</t>
  </si>
  <si>
    <t>02.01  FOUR - CHAUDIERE - Hors Catalogue</t>
  </si>
  <si>
    <t>02.01  FOUR - CHAUDIERE 02.01.01  REFRACTAIRE - MATERIEL NEUF 02.01.02  PIECE DE FONDERIE CHAUDIERE - FOUR - MATERIEL NEUF 02.01.03  TUBE - ELEMENT CHAUDIERE - MATERIEL NEUF 02.01.04  BRULEUR - MATERIEL NEUF 02.01.05  BRULEUR - ACCESSOIRE - PIECE 02.01.06  SYSTEME NETTOYAGE CHAUDIERE EN MARCHE - MATERIEL NEUF 02.01.07  SYSTÈME NETTOYAGE CHAUDIERE EN MARCHE - ACCESSOIRE - PIECE 02.01.08  CHAUDIERE - REVAMPING 02.01.09  EXTRACTEUR MACHEFERS - MATERIEL NEUF 02.01.10  EXTRACTEUR MACHEFERS - ACCESSOIRE - PIECE 02.01.11  GRILLE - MATERIEL NEUF 02.01.12  GRILLE - ACCESSOIRE - PIECE</t>
  </si>
  <si>
    <t>02.01  FOUR - CHAUDIERE</t>
  </si>
  <si>
    <t>02.02 FOUR - CHAUDIERE - MAINTENANCE - SERVICE - Forfait - Hors Catalogue</t>
  </si>
  <si>
    <t>02.02 FOUR - CHAUDIERE - MAINTENANCE - SERVICE 02.02.01 PIECE DE FONDERIE CHAUDIERE - FOUR - MAINTENANCE - SERVICE 02.02.02 TUBE - ELEMENT CHAUDIERE - MAINTENANCE - SERVICE 02.02.03 BRULEUR - MAINTENANCE - SERVICE 02.02.04 SYSTÈME NETTOYAGE CHAUDIERE EN MARCHE - MAINTENANCE - SERVICE 02.02.05 EXTRACTEUR MACHEFERS - MAINTENANCE - SERVICE 02.02.06 GRILLE - MAINTENANCE - SERVICE</t>
  </si>
  <si>
    <t>02.02  FOUR - CHAUDIERE - MAINTENANCE - SERVICE - Régie - Hors Catalogue</t>
  </si>
  <si>
    <t>02.02  FOUR - CHAUDIERE - MAINTENANCE - SERVICE  02.02.01  PIECE DE FONDERIE CHAUDIERE - FOUR - MAINTENANCE - SERVICE 02.02.02  TUBE - ELEMENT CHAUDIERE - MAINTENANCE - SERVICE 02.02.03  BRULEUR - MAINTENANCE - SERVICE 02.02.04  SYSTÈME NETTOYAGE CHAUDIERE EN MARCHE - MAINTENANCE - SERVICE 02.02.05  EXTRACTEUR MACHEFERS - MAINTENANCE - SERVICE 02.02.06  GRILLE - MAINTENANCE - SERVICE</t>
  </si>
  <si>
    <t>02.02  FOUR - CHAUDIERE - MAINTENANCE - SERVICE</t>
  </si>
  <si>
    <t>02.03  TRAITEMENT FUMEE - Hors Catalogue</t>
  </si>
  <si>
    <t>02.03  TRAITEMENT FUMEE 02.03.01  VENTILATEUR EXTRACTION - MATERIEL NEUF 02.03.02  ALIMENTATION - INJECTION REACTIF 02.03.03  MANCHE DE FILTRE - MATERIEL NEUF 02.03.04  CATALYSEUR - MATERIEL NEUF</t>
  </si>
  <si>
    <t>02.03  TRAITEMENT FUMEE</t>
  </si>
  <si>
    <t>02.04 TRAITEMENT FUMEE - MAINTENANCE - SERVICE - Forfait - Hors Catalogue</t>
  </si>
  <si>
    <t>02.04 TRAITEMENT FUMEE - MAINTENANCE - SERVICE 02.04.01 VENTILATEUR EXTRACTION - MAINTENANCE - SERVICE 02.04.02 MANCHE DE FILTRE - POSE - SERVICE 02.04.03 CATALYSEUR - POSE - SERVICE</t>
  </si>
  <si>
    <t>02.04  TRAITEMENT FUMEE - MAINTENANCE - SERVICE - Régie - Hors Catalogue</t>
  </si>
  <si>
    <t>02.04  TRAITEMENT FUMEE - MAINTENANCE - SERVICE 02.04.01  VENTILATEUR EXTRACTION - MAINTENANCE - SERVICE 02.04.02  MANCHE DE FILTRE - POSE - SERVICE 02.04.03  CATALYSEUR - POSE - SERVICE</t>
  </si>
  <si>
    <t>02.04  TRAITEMENT FUMEE - MAINTENANCE - SERVICE</t>
  </si>
  <si>
    <t>02.05  GROUPE TURBO ALTERNATEUR - TURBINE - Hors Catalogue</t>
  </si>
  <si>
    <t>02.05  GROUPE TURBO ALTERNATEUR - TURBINE 02.05.01  TURBINE  - MATERIEL NEUF 02.05.02  REDUCTEUR  - MATERIEL NEUF 02.05.03  ALTERNATEUR  - MATERIEL NEUF 02.05.04  TURBINE - REDUCTEUR - ALTERNATEUR - ACCESSOIRE - PIECE</t>
  </si>
  <si>
    <t>02.05  GROUPE TURBO ALTERNATEUR - TURBINE</t>
  </si>
  <si>
    <t>02.06 GROUPE TURBO ALTERNATEUR - TURBINE - MAINTENANCE - SERVICE - Forfait - Hors Catalogue</t>
  </si>
  <si>
    <t>02.06 GROUPE TURBO ALTERNATEUR - TURBINE - MAINTENANCE - SERVICE 02.06.01 GROUPE TURBO ALTERNATEUR - TURBINE - MAINTENANCE - SERVICE</t>
  </si>
  <si>
    <t>02.06  GROUPE TURBO ALTERNATEUR - TURBINE - MAINTENANCE - SERVICE - Régie - Hors Catalogue</t>
  </si>
  <si>
    <t>02.06  GROUPE TURBO ALTERNATEUR - TURBINE - MAINTENANCE - SERVICE 02.06.01  GROUPE TURBO ALTERNATEUR - TURBINE - MAINTENANCE - SERVICE</t>
  </si>
  <si>
    <t>02.06  GROUPE TURBO ALTERNATEUR - TURBINE - MAINTENANCE - SERVICE</t>
  </si>
  <si>
    <t>03.01  PONT BASCULE - PORTIQUE - Hors Catalogue</t>
  </si>
  <si>
    <t>03.01  PONT BASCULE - PORTIQUE 03.01.01  PONT BASCULE - MATERIEL NEUF  03.01.02  BORNE DE PESEE - MATERIEL NEUF 03.01.03  BASCULE - MATERIEL NEUF  03.01.04  PORTIQUE RADIOACTIVITE - MATERIEL NEUF</t>
  </si>
  <si>
    <t>03.01  PONT BASCULE - PORTIQUE</t>
  </si>
  <si>
    <t>03.02  EQUIPEMENT LEVAGE - Hors Catalogue</t>
  </si>
  <si>
    <t>03.02  EQUIPEMENT LEVAGE 03.02.01  PONT ROULANT - MATERIEL NEUF 03.02.02  PONT ROULANT - ACCESSOIRE - PIECE 03.02.03  PALAN - MATERIEL NEUF 03.02.04  POTENCE - MATERIEL NEUF 03.02.05  PORTIQUE - MATERIEL NEUF 03.02.06  GRAPPIN OM - MATERIEL NEUF 03.02.07  GRAPPIN OM - ACCESSOIRE - PIECE 03.02.08  GRUE PORTATIVE - MATERIEL NEUF</t>
  </si>
  <si>
    <t>03.02  EQUIPEMENT LEVAGE</t>
  </si>
  <si>
    <t>03.03 EQUIPEMENT LEVAGE - PONT BASCULE - PORTIQUE - MAINTENANCE - SERVICE - Forfait - Hors Catalogue</t>
  </si>
  <si>
    <t>03.03 EQUIPEMENT LEVAGE - PONT BASCULE - PORTIQUE - MAINTENANCE - SERVICE 03.03.01 PONT ROULANT - MAINTENANCE - SERVICE 03.03.02 PALAN - MAINTENANCE - SERVICE 03.03.03 POTENCE - MAINTENANCE - SERVICE 03.03.04 PORTIQUE - MAINTENANCE - SERVICE 03.03.05 GRAPPIN OM - MAINTENANCE - SERVICE 03.03.06 GRUE PORTATIVE - MAINTENANCE - SERVICE 03.03.07 PONT BASCULE - MAINTENANCE - SERVICE 03.03.08 BORNE DE PESEE - MAINTENANCE - SERVICE 03.03.09 BASCULE - MAINTENANCE - SERVICE 03.03.10 PORTIQUE RADIOACTIVITE - MAINTENANCE - SERVICE</t>
  </si>
  <si>
    <t>03.03  EQUIPEMENT LEVAGE - PONT BASCULE - PORTIQUE - MAINTENANCE - SERVICE - Régie - Hors Catalogue</t>
  </si>
  <si>
    <t>03.03  EQUIPEMENT LEVAGE - PONT BASCULE - PORTIQUE - MAINTENANCE - SERVICE 03.03.01  PONT ROULANT - MAINTENANCE - SERVICE 03.03.02  PALAN - MAINTENANCE - SERVICE 03.03.03  POTENCE - MAINTENANCE - SERVICE 03.03.04  PORTIQUE - MAINTENANCE - SERVICE 03.03.05  GRAPPIN OM - MAINTENANCE - SERVICE 03.03.06  GRUE PORTATIVE - MAINTENANCE - SERVICE 03.03.07  PONT BASCULE - MAINTENANCE - SERVICE 03.03.08  BORNE DE PESEE - MAINTENANCE - SERVICE 03.03.09  BASCULE - MAINTENANCE - SERVICE 03.03.10  PORTIQUE RADIOACTIVITE - MAINTENANCE - SERVICE</t>
  </si>
  <si>
    <t>03.03  EQUIPEMENT LEVAGE - PONT BASCULE - PORTIQUE - MAINTENANCE - SERVICE</t>
  </si>
  <si>
    <t>03.04  CIRCUIT EAU - VAPEUR - Hors Catalogue</t>
  </si>
  <si>
    <t>03.04  CIRCUIT EAU - VAPEUR 03.04.01  ECHANGEUR CHALEUR - MATERIEL NEUF 03.04.02  ECHANGEUR CHALEUR - ACCESSOIRE - PIECE 03.04.03  AEROCONDENSEUR - MATERIEL NEUF 03.04.04  AEROCONDENSEUR -  ACCESSOIRE - PIECE 03.04.05  AEROREFRIGERANT - MATERIEL NEUF 03.04.06  AEROREFRIGERANT - ACCESSOIRE - PIECE 03.04.07  VIS CHAUFFANTE - MATERIEL NEUF 03.04.08  VIS CHAUFFANTE - ACCESSOIRE - PIECE 03.04.09  BACHE ALIMENTAIRE - DEGAZEUR</t>
  </si>
  <si>
    <t>03.04  CIRCUIT EAU - VAPEUR</t>
  </si>
  <si>
    <t>03.05 CIRCUIT EAU - VAPEUR - MAINTENANCE - SERVICE - Forfait - Hors Catalogue</t>
  </si>
  <si>
    <t>03.05 CIRCUIT EAU - VAPEUR - MAINTENANCE - SERVICE 03.05.01 ECHANGEUR CHALEUR - MAINTENANCE - SERVICE 03.05.02 AEROCONDENSEUR - MAINTENANCE - SERVICE 03.05.03 AEROREFRIGERANT - MAINTENANCE - SERVICE 03.05.04 VIS CHAUFFANTE - MAINTENANCE - SERVICE</t>
  </si>
  <si>
    <t>03.05  CIRCUIT EAU - VAPEUR - MAINTENANCE - SERVICE - Régie - Hors Catalogue</t>
  </si>
  <si>
    <t>03.05  CIRCUIT EAU - VAPEUR - MAINTENANCE - SERVICE 03.05.01  ECHANGEUR CHALEUR - MAINTENANCE - SERVICE 03.05.02  AEROCONDENSEUR -  MAINTENANCE - SERVICE 03.05.03  AEROREFRIGERANT - MAINTENANCE - SERVICE 03.05.04  VIS CHAUFFANTE - MAINTENANCE - SERVICE</t>
  </si>
  <si>
    <t>03.05  CIRCUIT EAU - VAPEUR - MAINTENANCE - SERVICE</t>
  </si>
  <si>
    <t>03.06  MOTEUR - Hors Catalogue</t>
  </si>
  <si>
    <t>03.06  MOTEUR 03.06.01  MOTEUR - MATERIEL NEUF 03.06.02  MOTEUR - ACCESSOIRE - PIECE</t>
  </si>
  <si>
    <t>03.06  MOTEUR</t>
  </si>
  <si>
    <t>03.07  POMPE - Hors Catalogue</t>
  </si>
  <si>
    <t>03.07  POMPE 03.07.01  POMPE ALIMENTAIRE - MATERIEL NEUF 03.07.02  POMPE ALIMENTAIRE - ACCESSOIRE - PIECE 03.07.03  POMPE EXTRACTION CONDENSAT - MATERIEL NEUF 03.07.04  POMPE EXTRACTION CONDENSAT - ACCESSOIRE - PIECE 03.07.05  POMPE EAU BRUTE - MATERIEL NEUF 03.07.06  POMPE EAU BRUTE - ACCESSOIRE - PIECE 03.07.07  POMPE EAU DEMINERALISEE - MATERIEL NEUF 03.07.08  POMPE EAU DEMINERALISEE - ACCESSOIRE - PIECE 03.07.09  AUTRE POMPE - MATERIEL NEUF 03.07.10  AUTRE POMPE - ACCESSOIRE - PIECE</t>
  </si>
  <si>
    <t>03.07  POMPE</t>
  </si>
  <si>
    <t>03.08 POMPE - MOTEUR - MAINTENANCE - SERVICE - Forfait - Hors Catalogue</t>
  </si>
  <si>
    <t>03.08 POMPE - MOTEUR - MAINTENANCE - SERVICE 03.08.01 POMPE ALIMENTAIRE - MAINTENANCE - SERVICE 03.08.02 POMPE EXTRACTION CONDENSAT - MAINTENANCE - SERVICE 03.08.03 POMPE EAU BRUTE - MAINTENANCE - SERVICE 03.08.04 POMPE EAU DEMINERALISEE - MAINTENANCE - SERVICE 03.08.05 AUTRE POMPE - MAINTENANCE - SERVICE 03.08.06 MOTEUR - MAINTENANCE - SERVICE</t>
  </si>
  <si>
    <t>03.08  POMPE - MOTEUR - MAINTENANCE - SERVICE - Régie - Hors Catalogue</t>
  </si>
  <si>
    <t>03.08  POMPE - MOTEUR - MAINTENANCE - SERVICE 03.08.01  POMPE ALIMENTAIRE - MAINTENANCE - SERVICE 03.08.02  POMPE EXTRACTION CONDENSAT - MAINTENANCE - SERVICE 03.08.03  POMPE EAU BRUTE - MAINTENANCE - SERVICE 03.08.04  POMPE EAU DEMINERALISEE - MAINTENANCE - SERVICE 03.08.05  AUTRE POMPE - MAINTENANCE - SERVICE 03.08.06  MOTEUR - MAINTENANCE - SERVICE</t>
  </si>
  <si>
    <t>03.08  POMPE - MOTEUR - MAINTENANCE - SERVICE</t>
  </si>
  <si>
    <t>03.09  BROYEUR - Hors Catalogue</t>
  </si>
  <si>
    <t>03.09  BROYEUR 03.09.01  BROYEUR BOIS - MATERIEL NEUF 03.09.02  BROYEUR DECHETS VERTS - MATERIEL NEUF 03.09.03  BROYEUR DI - MATERIEL NEUF 03.09.04  BROYEUR METAL- MATERIEL NEUF 03.09.05  BROYEUR PLASTIQUE - MATERIEL NEUF 03.09.06  BROYEUR BICAR - MATERIEL NEUF 03.09.07  BROYEUR - ACCESSOIRE - PIECE 03.09.08  CISAILLE FERRAILLE - METAUX</t>
  </si>
  <si>
    <t>03.09  BROYEUR</t>
  </si>
  <si>
    <t>03.10  EQUIPEMENT TRI - Hors Catalogue</t>
  </si>
  <si>
    <t>03.10  EQUIPEMENT TRI 03.10.01  TRIEUR OPTIQUE - MATERIEL NEUF 03.10.02  TRIEUR OPTIQUE - ACCESSOIRE - PIECE 03.10.03  TROMMEL - MATERIEL NEUF 03.10.04  TROMMEL - ACCESSOIRE - PIECE 03.10.05  SEPARATEUR BALISTIQUE - MATERIEL NEUF 03.10.06  SEPARATEUR BALISTIQUE - ACCESSOIRE - PIECE 03.10.07  CRIBLE - MATERIEL NEUF 03.10.08  CRIBLE - ACCESSOIRE - PIECE 03.10.09  COURANT DE FOUCAULT- MATERIEL NEUF 03.10.10  COURANT DE FOUCAULT - ACCESSOIRE - PIECE 03.10.11  DECONDITIONNEUR - MATERIEL NEUF 03.10.12  DECONDITIONNEUR - ACCESSOIRE - PIECE 03.10.13  OVERBAND - MATERIEL NEUF 03.10.14  OVERBAND - ACCESSOIRE - PIECE 03.10.15  GUILLOTINE - MATERIEL NEUF  03.10.16  SYSTÈME D'ALIMENTATION - OUVREUR DE SACS - MATERIEL NEUF 03.10.17  SYSTÈME D'ALIMENTATION - OUVREUR DE SACS - ACCESSOIRE - PIECE</t>
  </si>
  <si>
    <t>03.10  EQUIPEMENT TRI</t>
  </si>
  <si>
    <t>03.11 EQUIPEMENT TRI - BROYEUR - MAINTENANCE - SERVICE - Forfait - Hors Catalogue</t>
  </si>
  <si>
    <t>03.11 EQUIPEMENT TRI - BROYEUR - MAINTENANCE - SERVICE 03.11.01 TRIEUR OPTIQUE - MAINTENANCE - SERVICE 03.11.02 TROMMEL - MAINTENANCE - SERVICE 03.11.03 SEPARATEUR BALISTIQUE - MAINTENANCE - SERVICE 03.11.04 CRIBLE - MAINTENANCE - SERVICE 03.11.05 COURANT DE FOUCAULT- MAINTENANCE - SERVICE 03.11.06 DECONDITIONNEUR - MAINTENANCE - SERVICE 03.11.07 OVERBAND - MAINTENANCE - SERVICE 03.11.08 GUILLOTINE - MAINTENANCE - SERVICE 03.11.09 SYSTÈME D'ALIMENTATION - OUVREUR DE SACS - MAINTENANCE - SERVICE 03.11.10 BROYEUR - MAINTENANCE - SERVICE</t>
  </si>
  <si>
    <t>03.11 EQUIPEMENT TRI - BROYEUR - MAINTENANCE - SERVICE - Régie - Hors Catalogue</t>
  </si>
  <si>
    <t>03.11 EQUIPEMENT TRI - BROYEUR - MAINTENANCE - SERVICE 03.11.01  TRIEUR OPTIQUE - MAINTENANCE - SERVICE 03.11.02  TROMMEL - MAINTENANCE - SERVICE 03.11.03  SEPARATEUR BALISTIQUE - MAINTENANCE - SERVICE 03.11.04  CRIBLE - MAINTENANCE - SERVICE 03.11.05  COURANT DE FOUCAULT- MAINTENANCE - SERVICE 03.11.06  DECONDITIONNEUR - MAINTENANCE - SERVICE 03.11.07  OVERBAND - MAINTENANCE - SERVICE 03.11.08  GUILLOTINE - MAINTENANCE - SERVICE 03.11.09  SYSTÈME D'ALIMENTATION - OUVREUR DE SACS - MAINTENANCE - SERVICE 03.11.10  BROYEUR - MAINTENANCE - SERVICE</t>
  </si>
  <si>
    <t>03.12  PRESSE - Hors Catalogue</t>
  </si>
  <si>
    <t>03.12  PRESSE 03.12.01  PRESSE A BALLE - MATERIEL NEUF 03.12.02  PRESSE A BALLE - ACCESSOIRE - PIECE 03.12.03  PRESSE A CANNETTE - MATERIEL NEUF 03.12.04  PRESSE A CANNETTE - ACCESSOIRE - PIECE 03.12.05  PRESSE A METAL - MATERIEL NEUF 03.12.06  PRESSE A METAL - ACCESSOIRE - PIECE 03.12.07  PRESSE A FUT - MATERIEL NEUF 03.12.08  PRESSE A FUT - ACCESSOIRE - PIECE 03.12.09  PRESSE A POLYSTYRENE - MATERIEL NEUF 03.12.10  PRESSE A POLYSTYRENE - ACCESSOIRE - PIECE 03.12.11  PRESSE REFLEX - MATERIEL NEUF 03.12.12  PRESSE REFLEX - ACCESSOIRE - PIECE 03.12.13  PRESSE VERTICALE - MATERIEL NEUF 03.12.14  PRESSE VERTICALE - ACCESSOIRE - PIECE 03.12.15  PRESSE A PAQUET - MATERIEL NEUF 03.12.16  PRESSE A PAQUET - ACCESSOIRE - PIECE 03.12.17  ENRUBANNEUSE - MATERIEL NEUF 03.12.18  ENRUBANNEUSE - ACCESSOIRE - PIECE</t>
  </si>
  <si>
    <t>03.12  PRESSE</t>
  </si>
  <si>
    <t>03.13 PRESSE - MAINTENANCE - SERVICE - Forfait - Hors Catalogue</t>
  </si>
  <si>
    <t>03.13 PRESSE - MAINTENANCE - SERVICE 03.13.01 PRESSE A BALLE - MAINTENANCE - SERVICE 03.13.02 PRESSE A CANNETTE - MAINTENANCE - SERVICE 03.13.03 PRESSE A METAL - MAINTENANCE - SERVICE 03.13.04 PRESSE A FUT - MAINTENANCE - SERVICE 03.13.05 PRESSE A POLYSTYRENE - MAINTENANCE - SERVICE 03.13.06 PRESSE REFLEX - MAINTENANCE - SERVICE 03.13.07 PRESSE VERTICALE - MAINTENANCE - SERVICE 03.13.08 PRESSE A PAQUET - MAINTENANCE - SERVICE 03.13.09 ENRUBANNEUSE - MAINTENANCE - SERVICE</t>
  </si>
  <si>
    <t>03.13  PRESSE - MAINTENANCE - SERVICE - Régie - Hors Catalogue</t>
  </si>
  <si>
    <t>03.13  PRESSE - MAINTENANCE - SERVICE 03.13.01  PRESSE A BALLE - MAINTENANCE - SERVICE 03.13.02  PRESSE A CANNETTE - MAINTENANCE - SERVICE 03.13.03  PRESSE A METAL - MAINTENANCE - SERVICE 03.13.04  PRESSE A FUT - MAINTENANCE - SERVICE 03.13.05  PRESSE A POLYSTYRENE - MAINTENANCE - SERVICE 03.13.06  PRESSE REFLEX - MAINTENANCE - SERVICE 03.13.07  PRESSE VERTICALE - MAINTENANCE - SERVICE 03.13.08  PRESSE A PAQUET - MAINTENANCE - SERVICE 03.13.09  ENRUBANNEUSE - MAINTENANCE - SERVICE</t>
  </si>
  <si>
    <t>03.13  PRESSE - MAINTENANCE - SERVICE</t>
  </si>
  <si>
    <t>03.14  CUVE STOCKAGE - SILO - Hors Catalogue</t>
  </si>
  <si>
    <t>03.14  CUVE STOCKAGE - SILO 03.14.01  CUVE DE STOCKAGE - MATERIEL NEUF 03.14.02  CUVE DE STOCKAGE - ACCESSOIRE - PIECE 03.14.03  TRAITEMENT BACTERIDICIDE - CUVE STATION  03.14.04  SILO - MATERIEL NEUF 03.14.05  SILO - ACCESSOIRE - PIECE 03.14.06  TRANSFERT - MATERIEL NEUF</t>
  </si>
  <si>
    <t>03.14  CUVE STOCKAGE - SILO</t>
  </si>
  <si>
    <t>03.15 CUVE STOCKAGE - SILO - MAINTENANCE - SERVICE - Forfait - Hors Catalogue</t>
  </si>
  <si>
    <t>03.15 CUVE STOCKAGE - SILO - MAINTENANCE - SERVICE 03.15.01 SILO - MAINTENANCE 03.15.02 TRANSFERT - MAINTENANCE</t>
  </si>
  <si>
    <t>03.15  CUVE STOCKAGE - SILO - MAINTENANCE - SERVICE - Régie - Hors Catalogue</t>
  </si>
  <si>
    <t>03.15  CUVE STOCKAGE - SILO - MAINTENANCE - SERVICE 03.15.01  SILO - MAINTENANCE 03.15.02  TRANSFERT - MAINTENANCE</t>
  </si>
  <si>
    <t>03.15  CUVE STOCKAGE - SILO - MAINTENANCE - SERVICE</t>
  </si>
  <si>
    <t>03.16  CONVOYEUR - Hors Catalogue</t>
  </si>
  <si>
    <t>03.16  CONVOYEUR 03.16.01  CONVOYEUR A VIS - MATERIEL NEUF 03.16.02  CONVOYEUR A VIS - ACCESSOIRE - PIECE 03.16.03  CONVOYEUR A BANDE - MATERIEL NEUF 03.16.04  CONVOYEUR A BANDE - BANDE DE RECHANGE 03.16.05  CONVOYEUR A BANDE - AUTRE ACCESSOIRE - PIECE 03.16.06  CONVOYEUR A CHAINE - MATERIEL NEUF 03.16.07  CONVOYEUR A CHAINE - ACCESSOIRE - PIECE 03.16.08  CONVOYEUR AUTRE - MATERIEL NEUF 03.16.09  CONVOYEUR AUTRE - ACCESSOIRE - PIECE</t>
  </si>
  <si>
    <t>03.16  CONVOYEUR</t>
  </si>
  <si>
    <t>03.17  MALAXEUR - Hors Catalogue</t>
  </si>
  <si>
    <t>03.17  MALAXEUR 03.17.01  MALAXEUR - MATERIEL NEUF 03.17.02  MALAXEUR - ACCESSOIRE - PIECE</t>
  </si>
  <si>
    <t>03.17  MALAXEUR</t>
  </si>
  <si>
    <t>03.18 MALAXEUR - CONVOYEUR- MAINTENANCE - SERVICE - Forfait - Hors Catalogue</t>
  </si>
  <si>
    <t>03.18 MALAXEUR - CONVOYEUR- MAINTENANCE - SERVICE 03.18.01 MALAXEUR - MAINTENANCE - SERVICE 03.18.02 CONVOYEUR A VIS - MAINTENANCE - SERVICE 03.18.03 CONVOYEUR A BANDE - MAINTENANCE - SERVICE 03.18.04 CONVOYEUR A CHAINE - MAINTENANCE - SERVICE 03.18.05 CONVOYEUR AUTRE - MAINTENANCE - SERVICE</t>
  </si>
  <si>
    <t>03.18  MALAXEUR - CONVOYEUR- MAINTENANCE - SERVICE - Régie - Hors Catalogue</t>
  </si>
  <si>
    <t>03.18  MALAXEUR - CONVOYEUR- MAINTENANCE - SERVICE 03.18.01  MALAXEUR - MAINTENANCE - SERVICE 03.18.02  CONVOYEUR A VIS - MAINTENANCE - SERVICE 03.18.03  CONVOYEUR A BANDE - MAINTENANCE - SERVICE 03.18.04  CONVOYEUR A CHAINE - MAINTENANCE - SERVICE 03.18.05  CONVOYEUR AUTRE - MAINTENANCE - SERVICE</t>
  </si>
  <si>
    <t>03.18  MALAXEUR - CONVOYEUR- MAINTENANCE - SERVICE</t>
  </si>
  <si>
    <t>03.19  MACHINE PRODUCTION PLASTIQUE - Hors Catalogue</t>
  </si>
  <si>
    <t>03.19  MACHINE PRODUCTION PLASTIQUE 03.19.01  LAVAGE - MATERIEL NEUF 03.19.02  LAVAGE - ACCESSOIRE - PIECE 03.19.03  STEP - MATERIEL NEUF 03.19.04  STEP - ACCESSOIRE - PIECE 03.19.05  DOSEUR - MATERIEL NEUF 03.19.06  DOSEUR - ACCESSOIRE - PIECE 03.19.07  DECHIQUETEUR- MATERIEL NEUF 03.19.08  DECHIQUETEUR - ACCESSOIRE - PIECE 03.19.09  SEPARATION - MATERIEL NEUF 03.19.10  SEPARATION - ACCESSOIRE - PIECE 03.19.11  EXTRUSION - MATERIEL NEUF 03.19.12  EXTRUSION - ACCESSOIRE - PIECE 03.19.13  FILTRATION EXTRUDEUSE- MATERIEL NEUF 03.19.14  FILTRATION EXTRUDEUSE - ACCESSOIRE - PIECE 03.19.15  MICRONISATION - MATERIEL NEUF 03.19.16  MICRONISATION - ACCESSOIRE - PIECE 03.19.17  DECONTAMINATION - MATERIEL NEUF 03.19.18  DECONTAMINATION - ACCESSOIRE - PIECE</t>
  </si>
  <si>
    <t>03.19  MACHINE PRODUCTION PLASTIQUE</t>
  </si>
  <si>
    <t>03.20 MACHINE PRODUCTION PLASTIQUE - MAINTENANCE - SERVICE - Forfait - Hors Catalogue</t>
  </si>
  <si>
    <t>03.20 MACHINE PRODUCTION PLASTIQUE - MAINTENANCE - SERVICE 03.20.01 LAVAGE - MAINTENANCE - SERVICE 03.20.02 STEP - MAINTENANCE - SERVICE 03.20.03 DOSEUR - MAINTENANCE - SERVICE 03.20.04 DECHIQUETEUR - MAINTENANCE - SERVICE 03.20.05 SEPARATION- MAINTENANCE - SERVICE 03.20.06 EXTRUSION - MAINTENANCE - SERVICE 03.20.07 FILTRATION EXTRUDEUSE- MAINTENANCE - SERVICE 03.20.08 MICRONISATION - MAINTENANCE - SERVICE 03.20.09 DECONTAMINATION - MAINTENANCE - SERVICE</t>
  </si>
  <si>
    <t>03.20  MACHINE PRODUCTION PLASTIQUE - MAINTENANCE - SERVICE - Régie - Hors Catalogue</t>
  </si>
  <si>
    <t>03.20  MACHINE PRODUCTION PLASTIQUE - MAINTENANCE - SERVICE 03.20.01  LAVAGE - MAINTENANCE - SERVICE 03.20.02  STEP - MAINTENANCE - SERVICE 03.20.03  DOSEUR - MAINTENANCE - SERVICE 03.20.04  DECHIQUETEUR - MAINTENANCE - SERVICE 03.20.05  SEPARATION- MAINTENANCE - SERVICE 03.20.06 EXTRUSION - MAINTENANCE - SERVICE 03.20.07  FILTRATION EXTRUDEUSE- MAINTENANCE - SERVICE 03.20.08  MICRONISATION - MAINTENANCE - SERVICE 03.20.09  DECONTAMINATION - MAINTENANCE - SERVICE</t>
  </si>
  <si>
    <t>03.20  MACHINE PRODUCTION PLASTIQUE - MAINTENANCE - SERVICE</t>
  </si>
  <si>
    <t>03.21  PRODUCTION AIR - Hors Catalogue</t>
  </si>
  <si>
    <t>03.21  PRODUCTION AIR 03.21.01  VENTILATEUR - MATERIEL NEUF 03.21.02  VENTILATEUR - ACCESSOIRE - PIECE 03.21.03  COMPRESSEUR AIR - MATERIEL NEUF 03.21.04  COMPRESSEUR AIR  - ACCESSOIRE - PIECE 03.21.05  SECHEUR AIR - MATERIEL NEUF 03.21.06  SECHEUR AIR - ACCESSOIRE - PIECE 03.21.07  CUVE AIR - MATERIEL NEUF 03.21.08  CUVE AIR - ACCESSOIRE - PIECE 03.21.09  RECHAUFFEUR AIR - MATERIEL NEUF 03.21.10  RECHAUFFEUR AIR - ACCESSOIRE - PIECE 03.21.11  RESEAU AIR - MATERIEL NEUF 03.21.12  RESEAU AIR - ACCESSOIRE - PIECE</t>
  </si>
  <si>
    <t>03.21  PRODUCTION AIR</t>
  </si>
  <si>
    <t>03.22  TRAITEMENT AIR - Hors Catalogue</t>
  </si>
  <si>
    <t>03.22  TRAITEMENT AIR 03.22.01  DEPOUSSIEREUR - MATERIEL NEUF 03.22.02  DEPOUSSIEREUR - ACCESSOIRE - PIECE 03.22.03  ASPIRATION CENTRALISEE - MATERIEL NEUF 03.22.04  ASPIRATION CENTRALISEE - ACCESSOIRE - PIECE 03.22.05  TRAITEMENT ODEURS - MATERIEL NEUF 03.22.06  TRAITEMENT ODEURS - ACCESSOIRE - PIECE</t>
  </si>
  <si>
    <t>03.22  TRAITEMENT AIR</t>
  </si>
  <si>
    <t>03.23 PRODUCTION - TRAITEMENT AIR - MAINTENANCE - SERVICE - Forfait - Hors Catalogue</t>
  </si>
  <si>
    <t>03.23 PRODUCTION - TRAITEMENT AIR - MAINTENANCE - SERVICE 03.23.01 DEPOUSSIEREUR - MAINTENANCE - SERVICE 03.23.02 ASPIRATION CENTRALISEE - MAINTENANCE - SERVICE 03.23.03 TRAITEMENT ODEURS - -MAINTENANCE -SERVICE 03.23.04 VENTILATEUR - MAINTENANCE - SERVICE 03.23.05 COMPRESSEUR AIR - MAINTENANCE - SERVICE 03.23.06 SECHEUR AIR - MAINTENANCE - SERVICE 03.23.07 CUVE AIR - MAINTENANCE - SERVICE 03.23.08 RECHAUFFEUR AIR - MAINTENANCE - SERVICE 03.23.09 RESEAU AIR - MAINTENANCE - SERVICE</t>
  </si>
  <si>
    <t>03.23  PRODUCTION - TRAITEMENT AIR - MAINTENANCE - SERVICE - Régie - Hors Catalogue</t>
  </si>
  <si>
    <t>03.23  PRODUCTION - TRAITEMENT AIR - MAINTENANCE - SERVICE 03.23.01  DEPOUSSIEREUR - MAINTENANCE - SERVICE 03.23.02  ASPIRATION CENTRALISEE - MAINTENANCE - SERVICE 03.23.03  TRAITEMENT ODEURS - -MAINTENANCE -SERVICE 03.23.04  VENTILATEUR - MAINTENANCE - SERVICE 03.23.05  COMPRESSEUR AIR - MAINTENANCE - SERVICE 03.23.06  SECHEUR AIR - MAINTENANCE - SERVICE 03.23.07  CUVE AIR - MAINTENANCE - SERVICE 03.23.08  RECHAUFFEUR AIR - MAINTENANCE - SERVICE 03.23.09  RESEAU AIR - MAINTENANCE - SERVICE</t>
  </si>
  <si>
    <t>03.23  PRODUCTION - TRAITEMENT AIR - MAINTENANCE - SERVICE</t>
  </si>
  <si>
    <t>03.24  VALORISATION BIOGAZ - Hors Catalogue</t>
  </si>
  <si>
    <t>03.24  VALORISATION BIOGAZ 03.24.01  TORCHERE - MATERIEL NEUF 03.24.02  TORCHERE - ACCESSOIRE - PIECE 03.24.03  GAZOMETRE 03.24.04  DESULFURATION BIOGAZ - MATERIEL NEUF 03.24.05  PURIFICATEUR BIOGAZ - MATERIEL NEUF  03.24.06  STATION TRAITEMENT BIOGAZ 03.24.07  CHAUDIERE CO GENERATION 03.24.08  MOTEUR BIOGAZ - MATERIEL NEUF 03.24.09  MOTEUR BIOGAZ - ACCESSOIRE - PIECE</t>
  </si>
  <si>
    <t>03.24  VALORISATION BIOGAZ</t>
  </si>
  <si>
    <t>03.25  TRAITEMENT LIXIVIAT - Hors Catalogue</t>
  </si>
  <si>
    <t>03.25  TRAITEMENT LIXIVIAT 03.25.01  STATION TRAITEMENT LIXIVIAT - MATERIEL NEUF 03.25.02  TRAITEMENT LIXIVIAT MOBILE - MATERIEL NEUF</t>
  </si>
  <si>
    <t>03.25  TRAITEMENT LIXIVIAT</t>
  </si>
  <si>
    <t>03.26 TRAITEMENT LIXIVIAT - VALO BIOGAZ - MAINTENANCE - SERVICE - Forfait - Hors Catalogue</t>
  </si>
  <si>
    <t>03.26 TRAITEMENT LIXIVIAT - VALO BIOGAZ - MAINTENANCE - SERVICE 03.26.01 TRAITEMENT LIXIVIAT - MAINTENANCE - SERVICE 03.26.02 TORCHERE - MAINTENANCE - SERVICE 03.26.03 DESULFURATION BIOGAZ - MAINTENANCE - SERVICE 03.26.04 PURIFICATEUR BIOGAZ - MAINTENANCE - SERVICE 03.26.05 STATION TRAITEMENT BIOGAZ - MAINTENANCE - SERVICE 03.26.06 MOTEUR BIOGAZ - MAINTENANCE - SERVICE</t>
  </si>
  <si>
    <t>03.26  TRAITEMENT LIXIVIAT - VALO BIOGAZ - MAINTENANCE - SERVICE - Régie - Hors Catalogue</t>
  </si>
  <si>
    <t>03.26  TRAITEMENT LIXIVIAT - VALO BIOGAZ - MAINTENANCE - SERVICE 03.26.01  TRAITEMENT LIXIVIAT - MAINTENANCE - SERVICE 03.26.02  TORCHERE - MAINTENANCE - SERVICE 03.26.03  DESULFURATION BIOGAZ - MAINTENANCE - SERVICE 03.26.04  PURIFICATEUR BIOGAZ - MAINTENANCE - SERVICE 03.26.05  STATION TRAITEMENT BIOGAZ - MAINTENANCE - SERVICE 03.26.06  MOTEUR BIOGAZ - MAINTENANCE - SERVICE</t>
  </si>
  <si>
    <t>03.26  TRAITEMENT LIXIVIAT - VALO BIOGAZ - MAINTENANCE - SERVICE</t>
  </si>
  <si>
    <t>03.27 MAINTENANCE GENERALE INDUSTRIELLE - Forfait - Hors Catalogue</t>
  </si>
  <si>
    <t>03.27 MAINTENANCE GENERALE INDUSTRIELLE 03.27.01 PRESTATION - CHAUDRONNERIE - TUYAUTERIE - SERRURERIE 03.27.02 PRESTATION - TRAVAUX SUR SITE EXPLOITATION 03.27.03 PRESTATION - TRAVAUX SUR ECHAFAUDAGE 03.27.04 PRESTATION - TRAVAUX CALORIFUGES 03.27.05 PRESTATION - TRAVAUX EN HAUTEUR 03.27.06 HYDROCURAGE 03.27.07 NETTOYAGE CHAUDIERE 03.27.08 NETTOYAGE AUTRE EQUIPEMENT INDUSTRIEL</t>
  </si>
  <si>
    <t>03.27  MAINTENANCE GENERALE INDUSTRIELLE - Régie - Hors Catalogue</t>
  </si>
  <si>
    <t>03.27  MAINTENANCE GENERALE INDUSTRIELLE 03.27.01  PRESTATION - CHAUDRONNERIE - TUYAUTERIE - SERRURERIE 03.27.02  PRESTATION - TRAVAUX SUR SITE EXPLOITATION 03.27.03  PRESTATION - TRAVAUX SUR ECHAFAUDAGE 03.27.04  PRESTATION - TRAVAUX CALORIFUGES 03.27.05  PRESTATION - TRAVAUX EN HAUTEUR 03.27.06  HYDROCURAGE 03.27.07  NETTOYAGE CHAUDIERE 03.27.08  NETTOYAGE AUTRE EQUIPEMENT INDUSTRIEL</t>
  </si>
  <si>
    <t>03.27  MAINTENANCE GENERALE INDUSTRIELLE</t>
  </si>
  <si>
    <t>04.01  REACTIF - Hors Catalogue</t>
  </si>
  <si>
    <t>04.01  REACTIF 04.01.01  AMMONIAQUE ALCALI 04.01.02  BICARBONATE DE SODIUM 04.01.03  CARBONATE DE CALCIUM 04.01.04  CHAUX HYDRATEE 04.01.05  CHAUX VIVE 04.01.06  LAIT DE CHAUX 04.01.07  LESSIVE DE SOUDE 04.01.08  SOUDE MICROPERLEE 04.01.09  ACIDE CHLORHYDRIQUE 04.01.10  ACIDE NITRIQUE 04.01.11  ACIDE SULFURIQUE 04.01.12  CHLORURE FERRIQUE 40% 04.01.13  GLYCOL 04.01.14  BISULFITE DE SODIUM 04.01.15  CHLORURE DE SODIUM 04.01.16  UREE LIQUIDE 04.01.17  UREE SOLIDE</t>
  </si>
  <si>
    <t>04.01  REACTIF</t>
  </si>
  <si>
    <t>04.02  REACTIF EAU - Hors Catalogue</t>
  </si>
  <si>
    <t>04.02  REACTIF EAU 04.02.01  EAU DEMINERALISEE 04.02.02  EAU OSMOSEE</t>
  </si>
  <si>
    <t>04.02  REACTIF EAU</t>
  </si>
  <si>
    <t>04.03  FILTRATION - Hors Catalogue</t>
  </si>
  <si>
    <t>04.03  FILTRATION 04.03.01  CHARBON ACTIF  04.03.02  COKE DE LIGNITE 04.03.03  DIOXORBE - SIMILAIRE ARGILE 04.03.04  RESINE ECHANGEUSE IONS 04.03.05  SABLE POUR TRAITEMENT</t>
  </si>
  <si>
    <t>04.03  FILTRATION</t>
  </si>
  <si>
    <t>04.04  PRODUIT CONDITIONNEMENT - Hors Catalogue</t>
  </si>
  <si>
    <t>04.04  PRODUIT CONDITIONNEMENT 04.04.01  ANTICORROSION 04.04.02  ANTIMOUSSE 04.04.03  ANTIODEUR 04.04.04  ANTITARTRE 04.04.05  REDUCTEUR OXYGENE</t>
  </si>
  <si>
    <t>04.04  PRODUIT CONDITIONNEMENT</t>
  </si>
  <si>
    <t>04.05  DESINFECTANT - Hors Catalogue</t>
  </si>
  <si>
    <t>04.05  DESINFECTANT 04.05.01  DESINFECTANT DASRI VIRUCID 04.05.02  DESINFECTANT OXYDANT</t>
  </si>
  <si>
    <t>04.05  DESINFECTANT</t>
  </si>
  <si>
    <t>04.06  ADJUVANT - COLORANT - Hors Catalogue</t>
  </si>
  <si>
    <t>04.06  ADJUVANT - COLORANT 04.06.01  COLORANT 04.06.02  ADJUVANT PRODUCTION PLASTIQUE</t>
  </si>
  <si>
    <t>04.06  ADJUVANT - COLORANT</t>
  </si>
  <si>
    <t>05.01  ENGIN LEVAGE - Hors Catalogue</t>
  </si>
  <si>
    <t xml:space="preserve">05.01  ENGIN LEVAGE 05.01.01  TRANSPALETTE - MATERIEL NEUF 05.01.02  GERBEUR - MATERIEL NEUF  05.01.03  CHARIOT ELEVATEUR - MATERIEL NEUF  05.01.04  CHARIOT ELEVATEUR - ACCESSOIRE - PIECE 05.01.05  CHARIOT TELESCOPIQUE- MATERIEL NEUF 05.01.06  CHARIOT TELESCOPIQUE - ACCESSOIRE - PIECE 05.01.07  TRACTEUR - MATERIEL NEUF 05.01.08  TRACTEUR - ACCESSOIRE - PIECE 05.01.09  NACELLE -  MATERIEL NEUF  05.01.10  NACELLE - ACCESSOIRE - PIECE 05.01.11  ENGIN LEVAGE - OCCASION </t>
  </si>
  <si>
    <t>05.01  ENGIN LEVAGE</t>
  </si>
  <si>
    <t>05.02 ENGIN LEVAGE - MAINTENANCE - SERVICE - Forfait - Hors Catalogue</t>
  </si>
  <si>
    <t>05.02 ENGIN LEVAGE - MAINTENANCE - SERVICE 05.02.01 TRANSPALETTE - GERBEUR - MAINTENANCE - SERVICE 05.02.02 CHARIOT ELEVATEUR - MAINTENANCE - SERVICE 05.02.03 CHARIOT TELESCOPIQUE - MAINTENANCE - SERVICE 05.02.04 TRACTEUR - MAINTENANCE - SERVICE 05.02.05 NACELLE - MAINTENANCE - SERVICE 05.02.06 ENGIN LEVAGE - LOCATION - &lt; 6 MOIS 05.02.07 ENGIN LEVAGE - LOCATION - 6 MOIS --&gt; 1 AN 05.02.08 ENGIN LEVAGE - LOCATION - &gt; 1 AN</t>
  </si>
  <si>
    <t>05.02  ENGIN LEVAGE - MAINTENANCE - SERVICE - Régie - Hors Catalogue</t>
  </si>
  <si>
    <t>05.02  ENGIN LEVAGE - MAINTENANCE - SERVICE 05.02.01  TRANSPALETTE - GERBEUR - MAINTENANCE - SERVICE 05.02.02  CHARIOT ELEVATEUR - MAINTENANCE - SERVICE 05.02.03  CHARIOT TELESCOPIQUE - MAINTENANCE - SERVICE 05.02.04  TRACTEUR - MAINTENANCE - SERVICE 05.02.05  NACELLE - MAINTENANCE - SERVICE 05.02.06  ENGIN LEVAGE - LOCATION - &lt; 6 MOIS  05.02.07  ENGIN LEVAGE - LOCATION - 6 MOIS --&gt; 1 AN  05.02.08  ENGIN LEVAGE - LOCATION - &gt; 1 AN</t>
  </si>
  <si>
    <t>05.02  ENGIN LEVAGE - MAINTENANCE - SERVICE</t>
  </si>
  <si>
    <t>05.03  ENGIN MANUTENTION - Hors Catalogue</t>
  </si>
  <si>
    <t>05.03  ENGIN MANUTENTION 05.03.01  CHARGEUSE - MATERIEL NEUF 05.03.02  CHARGEUSE - ACCESSOIRE - PIECE 05.03.03  COMPACTEUR PIED DE MOUTON - MATERIEL NEUF 05.03.04  COMPACTEUR PIEDS DE MOUTON - ACCESSOIRE - PIECE 05.03.05  COMPACTEUR A ROULEAU 05.03.06  COMPACTEUR A ROULEAU - ACCESSOIRE - PIECE 05.03.07  PELLE A PNEUS - MATERIEL NEUF 05.03.08  MINI-PELLE - MATERIEL NEUF 05.03.09  PELLE - ACCESSOIRE - PIECE 05.03.10  BULL - TOMBEREAU - MATERIEL NEUF 05.03.11  BULL - TOMBEREAU - ACCESSOIRE - PIECE 05.03.12  TRACTEUR AGRICOLE - MATERIEL NEUF 05.03.13  TRACTEUR AGRICOLE - ACCESSOIRE - PIECE 05.03.14  ENGIN MANUTENTION - OCCASION</t>
  </si>
  <si>
    <t>05.03  ENGIN MANUTENTION</t>
  </si>
  <si>
    <t>05.04 ENGIN MANUTENTION - MAINTENANCE - SERVICE - Forfait - Hors Catalogue</t>
  </si>
  <si>
    <t>05.04 ENGIN MANUTENTION - MAINTENANCE - SERVICE 05.04.01 CHARGEUSE - MAINTENANCE - SERVICE 05.04.02 COMPACTEUR PIEDS DE MOUTON - MAINTENANCE - SERVICE 05.04.03 COMPACTEUR A ROULEAU - MAINTENANCE - SERVICE 05.04.04 PELLE - MAINTENANCE - SERVICE 05.04.05 BULL - TOMBEREAU - MAINTENANCE - SERVICE 05.04.06 TRACTEUR AGRICOLE - MAINTENANCE - SERVICE 05.04.07 ENGIN MANUTENTION - LOCATION - &lt; 6 MOIS 05.04.08 ENGIN MANUTENTION - LOCATION - 6 MOIS --&gt; 1 AN 05.04.09 ENGIN MANUTENTION - LOCATION - &gt; 1 AN</t>
  </si>
  <si>
    <t>05.04  ENGIN MANUTENTION - MAINTENANCE - SERVICE - Régie - Hors Catalogue</t>
  </si>
  <si>
    <t>05.04  ENGIN MANUTENTION - MAINTENANCE - SERVICE 05.04.01  CHARGEUSE - MAINTENANCE - SERVICE 05.04.02  COMPACTEUR PIEDS DE MOUTON - MAINTENANCE - SERVICE 05.04.03  COMPACTEUR A ROULEAU - MAINTENANCE - SERVICE 05.04.04  PELLE - MAINTENANCE - SERVICE 05.04.05  BULL - TOMBEREAU - MAINTENANCE - SERVICE 05.04.06  TRACTEUR AGRICOLE - MAINTENANCE - SERVICE 05.04.07  ENGIN MANUTENTION - LOCATION - &lt; 6 MOIS  05.04.08  ENGIN MANUTENTION - LOCATION - 6 MOIS --&gt; 1 AN  05.04.09  ENGIN MANUTENTION - LOCATION - &gt; 1 AN</t>
  </si>
  <si>
    <t>05.04  ENGIN MANUTENTION - MAINTENANCE - SERVICE</t>
  </si>
  <si>
    <t>05.05  POIDS LOURD - Hors Catalogue</t>
  </si>
  <si>
    <t>05.05  POIDS LOURD 05.05.01  PL - OCCASION 05.05.02  PL - ACCESSOIRE - PIECE   05.05.03  BALAYEUSE 05.05.04  BOM -MATERIEL NEUF 05.05.05  BRAS 05.05.06  CHASSIS 05.05.07  FOURGON PL - MATERIEL NEUF 05.05.08  GRUE - GRUE PL 05.05.09  HYDROCUREUR 05.05.10  LAVEUSE</t>
  </si>
  <si>
    <t>05.05  POIDS LOURD</t>
  </si>
  <si>
    <t>05.06 POIDS LOURD MAINTENANCE - SERVICE - Forfait - Hors Catalogue</t>
  </si>
  <si>
    <t>05.06 POIDS LOURD MAINTENANCE - SERVICE 05.06.01 PL- MAINTENANCE - SERVICE 05.06.02 BOM - LOCATION - &lt; 6 MOIS 05.06.03 BOM - LOCATION - 6 MOIS --&gt; 1 AN 05.06.04 BOM - LOCATION - &gt; 1 AN 05.06.05 PL - LOCATION - &lt; 6 MOIS 05.06.06 PL - LOCATION - 6 MOIS --&gt; 1 AN 05.06.07 PL - LOCATION - &gt; 1 AN</t>
  </si>
  <si>
    <t>05.06  POIDS LOURD MAINTENANCE - SERVICE - Régie - Hors Catalogue</t>
  </si>
  <si>
    <t>05.06  POIDS LOURD MAINTENANCE - SERVICE 05.06.01  PL- MAINTENANCE - SERVICE 05.06.02  BOM - LOCATION - &lt; 6 MOIS  05.06.03  BOM - LOCATION - 6 MOIS --&gt; 1 AN  05.06.04  BOM - LOCATION - &gt; 1 AN  05.06.05  PL - LOCATION - &lt; 6 MOIS  05.06.06  PL - LOCATION - 6 MOIS --&gt; 1 AN  05.06.07  PL - LOCATION - &gt; 1 AN</t>
  </si>
  <si>
    <t>05.06  POIDS LOURD MAINTENANCE - SERVICE</t>
  </si>
  <si>
    <t>05.07  REMORQUE - SEMI REMORQUE - Hors Catalogue</t>
  </si>
  <si>
    <t>05.07  REMORQUE - SEMI REMORQUE 05.07.01  PORTE CAISSON 05.07.02  FMA 05.07.03  BENNE TP 05.07.04  SREM CAISSE RIGIDE 05.07.05  TAUTLINER 05.07.06  REMORQUE - SEMI REMORQUE - ACCESSOIRE - PIECE</t>
  </si>
  <si>
    <t>05.07  REMORQUE - SEMI REMORQUE</t>
  </si>
  <si>
    <t>05.08 REMORQUE - SEMI REMORQUE - MAINTENANCE- SERVICE - Forfait - Hors Catalogue</t>
  </si>
  <si>
    <t>05.08 REMORQUE - SEMI REMORQUE - MAINTENANCE- SERVICE 05.08.01 REMORQUE - SEMI REMORQUE - MAINTENANCE - SERVICE</t>
  </si>
  <si>
    <t>05.08  REMORQUE - SEMI REMORQUE - MAINTENANCE- SERVICE - Régie - Hors Catalogue</t>
  </si>
  <si>
    <t>05.08  REMORQUE - SEMI REMORQUE - MAINTENANCE- SERVICE  05.08.01  REMORQUE - SEMI REMORQUE - MAINTENANCE - SERVICE</t>
  </si>
  <si>
    <t>05.08  REMORQUE - SEMI REMORQUE - MAINTENANCE- SERVICE</t>
  </si>
  <si>
    <t>05.09  PNEUMATIQUE - Hors Catalogue</t>
  </si>
  <si>
    <t>05.09  PNEUMATIQUE 05.09.01  PNEUMATIQUE PL - MATERIEL NEUF 05.09.02  PNEUMATIQUE VL - MATERIEL NEUF 05.09.03  PNEUMATIQUE ENGIN - MATERIEL NEUF</t>
  </si>
  <si>
    <t>05.09  PNEUMATIQUE</t>
  </si>
  <si>
    <t>05.10 PNEUMATIQUE - MAINTENANCE - SERVICE - Forfait - Hors Catalogue</t>
  </si>
  <si>
    <t>05.10 PNEUMATIQUE - MAINTENANCE - SERVICE 05.10.01 PNEUMATIQUE PL - MAINTENANCE - SERVICE 05.10.02 PNEUMATIQUE VL - MAINTENANCE - SERVICE 05.10.03 PNEUMATIQUE ENGIN - MAINTENANCE - SERVICE</t>
  </si>
  <si>
    <t>05.10  PNEUMATIQUE - MAINTENANCE - SERVICE - Régie - Hors Catalogue</t>
  </si>
  <si>
    <t>05.10  PNEUMATIQUE - MAINTENANCE - SERVICE 05.10.01  PNEUMATIQUE PL - MAINTENANCE - SERVICE 05.10.02  PNEUMATIQUE VL - MAINTENANCE - SERVICE 05.10.03  PNEUMATIQUE ENGIN - MAINTENANCE - SERVICE</t>
  </si>
  <si>
    <t>05.10  PNEUMATIQUE - MAINTENANCE - SERVICE</t>
  </si>
  <si>
    <t>06.01  CARBURANT STOCKE - Hors Catalogue</t>
  </si>
  <si>
    <t>06.01  CARBURANT STOCKE 06.01.01  FUEL DOMESTIQUE 06.01.02  HYDROGENE 06.01.03  GNR 06.01.04  GASOIL 06.01.05  B100 06.01.06  HVO 06.01.07  ADBLUE</t>
  </si>
  <si>
    <t>06.01  CARBURANT STOCKE</t>
  </si>
  <si>
    <t>06.02  STATION SERVICE - BORNE - Hors Catalogue</t>
  </si>
  <si>
    <t>06.02  STATION SERVICE - BORNE 06.02.01  CUVE CARBURANT - MATERIEL NEUF 06.02.02  STATION GAZ - MATERIEL NEUF 06.02.03  BORNE ELECTRIQUE - MATERIEL NEUF 06.02.04  STATION H2 - MATERIEL NEUF</t>
  </si>
  <si>
    <t>06.02  STATION SERVICE - BORNE</t>
  </si>
  <si>
    <t>06.03 STATION SERVICE - BORNE - MAINTENANCE - SERVICE - Forfait - Hors Catalogue</t>
  </si>
  <si>
    <t>06.03 STATION SERVICE - BORNE - MAINTENANCE - SERVICE 06.03.01 CUVE CARBURANT - MAINTENANCE - SERVICE 06.03.02 STATION GAZ - MAINTENANCE - SERVICE 06.03.03 BORNE ELECTRIQUE - MAINTENANCE - SERVICE 06.03.04 STATION H2 - MAINTENANCE - SERVICE</t>
  </si>
  <si>
    <t>06.03  STATION SERVICE - BORNE - MAINTENANCE - SERVICE - Régie - Hors Catalogue</t>
  </si>
  <si>
    <t>06.03  STATION SERVICE - BORNE - MAINTENANCE - SERVICE 06.03.01  CUVE CARBURANT - MAINTENANCE - SERVICE 06.03.02  STATION GAZ - MAINTENANCE - SERVICE 06.03.03  BORNE ELECTRIQUE - MAINTENANCE - SERVICE 06.03.04  STATION H2 - MAINTENANCE - SERVICE</t>
  </si>
  <si>
    <t>06.03  STATION SERVICE - BORNE - MAINTENANCE - SERVICE</t>
  </si>
  <si>
    <t>06.04  LUBRIFIANT - HUILE - GRAISSE - Hors Catalogue</t>
  </si>
  <si>
    <t>06.04  LUBRIFIANT - HUILE - GRAISSE 06.04.01  LUBRIFIANT 06.04.02  HUILE 06.04.03  GRAISSE</t>
  </si>
  <si>
    <t>06.04  LUBRIFIANT - HUILE - GRAISSE</t>
  </si>
  <si>
    <t>06.05  GAZ INDUSTRIEL - Hors Catalogue</t>
  </si>
  <si>
    <t>06.05  GAZ INDUSTRIEL 06.05.01  GAZ DE LABORATOIRE 06.05.02  GAZ BOUTEILLE (PROPANE, BUTANE …)</t>
  </si>
  <si>
    <t>06.05  GAZ INDUSTRIEL</t>
  </si>
  <si>
    <t>07.01  FILET ANTIENVOL - Hors Catalogue</t>
  </si>
  <si>
    <t>07.01  FILET ANTIENVOL 07.01.01  FILET ANTIENVOL</t>
  </si>
  <si>
    <t>07.01  FILET ANTIENVOL</t>
  </si>
  <si>
    <t>07.02  FIL DE FER - Hors Catalogue</t>
  </si>
  <si>
    <t>07.02  FIL DE FER 07.02.01  FIL DE FER</t>
  </si>
  <si>
    <t>07.02  FIL DE FER</t>
  </si>
  <si>
    <t>07.03  FOURNITURE INDUSTRIELLE - Hors Catalogue</t>
  </si>
  <si>
    <t>07.03  FOURNITURE INDUSTRIELLE 07.03.01  OUTILLAGE MECANIQUE 07.03.02  OUTILLAGE PORTATIF 07.03.03  SIGNALETIQUE INDUSTRIELLE 07.03.04  TUYAU 07.03.05  RACCORD 07.03.06  VISSERIE - BOULONNERIE 07.03.07  CLAPET 07.03.08  ROBINETERIE - VANNE 07.03.09  FILTRE 07.03.10  AUTRE FOURNITURE - CONSOMMABLE</t>
  </si>
  <si>
    <t>07.03  FOURNITURE INDUSTRIELLE</t>
  </si>
  <si>
    <t>07.04  PEINTURE - Hors Catalogue</t>
  </si>
  <si>
    <t>07.04  PEINTURE 07.04.01  PEINTURE</t>
  </si>
  <si>
    <t>07.04  PEINTURE</t>
  </si>
  <si>
    <t>07.05  EMBALLAGE - Hors Catalogue</t>
  </si>
  <si>
    <t>07.05  EMBALLAGE 07.05.01  EMBALLAGE</t>
  </si>
  <si>
    <t>07.05  EMBALLAGE</t>
  </si>
  <si>
    <t>08.01  HAUTE TENSION - Hors Catalogue</t>
  </si>
  <si>
    <t>08.01  HAUTE TENSION 08.01.01  TRANSFORMATEUR HT 08.01.02  EQUIPEMENT HT - AUTRE</t>
  </si>
  <si>
    <t>08.01  HAUTE TENSION</t>
  </si>
  <si>
    <t>08.02 EQUIPEMENT HT - MAINTENANCE - SERVICE - Forfait - Hors Catalogue</t>
  </si>
  <si>
    <t>08.02 EQUIPEMENT HT - MAINTENANCE - SERVICE 08.02.01 EQUIPEMENT HT - MAINTENANCE - SERVICE</t>
  </si>
  <si>
    <t>08.02  EQUIPEMENT HT - MAINTENANCE - SERVICE - Régie - Hors Catalogue</t>
  </si>
  <si>
    <t>08.02  EQUIPEMENT HT - MAINTENANCE - SERVICE 08.02.01  EQUIPEMENT HT - MAINTENANCE - SERVICE</t>
  </si>
  <si>
    <t>08.02  EQUIPEMENT HT - MAINTENANCE - SERVICE</t>
  </si>
  <si>
    <t>08.03  BASSE TENSION - Hors Catalogue</t>
  </si>
  <si>
    <t>08.03  BASSE TENSION 08.03.01  ARMOIRE ELECTRIQUE BT - COMPOSANT 08.03.02  BATTERIE 08.03.03  DEMARREUR 08.03.04  DISJONCTEUR - PROTECTION ELECTRIQUE 08.03.05  ONDULEUR 08.03.06  TRANSFORMATEUR BT 08.03.07  VARIATEUR DE FREQUENCE 08.03.08  AUTRE EQUIPEMENT BT</t>
  </si>
  <si>
    <t>08.03  BASSE TENSION</t>
  </si>
  <si>
    <t>08.04 EQUIPEMENT BT - MAINTENANCE - SERVICE - Forfait - Hors Catalogue</t>
  </si>
  <si>
    <t>08.04 EQUIPEMENT BT - MAINTENANCE - SERVICE 08.04.01 EQUIPEMENT BT - MAINTENANCE - SERVICE</t>
  </si>
  <si>
    <t>08.04  EQUIPEMENT BT - MAINTENANCE - SERVICE - Régie - Hors Catalogue</t>
  </si>
  <si>
    <t>08.04  EQUIPEMENT BT - MAINTENANCE - SERVICE 08.04.01  EQUIPEMENT BT - MAINTENANCE - SERVICE</t>
  </si>
  <si>
    <t>08.04  EQUIPEMENT BT - MAINTENANCE - SERVICE</t>
  </si>
  <si>
    <t>08.05  CONTROLE PROCESS - AUTOMATISME - Hors Catalogue</t>
  </si>
  <si>
    <t>08.05  CONTROLE PROCESS - AUTOMATISME 08.05.01  AUTOMATISME - MATERIEL NEUF 08.05.02  AUTOMATISME - ACCESSOIRE - PIECE 08.05.03  SYSTÈME NUMERIQUE CONTROLE COMMANDE SNCC - MATERIEL NEUF 08.05.04  SNCC - ACCESSOIRE - PIECE</t>
  </si>
  <si>
    <t>08.05  CONTROLE PROCESS - AUTOMATISME</t>
  </si>
  <si>
    <t>08.06 CONTROLE PROCESS - AUTOMATISME - MAINTENANCE- SERVICE - Forfait - Hors Catalogue</t>
  </si>
  <si>
    <t>08.06 CONTROLE PROCESS - AUTOMATISME - MAINTENANCE- SERVICE 08.06.01 AUTOMATISME - MAINTENANCE - SERVICE 08.06.02 SNCC - MAINTENANCE - SERVICE</t>
  </si>
  <si>
    <t>08.06  CONTROLE PROCESS - AUTOMATISME - MAINTENANCE- SERVICE - Régie - Hors Catalogue</t>
  </si>
  <si>
    <t>08.06  CONTROLE PROCESS - AUTOMATISME - MAINTENANCE- SERVICE 08.06.01  AUTOMATISME - MAINTENANCE - SERVICE 08.06.02  SNCC - MAINTENANCE - SERVICE</t>
  </si>
  <si>
    <t>08.06  CONTROLE PROCESS - AUTOMATISME - MAINTENANCE- SERVICE</t>
  </si>
  <si>
    <t>08.07  MATERIEL ELECTRIQUE - Hors Catalogue</t>
  </si>
  <si>
    <t xml:space="preserve">08.07  MATERIEL ELECTRIQUE 08.07.01  ECLAIRAGE - RELAMPING 08.07.02  PROTECTION RISQUE FOUDRE 08.07.03  MATERIEL ELECTRIQUE </t>
  </si>
  <si>
    <t>08.07  MATERIEL ELECTRIQUE</t>
  </si>
  <si>
    <t>08.08  GROUPE ELECTROGENE - MATERIEL NEUF - Hors Catalogue</t>
  </si>
  <si>
    <t>08.08  GROUPE ELECTROGENE - MATERIEL NEUF 08.08.01  GROUPE ELECTROGENE - MATERIEL NEUF</t>
  </si>
  <si>
    <t>08.08  GROUPE ELECTROGENE - MATERIEL NEUF</t>
  </si>
  <si>
    <t>08.09 GROUPE ELECTROGENE - MAINTENANCE - SERVICE - Forfait - Hors Catalogue</t>
  </si>
  <si>
    <t>08.09 GROUPE ELECTROGENE - MAINTENANCE - SERVICE 08.09.01 GROUPE ELECTROGENE - LOCATION - &lt; 6 MOIS 08.09.02 GROUPE ELECTROGENE - LOCATION - 6 MOIS --&gt; 1 AN 08.09.03 GROUPE ELECTROGENE - MAINTENANCE</t>
  </si>
  <si>
    <t>08.09  GROUPE ELECTROGENE - MAINTENANCE - SERVICE - Régie - Hors Catalogue</t>
  </si>
  <si>
    <t>08.09  GROUPE ELECTROGENE - MAINTENANCE - SERVICE 08.09.01  GROUPE ELECTROGENE - LOCATION - &lt; 6 MOIS  08.09.02  GROUPE ELECTROGENE - LOCATION - 6 MOIS --&gt; 1 AN  08.09.03  GROUPE ELECTROGENE - MAINTENANCE</t>
  </si>
  <si>
    <t>08.09  GROUPE ELECTROGENE - MAINTENANCE - SERVICE</t>
  </si>
  <si>
    <t>09.01  PARAMETRE PHYSICOCHIMIQUE - Hors Catalogue</t>
  </si>
  <si>
    <t>09.01  PARAMETRE PHYSICOCHIMIQUE 09.01.01  ANALYSE GAZ - MATERIEL NEUF 09.01.02  ANALYSE GAZ - ACCESSOIRE - PIECE 09.01.03  ANALYSE REJET 09.01.04  ANALYSE RESIDU 09.01.05  ANALYSE - AUTRE 09.01.06  MESURE CONDUCTIVITE - MATERIEL NEUF 09.01.07  MESURE CONDUCTIVITE - ACCESSOIRE - PIECE 09.01.08  MESURE PH - MATERIEL NEUF 09.01.09  MESURE PH - ACCESSOIRE - PIECE</t>
  </si>
  <si>
    <t>09.01  PARAMETRE PHYSICOCHIMIQUE</t>
  </si>
  <si>
    <t>09.02 ANALYSE GAZ - MAINTENANCE - SERVICE - Forfait - Hors Catalogue</t>
  </si>
  <si>
    <t>09.02 ANALYSE GAZ - MAINTENANCE - SERVICE 09.02.01 ANALYSE GAZ - MAINTENANCE - SERVICE</t>
  </si>
  <si>
    <t>09.02  ANALYSE GAZ - MAINTENANCE - SERVICE - Régie - Hors Catalogue</t>
  </si>
  <si>
    <t>09.02  ANALYSE GAZ - MAINTENANCE - SERVICE 09.02.01  ANALYSE GAZ - MAINTENANCE - SERVICE</t>
  </si>
  <si>
    <t>09.02  ANALYSE GAZ - MAINTENANCE - SERVICE</t>
  </si>
  <si>
    <t>09.03  METROLOGIE - ETALONNAGE - Hors Catalogue</t>
  </si>
  <si>
    <t>09.03  METROLOGIE - ETALONNAGE 09.03.01  MESURE DEBIT 09.03.02  MESURE PRESSION 09.03.03  MESURE TEMPERATURE 09.03.04  MESURE POIDS 09.03.05  COMPTEUR ENERGIE 09.03.06  COMPTEUR CHALEUR 09.03.07  COMPTEUR ELECTRIQUE 09.03.08  INSTRUMENTATION - EQUIPEMENT NEUF</t>
  </si>
  <si>
    <t>09.03  METROLOGIE - ETALONNAGE</t>
  </si>
  <si>
    <t>09.04 METROLOGIE - ETALONNAGE - LOCATION - PRESTATION - Forfait - Hors Catalogue</t>
  </si>
  <si>
    <t>09.04 METROLOGIE - ETALONNAGE - LOCATION - PRESTATION 09.04.01 INSTRUMENTATION - LOCATION 09.04.02 PRESTATION INSTRUMENTATION</t>
  </si>
  <si>
    <t>09.04  METROLOGIE - ETALONNAGE - LOCATION - PRESTATION - Régie - Hors Catalogue</t>
  </si>
  <si>
    <t>09.04  METROLOGIE - ETALONNAGE - LOCATION - PRESTATION 09.04.01  INSTRUMENTATION - LOCATION 09.04.02  PRESTATION INSTRUMENTATION</t>
  </si>
  <si>
    <t>09.04  METROLOGIE - ETALONNAGE - LOCATION - PRESTATION</t>
  </si>
  <si>
    <t>10.01 GENIE CIVIL - TRAVAUX PUBLICS - Forfait - Hors Catalogue</t>
  </si>
  <si>
    <t>10.01 GENIE CIVIL - TRAVAUX PUBLICS 10.01.01 VOIRIE - RESEAUX DIVERS (VRD) - TRAVAUX 10.01.02 CONSTRUCTION OUVRAGE - TRAVAUX 10.01.03 RACCORDEMENT ELECTRIQUE - TRAVAUX 10.01.04 FONDATION SPECIALE - TRAVAUX</t>
  </si>
  <si>
    <t>10.01  GENIE CIVIL - TRAVAUX PUBLICS - Régie - Hors Catalogue</t>
  </si>
  <si>
    <t>10.01  GENIE CIVIL - TRAVAUX PUBLICS 10.01.01  VOIRIE - RESEAUX DIVERS (VRD) - TRAVAUX 10.01.02  CONSTRUCTION OUVRAGE - TRAVAUX 10.01.03  RACCORDEMENT ELECTRIQUE - TRAVAUX 10.01.04  FONDATION SPECIALE - TRAVAUX</t>
  </si>
  <si>
    <t>10.01  GENIE CIVIL - TRAVAUX PUBLICS</t>
  </si>
  <si>
    <t>10.02 PROCESS INDUSTRIEL - Forfait - Hors Catalogue</t>
  </si>
  <si>
    <t>10.02 PROCESS INDUSTRIEL 10.02.01 PROCESS COLLECTE SELECTIVE 10.02.02 PROCESS PREPARATION CSR 10.02.03 PROCESS VALORISATION ORGANIQUE 10.02.04 PROCESS TRI ENCOMBRANTS 10.02.05 PROCESS PRE TRI PLASTIQUES 10.02.06 PROCESS TRI SUR OMR 10.02.07 PROCESS TRI DEEE</t>
  </si>
  <si>
    <t>10.02  PROCESS INDUSTRIEL - Régie - Hors Catalogue</t>
  </si>
  <si>
    <t>10.02  PROCESS INDUSTRIEL 10.02.01  PROCESS COLLECTE SELECTIVE 10.02.02  PROCESS PREPARATION CSR 10.02.03  PROCESS VALORISATION ORGANIQUE 10.02.04  PROCESS TRI ENCOMBRANTS 10.02.05  PROCESS PRE TRI PLASTIQUES 10.02.06  PROCESS TRI SUR OMR 10.02.07  PROCESS TRI DEEE</t>
  </si>
  <si>
    <t>10.02  PROCESS INDUSTRIEL</t>
  </si>
  <si>
    <t>10.03 GENIE ELECTRIQUE - TRAVAUX - Forfait - Hors Catalogue</t>
  </si>
  <si>
    <t>10.03 GENIE ELECTRIQUE - TRAVAUX 10.03.01 GENIE ELECTRIQUE - TRAVAUX</t>
  </si>
  <si>
    <t>10.03  GENIE ELECTRIQUE - TRAVAUX - Régie - Hors Catalogue</t>
  </si>
  <si>
    <t>10.03  GENIE ELECTRIQUE - TRAVAUX 10.03.01  GENIE ELECTRIQUE - TRAVAUX</t>
  </si>
  <si>
    <t>10.03  GENIE ELECTRIQUE - TRAVAUX</t>
  </si>
  <si>
    <t>10.04 PROJET CLES EN MAINS ELECTRICITE - AUTOMATISME - Forfait - Hors Catalogue</t>
  </si>
  <si>
    <t>10.04 PROJET CLES EN MAINS ELECTRICITE - AUTOMATISME 10.04.01 PROJET CLES EN MAINS ELECTRICITE - AUTOMATISME</t>
  </si>
  <si>
    <t>10.05 CONSTRUCTION INFRASTRUCTURE - BATIMENT - Forfait - Hors Catalogue</t>
  </si>
  <si>
    <t>10.05 CONSTRUCTION INFRASTRUCTURE - BATIMENT 10.05.01 CHARPENTE - TRAVAUX 10.05.02 MAÇONNERIE - RAVALEMENT FAÇADE - TRAVAUX 10.05.03 COUVERTURE - BARDAGE - TRAVAUX 10.05.04 CONSTRUCTION - RENOVATION INFRASTRUCTURE - BATIMENT 10.05.05 GROS ŒUVRE 10.05.06 DALLAGE - TRAVAUX 10.05.07 CHAUFFAGE - VENTILATION - CLIMATISATION - TRAVAUX</t>
  </si>
  <si>
    <t>10.05  CONSTRUCTION INFRASTRUCTURE - BATIMENT - Régie - Hors Catalogue</t>
  </si>
  <si>
    <t>10.05  CONSTRUCTION INFRASTRUCTURE - BATIMENT 10.05.01  CHARPENTE - TRAVAUX 10.05.02  MAÇONNERIE - RAVALEMENT FAÇADE - TRAVAUX 10.05.03  COUVERTURE - BARDAGE - TRAVAUX 10.05.04  CONSTRUCTION - RENOVATION INFRASTRUCTURE - BATIMENT 10.05.05  GROS ŒUVRE 10.05.06  DALLAGE - TRAVAUX 10.05.07  CHAUFFAGE - VENTILATION - CLIMATISATION - TRAVAUX</t>
  </si>
  <si>
    <t>10.05  CONSTRUCTION INFRASTRUCTURE - BATIMENT</t>
  </si>
  <si>
    <t>10.06  CONSTRUCTION MODULAIRE - Hors Catalogue</t>
  </si>
  <si>
    <t>10.06  CONSTRUCTION MODULAIRE 10.06.01  CONSTRUCTION MODULAIRE CHANTIER - MATERIEL NEUF 10.06.02  BLOC BETON - MATERIEL NEUF</t>
  </si>
  <si>
    <t>10.06  CONSTRUCTION MODULAIRE</t>
  </si>
  <si>
    <t>10.07  CONSTRUCTION MODULAIRE CHANTIER - LOCATION - Hors Catalogue</t>
  </si>
  <si>
    <t>10.07  CONSTRUCTION MODULAIRE CHANTIER - LOCATION  10.07.01  CONSTRUCTION MODULAIRE CHANTIER - LOCATION - &lt; 6 MOIS  10.07.02  CONSTRUCTION MODULAIRE CHANTIER - LOCATION - 6 MOIS --&gt; 1 AN  10.07.03  CONSTRUCTION MODULAIRE CHANTIER - LOCATION - &gt; 1 AN</t>
  </si>
  <si>
    <t>10.07  CONSTRUCTION MODULAIRE CHANTIER - LOCATION</t>
  </si>
  <si>
    <t>10.08  ETANCHEITE - MATERIAU - Hors Catalogue</t>
  </si>
  <si>
    <t>10.08  ETANCHEITE - MATERIAU 10.08.01  ETANCHEITE - MATERIAU 10.09.01  ETANCHEITE - TRAVAUX</t>
  </si>
  <si>
    <t>10.08  ETANCHEITE - MATERIAU</t>
  </si>
  <si>
    <t>10.09 ETANCHEITE - TRAVAUX - Forfait - Hors Catalogue</t>
  </si>
  <si>
    <t>10.09  ETANCHEITE - TRAVAUX - Régie - Hors Catalogue</t>
  </si>
  <si>
    <t>10.09  ETANCHEITE - TRAVAUX</t>
  </si>
  <si>
    <t>10.10 DEMANTELEMENT - DESAMIANTAGE - Forfait - Hors Catalogue</t>
  </si>
  <si>
    <t>10.10 DEMANTELEMENT - DESAMIANTAGE 10.10.01 DEMANTELEMENT - TRAVAUX 10.10.02 DEMOLITION - TRAVAUX 10.10.03 DESAMIANTAGE - TRAVAUX</t>
  </si>
  <si>
    <t>10.10  DEMANTELEMENT - DESAMIANTAGE - Régie - Hors Catalogue</t>
  </si>
  <si>
    <t>10.10  DEMANTELEMENT - DESAMIANTAGE 10.10.01  DEMANTELEMENT - TRAVAUX 10.10.02  DEMOLITION - TRAVAUX 10.10.03  DESAMIANTAGE - TRAVAUX</t>
  </si>
  <si>
    <t>10.10  DEMANTELEMENT - DESAMIANTAGE</t>
  </si>
  <si>
    <t>10.11  TERRASSEMENT - MATERIAU - Hors Catalogue</t>
  </si>
  <si>
    <t>10.11  TERRASSEMENT - MATERIAU 10.11.01  TERRASEMENT - MATERIAU NEUF 10.11.02  GEOMEMBRANE - GEOTEXTILE - MATERIAU NEUF</t>
  </si>
  <si>
    <t>10.11  TERRASSEMENT - MATERIAU</t>
  </si>
  <si>
    <t>10.12 TERRASSEMENT - POSE - SERVICE - Forfait - Hors Catalogue</t>
  </si>
  <si>
    <t>10.12 TERRASSEMENT - POSE - SERVICE 10.12.01 EXCAVATION - TERRASSEMENT 10.12.02 GEOMEMBRANE - POSE - MAINTENANCE -SERVICE</t>
  </si>
  <si>
    <t>10.12 TERRASSEMENT - POSE - SERVICE</t>
  </si>
  <si>
    <t>10.12  TERRASSEMENT - POSE - SERVICE - Régie - Hors Catalogue</t>
  </si>
  <si>
    <t>10.12  TERRASSEMENT - POSE - SERVICE 10.12.01  EXCAVATION - TERRASSEMENT 10.12.02  GEOMEMBRANE - POSE - MAINTENANCE -SERVICE</t>
  </si>
  <si>
    <t>10.12  TERRASSEMENT - POSE - SERVICE</t>
  </si>
  <si>
    <t>10.11 TRAVAUX ISDND - Forfait - Hors Catalogue</t>
  </si>
  <si>
    <t>10.12 TERRASSEMENT - POSE - SERVICE 10.11.01 TERRASEMENT - MATERIAU NEUF 10.11.02 GEOMEMBRANE - GEOTEXTILE - MATERIAU NEUF 10.11.03 EXCAVATION - TERRASSEMENT 10.11.04 GEOMEMBRANE - POSE - MAINTENANCE -SERVICE 10.11.05 TRAVAUX 10.11.06 TRAVAUX RECONSTITUTION ISDND EXPLOITATION ISDND 10.11.07 TRAVAUX POST EXPLOITATION ISDND</t>
  </si>
  <si>
    <t xml:space="preserve">10.11 TRAVAUX ISDND </t>
  </si>
  <si>
    <t>10.11  TRAVAUX ISDND - Régie - Hors Catalogue</t>
  </si>
  <si>
    <t>10.12  TERRASSEMENT - POSE - SERVICE 10.11.01  TERRASEMENT - MATERIAU NEUF 10.11.02  GEOMEMBRANE - GEOTEXTILE - MATERIAU NEUF 10.11.03  EXCAVATION - TERRASSEMENT 10.11.04 GEOMEMBRANE - POSE - MAINTENANCE -SERVICE 10.11.05 TRAVAUX 10.11.06 TRAVAUX RECONSTITUTION ISDND EXPLOITATION ISDND 10.11.07 TRAVAUX POST EXPLOITATION ISDND</t>
  </si>
  <si>
    <t xml:space="preserve">10.11  TRAVAUX ISDND </t>
  </si>
  <si>
    <t>11.01 ANALYSE - LABORATOIRE - QUALITE - Forfait - Hors Catalogue</t>
  </si>
  <si>
    <t>11.01 ANALYSE - LABORATOIRE - QUALITE 11.01.01 ANALYSE - LABORATOIRE - QUALITE 11.01.02 ETUDE EXPLOITATION</t>
  </si>
  <si>
    <t>11.01  ANALYSE - LABORATOIRE - QUALITE - Régie - Hors Catalogue</t>
  </si>
  <si>
    <t>11.01  ANALYSE - LABORATOIRE - QUALITE 11.01.01  ANALYSE - LABORATOIRE - QUALITE 11.01.02 ETUDE EXPLOITATION</t>
  </si>
  <si>
    <t>11.01  ANALYSE - LABORATOIRE - QUALITE</t>
  </si>
  <si>
    <t>11.02 CONTROLE REGLEMENTAIRE - Forfait - Hors Catalogue</t>
  </si>
  <si>
    <t>11.02 CONTROLE REGLEMENTAIRE 11.02.01 SYSTÈME LEVAGE - CONTRÔLE 11.02.02 CONTROLE - VERIFICATION 11.02.03 VGP 11.02.04 CONFORMITE EQUIPEMENT - TRAVAUX</t>
  </si>
  <si>
    <t>11.02  CONTROLE REGLEMENTAIRE - Régie - Hors Catalogue</t>
  </si>
  <si>
    <t>11.02  CONTROLE REGLEMENTAIRE 11.02.01  SYSTÈME LEVAGE - CONTRÔLE 11.02.02  CONTROLE - VERIFICATION 11.02.03  VGP    11.02.04  CONFORMITE EQUIPEMENT - TRAVAUX</t>
  </si>
  <si>
    <t>11.02  CONTROLE REGLEMENTAIRE</t>
  </si>
  <si>
    <t>11.03 CERTIFICATION - ISO - Forfait - Hors Catalogue</t>
  </si>
  <si>
    <t>11.03 CERTIFICATION - ISO 11.03.01 CERTIFICATION - ISO</t>
  </si>
  <si>
    <t>11.03  CERTIFICATION - ISO - Régie - Hors Catalogue</t>
  </si>
  <si>
    <t>11.03  CERTIFICATION - ISO 11.03.01  CERTIFICATION - ISO</t>
  </si>
  <si>
    <t>11.03  CERTIFICATION - ISO</t>
  </si>
  <si>
    <t>11.04 PREVENTION - SECURITE - Forfait - Hors Catalogue</t>
  </si>
  <si>
    <t>11.04 PREVENTION - SECURITE 11.04.01 COORDINATEUR SANTE - PREVENTION - SECURITE 11.04.02 CONTROLE MISSION CSPS</t>
  </si>
  <si>
    <t>11.04  PREVENTION - SECURITE - Régie - Hors Catalogue</t>
  </si>
  <si>
    <t>11.04  PREVENTION - SECURITE 11.04.01  COORDINATEUR SANTE - PREVENTION - SECURITE 11.04.02  CONTROLE MISSION CSPS</t>
  </si>
  <si>
    <t>11.04  PREVENTION - SECURITE</t>
  </si>
  <si>
    <t>11.05 ETUDE SOL - TERRAIN - Forfait - Hors Catalogue</t>
  </si>
  <si>
    <t>11.05 ETUDE SOL - TERRAIN 11.05.01 ETUDE SOL - TERRAIN</t>
  </si>
  <si>
    <t>11.05  ETUDE SOL - TERRAIN - Régie - Hors Catalogue</t>
  </si>
  <si>
    <t>11.05  ETUDE SOL - TERRAIN 11.05.01  ETUDE SOL - TERRAIN</t>
  </si>
  <si>
    <t>11.05  ETUDE SOL - TERRAIN</t>
  </si>
  <si>
    <t>11.06  DOCUMENTATION  - Hors Catalogue</t>
  </si>
  <si>
    <t>11.06  DOCUMENTATION 11.06.01  DOCUMENTATION  GENERALE 11.06.02 DOCUMENTATION TECHNIQUE</t>
  </si>
  <si>
    <t>11.06  DOCUMENTATION</t>
  </si>
  <si>
    <t>12.01 TRAITEMENT - Forfait - Hors Catalogue</t>
  </si>
  <si>
    <t>12.01 TRAITEMENT 12.01.01 TRAITEMENT BIOGAZ (HORS VALORISATION) 12.01.02 TRAITEMENT LIXIVIAT 12.01.03 TRAITEMENT EAU 12.01.04 TRAITEMENT ODEUR 12.01.05 TRAITEMENT RADIOACTIVITE 12.01.06 TRAITEMENT REFIOM 12.01.07 MISE A L EXUTOIRE - ENFOUISSEMENT 12.01.08 MISE A L EXUTOIRE - INCINERATION 12.01.09 MISE A L EXUTOIRE - BIODECHET 12.01.10 MISE A L EXUTOIRE - AUTRE</t>
  </si>
  <si>
    <t>12.01  TRAITEMENT - Régie - Hors Catalogue</t>
  </si>
  <si>
    <t>12.01  TRAITEMENT 12.01.01  TRAITEMENT BIOGAZ (HORS VALORISATION) 12.01.02  TRAITEMENT LIXIVIAT  12.01.03  TRAITEMENT EAU 12.01.04  TRAITEMENT ODEUR 12.01.05  TRAITEMENT RADIOACTIVITE 12.01.06  TRAITEMENT REFIOM 12.01.07  MISE A L EXUTOIRE - ENFOUISSEMENT 12.01.08  MISE A L EXUTOIRE - INCINERATION 12.01.09  MISE A L EXUTOIRE - BIODECHET  12.01.10  MISE A L EXUTOIRE - AUTRE</t>
  </si>
  <si>
    <t>12.01  TRAITEMENT</t>
  </si>
  <si>
    <t>12.02 PRESTATION - Forfait - Hors Catalogue</t>
  </si>
  <si>
    <t>12.02 PRESTATION 12.02.01 TRI EXTERNALISE - PRESTATION 12.02.03 POLYBENNE - PRESTATION</t>
  </si>
  <si>
    <t>12.02  PRESTATION - Régie - Hors Catalogue</t>
  </si>
  <si>
    <t>12.02  PRESTATION 12.02.01  TRI EXTERNALISE - PRESTATION 12.02.03  POLYBENNE - PRESTATION</t>
  </si>
  <si>
    <t>12.02  PRESTATION</t>
  </si>
  <si>
    <t>12.03 SOUS-TRAITANCE - Forfait - Hors Catalogue</t>
  </si>
  <si>
    <t>12.03 SOUS-TRAITANCE 12.03.01 BROYAGE - SOUS TRAITANCE 12.03.02 LAVAGE - SOUS TRAITANCE 12.03.03 MICRONISATION - SOUS TRAITANCE 12.03.04 REGENERATION - SOUS TRAITANCE 12.03.05 TRAITEMENT DECHET DANGEREUX - SOUS TRAITANCE 12.03.06 TRAITEMENT DECHET INERTE - SOUS TRAITANCE 12.03.07 TRAITEMENT BIODECHET - SOUS TRAITANCE 12.03.08 TRAITEMENT AUTRE DECHET - SOUS TRAITANCE 12.03.09 TRAITEMENT MACHEFER - SOUS TRAITANCE 12.03.10 MANUTENTION - SOUS TRAITANCE</t>
  </si>
  <si>
    <t>12.03  SOUS-TRAITANCE - Régie - Hors Catalogue</t>
  </si>
  <si>
    <t>12.03  SOUS-TRAITANCE 12.03.01  BROYAGE - SOUS TRAITANCE 12.03.02  LAVAGE - SOUS TRAITANCE 12.03.03  MICRONISATION - SOUS TRAITANCE 12.03.04  REGENERATION - SOUS TRAITANCE 12.03.05  TRAITEMENT DECHET DANGEREUX - SOUS TRAITANCE 12.03.06  TRAITEMENT DECHET INERTE - SOUS TRAITANCE 12.03.07  TRAITEMENT BIODECHET - SOUS TRAITANCE 12.03.08  TRAITEMENT AUTRE DECHET - SOUS TRAITANCE 12.03.09  TRAITEMENT MACHEFER - SOUS TRAITANCE 12.03.10  MANUTENTION - SOUS TRAITANCE</t>
  </si>
  <si>
    <t>12.03  SOUS-TRAITANCE</t>
  </si>
  <si>
    <t>13.01 TRANSPORT - Forfait - Hors Catalogue</t>
  </si>
  <si>
    <t>13.01 TRANSPORT 13.01.01 TRANSPORT ROUTIER MATIERES VALORISABLES 13.01.02 TRANSPORT ROUTIER DECHETS 13.01.03 TRANSPORT FERROVIAIRE MATIERES VALORISABLES 13.01.04 TRANSPORT FERROVIAIRE DECHETS 13.01.05 TRANSPORT FLUVIAL MATIERES VALORISABLES 13.01.06 TRANSPORT FLUVIAL DECHETS 13.01.07 TRANSPORT DECHET LIQUIDE - CAMION HYDROCURAGE</t>
  </si>
  <si>
    <t>13.01  TRANSPORT - Régie - Hors Catalogue</t>
  </si>
  <si>
    <t>13.01  TRANSPORT 13.01.01  TRANSPORT ROUTIER MATIERES VALORISABLES 13.01.02  TRANSPORT ROUTIER DECHETS 13.01.03  TRANSPORT FERROVIAIRE MATIERES VALORISABLES 13.01.04  TRANSPORT FERROVIAIRE DECHETS 13.01.05  TRANSPORT FLUVIAL MATIERES VALORISABLES 13.01.06  TRANSPORT FLUVIAL DECHETS 13.01.07  TRANSPORT DECHET LIQUIDE - CAMION HYDROCURAGE</t>
  </si>
  <si>
    <t>13.01  TRANSPORT</t>
  </si>
  <si>
    <t>13.02 LOGISTIQUE - Forfait - Hors Catalogue</t>
  </si>
  <si>
    <t>13.02 LOGISTIQUE 13.02.02 LOCATION ZONE STOCKAGE - ENTREPOT - SERVICES - &lt; 6 MOIS 13.02.02 LOCATION ZONE STOCKAGE - ENTREPOT - SERVICES - 6 MOIS --&gt; 1 AN 13.02.03 LOCATION ZONE STOCKAGE - ENTREPOT - SERVICES - &gt; 1 AN 13.02.04 SERVICE TRANSPORT MARCHANDISES - TRANSITAIRE</t>
  </si>
  <si>
    <t>13.02  LOGISTIQUE - Régie - Hors Catalogue</t>
  </si>
  <si>
    <t>13.02  LOGISTIQUE  13.02.02  LOCATION ZONE STOCKAGE - ENTREPOT - SERVICES - &lt; 6 MOIS  13.02.02  LOCATION ZONE STOCKAGE - ENTREPOT - SERVICES - 6 MOIS --&gt; 1 AN  13.02.03  LOCATION ZONE STOCKAGE - ENTREPOT - SERVICES - &gt; 1 AN  13.02.04  SERVICE TRANSPORT MARCHANDISES - TRANSITAIRE</t>
  </si>
  <si>
    <t>13.02  LOGISTIQUE</t>
  </si>
  <si>
    <t>14.01  EPI - VETEMENT TRAVAIL - DEFIBRILATEUR - Hors Catalogue</t>
  </si>
  <si>
    <t>14.01  EPI - VETEMENT TRAVAIL - DEFIBRILATEUR 14.01.01  EQUIPEMENT PROTECTION INDIVIDUELLE - EPI 14.01.02  DEFIBRILATEUR 14.01.03  VETEMENT TRAVAIL - MATERIEL NEUF</t>
  </si>
  <si>
    <t>14.01  EPI - VETEMENT TRAVAIL - DEFIBRILATEUR</t>
  </si>
  <si>
    <t>14.02 VETEMENT TRAVAIL - MAINTENANCE - SERVICE - Forfait - Hors Catalogue</t>
  </si>
  <si>
    <t xml:space="preserve">14.02 VETEMENT TRAVAIL - MAINTENANCE - SERVICE 14.02.01 VETEMENT TRAVAIL - ENTRETIEN 14.02.02 VETEMENT TRAVAIL - LOCATION ENTRETIEN </t>
  </si>
  <si>
    <t>14.02  VETEMENT TRAVAIL  - MAINTENANCE - SERVICE - Régie - Hors Catalogue</t>
  </si>
  <si>
    <t xml:space="preserve">14.02  VETEMENT TRAVAIL  - MAINTENANCE - SERVICE 14.02.01  VETEMENT TRAVAIL - ENTRETIEN 14.02.02  VETEMENT TRAVAIL - LOCATION ENTRETIEN </t>
  </si>
  <si>
    <t>14.02  VETEMENT TRAVAIL  - MAINTENANCE - SERVICE</t>
  </si>
  <si>
    <t>14.03  DETECTION GAZ - MATERIEL PORTABLE - Hors Catalogue</t>
  </si>
  <si>
    <t>14.03  DETECTION GAZ - MATERIEL PORTABLE 14.03.01  DETECTION GAZ - MATERIEL PORTABLE</t>
  </si>
  <si>
    <t>14.03  DETECTION GAZ - MATERIEL PORTABLE</t>
  </si>
  <si>
    <t>14.04 DETECTION GAZ - MAINTENANCE - VERIFICATION - Forfait - Hors Catalogue</t>
  </si>
  <si>
    <t>14.04 DETECTION GAZ - MAINTENANCE - VERIFICATION 14.04.01 DETECTION GAZ - MAINTENANCE - VERIFICATION</t>
  </si>
  <si>
    <t>14.04  DETECTION GAZ - MAINTENANCE - VERIFICATION - Régie - Hors Catalogue</t>
  </si>
  <si>
    <t>14.04  DETECTION GAZ - MAINTENANCE - VERIFICATION 14.04.01  DETECTION GAZ - MAINTENANCE - VERIFICATION</t>
  </si>
  <si>
    <t>14.04  DETECTION GAZ - MAINTENANCE - VERIFICATION</t>
  </si>
  <si>
    <t>14.05  SECURITE INCENDIE - Hors Catalogue</t>
  </si>
  <si>
    <t>14.05  SECURITE INCENDIE 14.05.01  SPRINKLAGE - MATERIEL NEUF 14.05.02  CAMÉRA THERMIQUE - MATERIEL NEUF 14.05.03  AUTRE EQUIPEMENT INCENDIE - MATERIEL NEUF</t>
  </si>
  <si>
    <t>14.05  SECURITE INCENDIE</t>
  </si>
  <si>
    <t>14.06 SECURITE INCENDIE - MAINTENANCE - Forfait - Hors Catalogue</t>
  </si>
  <si>
    <t>14.06 SECURITE INCENDIE - MAINTENANCE 14.06.01 SECURITE INCENDIE - MAINTENANCE</t>
  </si>
  <si>
    <t>14.06  SECURITE INCENDIE - MAINTENANCE - Régie - Hors Catalogue</t>
  </si>
  <si>
    <t>14.06  SECURITE INCENDIE - MAINTENANCE 14.06.01  SECURITE INCENDIE - MAINTENANCE</t>
  </si>
  <si>
    <t>14.06  SECURITE INCENDIE - MAINTENANCE</t>
  </si>
  <si>
    <t>15.01 EVENEMENTIEL - Forfait - Hors Catalogue</t>
  </si>
  <si>
    <t>15.01 EVENEMENTIEL 15.01.01 SALON 15.01.02 EVENEMENT CORPORATE 15.01.03 TRAITEUR</t>
  </si>
  <si>
    <t>15.01  EVENEMENTIEL - Régie - Hors Catalogue</t>
  </si>
  <si>
    <t>15.01  EVENEMENTIEL 15.01.01  SALON 15.01.02  EVENEMENT CORPORATE 15.01.03  TRAITEUR</t>
  </si>
  <si>
    <t>15.01  EVENEMENTIEL</t>
  </si>
  <si>
    <t>15.02  MARKETING - COMMUNICATION - Hors Catalogue</t>
  </si>
  <si>
    <t>15.02  MARKETING - COMMUNICATION 15.02.01  ADHESIF - COVERING VEHICULE 15.02.02  GOODIES 15.02.03  SIGNALETIQUE - BACHE - ENSEIGNE 15.02.04  CADEAU CLIENT</t>
  </si>
  <si>
    <t>15.02  MARKETING - COMMUNICATION</t>
  </si>
  <si>
    <t>15.03 MARKETING - COMMUNICATION - PRESTATION - Forfait - Hors Catalogue</t>
  </si>
  <si>
    <t>15.03 MARKETING - COMMUNICATION - PRESTATION 15.03.01 ABONNEMENT MAGAZINE - REVUE PRESSE - AGENDA - CALENDRIER 15.03.02 ANNONCE - ENCART PUBLICITAIRE</t>
  </si>
  <si>
    <t>15.03  MARKETING - COMMUNICATION - PRESTATION - Régie - Hors Catalogue</t>
  </si>
  <si>
    <t>15.03  MARKETING - COMMUNICATION - PRESTATION 15.03.01  ABONNEMENT MAGAZINE - REVUE PRESSE - AGENDA - CALENDRIER 15.03.02  ANNONCE - ENCART PUBLICITAIRE</t>
  </si>
  <si>
    <t>15.03  MARKETING - COMMUNICATION - PRESTATION</t>
  </si>
  <si>
    <t>15.04 SPONSORING - MECENAT - Forfait - Hors Catalogue</t>
  </si>
  <si>
    <t>15.04 SPONSORING - MECENAT 15.04.01 SPONSORING - MECENAT</t>
  </si>
  <si>
    <t>15.04  SPONSORING - MECENAT - Régie - Hors Catalogue</t>
  </si>
  <si>
    <t>15.04  SPONSORING - MECENAT 15.04.01  SPONSORING - MECENAT</t>
  </si>
  <si>
    <t>15.04  SPONSORING - MECENAT</t>
  </si>
  <si>
    <t>15.05  SIGNING BONUS  - Hors Catalogue</t>
  </si>
  <si>
    <t>15.05  SIGNING BONUS 15.05.01</t>
  </si>
  <si>
    <t>15.05  SIGNING BONUS</t>
  </si>
  <si>
    <t>16.01  COPIEUR - IMPRIMANTE - Hors Catalogue</t>
  </si>
  <si>
    <t>16.01  COPIEUR - IMPRIMANTE 16.01.01  COPIEUR - IMPRIMANTE</t>
  </si>
  <si>
    <t>16.01  COPIEUR - IMPRIMANTE</t>
  </si>
  <si>
    <t>16.02 COPIEUR - IMPRIMANTE - MAINTENANCE - LOCATION - Forfait - Hors Catalogue</t>
  </si>
  <si>
    <t xml:space="preserve">16.02 COPIEUR - IMPRIMANTE - MAINTENANCE - LOCATION 16.02.01 COPIEUR - IMPRIMANTE - LOCATION MAINTENANCE 16.02.02 COPIEUR - IMPRIMANTE - MAINTENANCE ENTRETIEN </t>
  </si>
  <si>
    <t>16.02  COPIEUR - IMPRIMANTE - MAINTENANCE - LOCATION - Régie - Hors Catalogue</t>
  </si>
  <si>
    <t xml:space="preserve">16.02  COPIEUR - IMPRIMANTE - MAINTENANCE - LOCATION 16.02.01  COPIEUR - IMPRIMANTE - LOCATION MAINTENANCE  16.02.02  COPIEUR - IMPRIMANTE - MAINTENANCE ENTRETIEN </t>
  </si>
  <si>
    <t>16.02  COPIEUR - IMPRIMANTE - MAINTENANCE - LOCATION</t>
  </si>
  <si>
    <t>16.03  MATERIEL INFORMATIQUE - Hors Catalogue</t>
  </si>
  <si>
    <t>16.03  MATERIEL INFORMATIQUE 16.03.01  MATERIEL INFORMATIQUE 16.03.02 PETITE FOURNITURE INFORMATIQUE</t>
  </si>
  <si>
    <t>16.03  MATERIEL INFORMATIQUE</t>
  </si>
  <si>
    <t>16.04  SOFTWARE - LICENCE LOGICIEL - Hors Catalogue</t>
  </si>
  <si>
    <t>16.04  SOFTWARE - LICENCE LOGICIEL 16.04.01  SOFTWARE - LICENCE LOGICIEL</t>
  </si>
  <si>
    <t>16.04  SOFTWARE - LICENCE LOGICIEL</t>
  </si>
  <si>
    <t>16.05 PRESTATION INFORMATIQUE - Forfait - Hors Catalogue</t>
  </si>
  <si>
    <t>16.05 PRESTATION INFORMATIQUE 16.05.01 PRESTATION INFORMATIQUE</t>
  </si>
  <si>
    <t>16.05  PRESTATION INFORMATIQUE - Régie - Hors Catalogue</t>
  </si>
  <si>
    <t>16.05  PRESTATION INFORMATIQUE 16.05.01  PRESTATION INFORMATIQUE</t>
  </si>
  <si>
    <t>16.05  PRESTATION INFORMATIQUE</t>
  </si>
  <si>
    <t>16.06  TELEPHONIE - INTERNET - Hors Catalogue</t>
  </si>
  <si>
    <t>16.06  TELEPHONIE - INTERNET 16.06.01  SDWAN - INTERNET - MATERIEL NEUF 16.06.02  TELEPHONIE FIXE - MATERIEL NEUF 16.06.03  TELEPHONIE MOBILE - MATERIEL NEUF</t>
  </si>
  <si>
    <t>16.06  TELEPHONIE - INTERNET</t>
  </si>
  <si>
    <t>17.01 AGENCE DE COMMUNICATION - Forfait - Hors Catalogue</t>
  </si>
  <si>
    <t>17.01 AGENCE DE COMMUNICATION 17.01.01 AGENCE DE COMMUNICATION</t>
  </si>
  <si>
    <t>17.01  AGENCE DE COMMUNICATION - Régie - Hors Catalogue</t>
  </si>
  <si>
    <t>17.01  AGENCE DE COMMUNICATION 17.01.01  AGENCE DE COMMUNICATION</t>
  </si>
  <si>
    <t>17.01  AGENCE DE COMMUNICATION</t>
  </si>
  <si>
    <t>17.02 BUREAU ETUDE EXTERNE - Forfait - Hors Catalogue</t>
  </si>
  <si>
    <t>17.02 BUREAU ETUDE EXTERNE 17.02.01 BUREAU ETUDE EXTERNE</t>
  </si>
  <si>
    <t>17.02  BUREAU ETUDE EXTERNE - Régie - Hors Catalogue</t>
  </si>
  <si>
    <t>17.02  BUREAU ETUDE EXTERNE 17.02.01  BUREAU ETUDE EXTERNE</t>
  </si>
  <si>
    <t>17.02  BUREAU ETUDE EXTERNE</t>
  </si>
  <si>
    <t>17.03 MOE - AMOA - Forfait - Hors Catalogue</t>
  </si>
  <si>
    <t>17.03 MOE - AMOA 17.03.01 MOE - AMOA</t>
  </si>
  <si>
    <t>17.03 MOE - AMOA - Régie - Hors Catalogue</t>
  </si>
  <si>
    <t>17.03 MOE - AMOA 17.03.01  MOE - AMOA</t>
  </si>
  <si>
    <t>17.04 TRADUCTION - Forfait - Hors Catalogue</t>
  </si>
  <si>
    <t>17.04 TRADUCTION 17.04.01 TRADUCTION</t>
  </si>
  <si>
    <t>17.04  TRADUCTION - Régie - Hors Catalogue</t>
  </si>
  <si>
    <t>17.04  TRADUCTION 17.04.01  TRADUCTION</t>
  </si>
  <si>
    <t>17.04  TRADUCTION</t>
  </si>
  <si>
    <t>17.05 HONORAIRE - Forfait - Hors Catalogue</t>
  </si>
  <si>
    <t>17.05 HONORAIRE 17.05.01 COMMISSIONNAIRE AUX COMPTES 17.05.02 JURIDIQUE 17.05.03 CONSEIL 17.05.04 AUDIT 17.05.05 HUISSIER 17.05.06 ARCHITECTE</t>
  </si>
  <si>
    <t>17.05  HONORAIRE - Régie - Hors Catalogue</t>
  </si>
  <si>
    <t>17.05  HONORAIRE 17.05.01  COMMISSIONNAIRE AUX COMPTES 17.05.02  JURIDIQUE 17.05.03  CONSEIL 17.05.04  AUDIT 17.05.05  HUISSIER 17.05.06  ARCHITECTE</t>
  </si>
  <si>
    <t>17.05  HONORAIRE</t>
  </si>
  <si>
    <t>17.06  RECHERCHE ET DEVELOPPEMENT - Forfait - Hors Catalogue</t>
  </si>
  <si>
    <t>17.06  RECHERCHE ET DEVELOPPEMENT 17.06.01</t>
  </si>
  <si>
    <t>17.06  RECHERCHE ET DEVELOPPEMENT</t>
  </si>
  <si>
    <t>17.06 RECHERCHE ET DEVELOPPEMENT - Régie - Hors Catalogue</t>
  </si>
  <si>
    <t>17.06 RECHERCHE ET DEVELOPPEMENT 17.06.01</t>
  </si>
  <si>
    <t>18.01  VL - ACHAT NEUF - Hors Catalogue</t>
  </si>
  <si>
    <t>18.01  VL - ACHAT NEUF 18.01.01  VL - ACHAT NEUF</t>
  </si>
  <si>
    <t>18.01  VL - ACHAT NEUF</t>
  </si>
  <si>
    <t>18.02 VL - CONTROLE TECHNIQUE - Forfait - Hors Catalogue</t>
  </si>
  <si>
    <t>18.02 VL - CONTROLE TECHNIQUE 18.02.01 VL - CONTROLE TECHNIQUE</t>
  </si>
  <si>
    <t>18.02 VL - CONTROLE TECHNIQUE</t>
  </si>
  <si>
    <t>18.02  VL - CONTROLE TECHNIQUE - Régie - Hors Catalogue</t>
  </si>
  <si>
    <t>18.02  VL - CONTROLE TECHNIQUE 18.02.01  VL - CONTROLE TECHNIQUE</t>
  </si>
  <si>
    <t>18.02  VL - CONTROLE TECHNIQUE</t>
  </si>
  <si>
    <t>18.03 VL - GEOLOCALISATION - Forfait - Hors Catalogue</t>
  </si>
  <si>
    <t>18.03 VL - GEOLOCALISATION 18.03.01 VL - GEOLOCALISATION</t>
  </si>
  <si>
    <t>18.03 VL - GEOLOCALISATION</t>
  </si>
  <si>
    <t>18.03  VL - GEOLOCALISATION - Régie - Hors Catalogue</t>
  </si>
  <si>
    <t>18.03  VL - GEOLOCALISATION 18.03.01  VL - GEOLOCALISATION</t>
  </si>
  <si>
    <t>18.04 VL - ENTRETIEN - REPARATION - Forfait - Hors Catalogue</t>
  </si>
  <si>
    <t>18.04 VL - ENTRETIEN - REPARATION 18.04.01 VL - ENTRETIEN - REPARATION</t>
  </si>
  <si>
    <t>18.04 VL - ENTRETIEN - REPARATION</t>
  </si>
  <si>
    <t>18.04  VL - ENTRETIEN - REPARATION - Régie - Hors Catalogue</t>
  </si>
  <si>
    <t>18.04  VL - ENTRETIEN - REPARATION 18.04.01  VL - ENTRETIEN - REPARATION</t>
  </si>
  <si>
    <t>18.04  VL - ENTRETIEN - REPARATION</t>
  </si>
  <si>
    <t>18.05 VU - AMENAGEMENT - Forfait - Hors Catalogue</t>
  </si>
  <si>
    <t>18.05 VU - AMENAGEMENT 18.05.01 VU - AMENAGEMENT</t>
  </si>
  <si>
    <t>18.05 VU - AMENAGEMENT</t>
  </si>
  <si>
    <t>18.05  VU - AMENAGEMENT - Régie - Hors Catalogue</t>
  </si>
  <si>
    <t>18.05  VU - AMENAGEMENT 18.05.01  VU - AMENAGEMENT</t>
  </si>
  <si>
    <t>18.05  VU - AMENAGEMENT</t>
  </si>
  <si>
    <t>19.01 FORMATION - Forfait - Hors Catalogue</t>
  </si>
  <si>
    <t>19.01 FORMATION 19.01.01 FORMATION TRANSPORT - SÉCURITÉ 19.01.02 FORMATION INFORMATIQUE 19.01.03 FORMATION MANAGEMENT - COMMERCIAL 19.01.04 FORMATION LINGUISTIQUE</t>
  </si>
  <si>
    <t>19.01  FORMATION - Régie - Hors Catalogue</t>
  </si>
  <si>
    <t>19.01  FORMATION 19.01.01  FORMATION TRANSPORT - SÉCURITÉ 19.01.02  FORMATION INFORMATIQUE 19.01.03  FORMATION MANAGEMENT - COMMERCIAL 19.01.04  FORMATION LINGUISTIQUE</t>
  </si>
  <si>
    <t>19.01  FORMATION</t>
  </si>
  <si>
    <t>19.02 INTERIM - Forfait - Hors Catalogue</t>
  </si>
  <si>
    <t>19.02 INTERIM 19.02.01 INTERIM - INSERTION 19.02.02 INTERIM - AUTRE</t>
  </si>
  <si>
    <t>19.02  INTERIM - Régie - Hors Catalogue</t>
  </si>
  <si>
    <t>19.02  INTERIM 19.02.01  INTERIM - INSERTION 19.02.02  INTERIM - AUTRE</t>
  </si>
  <si>
    <t>19.02  INTERIM</t>
  </si>
  <si>
    <t>19.03 MEDECINE DU TRAVAIL - Forfait - Hors Catalogue</t>
  </si>
  <si>
    <t>19.03 MEDECINE DU TRAVAIL 19.03.01 MEDECINE DU TRAVAIL</t>
  </si>
  <si>
    <t>19.03  MEDECINE DU TRAVAIL - Régie - Hors Catalogue</t>
  </si>
  <si>
    <t>19.03  MEDECINE DU TRAVAIL 19.03.01  MEDECINE DU TRAVAIL</t>
  </si>
  <si>
    <t>19.03  MEDECINE DU TRAVAIL</t>
  </si>
  <si>
    <t>19.04 RECRUTEMENT - PRESTATION - Forfait - Hors Catalogue</t>
  </si>
  <si>
    <t>19.04 RECRUTEMENT - PRESTATION 19.04.01 RECRUTEMENT - PRESTATION</t>
  </si>
  <si>
    <t>19.04  RECRUTEMENT - PRESTATION - Régie - Hors Catalogue</t>
  </si>
  <si>
    <t>19.04  RECRUTEMENT - PRESTATION 19.04.01  RECRUTEMENT - PRESTATION</t>
  </si>
  <si>
    <t>19.04  RECRUTEMENT - PRESTATION</t>
  </si>
  <si>
    <t>19.05 CONSULTANT - PORTAGE - PERSONNEL DETACHE - Forfait - Hors Catalogue</t>
  </si>
  <si>
    <t>19.05 CONSULTANT - PORTAGE - PERSONNEL DETACHE 19.05.01 CONSULTANT - PORTAGE - PERSONNEL DETACHE</t>
  </si>
  <si>
    <t>19.05  CONSULTANT - PORTAGE - PERSONNEL DETACHE - Régie - Hors Catalogue</t>
  </si>
  <si>
    <t>19.05  CONSULTANT - PORTAGE - PERSONNEL DETACHE 19.05.01  CONSULTANT - PORTAGE - PERSONNEL DETACHE</t>
  </si>
  <si>
    <t>19.05  CONSULTANT - PORTAGE - PERSONNEL DETACHE</t>
  </si>
  <si>
    <t>20.01 SERVICES GENERAUX - PRESTATION - Forfait - Hors Catalogue</t>
  </si>
  <si>
    <t>20.01 SERVICES GENERAUX - PRESTATION 20.01.01 DERATISATION - PRESTATION 20.01.02 ESPACE VERT - PRESTATION 20.01.03 MAINTENANCE BATIMENT - PRESTATION 20.01.04 NETTOYAGE BATIMENT INDUSTRIEL - PRESTATION 20.01.05 NETTOYAGE BATIMENT TERTIAIRE - PRESTATION 20.01.06 INTRUSION - PRESTATION 20.01.07 GARDIENNAGE - PRESTATION 20.01.08 TELESURVEILLANCE - PRESTATION</t>
  </si>
  <si>
    <t>20.01 SERVICES GENERAUX - PRESTATION - Régie - Hors Catalogue</t>
  </si>
  <si>
    <t>20.01 SERVICES GENERAUX - PRESTATION 20.01.01  DERATISATION - PRESTATION 20.01.02  ESPACE VERT - PRESTATION 20.01.03  MAINTENANCE BATIMENT - PRESTATION 20.01.04  NETTOYAGE BATIMENT INDUSTRIEL - PRESTATION 20.01.05  NETTOYAGE BATIMENT TERTIAIRE - PRESTATION  20.01.06  INTRUSION - PRESTATION 20.01.07  GARDIENNAGE - PRESTATION 20.01.08  TELESURVEILLANCE - PRESTATION</t>
  </si>
  <si>
    <t>20.02 CONSOMMABLE SANITAIRE - Hors Catalogue</t>
  </si>
  <si>
    <t>20.02 CONSOMMABLE SANITAIRE 20.02.01  CONSOMMABLE SANITAIRE</t>
  </si>
  <si>
    <t>20.03  EQUIPEMENT BUREAU - Hors Catalogue</t>
  </si>
  <si>
    <t>20.03  EQUIPEMENT BUREAU 20.03.01  FOURNITURE BUREAU 20.03.02  MOBILIER BUREAU</t>
  </si>
  <si>
    <t>20.03  EQUIPEMENT BUREAU</t>
  </si>
  <si>
    <t>20.04 FONTAINE EAU - LOCATION - Forfait - Hors Catalogue</t>
  </si>
  <si>
    <t>20.04 FONTAINE EAU - LOCATION 20.04.01 FONTAINE EAU - LOCATION</t>
  </si>
  <si>
    <t>20.04  FONTAINE EAU - LOCATION - Régie - Hors Catalogue</t>
  </si>
  <si>
    <t>20.04  FONTAINE EAU - LOCATION 20.04.01  FONTAINE EAU - LOCATION</t>
  </si>
  <si>
    <t>20.04  FONTAINE EAU - LOCATION</t>
  </si>
  <si>
    <t>20.05  RESTAURATION - Hors Catalogue</t>
  </si>
  <si>
    <t>20.05  RESTAURATION 20.05.01  RESTAURATION - MATERIEL CUISINE 20.05.02  RESTAURATION - CONSOMMABLE</t>
  </si>
  <si>
    <t>20.05  RESTAURATION</t>
  </si>
  <si>
    <t>20.06 PRESTATAIRE CANTINE - Forfait - Hors Catalogue</t>
  </si>
  <si>
    <t>20.06 PRESTATAIRE CANTINE 20.06.01 PRESTATAIRE CANTINE</t>
  </si>
  <si>
    <t>20.06  PRESTATAIRE CANTINE - Régie - Hors Catalogue</t>
  </si>
  <si>
    <t>20.06  PRESTATAIRE CANTINE 20.06.01  PRESTATAIRE CANTINE</t>
  </si>
  <si>
    <t>20.06  PRESTATAIRE CANTINE</t>
  </si>
  <si>
    <t>20.07  MACHINE A AFFRANCHIR - MISE SOUS PLI - MATERIEL NEUF - Hors Catalogue</t>
  </si>
  <si>
    <t>20.07  MACHINE A AFFRANCHIR - MISE SOUS PLI - MATERIEL NEUF 20.07.01  MACHINE A AFFRANCHIR - MISE SOUS PLI - MATERIEL NEUF</t>
  </si>
  <si>
    <t>20.07  MACHINE A AFFRANCHIR - MISE SOUS PLI - MATERIEL NEUF</t>
  </si>
  <si>
    <t>20.08 MESSAGERIE - PRESTATION - LOCATION - Forfait - Hors Catalogue</t>
  </si>
  <si>
    <t>20.08 MESSAGERIE - PRESTATION - LOCATION 20.08.01 AFFRANCHISSEMENT 20.08.02 MACHINE A AFFRANCHIR - MISE SOUS PLI - LOCATION 20.08.03 MESSAGERIE EXPRESS</t>
  </si>
  <si>
    <t>20.08  MESSAGERIE - PRESTATION - LOCATION - Régie - Hors Catalogue</t>
  </si>
  <si>
    <t>20.08  MESSAGERIE - PRESTATION - LOCATION 20.08.01  AFFRANCHISSEMENT 20.08.02  MACHINE A AFFRANCHIR - MISE SOUS PLI - LOCATION 20.08.03  MESSAGERIE EXPRESS</t>
  </si>
  <si>
    <t>20.08  MESSAGERIE - PRESTATION - LOCATION</t>
  </si>
  <si>
    <t>20.19  ANIMAL - Hors Catalogue</t>
  </si>
  <si>
    <t>20.09  ANIMAL 20.09.01  ANIMAL</t>
  </si>
  <si>
    <t>20.09  ANIMAL</t>
  </si>
  <si>
    <t>21.01  ACHAT MATIERE - Hors Catalogue</t>
  </si>
  <si>
    <t>21.01  ACHAT MATIERE 21.01.01  ACHAT MATIERE</t>
  </si>
  <si>
    <t>21.01  ACHAT MATIERE</t>
  </si>
  <si>
    <t>21.02  MARCHANDISE POUR REVENTE - NEGOCE - Hors Catalogue</t>
  </si>
  <si>
    <t>21.02  MARCHANDISE POUR REVENTE - NEGOCE 21.02.01  MARCHANDISE POUR REVENTE - NEGOCE</t>
  </si>
  <si>
    <t>21.02  MARCHANDISE POUR REVENTE - NEGOCE</t>
  </si>
  <si>
    <t xml:space="preserve">Règle Nom du formulaire </t>
  </si>
  <si>
    <t>Règle Mots clés</t>
  </si>
  <si>
    <t>Règle "Limiter à la catégorie de navigation"</t>
  </si>
  <si>
    <t>01.02 CONTENANT - MAINTENANCE - SERVICE 01.02.01  BAC ROULANT - MAINTENANCE - SERVICE 01.02.02  BENNE - BORNE - CAISSON - COLONNE AV - MAINTENANCE - SERVICE 01.02.03  COMPACTEUR MONOBLOC- MAINTENANCE - SERVICE 01.02.04  COMPACTEUR POSTE FIXE- MAINTENANCE - SERVICE</t>
  </si>
  <si>
    <t>01.02 CONTAINER - MAINTENANCE - SERVICE 01.02.01 WHEELED BIN - MAINTENANCE - SERVICE 01.02.02 SKIP - BIN - CONTAINER - GLASS COLLECTION BIN - MAINTENANCE - SERVICE 01.02.03 MOBILE COMPACTOR - MAINTENANCE - SERVICE 01.02.04 FIXED COMPACTOR - MAINTENANCE - SERVICE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</si>
</sst>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7" x14ac:knownFonts="1">
    <font>
      <sz val="11"/>
      <color theme="1"/>
      <name val="Aptos Narrow"/>
      <family val="2"/>
      <scheme val="minor"/>
    </font>
    <font>
      <sz val="11"/>
      <color rgb="FFFF0000"/>
      <name val="Aptos Narrow"/>
      <family val="2"/>
      <scheme val="minor"/>
    </font>
    <font>
      <b/>
      <sz val="11"/>
      <color theme="1"/>
      <name val="Aptos Narrow"/>
      <family val="2"/>
      <scheme val="minor"/>
    </font>
    <font>
      <b/>
      <sz val="11"/>
      <color rgb="FF00B0F0"/>
      <name val="Aptos Narrow"/>
      <family val="2"/>
      <scheme val="minor"/>
    </font>
    <font>
      <b/>
      <sz val="11"/>
      <color rgb="FF00B050"/>
      <name val="Aptos Narrow"/>
      <family val="2"/>
      <scheme val="minor"/>
    </font>
    <font>
      <b/>
      <sz val="11"/>
      <name val="Aptos Narrow"/>
      <family val="2"/>
      <scheme val="minor"/>
    </font>
    <font>
      <sz val="11"/>
      <name val="Calibri"/>
      <family val="2"/>
    </font>
    <font>
      <sz val="11"/>
      <color rgb="FF000000"/>
      <name val="Aptos Narrow"/>
      <family val="2"/>
      <scheme val="minor"/>
    </font>
    <font>
      <sz val="11"/>
      <color rgb="FF000000"/>
      <name val="Calibri"/>
      <family val="2"/>
    </font>
    <font>
      <sz val="11"/>
      <name val="Aptos Narrow"/>
      <family val="2"/>
      <scheme val="minor"/>
    </font>
    <font>
      <sz val="9"/>
      <color rgb="FF242424"/>
      <name val="Aptos Narrow"/>
      <family val="2"/>
      <scheme val="minor"/>
    </font>
    <font>
      <sz val="11"/>
      <color rgb="FF242424"/>
      <name val="Aptos Narrow"/>
      <family val="2"/>
      <scheme val="minor"/>
    </font>
    <font>
      <i/>
      <sz val="11"/>
      <name val="Calibri"/>
      <family val="2"/>
    </font>
    <font>
      <strike/>
      <sz val="11"/>
      <name val="Aptos Narrow"/>
      <family val="2"/>
      <scheme val="minor"/>
    </font>
    <font>
      <sz val="9"/>
      <color rgb="FF000000"/>
      <name val="Aptos Narrow"/>
      <family val="2"/>
      <scheme val="minor"/>
    </font>
    <font>
      <strike/>
      <sz val="11"/>
      <color rgb="FFFFC000"/>
      <name val="Aptos Narrow"/>
      <family val="2"/>
      <scheme val="minor"/>
    </font>
    <font>
      <strike/>
      <sz val="11"/>
      <name val="Calibri"/>
      <family val="2"/>
    </font>
    <font>
      <sz val="11"/>
      <color theme="7"/>
      <name val="Aptos Narrow"/>
      <family val="2"/>
      <scheme val="minor"/>
    </font>
    <font>
      <b/>
      <sz val="11"/>
      <color rgb="FF00B050"/>
      <name val="Calibri"/>
      <family val="2"/>
    </font>
    <font>
      <b/>
      <sz val="11"/>
      <color rgb="FF00B0F0"/>
      <name val="Calibri"/>
      <family val="2"/>
    </font>
    <font>
      <sz val="11"/>
      <color theme="7"/>
      <name val="Calibri"/>
      <family val="2"/>
    </font>
    <font>
      <sz val="11"/>
      <color rgb="FFFFC000"/>
      <name val="Calibri"/>
      <family val="2"/>
    </font>
    <font>
      <b/>
      <sz val="9"/>
      <color indexed="81"/>
      <name val="Tahoma"/>
      <family val="2"/>
    </font>
    <font>
      <sz val="9"/>
      <color theme="1"/>
      <name val="Arial"/>
      <family val="2"/>
    </font>
    <font>
      <b/>
      <sz val="10"/>
      <color theme="0"/>
      <name val="Arial"/>
      <family val="2"/>
    </font>
    <font>
      <sz val="9"/>
      <name val="Arial"/>
      <family val="2"/>
    </font>
    <font>
      <b/>
      <sz val="10"/>
      <name val="Arial"/>
      <family val="2"/>
    </font>
  </fonts>
  <fills count="11">
    <fill>
      <patternFill patternType="none"/>
    </fill>
    <fill>
      <patternFill patternType="gray125"/>
    </fill>
    <fill>
      <patternFill patternType="solid">
        <fgColor theme="0"/>
        <bgColor indexed="64"/>
      </patternFill>
    </fill>
    <fill>
      <patternFill patternType="solid">
        <fgColor theme="8" tint="0.59999389629810485"/>
        <bgColor indexed="64"/>
      </patternFill>
    </fill>
    <fill>
      <patternFill patternType="solid">
        <fgColor theme="4" tint="0.39997558519241921"/>
        <bgColor indexed="64"/>
      </patternFill>
    </fill>
    <fill>
      <patternFill patternType="solid">
        <fgColor rgb="FFFFFF00"/>
        <bgColor indexed="64"/>
      </patternFill>
    </fill>
    <fill>
      <patternFill patternType="solid">
        <fgColor theme="8" tint="0.39997558519241921"/>
        <bgColor indexed="64"/>
      </patternFill>
    </fill>
    <fill>
      <patternFill patternType="solid">
        <fgColor rgb="FFFF0000"/>
        <bgColor indexed="64"/>
      </patternFill>
    </fill>
    <fill>
      <patternFill patternType="solid">
        <fgColor rgb="FF333F4F"/>
        <bgColor indexed="64"/>
      </patternFill>
    </fill>
    <fill>
      <patternFill patternType="solid">
        <fgColor rgb="FF92D050"/>
        <bgColor indexed="64"/>
      </patternFill>
    </fill>
    <fill>
      <patternFill patternType="solid">
        <fgColor rgb="FFFFC000"/>
        <bgColor indexed="64"/>
      </patternFill>
    </fill>
  </fills>
  <borders count="35">
    <border>
      <left/>
      <right/>
      <top/>
      <bottom/>
      <diagonal/>
    </border>
    <border>
      <left style="medium">
        <color indexed="64"/>
      </left>
      <right style="medium">
        <color indexed="64"/>
      </right>
      <top style="medium">
        <color indexed="64"/>
      </top>
      <bottom style="medium">
        <color indexed="64"/>
      </bottom>
      <diagonal/>
    </border>
    <border>
      <left/>
      <right/>
      <top style="medium">
        <color auto="1"/>
      </top>
      <bottom style="medium">
        <color auto="1"/>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dashed">
        <color indexed="64"/>
      </bottom>
      <diagonal/>
    </border>
    <border>
      <left style="medium">
        <color indexed="64"/>
      </left>
      <right/>
      <top style="medium">
        <color indexed="64"/>
      </top>
      <bottom style="dashed">
        <color indexed="64"/>
      </bottom>
      <diagonal/>
    </border>
    <border>
      <left style="medium">
        <color indexed="64"/>
      </left>
      <right style="medium">
        <color indexed="64"/>
      </right>
      <top style="dashed">
        <color indexed="64"/>
      </top>
      <bottom style="dashed">
        <color indexed="64"/>
      </bottom>
      <diagonal/>
    </border>
    <border>
      <left style="thin">
        <color auto="1"/>
      </left>
      <right style="thin">
        <color auto="1"/>
      </right>
      <top style="thin">
        <color auto="1"/>
      </top>
      <bottom style="thin">
        <color auto="1"/>
      </bottom>
      <diagonal/>
    </border>
    <border>
      <left style="medium">
        <color indexed="64"/>
      </left>
      <right/>
      <top style="dashed">
        <color indexed="64"/>
      </top>
      <bottom style="dashed">
        <color indexed="64"/>
      </bottom>
      <diagonal/>
    </border>
    <border>
      <left style="medium">
        <color indexed="64"/>
      </left>
      <right style="medium">
        <color indexed="64"/>
      </right>
      <top style="dashed">
        <color indexed="64"/>
      </top>
      <bottom/>
      <diagonal/>
    </border>
    <border>
      <left style="medium">
        <color indexed="64"/>
      </left>
      <right style="medium">
        <color indexed="64"/>
      </right>
      <top style="dashed">
        <color indexed="64"/>
      </top>
      <bottom style="medium">
        <color indexed="64"/>
      </bottom>
      <diagonal/>
    </border>
    <border>
      <left style="medium">
        <color indexed="64"/>
      </left>
      <right/>
      <top style="dashed">
        <color indexed="64"/>
      </top>
      <bottom/>
      <diagonal/>
    </border>
    <border>
      <left style="medium">
        <color indexed="64"/>
      </left>
      <right style="medium">
        <color indexed="64"/>
      </right>
      <top/>
      <bottom style="medium">
        <color indexed="64"/>
      </bottom>
      <diagonal/>
    </border>
    <border>
      <left style="medium">
        <color indexed="64"/>
      </left>
      <right/>
      <top style="dashed">
        <color indexed="64"/>
      </top>
      <bottom style="medium">
        <color indexed="64"/>
      </bottom>
      <diagonal/>
    </border>
    <border>
      <left/>
      <right style="medium">
        <color indexed="64"/>
      </right>
      <top style="medium">
        <color indexed="64"/>
      </top>
      <bottom/>
      <diagonal/>
    </border>
    <border>
      <left style="medium">
        <color indexed="64"/>
      </left>
      <right/>
      <top style="medium">
        <color indexed="64"/>
      </top>
      <bottom/>
      <diagonal/>
    </border>
    <border>
      <left style="medium">
        <color auto="1"/>
      </left>
      <right/>
      <top/>
      <bottom/>
      <diagonal/>
    </border>
    <border>
      <left style="medium">
        <color indexed="64"/>
      </left>
      <right/>
      <top/>
      <bottom style="medium">
        <color indexed="64"/>
      </bottom>
      <diagonal/>
    </border>
    <border>
      <left style="medium">
        <color indexed="64"/>
      </left>
      <right style="medium">
        <color indexed="64"/>
      </right>
      <top/>
      <bottom style="dashed">
        <color indexed="64"/>
      </bottom>
      <diagonal/>
    </border>
    <border>
      <left/>
      <right style="medium">
        <color indexed="64"/>
      </right>
      <top style="medium">
        <color indexed="64"/>
      </top>
      <bottom style="dashed">
        <color indexed="64"/>
      </bottom>
      <diagonal/>
    </border>
    <border>
      <left/>
      <right style="medium">
        <color indexed="64"/>
      </right>
      <top style="dashed">
        <color indexed="64"/>
      </top>
      <bottom style="dashed">
        <color indexed="64"/>
      </bottom>
      <diagonal/>
    </border>
    <border>
      <left/>
      <right style="medium">
        <color indexed="64"/>
      </right>
      <top style="dashed">
        <color indexed="64"/>
      </top>
      <bottom style="medium">
        <color indexed="64"/>
      </bottom>
      <diagonal/>
    </border>
    <border>
      <left/>
      <right style="medium">
        <color indexed="64"/>
      </right>
      <top/>
      <bottom/>
      <diagonal/>
    </border>
    <border>
      <left/>
      <right style="medium">
        <color indexed="64"/>
      </right>
      <top/>
      <bottom style="medium">
        <color indexed="64"/>
      </bottom>
      <diagonal/>
    </border>
    <border>
      <left/>
      <right/>
      <top style="medium">
        <color indexed="64"/>
      </top>
      <bottom/>
      <diagonal/>
    </border>
    <border>
      <left/>
      <right/>
      <top/>
      <bottom style="medium">
        <color indexed="64"/>
      </bottom>
      <diagonal/>
    </border>
    <border>
      <left style="medium">
        <color auto="1"/>
      </left>
      <right/>
      <top style="medium">
        <color auto="1"/>
      </top>
      <bottom style="medium">
        <color auto="1"/>
      </bottom>
      <diagonal/>
    </border>
    <border>
      <left/>
      <right style="thin">
        <color indexed="64"/>
      </right>
      <top/>
      <bottom/>
      <diagonal/>
    </border>
    <border>
      <left style="medium">
        <color indexed="64"/>
      </left>
      <right/>
      <top/>
      <bottom style="dashed">
        <color indexed="64"/>
      </bottom>
      <diagonal/>
    </border>
    <border>
      <left style="thin">
        <color auto="1"/>
      </left>
      <right style="thin">
        <color auto="1"/>
      </right>
      <top style="medium">
        <color auto="1"/>
      </top>
      <bottom style="thin">
        <color auto="1"/>
      </bottom>
      <diagonal/>
    </border>
    <border>
      <left style="thin">
        <color auto="1"/>
      </left>
      <right/>
      <top style="medium">
        <color indexed="64"/>
      </top>
      <bottom style="thin">
        <color auto="1"/>
      </bottom>
      <diagonal/>
    </border>
    <border>
      <left style="thin">
        <color auto="1"/>
      </left>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s>
  <cellStyleXfs count="1">
    <xf numFmtId="0" fontId="0" fillId="0" borderId="0"/>
  </cellStyleXfs>
  <cellXfs count="479">
    <xf numFmtId="0" fontId="0" fillId="0" borderId="0" xfId="0"/>
    <xf numFmtId="0" fontId="3" fillId="0" borderId="0" xfId="0" applyFont="1" applyAlignment="1">
      <alignment wrapText="1" shrinkToFit="1"/>
    </xf>
    <xf numFmtId="0" fontId="4" fillId="2" borderId="0" xfId="0" applyFont="1" applyFill="1" applyAlignment="1">
      <alignment wrapText="1"/>
    </xf>
    <xf numFmtId="0" fontId="0" fillId="2" borderId="0" xfId="0" applyFill="1" applyAlignment="1">
      <alignment wrapText="1"/>
    </xf>
    <xf numFmtId="0" fontId="0" fillId="3" borderId="0" xfId="0" applyFill="1" applyAlignment="1">
      <alignment wrapText="1"/>
    </xf>
    <xf numFmtId="0" fontId="0" fillId="2" borderId="0" xfId="0" applyFill="1"/>
    <xf numFmtId="0" fontId="0" fillId="4" borderId="0" xfId="0" applyFill="1"/>
    <xf numFmtId="0" fontId="3" fillId="0" borderId="1" xfId="0" applyFont="1" applyBorder="1" applyAlignment="1">
      <alignment horizontal="center" wrapText="1" shrinkToFit="1"/>
    </xf>
    <xf numFmtId="0" fontId="4" fillId="2" borderId="1" xfId="0" applyFont="1" applyFill="1" applyBorder="1" applyAlignment="1">
      <alignment horizontal="center" wrapText="1"/>
    </xf>
    <xf numFmtId="0" fontId="2" fillId="2" borderId="1" xfId="0" applyFont="1" applyFill="1" applyBorder="1" applyAlignment="1">
      <alignment horizontal="center" wrapText="1"/>
    </xf>
    <xf numFmtId="0" fontId="2" fillId="3" borderId="1" xfId="0" applyFont="1" applyFill="1" applyBorder="1" applyAlignment="1">
      <alignment horizontal="center" wrapText="1"/>
    </xf>
    <xf numFmtId="0" fontId="2" fillId="2" borderId="2" xfId="0" applyFont="1" applyFill="1" applyBorder="1" applyAlignment="1">
      <alignment horizontal="center" wrapText="1"/>
    </xf>
    <xf numFmtId="0" fontId="5" fillId="2" borderId="1" xfId="0" applyFont="1" applyFill="1" applyBorder="1"/>
    <xf numFmtId="0" fontId="2" fillId="2" borderId="0" xfId="0" applyFont="1" applyFill="1"/>
    <xf numFmtId="0" fontId="5" fillId="2" borderId="3" xfId="0" applyFont="1" applyFill="1" applyBorder="1"/>
    <xf numFmtId="0" fontId="2" fillId="0" borderId="0" xfId="0" applyFont="1"/>
    <xf numFmtId="0" fontId="2" fillId="2" borderId="0" xfId="0" applyFont="1" applyFill="1" applyAlignment="1">
      <alignment horizontal="center" wrapText="1"/>
    </xf>
    <xf numFmtId="0" fontId="4" fillId="2" borderId="4" xfId="0" applyFont="1" applyFill="1" applyBorder="1" applyAlignment="1">
      <alignment vertical="center" wrapText="1"/>
    </xf>
    <xf numFmtId="0" fontId="6" fillId="2" borderId="5" xfId="0" applyFont="1" applyFill="1" applyBorder="1" applyAlignment="1">
      <alignment wrapText="1"/>
    </xf>
    <xf numFmtId="0" fontId="6" fillId="3" borderId="5" xfId="0" applyFont="1" applyFill="1" applyBorder="1" applyAlignment="1">
      <alignment wrapText="1"/>
    </xf>
    <xf numFmtId="0" fontId="6" fillId="2" borderId="6" xfId="0" applyFont="1" applyFill="1" applyBorder="1"/>
    <xf numFmtId="0" fontId="6" fillId="2" borderId="7" xfId="0" applyFont="1" applyFill="1" applyBorder="1" applyAlignment="1">
      <alignment wrapText="1"/>
    </xf>
    <xf numFmtId="0" fontId="6" fillId="2" borderId="8" xfId="0" applyFont="1" applyFill="1" applyBorder="1"/>
    <xf numFmtId="0" fontId="6" fillId="2" borderId="0" xfId="0" applyFont="1" applyFill="1" applyAlignment="1">
      <alignment wrapText="1"/>
    </xf>
    <xf numFmtId="0" fontId="6" fillId="2" borderId="0" xfId="0" applyFont="1" applyFill="1" applyAlignment="1">
      <alignment wrapText="1" shrinkToFit="1"/>
    </xf>
    <xf numFmtId="0" fontId="4" fillId="2" borderId="3" xfId="0" applyFont="1" applyFill="1" applyBorder="1" applyAlignment="1">
      <alignment vertical="center" wrapText="1"/>
    </xf>
    <xf numFmtId="0" fontId="6" fillId="2" borderId="9" xfId="0" applyFont="1" applyFill="1" applyBorder="1"/>
    <xf numFmtId="0" fontId="0" fillId="2" borderId="7" xfId="0" applyFill="1" applyBorder="1" applyAlignment="1">
      <alignment wrapText="1"/>
    </xf>
    <xf numFmtId="0" fontId="0" fillId="2" borderId="9" xfId="0" applyFill="1" applyBorder="1"/>
    <xf numFmtId="0" fontId="0" fillId="2" borderId="8" xfId="0" applyFill="1" applyBorder="1"/>
    <xf numFmtId="0" fontId="0" fillId="2" borderId="0" xfId="0" applyFill="1" applyAlignment="1">
      <alignment wrapText="1" shrinkToFit="1"/>
    </xf>
    <xf numFmtId="0" fontId="6" fillId="2" borderId="10" xfId="0" applyFont="1" applyFill="1" applyBorder="1" applyAlignment="1">
      <alignment wrapText="1"/>
    </xf>
    <xf numFmtId="0" fontId="6" fillId="2" borderId="11" xfId="0" applyFont="1" applyFill="1" applyBorder="1" applyAlignment="1">
      <alignment wrapText="1"/>
    </xf>
    <xf numFmtId="0" fontId="6" fillId="2" borderId="12" xfId="0" applyFont="1" applyFill="1" applyBorder="1"/>
    <xf numFmtId="0" fontId="4" fillId="2" borderId="13" xfId="0" applyFont="1" applyFill="1" applyBorder="1" applyAlignment="1">
      <alignment vertical="center" wrapText="1"/>
    </xf>
    <xf numFmtId="0" fontId="6" fillId="2" borderId="14" xfId="0" applyFont="1" applyFill="1" applyBorder="1"/>
    <xf numFmtId="0" fontId="3" fillId="0" borderId="15" xfId="0" applyFont="1" applyBorder="1" applyAlignment="1">
      <alignment wrapText="1" shrinkToFit="1"/>
    </xf>
    <xf numFmtId="0" fontId="4" fillId="2" borderId="4" xfId="0" applyFont="1" applyFill="1" applyBorder="1" applyAlignment="1">
      <alignment wrapText="1"/>
    </xf>
    <xf numFmtId="0" fontId="7" fillId="0" borderId="5" xfId="0" applyFont="1" applyBorder="1" applyAlignment="1">
      <alignment vertical="top" wrapText="1"/>
    </xf>
    <xf numFmtId="0" fontId="8" fillId="0" borderId="5" xfId="0" applyFont="1" applyBorder="1"/>
    <xf numFmtId="0" fontId="7" fillId="0" borderId="6" xfId="0" applyFont="1" applyBorder="1" applyAlignment="1">
      <alignment vertical="top" wrapText="1"/>
    </xf>
    <xf numFmtId="0" fontId="7" fillId="0" borderId="8" xfId="0" applyFont="1" applyBorder="1" applyAlignment="1">
      <alignment vertical="top" wrapText="1"/>
    </xf>
    <xf numFmtId="0" fontId="7" fillId="0" borderId="15" xfId="0" applyFont="1" applyBorder="1" applyAlignment="1">
      <alignment vertical="top" wrapText="1"/>
    </xf>
    <xf numFmtId="0" fontId="7" fillId="0" borderId="0" xfId="0" applyFont="1" applyAlignment="1">
      <alignment vertical="top" wrapText="1" shrinkToFit="1"/>
    </xf>
    <xf numFmtId="0" fontId="7" fillId="0" borderId="3" xfId="0" applyFont="1" applyBorder="1" applyAlignment="1">
      <alignment vertical="top" wrapText="1"/>
    </xf>
    <xf numFmtId="0" fontId="7" fillId="0" borderId="7" xfId="0" applyFont="1" applyBorder="1" applyAlignment="1">
      <alignment vertical="top" wrapText="1"/>
    </xf>
    <xf numFmtId="0" fontId="8" fillId="0" borderId="7" xfId="0" applyFont="1" applyBorder="1"/>
    <xf numFmtId="0" fontId="7" fillId="0" borderId="9" xfId="0" applyFont="1" applyBorder="1" applyAlignment="1">
      <alignment vertical="top" wrapText="1"/>
    </xf>
    <xf numFmtId="0" fontId="7" fillId="0" borderId="0" xfId="0" applyFont="1" applyAlignment="1">
      <alignment vertical="top" wrapText="1"/>
    </xf>
    <xf numFmtId="0" fontId="6" fillId="2" borderId="0" xfId="0" applyFont="1" applyFill="1" applyAlignment="1">
      <alignment shrinkToFit="1"/>
    </xf>
    <xf numFmtId="0" fontId="7" fillId="0" borderId="3" xfId="0" applyFont="1" applyBorder="1" applyAlignment="1">
      <alignment vertical="top"/>
    </xf>
    <xf numFmtId="0" fontId="7" fillId="0" borderId="7" xfId="0" applyFont="1" applyBorder="1" applyAlignment="1">
      <alignment vertical="top"/>
    </xf>
    <xf numFmtId="0" fontId="7" fillId="0" borderId="5" xfId="0" applyFont="1" applyBorder="1" applyAlignment="1">
      <alignment vertical="top"/>
    </xf>
    <xf numFmtId="0" fontId="6" fillId="2" borderId="7" xfId="0" applyFont="1" applyFill="1" applyBorder="1"/>
    <xf numFmtId="0" fontId="7" fillId="0" borderId="8" xfId="0" applyFont="1" applyBorder="1" applyAlignment="1">
      <alignment vertical="top"/>
    </xf>
    <xf numFmtId="0" fontId="0" fillId="0" borderId="0" xfId="0" applyAlignment="1">
      <alignment wrapText="1" shrinkToFit="1"/>
    </xf>
    <xf numFmtId="0" fontId="6" fillId="0" borderId="0" xfId="0" applyFont="1" applyAlignment="1">
      <alignment wrapText="1" shrinkToFit="1"/>
    </xf>
    <xf numFmtId="0" fontId="7" fillId="0" borderId="10" xfId="0" applyFont="1" applyBorder="1" applyAlignment="1">
      <alignment vertical="top" wrapText="1"/>
    </xf>
    <xf numFmtId="0" fontId="4" fillId="2" borderId="16" xfId="0" applyFont="1" applyFill="1" applyBorder="1" applyAlignment="1">
      <alignment wrapText="1"/>
    </xf>
    <xf numFmtId="0" fontId="7" fillId="0" borderId="17" xfId="0" applyFont="1" applyBorder="1" applyAlignment="1">
      <alignment vertical="top" wrapText="1"/>
    </xf>
    <xf numFmtId="0" fontId="8" fillId="0" borderId="11" xfId="0" applyFont="1" applyBorder="1"/>
    <xf numFmtId="0" fontId="7" fillId="0" borderId="12" xfId="0" applyFont="1" applyBorder="1" applyAlignment="1">
      <alignment vertical="top" wrapText="1"/>
    </xf>
    <xf numFmtId="0" fontId="7" fillId="0" borderId="18" xfId="0" applyFont="1" applyBorder="1" applyAlignment="1">
      <alignment vertical="top" wrapText="1"/>
    </xf>
    <xf numFmtId="0" fontId="7" fillId="0" borderId="11" xfId="0" applyFont="1" applyBorder="1" applyAlignment="1">
      <alignment vertical="top" wrapText="1"/>
    </xf>
    <xf numFmtId="14" fontId="0" fillId="2" borderId="0" xfId="0" applyNumberFormat="1" applyFill="1"/>
    <xf numFmtId="0" fontId="0" fillId="0" borderId="5" xfId="0" applyBorder="1" applyAlignment="1">
      <alignment wrapText="1"/>
    </xf>
    <xf numFmtId="0" fontId="0" fillId="0" borderId="0" xfId="0" applyAlignment="1">
      <alignment wrapText="1"/>
    </xf>
    <xf numFmtId="0" fontId="0" fillId="0" borderId="17" xfId="0" applyBorder="1" applyAlignment="1">
      <alignment wrapText="1"/>
    </xf>
    <xf numFmtId="0" fontId="0" fillId="0" borderId="7" xfId="0" applyBorder="1" applyAlignment="1">
      <alignment wrapText="1"/>
    </xf>
    <xf numFmtId="0" fontId="0" fillId="0" borderId="18" xfId="0" applyBorder="1" applyAlignment="1">
      <alignment wrapText="1"/>
    </xf>
    <xf numFmtId="0" fontId="0" fillId="0" borderId="11" xfId="0" applyBorder="1" applyAlignment="1">
      <alignment wrapText="1"/>
    </xf>
    <xf numFmtId="0" fontId="8" fillId="0" borderId="0" xfId="0" applyFont="1"/>
    <xf numFmtId="0" fontId="7" fillId="0" borderId="14" xfId="0" applyFont="1" applyBorder="1" applyAlignment="1">
      <alignment vertical="top" wrapText="1"/>
    </xf>
    <xf numFmtId="0" fontId="9" fillId="0" borderId="7" xfId="0" applyFont="1" applyBorder="1"/>
    <xf numFmtId="0" fontId="6" fillId="2" borderId="17" xfId="0" applyFont="1" applyFill="1" applyBorder="1" applyAlignment="1">
      <alignment wrapText="1"/>
    </xf>
    <xf numFmtId="0" fontId="4" fillId="2" borderId="3" xfId="0" applyFont="1" applyFill="1" applyBorder="1" applyAlignment="1">
      <alignment wrapText="1"/>
    </xf>
    <xf numFmtId="0" fontId="0" fillId="2" borderId="7" xfId="0" applyFill="1" applyBorder="1"/>
    <xf numFmtId="0" fontId="6" fillId="0" borderId="18" xfId="0" applyFont="1" applyBorder="1" applyAlignment="1">
      <alignment wrapText="1"/>
    </xf>
    <xf numFmtId="0" fontId="7" fillId="0" borderId="19" xfId="0" applyFont="1" applyBorder="1" applyAlignment="1">
      <alignment vertical="top" wrapText="1"/>
    </xf>
    <xf numFmtId="0" fontId="0" fillId="0" borderId="10" xfId="0" applyBorder="1" applyAlignment="1">
      <alignment wrapText="1"/>
    </xf>
    <xf numFmtId="0" fontId="0" fillId="2" borderId="5" xfId="0" applyFill="1" applyBorder="1"/>
    <xf numFmtId="0" fontId="6" fillId="2" borderId="0" xfId="0" applyFont="1" applyFill="1"/>
    <xf numFmtId="0" fontId="4" fillId="2" borderId="16" xfId="0" applyFont="1" applyFill="1" applyBorder="1" applyAlignment="1">
      <alignment wrapText="1" shrinkToFit="1"/>
    </xf>
    <xf numFmtId="0" fontId="4" fillId="2" borderId="13" xfId="0" applyFont="1" applyFill="1" applyBorder="1" applyAlignment="1">
      <alignment wrapText="1"/>
    </xf>
    <xf numFmtId="0" fontId="3" fillId="2" borderId="0" xfId="0" applyFont="1" applyFill="1" applyAlignment="1">
      <alignment wrapText="1" shrinkToFit="1"/>
    </xf>
    <xf numFmtId="0" fontId="7" fillId="2" borderId="5" xfId="0" applyFont="1" applyFill="1" applyBorder="1" applyAlignment="1">
      <alignment vertical="top" wrapText="1"/>
    </xf>
    <xf numFmtId="0" fontId="7" fillId="2" borderId="0" xfId="0" applyFont="1" applyFill="1" applyAlignment="1">
      <alignment vertical="top" wrapText="1"/>
    </xf>
    <xf numFmtId="0" fontId="7" fillId="2" borderId="0" xfId="0" applyFont="1" applyFill="1" applyAlignment="1">
      <alignment vertical="top" wrapText="1" shrinkToFit="1"/>
    </xf>
    <xf numFmtId="0" fontId="7" fillId="2" borderId="17" xfId="0" applyFont="1" applyFill="1" applyBorder="1" applyAlignment="1">
      <alignment vertical="top" wrapText="1"/>
    </xf>
    <xf numFmtId="0" fontId="7" fillId="2" borderId="7" xfId="0" applyFont="1" applyFill="1" applyBorder="1" applyAlignment="1">
      <alignment vertical="top" wrapText="1"/>
    </xf>
    <xf numFmtId="0" fontId="7" fillId="2" borderId="10" xfId="0" applyFont="1" applyFill="1" applyBorder="1" applyAlignment="1">
      <alignment vertical="top" wrapText="1"/>
    </xf>
    <xf numFmtId="0" fontId="7" fillId="2" borderId="11" xfId="0" applyFont="1" applyFill="1" applyBorder="1" applyAlignment="1">
      <alignment vertical="top" wrapText="1"/>
    </xf>
    <xf numFmtId="0" fontId="9" fillId="0" borderId="7" xfId="0" applyFont="1" applyBorder="1" applyAlignment="1">
      <alignment vertical="top" wrapText="1"/>
    </xf>
    <xf numFmtId="0" fontId="9" fillId="0" borderId="0" xfId="0" applyFont="1" applyAlignment="1">
      <alignment vertical="top" wrapText="1"/>
    </xf>
    <xf numFmtId="0" fontId="9" fillId="2" borderId="7" xfId="0" applyFont="1" applyFill="1" applyBorder="1" applyAlignment="1">
      <alignment wrapText="1"/>
    </xf>
    <xf numFmtId="0" fontId="9" fillId="2" borderId="0" xfId="0" applyFont="1" applyFill="1" applyAlignment="1">
      <alignment wrapText="1"/>
    </xf>
    <xf numFmtId="0" fontId="7" fillId="2" borderId="18" xfId="0" applyFont="1" applyFill="1" applyBorder="1" applyAlignment="1">
      <alignment vertical="top" wrapText="1"/>
    </xf>
    <xf numFmtId="49" fontId="0" fillId="0" borderId="5" xfId="0" applyNumberFormat="1" applyBorder="1" applyAlignment="1">
      <alignment vertical="top" wrapText="1"/>
    </xf>
    <xf numFmtId="49" fontId="0" fillId="0" borderId="0" xfId="0" applyNumberFormat="1" applyAlignment="1">
      <alignment vertical="top" wrapText="1"/>
    </xf>
    <xf numFmtId="49" fontId="0" fillId="0" borderId="0" xfId="0" applyNumberFormat="1" applyAlignment="1">
      <alignment vertical="top" wrapText="1" shrinkToFit="1"/>
    </xf>
    <xf numFmtId="49" fontId="0" fillId="0" borderId="17" xfId="0" applyNumberFormat="1" applyBorder="1" applyAlignment="1">
      <alignment vertical="top" wrapText="1"/>
    </xf>
    <xf numFmtId="49" fontId="0" fillId="0" borderId="7" xfId="0" applyNumberFormat="1" applyBorder="1" applyAlignment="1">
      <alignment vertical="top" wrapText="1"/>
    </xf>
    <xf numFmtId="49" fontId="0" fillId="2" borderId="0" xfId="0" applyNumberFormat="1" applyFill="1" applyAlignment="1">
      <alignment vertical="top" wrapText="1" shrinkToFit="1"/>
    </xf>
    <xf numFmtId="49" fontId="0" fillId="2" borderId="17" xfId="0" applyNumberFormat="1" applyFill="1" applyBorder="1" applyAlignment="1">
      <alignment vertical="top" wrapText="1"/>
    </xf>
    <xf numFmtId="49" fontId="0" fillId="2" borderId="7" xfId="0" applyNumberFormat="1" applyFill="1" applyBorder="1" applyAlignment="1">
      <alignment vertical="top" wrapText="1"/>
    </xf>
    <xf numFmtId="0" fontId="9" fillId="0" borderId="7" xfId="0" applyFont="1" applyBorder="1" applyAlignment="1">
      <alignment wrapText="1"/>
    </xf>
    <xf numFmtId="49" fontId="0" fillId="2" borderId="0" xfId="0" applyNumberFormat="1" applyFill="1" applyAlignment="1">
      <alignment vertical="top" wrapText="1"/>
    </xf>
    <xf numFmtId="49" fontId="0" fillId="2" borderId="5" xfId="0" applyNumberFormat="1" applyFill="1" applyBorder="1" applyAlignment="1">
      <alignment vertical="top" wrapText="1"/>
    </xf>
    <xf numFmtId="49" fontId="0" fillId="2" borderId="18" xfId="0" applyNumberFormat="1" applyFill="1" applyBorder="1" applyAlignment="1">
      <alignment vertical="top" wrapText="1"/>
    </xf>
    <xf numFmtId="49" fontId="0" fillId="2" borderId="11" xfId="0" applyNumberFormat="1" applyFill="1" applyBorder="1" applyAlignment="1">
      <alignment vertical="top" wrapText="1"/>
    </xf>
    <xf numFmtId="49" fontId="0" fillId="0" borderId="11" xfId="0" applyNumberFormat="1" applyBorder="1" applyAlignment="1">
      <alignment vertical="top" wrapText="1"/>
    </xf>
    <xf numFmtId="0" fontId="6" fillId="0" borderId="5" xfId="0" applyFont="1" applyBorder="1" applyAlignment="1">
      <alignment wrapText="1"/>
    </xf>
    <xf numFmtId="0" fontId="6" fillId="0" borderId="0" xfId="0" applyFont="1" applyAlignment="1">
      <alignment wrapText="1"/>
    </xf>
    <xf numFmtId="0" fontId="6" fillId="0" borderId="17" xfId="0" applyFont="1" applyBorder="1" applyAlignment="1">
      <alignment wrapText="1"/>
    </xf>
    <xf numFmtId="0" fontId="6" fillId="0" borderId="7" xfId="0" applyFont="1" applyBorder="1" applyAlignment="1">
      <alignment wrapText="1"/>
    </xf>
    <xf numFmtId="0" fontId="6" fillId="0" borderId="10" xfId="0" applyFont="1" applyBorder="1" applyAlignment="1">
      <alignment wrapText="1"/>
    </xf>
    <xf numFmtId="0" fontId="6" fillId="0" borderId="11" xfId="0" applyFont="1" applyBorder="1" applyAlignment="1">
      <alignment wrapText="1"/>
    </xf>
    <xf numFmtId="0" fontId="7" fillId="0" borderId="4" xfId="0" applyFont="1" applyBorder="1" applyAlignment="1">
      <alignment vertical="top" wrapText="1"/>
    </xf>
    <xf numFmtId="0" fontId="6" fillId="2" borderId="16" xfId="0" applyFont="1" applyFill="1" applyBorder="1"/>
    <xf numFmtId="0" fontId="0" fillId="2" borderId="17" xfId="0" applyFill="1" applyBorder="1" applyAlignment="1">
      <alignment wrapText="1"/>
    </xf>
    <xf numFmtId="0" fontId="9" fillId="2" borderId="7" xfId="0" applyFont="1" applyFill="1" applyBorder="1" applyAlignment="1">
      <alignment vertical="top" wrapText="1"/>
    </xf>
    <xf numFmtId="0" fontId="9" fillId="2" borderId="0" xfId="0" applyFont="1" applyFill="1" applyAlignment="1">
      <alignment vertical="top" wrapText="1"/>
    </xf>
    <xf numFmtId="0" fontId="1" fillId="2" borderId="0" xfId="0" applyFont="1" applyFill="1" applyAlignment="1">
      <alignment vertical="top" wrapText="1" shrinkToFit="1"/>
    </xf>
    <xf numFmtId="0" fontId="1" fillId="2" borderId="17" xfId="0" applyFont="1" applyFill="1" applyBorder="1" applyAlignment="1">
      <alignment vertical="top" wrapText="1"/>
    </xf>
    <xf numFmtId="0" fontId="9" fillId="0" borderId="0" xfId="0" applyFont="1" applyAlignment="1">
      <alignment vertical="top" wrapText="1" shrinkToFit="1"/>
    </xf>
    <xf numFmtId="0" fontId="9" fillId="0" borderId="17" xfId="0" applyFont="1" applyBorder="1" applyAlignment="1">
      <alignment vertical="top" wrapText="1"/>
    </xf>
    <xf numFmtId="0" fontId="9" fillId="0" borderId="0" xfId="0" applyFont="1" applyAlignment="1">
      <alignment wrapText="1"/>
    </xf>
    <xf numFmtId="0" fontId="9" fillId="0" borderId="0" xfId="0" applyFont="1" applyAlignment="1">
      <alignment wrapText="1" shrinkToFit="1"/>
    </xf>
    <xf numFmtId="0" fontId="9" fillId="0" borderId="17" xfId="0" applyFont="1" applyBorder="1" applyAlignment="1">
      <alignment wrapText="1"/>
    </xf>
    <xf numFmtId="0" fontId="9" fillId="0" borderId="10" xfId="0" applyFont="1" applyBorder="1" applyAlignment="1">
      <alignment vertical="top" wrapText="1"/>
    </xf>
    <xf numFmtId="0" fontId="9" fillId="0" borderId="18" xfId="0" applyFont="1" applyBorder="1" applyAlignment="1">
      <alignment vertical="top" wrapText="1"/>
    </xf>
    <xf numFmtId="0" fontId="9" fillId="0" borderId="11" xfId="0" applyFont="1" applyBorder="1" applyAlignment="1">
      <alignment vertical="top" wrapText="1"/>
    </xf>
    <xf numFmtId="0" fontId="9" fillId="2" borderId="5" xfId="0" applyFont="1" applyFill="1" applyBorder="1" applyAlignment="1">
      <alignment wrapText="1"/>
    </xf>
    <xf numFmtId="0" fontId="9" fillId="2" borderId="20" xfId="0" applyFont="1" applyFill="1" applyBorder="1" applyAlignment="1">
      <alignment wrapText="1"/>
    </xf>
    <xf numFmtId="0" fontId="4" fillId="2" borderId="17" xfId="0" applyFont="1" applyFill="1" applyBorder="1" applyAlignment="1">
      <alignment wrapText="1"/>
    </xf>
    <xf numFmtId="0" fontId="9" fillId="2" borderId="21" xfId="0" applyFont="1" applyFill="1" applyBorder="1" applyAlignment="1">
      <alignment wrapText="1"/>
    </xf>
    <xf numFmtId="0" fontId="0" fillId="5" borderId="0" xfId="0" applyFill="1"/>
    <xf numFmtId="0" fontId="7" fillId="5" borderId="9" xfId="0" applyFont="1" applyFill="1" applyBorder="1" applyAlignment="1">
      <alignment vertical="top" wrapText="1"/>
    </xf>
    <xf numFmtId="0" fontId="7" fillId="5" borderId="8" xfId="0" applyFont="1" applyFill="1" applyBorder="1" applyAlignment="1">
      <alignment vertical="top" wrapText="1"/>
    </xf>
    <xf numFmtId="0" fontId="0" fillId="2" borderId="11" xfId="0" applyFill="1" applyBorder="1"/>
    <xf numFmtId="0" fontId="0" fillId="5" borderId="22" xfId="0" applyFill="1" applyBorder="1"/>
    <xf numFmtId="0" fontId="8" fillId="0" borderId="22" xfId="0" applyFont="1" applyBorder="1"/>
    <xf numFmtId="0" fontId="7" fillId="5" borderId="12" xfId="0" applyFont="1" applyFill="1" applyBorder="1" applyAlignment="1">
      <alignment vertical="top" wrapText="1"/>
    </xf>
    <xf numFmtId="0" fontId="11" fillId="0" borderId="0" xfId="0" applyFont="1"/>
    <xf numFmtId="0" fontId="9" fillId="2" borderId="10" xfId="0" applyFont="1" applyFill="1" applyBorder="1" applyAlignment="1">
      <alignment wrapText="1"/>
    </xf>
    <xf numFmtId="0" fontId="0" fillId="2" borderId="3" xfId="0" applyFill="1" applyBorder="1"/>
    <xf numFmtId="0" fontId="0" fillId="5" borderId="3" xfId="0" applyFill="1" applyBorder="1"/>
    <xf numFmtId="0" fontId="6" fillId="5" borderId="12" xfId="0" applyFont="1" applyFill="1" applyBorder="1"/>
    <xf numFmtId="0" fontId="6" fillId="5" borderId="8" xfId="0" applyFont="1" applyFill="1" applyBorder="1"/>
    <xf numFmtId="0" fontId="0" fillId="2" borderId="13" xfId="0" applyFill="1" applyBorder="1"/>
    <xf numFmtId="0" fontId="0" fillId="0" borderId="3" xfId="0" applyBorder="1" applyAlignment="1">
      <alignment wrapText="1"/>
    </xf>
    <xf numFmtId="0" fontId="7" fillId="0" borderId="13" xfId="0" applyFont="1" applyBorder="1" applyAlignment="1">
      <alignment vertical="top" wrapText="1"/>
    </xf>
    <xf numFmtId="0" fontId="3" fillId="0" borderId="4" xfId="0" applyFont="1" applyBorder="1" applyAlignment="1">
      <alignment wrapText="1" shrinkToFit="1"/>
    </xf>
    <xf numFmtId="0" fontId="7" fillId="0" borderId="3" xfId="0" applyFont="1" applyBorder="1" applyAlignment="1">
      <alignment vertical="top" wrapText="1" shrinkToFit="1"/>
    </xf>
    <xf numFmtId="0" fontId="7" fillId="0" borderId="23" xfId="0" applyFont="1" applyBorder="1" applyAlignment="1">
      <alignment vertical="top" wrapText="1" shrinkToFit="1"/>
    </xf>
    <xf numFmtId="0" fontId="3" fillId="2" borderId="3" xfId="0" applyFont="1" applyFill="1" applyBorder="1" applyAlignment="1">
      <alignment wrapText="1" shrinkToFit="1"/>
    </xf>
    <xf numFmtId="0" fontId="3" fillId="2" borderId="23" xfId="0" applyFont="1" applyFill="1" applyBorder="1" applyAlignment="1">
      <alignment wrapText="1" shrinkToFit="1"/>
    </xf>
    <xf numFmtId="0" fontId="3" fillId="0" borderId="3" xfId="0" applyFont="1" applyBorder="1" applyAlignment="1">
      <alignment wrapText="1" shrinkToFit="1"/>
    </xf>
    <xf numFmtId="0" fontId="3" fillId="0" borderId="23" xfId="0" applyFont="1" applyBorder="1" applyAlignment="1">
      <alignment wrapText="1" shrinkToFit="1"/>
    </xf>
    <xf numFmtId="0" fontId="7" fillId="2" borderId="3" xfId="0" applyFont="1" applyFill="1" applyBorder="1" applyAlignment="1">
      <alignment vertical="top" wrapText="1"/>
    </xf>
    <xf numFmtId="0" fontId="7" fillId="2" borderId="13" xfId="0" applyFont="1" applyFill="1" applyBorder="1" applyAlignment="1">
      <alignment vertical="top" wrapText="1" shrinkToFit="1"/>
    </xf>
    <xf numFmtId="0" fontId="7" fillId="2" borderId="24" xfId="0" applyFont="1" applyFill="1" applyBorder="1" applyAlignment="1">
      <alignment vertical="top" wrapText="1" shrinkToFit="1"/>
    </xf>
    <xf numFmtId="0" fontId="7" fillId="2" borderId="13" xfId="0" applyFont="1" applyFill="1" applyBorder="1" applyAlignment="1">
      <alignment vertical="top" wrapText="1"/>
    </xf>
    <xf numFmtId="0" fontId="6" fillId="0" borderId="4" xfId="0" applyFont="1" applyBorder="1" applyAlignment="1">
      <alignment wrapText="1"/>
    </xf>
    <xf numFmtId="0" fontId="6" fillId="0" borderId="3" xfId="0" applyFont="1" applyBorder="1" applyAlignment="1">
      <alignment wrapText="1" shrinkToFit="1"/>
    </xf>
    <xf numFmtId="0" fontId="6" fillId="0" borderId="23" xfId="0" applyFont="1" applyBorder="1" applyAlignment="1">
      <alignment wrapText="1" shrinkToFit="1"/>
    </xf>
    <xf numFmtId="0" fontId="9" fillId="0" borderId="3" xfId="0" applyFont="1" applyBorder="1" applyAlignment="1">
      <alignment wrapText="1"/>
    </xf>
    <xf numFmtId="0" fontId="9" fillId="0" borderId="3" xfId="0" applyFont="1" applyBorder="1" applyAlignment="1">
      <alignment vertical="top" wrapText="1" shrinkToFit="1"/>
    </xf>
    <xf numFmtId="0" fontId="9" fillId="0" borderId="23" xfId="0" applyFont="1" applyBorder="1" applyAlignment="1">
      <alignment vertical="top" wrapText="1" shrinkToFit="1"/>
    </xf>
    <xf numFmtId="0" fontId="9" fillId="0" borderId="3" xfId="0" applyFont="1" applyBorder="1" applyAlignment="1">
      <alignment wrapText="1" shrinkToFit="1"/>
    </xf>
    <xf numFmtId="0" fontId="9" fillId="0" borderId="23" xfId="0" applyFont="1" applyBorder="1" applyAlignment="1">
      <alignment wrapText="1" shrinkToFit="1"/>
    </xf>
    <xf numFmtId="0" fontId="9" fillId="0" borderId="3" xfId="0" applyFont="1" applyBorder="1" applyAlignment="1">
      <alignment vertical="top" wrapText="1"/>
    </xf>
    <xf numFmtId="0" fontId="9" fillId="0" borderId="10" xfId="0" applyFont="1" applyBorder="1" applyAlignment="1">
      <alignment wrapText="1"/>
    </xf>
    <xf numFmtId="0" fontId="9" fillId="0" borderId="5" xfId="0" applyFont="1" applyBorder="1" applyAlignment="1">
      <alignment vertical="top" wrapText="1"/>
    </xf>
    <xf numFmtId="0" fontId="9" fillId="0" borderId="5" xfId="0" applyFont="1" applyBorder="1" applyAlignment="1">
      <alignment wrapText="1"/>
    </xf>
    <xf numFmtId="0" fontId="9" fillId="0" borderId="18" xfId="0" applyFont="1" applyBorder="1" applyAlignment="1">
      <alignment wrapText="1"/>
    </xf>
    <xf numFmtId="0" fontId="9" fillId="0" borderId="11" xfId="0" applyFont="1" applyBorder="1" applyAlignment="1">
      <alignment wrapText="1"/>
    </xf>
    <xf numFmtId="0" fontId="6" fillId="0" borderId="3" xfId="0" applyFont="1" applyBorder="1" applyAlignment="1">
      <alignment wrapText="1"/>
    </xf>
    <xf numFmtId="0" fontId="12" fillId="0" borderId="3" xfId="0" applyFont="1" applyBorder="1" applyAlignment="1">
      <alignment wrapText="1" shrinkToFit="1"/>
    </xf>
    <xf numFmtId="0" fontId="12" fillId="0" borderId="17" xfId="0" applyFont="1" applyBorder="1" applyAlignment="1">
      <alignment wrapText="1"/>
    </xf>
    <xf numFmtId="0" fontId="12" fillId="0" borderId="23" xfId="0" applyFont="1" applyBorder="1" applyAlignment="1">
      <alignment wrapText="1" shrinkToFit="1"/>
    </xf>
    <xf numFmtId="0" fontId="6" fillId="0" borderId="13" xfId="0" applyFont="1" applyBorder="1" applyAlignment="1">
      <alignment wrapText="1"/>
    </xf>
    <xf numFmtId="0" fontId="6" fillId="2" borderId="3" xfId="0" applyFont="1" applyFill="1" applyBorder="1" applyAlignment="1">
      <alignment wrapText="1"/>
    </xf>
    <xf numFmtId="0" fontId="6" fillId="2" borderId="3" xfId="0" applyFont="1" applyFill="1" applyBorder="1" applyAlignment="1">
      <alignment wrapText="1" shrinkToFit="1"/>
    </xf>
    <xf numFmtId="0" fontId="6" fillId="2" borderId="23" xfId="0" applyFont="1" applyFill="1" applyBorder="1" applyAlignment="1">
      <alignment wrapText="1" shrinkToFit="1"/>
    </xf>
    <xf numFmtId="0" fontId="0" fillId="2" borderId="3" xfId="0" applyFill="1" applyBorder="1" applyAlignment="1">
      <alignment wrapText="1"/>
    </xf>
    <xf numFmtId="0" fontId="0" fillId="2" borderId="3" xfId="0" applyFill="1" applyBorder="1" applyAlignment="1">
      <alignment wrapText="1" shrinkToFit="1"/>
    </xf>
    <xf numFmtId="0" fontId="0" fillId="2" borderId="23" xfId="0" applyFill="1" applyBorder="1" applyAlignment="1">
      <alignment wrapText="1" shrinkToFit="1"/>
    </xf>
    <xf numFmtId="0" fontId="9" fillId="2" borderId="3" xfId="0" applyFont="1" applyFill="1" applyBorder="1" applyAlignment="1">
      <alignment wrapText="1"/>
    </xf>
    <xf numFmtId="0" fontId="13" fillId="2" borderId="3" xfId="0" applyFont="1" applyFill="1" applyBorder="1" applyAlignment="1">
      <alignment wrapText="1" shrinkToFit="1"/>
    </xf>
    <xf numFmtId="0" fontId="13" fillId="2" borderId="17" xfId="0" applyFont="1" applyFill="1" applyBorder="1" applyAlignment="1">
      <alignment wrapText="1"/>
    </xf>
    <xf numFmtId="0" fontId="13" fillId="2" borderId="23" xfId="0" applyFont="1" applyFill="1" applyBorder="1" applyAlignment="1">
      <alignment wrapText="1" shrinkToFit="1"/>
    </xf>
    <xf numFmtId="0" fontId="9" fillId="2" borderId="3" xfId="0" applyFont="1" applyFill="1" applyBorder="1" applyAlignment="1">
      <alignment wrapText="1" shrinkToFit="1"/>
    </xf>
    <xf numFmtId="0" fontId="9" fillId="2" borderId="17" xfId="0" applyFont="1" applyFill="1" applyBorder="1" applyAlignment="1">
      <alignment wrapText="1"/>
    </xf>
    <xf numFmtId="0" fontId="9" fillId="2" borderId="23" xfId="0" applyFont="1" applyFill="1" applyBorder="1" applyAlignment="1">
      <alignment wrapText="1" shrinkToFit="1"/>
    </xf>
    <xf numFmtId="0" fontId="8" fillId="2" borderId="1" xfId="0" applyFont="1" applyFill="1" applyBorder="1" applyAlignment="1">
      <alignment wrapText="1"/>
    </xf>
    <xf numFmtId="0" fontId="8" fillId="2" borderId="11" xfId="0" applyFont="1" applyFill="1" applyBorder="1" applyAlignment="1">
      <alignment wrapText="1"/>
    </xf>
    <xf numFmtId="0" fontId="8" fillId="2" borderId="3" xfId="0" applyFont="1" applyFill="1" applyBorder="1" applyAlignment="1">
      <alignment wrapText="1"/>
    </xf>
    <xf numFmtId="0" fontId="0" fillId="2" borderId="5" xfId="0" applyFill="1" applyBorder="1" applyAlignment="1">
      <alignment wrapText="1"/>
    </xf>
    <xf numFmtId="0" fontId="0" fillId="2" borderId="19" xfId="0" applyFill="1" applyBorder="1" applyAlignment="1">
      <alignment wrapText="1"/>
    </xf>
    <xf numFmtId="0" fontId="0" fillId="2" borderId="10" xfId="0" applyFill="1" applyBorder="1" applyAlignment="1">
      <alignment wrapText="1"/>
    </xf>
    <xf numFmtId="0" fontId="0" fillId="2" borderId="13" xfId="0" applyFill="1" applyBorder="1" applyAlignment="1">
      <alignment wrapText="1" shrinkToFit="1"/>
    </xf>
    <xf numFmtId="0" fontId="0" fillId="2" borderId="18" xfId="0" applyFill="1" applyBorder="1" applyAlignment="1">
      <alignment wrapText="1"/>
    </xf>
    <xf numFmtId="0" fontId="0" fillId="2" borderId="11" xfId="0" applyFill="1" applyBorder="1" applyAlignment="1">
      <alignment wrapText="1"/>
    </xf>
    <xf numFmtId="0" fontId="0" fillId="2" borderId="24" xfId="0" applyFill="1" applyBorder="1" applyAlignment="1">
      <alignment wrapText="1" shrinkToFit="1"/>
    </xf>
    <xf numFmtId="0" fontId="0" fillId="2" borderId="13" xfId="0" applyFill="1" applyBorder="1" applyAlignment="1">
      <alignment wrapText="1"/>
    </xf>
    <xf numFmtId="0" fontId="3" fillId="6" borderId="4" xfId="0" applyFont="1" applyFill="1" applyBorder="1" applyAlignment="1">
      <alignment wrapText="1" shrinkToFit="1"/>
    </xf>
    <xf numFmtId="0" fontId="4" fillId="6" borderId="25" xfId="0" applyFont="1" applyFill="1" applyBorder="1" applyAlignment="1">
      <alignment vertical="top" wrapText="1"/>
    </xf>
    <xf numFmtId="0" fontId="7" fillId="6" borderId="5" xfId="0" applyFont="1" applyFill="1" applyBorder="1" applyAlignment="1">
      <alignment vertical="top" wrapText="1"/>
    </xf>
    <xf numFmtId="0" fontId="6" fillId="6" borderId="5" xfId="0" applyFont="1" applyFill="1" applyBorder="1" applyAlignment="1">
      <alignment wrapText="1"/>
    </xf>
    <xf numFmtId="0" fontId="6" fillId="6" borderId="6" xfId="0" applyFont="1" applyFill="1" applyBorder="1"/>
    <xf numFmtId="0" fontId="6" fillId="6" borderId="7" xfId="0" applyFont="1" applyFill="1" applyBorder="1" applyAlignment="1">
      <alignment wrapText="1"/>
    </xf>
    <xf numFmtId="0" fontId="6" fillId="6" borderId="8" xfId="0" applyFont="1" applyFill="1" applyBorder="1"/>
    <xf numFmtId="0" fontId="3" fillId="6" borderId="15" xfId="0" applyFont="1" applyFill="1" applyBorder="1" applyAlignment="1">
      <alignment wrapText="1" shrinkToFit="1"/>
    </xf>
    <xf numFmtId="0" fontId="7" fillId="6" borderId="4" xfId="0" applyFont="1" applyFill="1" applyBorder="1" applyAlignment="1">
      <alignment vertical="top" wrapText="1"/>
    </xf>
    <xf numFmtId="0" fontId="0" fillId="6" borderId="0" xfId="0" applyFill="1"/>
    <xf numFmtId="0" fontId="7" fillId="6" borderId="3" xfId="0" applyFont="1" applyFill="1" applyBorder="1" applyAlignment="1">
      <alignment vertical="top" wrapText="1" shrinkToFit="1"/>
    </xf>
    <xf numFmtId="0" fontId="7" fillId="6" borderId="0" xfId="0" applyFont="1" applyFill="1" applyAlignment="1">
      <alignment vertical="top" wrapText="1"/>
    </xf>
    <xf numFmtId="0" fontId="7" fillId="6" borderId="7" xfId="0" applyFont="1" applyFill="1" applyBorder="1" applyAlignment="1">
      <alignment vertical="top" wrapText="1"/>
    </xf>
    <xf numFmtId="0" fontId="6" fillId="6" borderId="9" xfId="0" applyFont="1" applyFill="1" applyBorder="1"/>
    <xf numFmtId="0" fontId="7" fillId="6" borderId="23" xfId="0" applyFont="1" applyFill="1" applyBorder="1" applyAlignment="1">
      <alignment vertical="top" wrapText="1" shrinkToFit="1"/>
    </xf>
    <xf numFmtId="0" fontId="0" fillId="6" borderId="7" xfId="0" applyFill="1" applyBorder="1"/>
    <xf numFmtId="0" fontId="7" fillId="6" borderId="26" xfId="0" applyFont="1" applyFill="1" applyBorder="1" applyAlignment="1">
      <alignment vertical="top" wrapText="1"/>
    </xf>
    <xf numFmtId="0" fontId="7" fillId="6" borderId="11" xfId="0" applyFont="1" applyFill="1" applyBorder="1" applyAlignment="1">
      <alignment vertical="top" wrapText="1"/>
    </xf>
    <xf numFmtId="0" fontId="6" fillId="6" borderId="11" xfId="0" applyFont="1" applyFill="1" applyBorder="1" applyAlignment="1">
      <alignment wrapText="1"/>
    </xf>
    <xf numFmtId="0" fontId="6" fillId="6" borderId="14" xfId="0" applyFont="1" applyFill="1" applyBorder="1"/>
    <xf numFmtId="0" fontId="4" fillId="2" borderId="25" xfId="0" applyFont="1" applyFill="1" applyBorder="1" applyAlignment="1">
      <alignment vertical="top" wrapText="1"/>
    </xf>
    <xf numFmtId="0" fontId="7" fillId="2" borderId="3" xfId="0" applyFont="1" applyFill="1" applyBorder="1" applyAlignment="1">
      <alignment vertical="top" wrapText="1" shrinkToFit="1"/>
    </xf>
    <xf numFmtId="0" fontId="7" fillId="2" borderId="23" xfId="0" applyFont="1" applyFill="1" applyBorder="1" applyAlignment="1">
      <alignment vertical="top" wrapText="1" shrinkToFit="1"/>
    </xf>
    <xf numFmtId="0" fontId="7" fillId="2" borderId="26" xfId="0" applyFont="1" applyFill="1" applyBorder="1" applyAlignment="1">
      <alignment vertical="top" wrapText="1"/>
    </xf>
    <xf numFmtId="0" fontId="4" fillId="2" borderId="16" xfId="0" applyFont="1" applyFill="1" applyBorder="1" applyAlignment="1">
      <alignment vertical="top" wrapText="1"/>
    </xf>
    <xf numFmtId="0" fontId="3" fillId="0" borderId="16" xfId="0" applyFont="1" applyBorder="1" applyAlignment="1">
      <alignment wrapText="1" shrinkToFit="1"/>
    </xf>
    <xf numFmtId="0" fontId="4" fillId="2" borderId="27" xfId="0" applyFont="1" applyFill="1" applyBorder="1" applyAlignment="1">
      <alignment wrapText="1"/>
    </xf>
    <xf numFmtId="0" fontId="0" fillId="2" borderId="1" xfId="0" applyFill="1" applyBorder="1" applyAlignment="1">
      <alignment wrapText="1"/>
    </xf>
    <xf numFmtId="0" fontId="6" fillId="2" borderId="27" xfId="0" applyFont="1" applyFill="1" applyBorder="1"/>
    <xf numFmtId="0" fontId="3" fillId="0" borderId="25" xfId="0" applyFont="1" applyBorder="1" applyAlignment="1">
      <alignment wrapText="1" shrinkToFit="1"/>
    </xf>
    <xf numFmtId="0" fontId="0" fillId="2" borderId="16" xfId="0" applyFill="1" applyBorder="1" applyAlignment="1">
      <alignment wrapText="1"/>
    </xf>
    <xf numFmtId="0" fontId="3" fillId="0" borderId="17" xfId="0" applyFont="1" applyBorder="1" applyAlignment="1">
      <alignment wrapText="1" shrinkToFit="1"/>
    </xf>
    <xf numFmtId="0" fontId="7" fillId="0" borderId="17" xfId="0" applyFont="1" applyBorder="1" applyAlignment="1">
      <alignment vertical="top" wrapText="1" shrinkToFit="1"/>
    </xf>
    <xf numFmtId="0" fontId="4" fillId="2" borderId="27" xfId="0" applyFont="1" applyFill="1" applyBorder="1" applyAlignment="1">
      <alignment vertical="top" wrapText="1"/>
    </xf>
    <xf numFmtId="0" fontId="3" fillId="0" borderId="18" xfId="0" applyFont="1" applyBorder="1" applyAlignment="1">
      <alignment wrapText="1" shrinkToFit="1"/>
    </xf>
    <xf numFmtId="0" fontId="3" fillId="0" borderId="26" xfId="0" applyFont="1" applyBorder="1" applyAlignment="1">
      <alignment wrapText="1" shrinkToFit="1"/>
    </xf>
    <xf numFmtId="0" fontId="9" fillId="0" borderId="4" xfId="0" applyFont="1" applyBorder="1" applyAlignment="1">
      <alignment vertical="top" wrapText="1"/>
    </xf>
    <xf numFmtId="0" fontId="7" fillId="0" borderId="1" xfId="0" applyFont="1" applyBorder="1" applyAlignment="1">
      <alignment vertical="top" wrapText="1"/>
    </xf>
    <xf numFmtId="0" fontId="7" fillId="0" borderId="27" xfId="0" applyFont="1" applyBorder="1" applyAlignment="1">
      <alignment vertical="top" wrapText="1"/>
    </xf>
    <xf numFmtId="0" fontId="9" fillId="2" borderId="5" xfId="0" applyFont="1" applyFill="1" applyBorder="1" applyAlignment="1">
      <alignment vertical="top" wrapText="1"/>
    </xf>
    <xf numFmtId="0" fontId="9" fillId="2" borderId="3" xfId="0" applyFont="1" applyFill="1" applyBorder="1" applyAlignment="1">
      <alignment vertical="top" wrapText="1"/>
    </xf>
    <xf numFmtId="0" fontId="9" fillId="2" borderId="3" xfId="0" applyFont="1" applyFill="1" applyBorder="1" applyAlignment="1">
      <alignment vertical="top" wrapText="1" shrinkToFit="1"/>
    </xf>
    <xf numFmtId="0" fontId="9" fillId="2" borderId="17" xfId="0" applyFont="1" applyFill="1" applyBorder="1" applyAlignment="1">
      <alignment vertical="top" wrapText="1"/>
    </xf>
    <xf numFmtId="0" fontId="9" fillId="2" borderId="23" xfId="0" applyFont="1" applyFill="1" applyBorder="1" applyAlignment="1">
      <alignment vertical="top" wrapText="1" shrinkToFit="1"/>
    </xf>
    <xf numFmtId="0" fontId="9" fillId="2" borderId="10" xfId="0" applyFont="1" applyFill="1" applyBorder="1" applyAlignment="1">
      <alignment vertical="top" wrapText="1"/>
    </xf>
    <xf numFmtId="0" fontId="9" fillId="2" borderId="18" xfId="0" applyFont="1" applyFill="1" applyBorder="1" applyAlignment="1">
      <alignment vertical="top" wrapText="1"/>
    </xf>
    <xf numFmtId="0" fontId="9" fillId="2" borderId="11" xfId="0" applyFont="1" applyFill="1" applyBorder="1" applyAlignment="1">
      <alignment vertical="top" wrapText="1"/>
    </xf>
    <xf numFmtId="0" fontId="4" fillId="2" borderId="0" xfId="0" applyFont="1" applyFill="1" applyAlignment="1">
      <alignment vertical="top" wrapText="1"/>
    </xf>
    <xf numFmtId="0" fontId="4" fillId="2" borderId="4" xfId="0" applyFont="1" applyFill="1" applyBorder="1" applyAlignment="1">
      <alignment vertical="top" wrapText="1"/>
    </xf>
    <xf numFmtId="0" fontId="7" fillId="0" borderId="13" xfId="0" applyFont="1" applyBorder="1" applyAlignment="1">
      <alignment vertical="top" wrapText="1" shrinkToFit="1"/>
    </xf>
    <xf numFmtId="0" fontId="7" fillId="0" borderId="26" xfId="0" applyFont="1" applyBorder="1" applyAlignment="1">
      <alignment vertical="top" wrapText="1"/>
    </xf>
    <xf numFmtId="0" fontId="7" fillId="0" borderId="24" xfId="0" applyFont="1" applyBorder="1" applyAlignment="1">
      <alignment vertical="top" wrapText="1" shrinkToFit="1"/>
    </xf>
    <xf numFmtId="0" fontId="3" fillId="0" borderId="4" xfId="0" applyFont="1" applyBorder="1" applyAlignment="1">
      <alignment vertical="top" wrapText="1" shrinkToFit="1"/>
    </xf>
    <xf numFmtId="0" fontId="3" fillId="0" borderId="15" xfId="0" applyFont="1" applyBorder="1" applyAlignment="1">
      <alignment vertical="top" wrapText="1" shrinkToFit="1"/>
    </xf>
    <xf numFmtId="0" fontId="4" fillId="2" borderId="28" xfId="0" applyFont="1" applyFill="1" applyBorder="1" applyAlignment="1">
      <alignment wrapText="1"/>
    </xf>
    <xf numFmtId="0" fontId="3" fillId="0" borderId="3" xfId="0" applyFont="1" applyBorder="1" applyAlignment="1">
      <alignment vertical="top" wrapText="1" shrinkToFit="1"/>
    </xf>
    <xf numFmtId="0" fontId="3" fillId="0" borderId="23" xfId="0" applyFont="1" applyBorder="1" applyAlignment="1">
      <alignment vertical="top" wrapText="1" shrinkToFit="1"/>
    </xf>
    <xf numFmtId="0" fontId="7" fillId="0" borderId="0" xfId="0" applyFont="1"/>
    <xf numFmtId="0" fontId="0" fillId="2" borderId="4" xfId="0" applyFill="1" applyBorder="1" applyAlignment="1">
      <alignment wrapText="1"/>
    </xf>
    <xf numFmtId="0" fontId="7" fillId="2" borderId="14" xfId="0" applyFont="1" applyFill="1" applyBorder="1" applyAlignment="1">
      <alignment vertical="top" wrapText="1"/>
    </xf>
    <xf numFmtId="0" fontId="7" fillId="2" borderId="8" xfId="0" applyFont="1" applyFill="1" applyBorder="1" applyAlignment="1">
      <alignment vertical="top" wrapText="1"/>
    </xf>
    <xf numFmtId="0" fontId="4" fillId="2" borderId="3" xfId="0" applyFont="1" applyFill="1" applyBorder="1" applyAlignment="1">
      <alignment vertical="top" wrapText="1"/>
    </xf>
    <xf numFmtId="0" fontId="4" fillId="2" borderId="17" xfId="0" applyFont="1" applyFill="1" applyBorder="1" applyAlignment="1">
      <alignment vertical="top" wrapText="1"/>
    </xf>
    <xf numFmtId="0" fontId="15" fillId="0" borderId="3" xfId="0" applyFont="1" applyBorder="1" applyAlignment="1">
      <alignment vertical="top" wrapText="1" shrinkToFit="1"/>
    </xf>
    <xf numFmtId="0" fontId="15" fillId="0" borderId="23" xfId="0" applyFont="1" applyBorder="1" applyAlignment="1">
      <alignment vertical="top" wrapText="1" shrinkToFit="1"/>
    </xf>
    <xf numFmtId="0" fontId="7" fillId="7" borderId="5" xfId="0" applyFont="1" applyFill="1" applyBorder="1" applyAlignment="1">
      <alignment vertical="top" wrapText="1"/>
    </xf>
    <xf numFmtId="0" fontId="7" fillId="7" borderId="3" xfId="0" applyFont="1" applyFill="1" applyBorder="1" applyAlignment="1">
      <alignment vertical="top" wrapText="1"/>
    </xf>
    <xf numFmtId="0" fontId="4" fillId="7" borderId="16" xfId="0" applyFont="1" applyFill="1" applyBorder="1" applyAlignment="1">
      <alignment vertical="top" wrapText="1"/>
    </xf>
    <xf numFmtId="0" fontId="0" fillId="7" borderId="0" xfId="0" applyFill="1"/>
    <xf numFmtId="0" fontId="7" fillId="7" borderId="17" xfId="0" applyFont="1" applyFill="1" applyBorder="1" applyAlignment="1">
      <alignment vertical="top" wrapText="1"/>
    </xf>
    <xf numFmtId="0" fontId="4" fillId="7" borderId="17" xfId="0" applyFont="1" applyFill="1" applyBorder="1" applyAlignment="1">
      <alignment vertical="top" wrapText="1"/>
    </xf>
    <xf numFmtId="0" fontId="7" fillId="7" borderId="11" xfId="0" applyFont="1" applyFill="1" applyBorder="1" applyAlignment="1">
      <alignment vertical="top" wrapText="1"/>
    </xf>
    <xf numFmtId="0" fontId="3" fillId="7" borderId="3" xfId="0" applyFont="1" applyFill="1" applyBorder="1" applyAlignment="1">
      <alignment wrapText="1" shrinkToFit="1"/>
    </xf>
    <xf numFmtId="0" fontId="6" fillId="7" borderId="5" xfId="0" applyFont="1" applyFill="1" applyBorder="1" applyAlignment="1">
      <alignment wrapText="1"/>
    </xf>
    <xf numFmtId="0" fontId="7" fillId="7" borderId="0" xfId="0" applyFont="1" applyFill="1"/>
    <xf numFmtId="0" fontId="6" fillId="7" borderId="7" xfId="0" applyFont="1" applyFill="1" applyBorder="1" applyAlignment="1">
      <alignment wrapText="1"/>
    </xf>
    <xf numFmtId="0" fontId="6" fillId="7" borderId="8" xfId="0" applyFont="1" applyFill="1" applyBorder="1"/>
    <xf numFmtId="0" fontId="7" fillId="7" borderId="8" xfId="0" applyFont="1" applyFill="1" applyBorder="1" applyAlignment="1">
      <alignment vertical="top" wrapText="1"/>
    </xf>
    <xf numFmtId="0" fontId="0" fillId="7" borderId="7" xfId="0" applyFill="1" applyBorder="1"/>
    <xf numFmtId="0" fontId="15" fillId="7" borderId="23" xfId="0" applyFont="1" applyFill="1" applyBorder="1" applyAlignment="1">
      <alignment vertical="top" wrapText="1" shrinkToFit="1"/>
    </xf>
    <xf numFmtId="0" fontId="15" fillId="7" borderId="3" xfId="0" applyFont="1" applyFill="1" applyBorder="1" applyAlignment="1">
      <alignment vertical="top" wrapText="1" shrinkToFit="1"/>
    </xf>
    <xf numFmtId="0" fontId="7" fillId="7" borderId="3" xfId="0" applyFont="1" applyFill="1" applyBorder="1" applyAlignment="1">
      <alignment vertical="top" wrapText="1" shrinkToFit="1"/>
    </xf>
    <xf numFmtId="0" fontId="7" fillId="7" borderId="23" xfId="0" applyFont="1" applyFill="1" applyBorder="1" applyAlignment="1">
      <alignment vertical="top" wrapText="1" shrinkToFit="1"/>
    </xf>
    <xf numFmtId="0" fontId="7" fillId="7" borderId="13" xfId="0" applyFont="1" applyFill="1" applyBorder="1" applyAlignment="1">
      <alignment vertical="top" wrapText="1" shrinkToFit="1"/>
    </xf>
    <xf numFmtId="0" fontId="7" fillId="7" borderId="14" xfId="0" applyFont="1" applyFill="1" applyBorder="1" applyAlignment="1">
      <alignment vertical="top" wrapText="1"/>
    </xf>
    <xf numFmtId="0" fontId="7" fillId="7" borderId="24" xfId="0" applyFont="1" applyFill="1" applyBorder="1" applyAlignment="1">
      <alignment vertical="top" wrapText="1" shrinkToFit="1"/>
    </xf>
    <xf numFmtId="0" fontId="7" fillId="7" borderId="18" xfId="0" applyFont="1" applyFill="1" applyBorder="1" applyAlignment="1">
      <alignment vertical="top" wrapText="1"/>
    </xf>
    <xf numFmtId="0" fontId="3" fillId="7" borderId="3" xfId="0" applyFont="1" applyFill="1" applyBorder="1" applyAlignment="1">
      <alignment vertical="top" wrapText="1" shrinkToFit="1"/>
    </xf>
    <xf numFmtId="0" fontId="0" fillId="7" borderId="4" xfId="0" applyFill="1" applyBorder="1" applyAlignment="1">
      <alignment wrapText="1"/>
    </xf>
    <xf numFmtId="0" fontId="7" fillId="7" borderId="16" xfId="0" applyFont="1" applyFill="1" applyBorder="1" applyAlignment="1">
      <alignment vertical="top" wrapText="1"/>
    </xf>
    <xf numFmtId="0" fontId="8" fillId="7" borderId="0" xfId="0" applyFont="1" applyFill="1" applyAlignment="1">
      <alignment vertical="center"/>
    </xf>
    <xf numFmtId="0" fontId="3" fillId="7" borderId="23" xfId="0" applyFont="1" applyFill="1" applyBorder="1" applyAlignment="1">
      <alignment vertical="top" wrapText="1" shrinkToFit="1"/>
    </xf>
    <xf numFmtId="0" fontId="15" fillId="0" borderId="18" xfId="0" applyFont="1" applyBorder="1" applyAlignment="1">
      <alignment vertical="top" wrapText="1"/>
    </xf>
    <xf numFmtId="0" fontId="7" fillId="0" borderId="20" xfId="0" applyFont="1" applyBorder="1" applyAlignment="1">
      <alignment vertical="top" wrapText="1"/>
    </xf>
    <xf numFmtId="0" fontId="7" fillId="0" borderId="23" xfId="0" applyFont="1" applyBorder="1" applyAlignment="1">
      <alignment vertical="top" wrapText="1"/>
    </xf>
    <xf numFmtId="0" fontId="7" fillId="0" borderId="22" xfId="0" applyFont="1" applyBorder="1" applyAlignment="1">
      <alignment vertical="top" wrapText="1"/>
    </xf>
    <xf numFmtId="0" fontId="4" fillId="2" borderId="26" xfId="0" applyFont="1" applyFill="1" applyBorder="1" applyAlignment="1">
      <alignment vertical="top" wrapText="1"/>
    </xf>
    <xf numFmtId="0" fontId="4" fillId="7" borderId="0" xfId="0" applyFont="1" applyFill="1" applyAlignment="1">
      <alignment vertical="top" wrapText="1"/>
    </xf>
    <xf numFmtId="0" fontId="16" fillId="2" borderId="3" xfId="0" applyFont="1" applyFill="1" applyBorder="1" applyAlignment="1">
      <alignment wrapText="1" shrinkToFit="1"/>
    </xf>
    <xf numFmtId="0" fontId="16" fillId="2" borderId="23" xfId="0" applyFont="1" applyFill="1" applyBorder="1" applyAlignment="1">
      <alignment wrapText="1" shrinkToFit="1"/>
    </xf>
    <xf numFmtId="0" fontId="16" fillId="2" borderId="17" xfId="0" applyFont="1" applyFill="1" applyBorder="1" applyAlignment="1">
      <alignment wrapText="1"/>
    </xf>
    <xf numFmtId="0" fontId="6" fillId="2" borderId="18" xfId="0" applyFont="1" applyFill="1" applyBorder="1" applyAlignment="1">
      <alignment wrapText="1"/>
    </xf>
    <xf numFmtId="0" fontId="7" fillId="2" borderId="16" xfId="0" applyFont="1" applyFill="1" applyBorder="1" applyAlignment="1">
      <alignment vertical="top" wrapText="1"/>
    </xf>
    <xf numFmtId="0" fontId="7" fillId="0" borderId="29" xfId="0" applyFont="1" applyBorder="1" applyAlignment="1">
      <alignment vertical="top" wrapText="1"/>
    </xf>
    <xf numFmtId="0" fontId="0" fillId="2" borderId="6" xfId="0" applyFill="1" applyBorder="1"/>
    <xf numFmtId="0" fontId="17" fillId="0" borderId="3" xfId="0" applyFont="1" applyBorder="1" applyAlignment="1">
      <alignment wrapText="1" shrinkToFit="1"/>
    </xf>
    <xf numFmtId="0" fontId="0" fillId="2" borderId="12" xfId="0" applyFill="1" applyBorder="1"/>
    <xf numFmtId="0" fontId="0" fillId="2" borderId="14" xfId="0" applyFill="1" applyBorder="1"/>
    <xf numFmtId="0" fontId="17" fillId="0" borderId="23" xfId="0" applyFont="1" applyBorder="1" applyAlignment="1">
      <alignment wrapText="1" shrinkToFit="1"/>
    </xf>
    <xf numFmtId="0" fontId="7" fillId="0" borderId="16" xfId="0" applyFont="1" applyBorder="1" applyAlignment="1">
      <alignment vertical="top" wrapText="1"/>
    </xf>
    <xf numFmtId="0" fontId="0" fillId="2" borderId="27" xfId="0" applyFill="1" applyBorder="1"/>
    <xf numFmtId="0" fontId="17" fillId="0" borderId="17" xfId="0" applyFont="1" applyBorder="1" applyAlignment="1">
      <alignment wrapText="1"/>
    </xf>
    <xf numFmtId="0" fontId="9" fillId="0" borderId="1" xfId="0" applyFont="1" applyBorder="1" applyAlignment="1">
      <alignment wrapText="1"/>
    </xf>
    <xf numFmtId="0" fontId="3" fillId="2" borderId="4" xfId="0" applyFont="1" applyFill="1" applyBorder="1" applyAlignment="1">
      <alignment vertical="top" wrapText="1" shrinkToFit="1"/>
    </xf>
    <xf numFmtId="0" fontId="4" fillId="2" borderId="16" xfId="0" applyFont="1" applyFill="1" applyBorder="1" applyAlignment="1">
      <alignment horizontal="left" wrapText="1"/>
    </xf>
    <xf numFmtId="0" fontId="3" fillId="2" borderId="15" xfId="0" applyFont="1" applyFill="1" applyBorder="1" applyAlignment="1">
      <alignment vertical="top" wrapText="1" shrinkToFit="1"/>
    </xf>
    <xf numFmtId="0" fontId="6" fillId="2" borderId="4" xfId="0" applyFont="1" applyFill="1" applyBorder="1" applyAlignment="1">
      <alignment wrapText="1"/>
    </xf>
    <xf numFmtId="0" fontId="0" fillId="2" borderId="11" xfId="0" applyFill="1" applyBorder="1" applyAlignment="1">
      <alignment horizontal="left" wrapText="1"/>
    </xf>
    <xf numFmtId="0" fontId="0" fillId="2" borderId="3" xfId="0" applyFill="1" applyBorder="1" applyAlignment="1">
      <alignment horizontal="left" wrapText="1"/>
    </xf>
    <xf numFmtId="0" fontId="7" fillId="2" borderId="19" xfId="0" applyFont="1" applyFill="1" applyBorder="1" applyAlignment="1">
      <alignment vertical="top" wrapText="1"/>
    </xf>
    <xf numFmtId="0" fontId="4" fillId="2" borderId="1" xfId="0" applyFont="1" applyFill="1" applyBorder="1" applyAlignment="1">
      <alignment horizontal="left" wrapText="1"/>
    </xf>
    <xf numFmtId="0" fontId="3" fillId="0" borderId="13" xfId="0" applyFont="1" applyBorder="1" applyAlignment="1">
      <alignment wrapText="1" shrinkToFit="1"/>
    </xf>
    <xf numFmtId="0" fontId="18" fillId="7" borderId="27" xfId="0" applyFont="1" applyFill="1" applyBorder="1" applyAlignment="1">
      <alignment wrapText="1"/>
    </xf>
    <xf numFmtId="0" fontId="7" fillId="7" borderId="4" xfId="0" applyFont="1" applyFill="1" applyBorder="1" applyAlignment="1">
      <alignment vertical="top" wrapText="1"/>
    </xf>
    <xf numFmtId="0" fontId="0" fillId="7" borderId="16" xfId="0" applyFill="1" applyBorder="1"/>
    <xf numFmtId="0" fontId="0" fillId="7" borderId="8" xfId="0" applyFill="1" applyBorder="1"/>
    <xf numFmtId="0" fontId="3" fillId="7" borderId="0" xfId="0" applyFont="1" applyFill="1" applyAlignment="1">
      <alignment wrapText="1" shrinkToFit="1"/>
    </xf>
    <xf numFmtId="0" fontId="0" fillId="7" borderId="13" xfId="0" applyFill="1" applyBorder="1" applyAlignment="1">
      <alignment wrapText="1"/>
    </xf>
    <xf numFmtId="0" fontId="3" fillId="7" borderId="17" xfId="0" applyFont="1" applyFill="1" applyBorder="1" applyAlignment="1">
      <alignment wrapText="1" shrinkToFit="1"/>
    </xf>
    <xf numFmtId="0" fontId="4" fillId="7" borderId="16" xfId="0" applyFont="1" applyFill="1" applyBorder="1" applyAlignment="1">
      <alignment horizontal="left" wrapText="1"/>
    </xf>
    <xf numFmtId="0" fontId="0" fillId="7" borderId="1" xfId="0" applyFill="1" applyBorder="1" applyAlignment="1">
      <alignment wrapText="1"/>
    </xf>
    <xf numFmtId="0" fontId="18" fillId="2" borderId="16" xfId="0" applyFont="1" applyFill="1" applyBorder="1" applyAlignment="1">
      <alignment wrapText="1"/>
    </xf>
    <xf numFmtId="0" fontId="0" fillId="2" borderId="17" xfId="0" applyFill="1" applyBorder="1" applyAlignment="1">
      <alignment wrapText="1" shrinkToFit="1"/>
    </xf>
    <xf numFmtId="0" fontId="7" fillId="7" borderId="27" xfId="0" applyFont="1" applyFill="1" applyBorder="1" applyAlignment="1">
      <alignment vertical="top" wrapText="1"/>
    </xf>
    <xf numFmtId="0" fontId="0" fillId="7" borderId="17" xfId="0" applyFill="1" applyBorder="1" applyAlignment="1">
      <alignment wrapText="1"/>
    </xf>
    <xf numFmtId="0" fontId="0" fillId="7" borderId="17" xfId="0" applyFill="1" applyBorder="1" applyAlignment="1">
      <alignment wrapText="1" shrinkToFit="1"/>
    </xf>
    <xf numFmtId="0" fontId="18" fillId="2" borderId="27" xfId="0" applyFont="1" applyFill="1" applyBorder="1" applyAlignment="1">
      <alignment wrapText="1"/>
    </xf>
    <xf numFmtId="0" fontId="6" fillId="0" borderId="17" xfId="0" applyFont="1" applyBorder="1" applyAlignment="1">
      <alignment wrapText="1" shrinkToFit="1"/>
    </xf>
    <xf numFmtId="0" fontId="0" fillId="5" borderId="5" xfId="0" applyFill="1" applyBorder="1" applyAlignment="1">
      <alignment wrapText="1"/>
    </xf>
    <xf numFmtId="0" fontId="0" fillId="0" borderId="17" xfId="0" applyBorder="1" applyAlignment="1">
      <alignment wrapText="1" shrinkToFit="1"/>
    </xf>
    <xf numFmtId="0" fontId="4" fillId="7" borderId="16" xfId="0" applyFont="1" applyFill="1" applyBorder="1" applyAlignment="1">
      <alignment wrapText="1"/>
    </xf>
    <xf numFmtId="0" fontId="6" fillId="7" borderId="3" xfId="0" applyFont="1" applyFill="1" applyBorder="1" applyAlignment="1">
      <alignment wrapText="1"/>
    </xf>
    <xf numFmtId="0" fontId="6" fillId="7" borderId="4" xfId="0" applyFont="1" applyFill="1" applyBorder="1" applyAlignment="1">
      <alignment wrapText="1"/>
    </xf>
    <xf numFmtId="0" fontId="7" fillId="7" borderId="13" xfId="0" applyFont="1" applyFill="1" applyBorder="1" applyAlignment="1">
      <alignment vertical="top" wrapText="1"/>
    </xf>
    <xf numFmtId="0" fontId="0" fillId="7" borderId="18" xfId="0" applyFill="1" applyBorder="1"/>
    <xf numFmtId="0" fontId="0" fillId="7" borderId="18" xfId="0" applyFill="1" applyBorder="1" applyAlignment="1">
      <alignment wrapText="1"/>
    </xf>
    <xf numFmtId="0" fontId="6" fillId="7" borderId="18" xfId="0" applyFont="1" applyFill="1" applyBorder="1" applyAlignment="1">
      <alignment wrapText="1"/>
    </xf>
    <xf numFmtId="0" fontId="3" fillId="5" borderId="16" xfId="0" applyFont="1" applyFill="1" applyBorder="1" applyAlignment="1">
      <alignment wrapText="1" shrinkToFit="1"/>
    </xf>
    <xf numFmtId="0" fontId="4" fillId="5" borderId="27" xfId="0" applyFont="1" applyFill="1" applyBorder="1" applyAlignment="1">
      <alignment wrapText="1"/>
    </xf>
    <xf numFmtId="0" fontId="0" fillId="5" borderId="1" xfId="0" applyFill="1" applyBorder="1" applyAlignment="1">
      <alignment wrapText="1"/>
    </xf>
    <xf numFmtId="0" fontId="6" fillId="5" borderId="5" xfId="0" applyFont="1" applyFill="1" applyBorder="1" applyAlignment="1">
      <alignment wrapText="1"/>
    </xf>
    <xf numFmtId="0" fontId="0" fillId="5" borderId="27" xfId="0" applyFill="1" applyBorder="1"/>
    <xf numFmtId="0" fontId="6" fillId="5" borderId="7" xfId="0" applyFont="1" applyFill="1" applyBorder="1" applyAlignment="1">
      <alignment wrapText="1"/>
    </xf>
    <xf numFmtId="0" fontId="0" fillId="5" borderId="8" xfId="0" applyFill="1" applyBorder="1"/>
    <xf numFmtId="0" fontId="3" fillId="5" borderId="25" xfId="0" applyFont="1" applyFill="1" applyBorder="1" applyAlignment="1">
      <alignment wrapText="1" shrinkToFit="1"/>
    </xf>
    <xf numFmtId="0" fontId="0" fillId="5" borderId="16" xfId="0" applyFill="1" applyBorder="1" applyAlignment="1">
      <alignment wrapText="1"/>
    </xf>
    <xf numFmtId="0" fontId="0" fillId="5" borderId="17" xfId="0" applyFill="1" applyBorder="1" applyAlignment="1">
      <alignment wrapText="1" shrinkToFit="1"/>
    </xf>
    <xf numFmtId="0" fontId="18" fillId="5" borderId="27" xfId="0" applyFont="1" applyFill="1" applyBorder="1" applyAlignment="1">
      <alignment wrapText="1"/>
    </xf>
    <xf numFmtId="0" fontId="0" fillId="5" borderId="0" xfId="0" applyFill="1" applyAlignment="1">
      <alignment wrapText="1"/>
    </xf>
    <xf numFmtId="0" fontId="3" fillId="5" borderId="0" xfId="0" applyFont="1" applyFill="1" applyAlignment="1">
      <alignment wrapText="1" shrinkToFit="1"/>
    </xf>
    <xf numFmtId="0" fontId="0" fillId="5" borderId="17" xfId="0" applyFill="1" applyBorder="1" applyAlignment="1">
      <alignment wrapText="1"/>
    </xf>
    <xf numFmtId="0" fontId="3" fillId="5" borderId="17" xfId="0" applyFont="1" applyFill="1" applyBorder="1" applyAlignment="1">
      <alignment wrapText="1" shrinkToFit="1"/>
    </xf>
    <xf numFmtId="0" fontId="3" fillId="5" borderId="26" xfId="0" applyFont="1" applyFill="1" applyBorder="1" applyAlignment="1">
      <alignment wrapText="1" shrinkToFit="1"/>
    </xf>
    <xf numFmtId="0" fontId="3" fillId="5" borderId="18" xfId="0" applyFont="1" applyFill="1" applyBorder="1" applyAlignment="1">
      <alignment wrapText="1" shrinkToFit="1"/>
    </xf>
    <xf numFmtId="0" fontId="0" fillId="5" borderId="18" xfId="0" applyFill="1" applyBorder="1" applyAlignment="1">
      <alignment wrapText="1"/>
    </xf>
    <xf numFmtId="0" fontId="19" fillId="0" borderId="3" xfId="0" applyFont="1" applyBorder="1" applyAlignment="1">
      <alignment wrapText="1" shrinkToFit="1"/>
    </xf>
    <xf numFmtId="0" fontId="19" fillId="0" borderId="23" xfId="0" applyFont="1" applyBorder="1" applyAlignment="1">
      <alignment wrapText="1" shrinkToFit="1"/>
    </xf>
    <xf numFmtId="0" fontId="3" fillId="0" borderId="24" xfId="0" applyFont="1" applyBorder="1" applyAlignment="1">
      <alignment wrapText="1" shrinkToFit="1"/>
    </xf>
    <xf numFmtId="0" fontId="18" fillId="2" borderId="15" xfId="0" applyFont="1" applyFill="1" applyBorder="1" applyAlignment="1">
      <alignment wrapText="1"/>
    </xf>
    <xf numFmtId="0" fontId="20" fillId="0" borderId="3" xfId="0" applyFont="1" applyBorder="1" applyAlignment="1">
      <alignment wrapText="1" shrinkToFit="1"/>
    </xf>
    <xf numFmtId="0" fontId="6" fillId="0" borderId="23" xfId="0" applyFont="1" applyBorder="1" applyAlignment="1">
      <alignment wrapText="1"/>
    </xf>
    <xf numFmtId="0" fontId="20" fillId="0" borderId="23" xfId="0" applyFont="1" applyBorder="1" applyAlignment="1">
      <alignment wrapText="1" shrinkToFit="1"/>
    </xf>
    <xf numFmtId="0" fontId="6" fillId="2" borderId="23" xfId="0" applyFont="1" applyFill="1" applyBorder="1" applyAlignment="1">
      <alignment wrapText="1"/>
    </xf>
    <xf numFmtId="0" fontId="20" fillId="0" borderId="23" xfId="0" applyFont="1" applyBorder="1" applyAlignment="1">
      <alignment wrapText="1"/>
    </xf>
    <xf numFmtId="0" fontId="6" fillId="0" borderId="24" xfId="0" applyFont="1" applyBorder="1" applyAlignment="1">
      <alignment wrapText="1"/>
    </xf>
    <xf numFmtId="0" fontId="6" fillId="2" borderId="12" xfId="0" applyFont="1" applyFill="1" applyBorder="1" applyAlignment="1">
      <alignment wrapText="1"/>
    </xf>
    <xf numFmtId="0" fontId="6" fillId="2" borderId="8" xfId="0" applyFont="1" applyFill="1" applyBorder="1" applyAlignment="1">
      <alignment wrapText="1"/>
    </xf>
    <xf numFmtId="0" fontId="18" fillId="2" borderId="25" xfId="0" applyFont="1" applyFill="1" applyBorder="1" applyAlignment="1">
      <alignment wrapText="1"/>
    </xf>
    <xf numFmtId="0" fontId="6" fillId="0" borderId="6" xfId="0" applyFont="1" applyBorder="1"/>
    <xf numFmtId="0" fontId="6" fillId="0" borderId="8" xfId="0" applyFont="1" applyBorder="1"/>
    <xf numFmtId="0" fontId="21" fillId="0" borderId="3" xfId="0" applyFont="1" applyBorder="1" applyAlignment="1">
      <alignment wrapText="1" shrinkToFit="1"/>
    </xf>
    <xf numFmtId="0" fontId="6" fillId="0" borderId="26" xfId="0" applyFont="1" applyBorder="1" applyAlignment="1">
      <alignment wrapText="1"/>
    </xf>
    <xf numFmtId="0" fontId="6" fillId="0" borderId="14" xfId="0" applyFont="1" applyBorder="1"/>
    <xf numFmtId="0" fontId="21" fillId="0" borderId="23" xfId="0" applyFont="1" applyBorder="1" applyAlignment="1">
      <alignment wrapText="1" shrinkToFit="1"/>
    </xf>
    <xf numFmtId="0" fontId="6" fillId="0" borderId="1" xfId="0" applyFont="1" applyBorder="1" applyAlignment="1">
      <alignment wrapText="1"/>
    </xf>
    <xf numFmtId="0" fontId="6" fillId="0" borderId="27" xfId="0" applyFont="1" applyBorder="1"/>
    <xf numFmtId="0" fontId="21" fillId="0" borderId="18" xfId="0" applyFont="1" applyBorder="1" applyAlignment="1">
      <alignment wrapText="1"/>
    </xf>
    <xf numFmtId="0" fontId="6" fillId="2" borderId="1" xfId="0" applyFont="1" applyFill="1" applyBorder="1" applyAlignment="1">
      <alignment wrapText="1"/>
    </xf>
    <xf numFmtId="0" fontId="23" fillId="0" borderId="0" xfId="0" applyFont="1" applyAlignment="1">
      <alignment vertical="center"/>
    </xf>
    <xf numFmtId="0" fontId="24" fillId="8" borderId="30" xfId="0" applyFont="1" applyFill="1" applyBorder="1" applyAlignment="1">
      <alignment vertical="center"/>
    </xf>
    <xf numFmtId="0" fontId="24" fillId="8" borderId="31" xfId="0" applyFont="1" applyFill="1" applyBorder="1" applyAlignment="1">
      <alignment vertical="center"/>
    </xf>
    <xf numFmtId="0" fontId="25" fillId="8" borderId="8" xfId="0" applyFont="1" applyFill="1" applyBorder="1" applyAlignment="1">
      <alignment vertical="center"/>
    </xf>
    <xf numFmtId="0" fontId="25" fillId="8" borderId="32" xfId="0" applyFont="1" applyFill="1" applyBorder="1" applyAlignment="1">
      <alignment vertical="center"/>
    </xf>
    <xf numFmtId="0" fontId="23" fillId="0" borderId="8" xfId="0" applyFont="1" applyBorder="1" applyAlignment="1">
      <alignment vertical="center"/>
    </xf>
    <xf numFmtId="0" fontId="25" fillId="0" borderId="8" xfId="0" applyFont="1" applyBorder="1" applyAlignment="1">
      <alignment vertical="center"/>
    </xf>
    <xf numFmtId="0" fontId="25" fillId="0" borderId="33" xfId="0" applyFont="1" applyBorder="1" applyAlignment="1">
      <alignment vertical="center"/>
    </xf>
    <xf numFmtId="0" fontId="25" fillId="0" borderId="34" xfId="0" applyFont="1" applyBorder="1" applyAlignment="1">
      <alignment vertical="center"/>
    </xf>
    <xf numFmtId="0" fontId="23" fillId="3" borderId="0" xfId="0" applyFont="1" applyFill="1" applyAlignment="1">
      <alignment vertical="center"/>
    </xf>
    <xf numFmtId="0" fontId="23" fillId="3" borderId="8" xfId="0" applyFont="1" applyFill="1" applyBorder="1" applyAlignment="1">
      <alignment vertical="center"/>
    </xf>
    <xf numFmtId="0" fontId="25" fillId="3" borderId="8" xfId="0" applyFont="1" applyFill="1" applyBorder="1" applyAlignment="1">
      <alignment vertical="center"/>
    </xf>
    <xf numFmtId="0" fontId="25" fillId="3" borderId="33" xfId="0" applyFont="1" applyFill="1" applyBorder="1" applyAlignment="1">
      <alignment vertical="center"/>
    </xf>
    <xf numFmtId="0" fontId="23" fillId="0" borderId="8" xfId="0" applyFont="1" applyBorder="1" applyAlignment="1">
      <alignment vertical="center" wrapText="1" shrinkToFit="1"/>
    </xf>
    <xf numFmtId="0" fontId="25" fillId="3" borderId="34" xfId="0" applyFont="1" applyFill="1" applyBorder="1" applyAlignment="1">
      <alignment vertical="center"/>
    </xf>
    <xf numFmtId="0" fontId="23" fillId="5" borderId="0" xfId="0" applyFont="1" applyFill="1" applyAlignment="1">
      <alignment vertical="center"/>
    </xf>
    <xf numFmtId="0" fontId="23" fillId="5" borderId="8" xfId="0" applyFont="1" applyFill="1" applyBorder="1" applyAlignment="1">
      <alignment vertical="center"/>
    </xf>
    <xf numFmtId="0" fontId="25" fillId="5" borderId="8" xfId="0" applyFont="1" applyFill="1" applyBorder="1" applyAlignment="1">
      <alignment vertical="center"/>
    </xf>
    <xf numFmtId="0" fontId="25" fillId="5" borderId="34" xfId="0" applyFont="1" applyFill="1" applyBorder="1" applyAlignment="1">
      <alignment vertical="center"/>
    </xf>
    <xf numFmtId="0" fontId="25" fillId="5" borderId="33" xfId="0" applyFont="1" applyFill="1" applyBorder="1" applyAlignment="1">
      <alignment vertical="center"/>
    </xf>
    <xf numFmtId="0" fontId="23" fillId="7" borderId="0" xfId="0" applyFont="1" applyFill="1" applyAlignment="1">
      <alignment vertical="center"/>
    </xf>
    <xf numFmtId="0" fontId="23" fillId="7" borderId="8" xfId="0" applyFont="1" applyFill="1" applyBorder="1" applyAlignment="1">
      <alignment vertical="center"/>
    </xf>
    <xf numFmtId="0" fontId="25" fillId="7" borderId="8" xfId="0" applyFont="1" applyFill="1" applyBorder="1" applyAlignment="1">
      <alignment vertical="center"/>
    </xf>
    <xf numFmtId="0" fontId="25" fillId="7" borderId="33" xfId="0" applyFont="1" applyFill="1" applyBorder="1" applyAlignment="1">
      <alignment vertical="center"/>
    </xf>
    <xf numFmtId="0" fontId="25" fillId="7" borderId="34" xfId="0" applyFont="1" applyFill="1" applyBorder="1" applyAlignment="1">
      <alignment vertical="center"/>
    </xf>
    <xf numFmtId="0" fontId="23" fillId="9" borderId="0" xfId="0" applyFont="1" applyFill="1" applyAlignment="1">
      <alignment vertical="center"/>
    </xf>
    <xf numFmtId="0" fontId="23" fillId="9" borderId="8" xfId="0" applyFont="1" applyFill="1" applyBorder="1" applyAlignment="1">
      <alignment vertical="center"/>
    </xf>
    <xf numFmtId="0" fontId="25" fillId="9" borderId="8" xfId="0" applyFont="1" applyFill="1" applyBorder="1" applyAlignment="1">
      <alignment vertical="center"/>
    </xf>
    <xf numFmtId="0" fontId="25" fillId="9" borderId="33" xfId="0" applyFont="1" applyFill="1" applyBorder="1" applyAlignment="1">
      <alignment vertical="center"/>
    </xf>
    <xf numFmtId="0" fontId="23" fillId="10" borderId="8" xfId="0" applyFont="1" applyFill="1" applyBorder="1" applyAlignment="1">
      <alignment vertical="center"/>
    </xf>
    <xf numFmtId="0" fontId="23" fillId="5" borderId="8" xfId="0" applyFont="1" applyFill="1" applyBorder="1" applyAlignment="1">
      <alignment vertical="center" wrapText="1"/>
    </xf>
    <xf numFmtId="0" fontId="26" fillId="5" borderId="30" xfId="0" applyFont="1" applyFill="1" applyBorder="1" applyAlignment="1">
      <alignment vertical="center"/>
    </xf>
    <xf numFmtId="0" fontId="25" fillId="5" borderId="32" xfId="0" applyFont="1" applyFill="1" applyBorder="1" applyAlignment="1">
      <alignment vertical="center"/>
    </xf>
    <xf numFmtId="0" fontId="0" fillId="5" borderId="7" xfId="0" applyFill="1" applyBorder="1" applyAlignment="1">
      <alignment wrapText="1"/>
    </xf>
    <xf numFmtId="0" fontId="6" fillId="5" borderId="10" xfId="0" applyFont="1" applyFill="1" applyBorder="1" applyAlignment="1">
      <alignment wrapText="1"/>
    </xf>
    <xf numFmtId="0" fontId="6" fillId="5" borderId="11" xfId="0" applyFont="1" applyFill="1" applyBorder="1" applyAlignment="1">
      <alignment wrapText="1"/>
    </xf>
    <xf numFmtId="0" fontId="8" fillId="5" borderId="5" xfId="0" applyFont="1" applyFill="1" applyBorder="1"/>
    <xf numFmtId="0" fontId="8" fillId="5" borderId="7" xfId="0" applyFont="1" applyFill="1" applyBorder="1"/>
    <xf numFmtId="0" fontId="8" fillId="5" borderId="11" xfId="0" applyFont="1" applyFill="1" applyBorder="1"/>
    <xf numFmtId="0" fontId="7" fillId="5" borderId="5" xfId="0" applyFont="1" applyFill="1" applyBorder="1" applyAlignment="1">
      <alignment vertical="top" wrapText="1"/>
    </xf>
    <xf numFmtId="0" fontId="7" fillId="5" borderId="7" xfId="0" applyFont="1" applyFill="1" applyBorder="1" applyAlignment="1">
      <alignment vertical="top" wrapText="1"/>
    </xf>
    <xf numFmtId="0" fontId="8" fillId="5" borderId="0" xfId="0" applyFont="1" applyFill="1"/>
    <xf numFmtId="0" fontId="7" fillId="5" borderId="11" xfId="0" applyFont="1" applyFill="1" applyBorder="1" applyAlignment="1">
      <alignment vertical="top" wrapText="1"/>
    </xf>
    <xf numFmtId="49" fontId="0" fillId="5" borderId="5" xfId="0" applyNumberFormat="1" applyFill="1" applyBorder="1" applyAlignment="1">
      <alignment vertical="top" wrapText="1"/>
    </xf>
    <xf numFmtId="49" fontId="0" fillId="5" borderId="7" xfId="0" applyNumberFormat="1" applyFill="1" applyBorder="1" applyAlignment="1">
      <alignment vertical="top" wrapText="1"/>
    </xf>
    <xf numFmtId="49" fontId="0" fillId="5" borderId="11" xfId="0" applyNumberFormat="1" applyFill="1" applyBorder="1" applyAlignment="1">
      <alignment vertical="top" wrapText="1"/>
    </xf>
    <xf numFmtId="0" fontId="0" fillId="5" borderId="11" xfId="0" applyFill="1" applyBorder="1" applyAlignment="1">
      <alignment wrapText="1"/>
    </xf>
    <xf numFmtId="0" fontId="8" fillId="5" borderId="22" xfId="0" applyFont="1" applyFill="1" applyBorder="1"/>
    <xf numFmtId="0" fontId="10" fillId="5" borderId="0" xfId="0" applyFont="1" applyFill="1"/>
    <xf numFmtId="0" fontId="9" fillId="5" borderId="5" xfId="0" applyFont="1" applyFill="1" applyBorder="1" applyAlignment="1">
      <alignment vertical="top" wrapText="1"/>
    </xf>
    <xf numFmtId="0" fontId="9" fillId="5" borderId="7" xfId="0" applyFont="1" applyFill="1" applyBorder="1" applyAlignment="1">
      <alignment vertical="top" wrapText="1"/>
    </xf>
    <xf numFmtId="0" fontId="9" fillId="5" borderId="5" xfId="0" applyFont="1" applyFill="1" applyBorder="1" applyAlignment="1">
      <alignment wrapText="1"/>
    </xf>
    <xf numFmtId="0" fontId="9" fillId="5" borderId="7" xfId="0" applyFont="1" applyFill="1" applyBorder="1" applyAlignment="1">
      <alignment wrapText="1"/>
    </xf>
    <xf numFmtId="0" fontId="9" fillId="5" borderId="11" xfId="0" applyFont="1" applyFill="1" applyBorder="1" applyAlignment="1">
      <alignment wrapText="1"/>
    </xf>
    <xf numFmtId="0" fontId="0" fillId="5" borderId="19" xfId="0" applyFill="1" applyBorder="1" applyAlignment="1">
      <alignment wrapText="1"/>
    </xf>
    <xf numFmtId="0" fontId="9" fillId="5" borderId="4" xfId="0" applyFont="1" applyFill="1" applyBorder="1" applyAlignment="1">
      <alignment vertical="top" wrapText="1"/>
    </xf>
    <xf numFmtId="0" fontId="9" fillId="5" borderId="11" xfId="0" applyFont="1" applyFill="1" applyBorder="1" applyAlignment="1">
      <alignment vertical="top" wrapText="1"/>
    </xf>
    <xf numFmtId="0" fontId="7" fillId="5" borderId="4" xfId="0" applyFont="1" applyFill="1" applyBorder="1" applyAlignment="1">
      <alignment vertical="top" wrapText="1"/>
    </xf>
    <xf numFmtId="0" fontId="7" fillId="5" borderId="10" xfId="0" applyFont="1" applyFill="1" applyBorder="1" applyAlignment="1">
      <alignment vertical="top" wrapText="1"/>
    </xf>
    <xf numFmtId="0" fontId="14" fillId="5" borderId="0" xfId="0" applyFont="1" applyFill="1"/>
    <xf numFmtId="0" fontId="7" fillId="5" borderId="19" xfId="0" applyFont="1" applyFill="1" applyBorder="1" applyAlignment="1">
      <alignment vertical="top" wrapText="1"/>
    </xf>
    <xf numFmtId="0" fontId="0" fillId="5" borderId="4" xfId="0" applyFill="1" applyBorder="1" applyAlignment="1">
      <alignment wrapText="1"/>
    </xf>
    <xf numFmtId="0" fontId="6" fillId="5" borderId="1" xfId="0" applyFont="1" applyFill="1" applyBorder="1" applyAlignment="1">
      <alignment wrapText="1"/>
    </xf>
    <xf numFmtId="0" fontId="7" fillId="5" borderId="1" xfId="0" applyFont="1" applyFill="1" applyBorder="1" applyAlignment="1">
      <alignment vertical="top" wrapText="1"/>
    </xf>
    <xf numFmtId="0" fontId="3" fillId="0" borderId="3" xfId="0" applyFont="1" applyBorder="1" applyAlignment="1">
      <alignment horizontal="center" wrapText="1" shrinkToFit="1"/>
    </xf>
    <xf numFmtId="0" fontId="3" fillId="0" borderId="13" xfId="0" applyFont="1" applyBorder="1" applyAlignment="1">
      <alignment horizontal="center" wrapText="1" shrinkToFit="1"/>
    </xf>
    <xf numFmtId="0" fontId="4" fillId="2" borderId="4" xfId="0" applyFont="1" applyFill="1" applyBorder="1" applyAlignment="1">
      <alignment horizontal="left" vertical="top" wrapText="1"/>
    </xf>
    <xf numFmtId="0" fontId="4" fillId="2" borderId="13" xfId="0" applyFont="1" applyFill="1" applyBorder="1" applyAlignment="1">
      <alignment horizontal="left" vertical="top" wrapText="1"/>
    </xf>
    <xf numFmtId="0" fontId="2" fillId="5" borderId="0" xfId="0" applyFont="1" applyFill="1" applyAlignment="1">
      <alignment horizontal="center"/>
    </xf>
    <xf numFmtId="0" fontId="0" fillId="5" borderId="0" xfId="0" applyFill="1" applyAlignment="1">
      <alignment horizontal="center"/>
    </xf>
    <xf numFmtId="0" fontId="4" fillId="7" borderId="4" xfId="0" applyFont="1" applyFill="1" applyBorder="1" applyAlignment="1">
      <alignment horizontal="left" vertical="top" wrapText="1"/>
    </xf>
    <xf numFmtId="0" fontId="4" fillId="7" borderId="3" xfId="0" applyFont="1" applyFill="1" applyBorder="1" applyAlignment="1">
      <alignment horizontal="left" vertical="top" wrapText="1"/>
    </xf>
    <xf numFmtId="0" fontId="4" fillId="7" borderId="13" xfId="0" applyFont="1" applyFill="1" applyBorder="1" applyAlignment="1">
      <alignment horizontal="left" vertical="top" wrapText="1"/>
    </xf>
    <xf numFmtId="0" fontId="24" fillId="8" borderId="30" xfId="0" applyFont="1" applyFill="1" applyBorder="1" applyAlignment="1">
      <alignment vertical="center" wrapText="1"/>
    </xf>
    <xf numFmtId="0" fontId="25" fillId="8" borderId="8" xfId="0" applyFont="1" applyFill="1" applyBorder="1" applyAlignment="1">
      <alignment vertical="center" wrapText="1"/>
    </xf>
    <xf numFmtId="0" fontId="23" fillId="0" borderId="8" xfId="0" applyFont="1" applyBorder="1" applyAlignment="1">
      <alignment vertical="center" wrapText="1"/>
    </xf>
    <xf numFmtId="0" fontId="23" fillId="7" borderId="8" xfId="0" applyFont="1" applyFill="1" applyBorder="1" applyAlignment="1">
      <alignment vertical="center" wrapText="1"/>
    </xf>
    <xf numFmtId="0" fontId="23" fillId="9" borderId="8" xfId="0" applyFont="1" applyFill="1" applyBorder="1" applyAlignment="1">
      <alignment vertical="center" wrapText="1"/>
    </xf>
    <xf numFmtId="0" fontId="23" fillId="10" borderId="8" xfId="0" applyFont="1" applyFill="1" applyBorder="1" applyAlignment="1">
      <alignment vertical="center" wrapText="1"/>
    </xf>
    <xf numFmtId="0" fontId="23" fillId="0" borderId="0" xfId="0" applyFont="1" applyAlignment="1">
      <alignment vertical="center" wrapText="1"/>
    </xf>
    <xf numFmtId="0" fontId="26" fillId="5" borderId="30" xfId="0" applyFont="1" applyFill="1" applyBorder="1" applyAlignment="1">
      <alignment vertical="center" wrapText="1"/>
    </xf>
    <xf numFmtId="0" fontId="25" fillId="5" borderId="32" xfId="0" applyFont="1" applyFill="1" applyBorder="1" applyAlignment="1">
      <alignment vertical="center" wrapText="1"/>
    </xf>
    <xf numFmtId="0" fontId="0" fillId="0" borderId="0" xfId="0" applyFill="1" applyAlignment="1">
      <alignment wrapText="1"/>
    </xf>
    <xf numFmtId="0" fontId="23" fillId="0" borderId="8" xfId="0" quotePrefix="1" applyFont="1" applyBorder="1" applyAlignment="1">
      <alignment vertical="center"/>
    </xf>
    <xf numFmtId="0" fontId="23" fillId="0" borderId="8" xfId="0" applyFont="1" applyFill="1" applyBorder="1" applyAlignment="1">
      <alignmen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externalLink" Target="externalLinks/externalLink1.xml"/><Relationship Id="rId7" Type="http://schemas.openxmlformats.org/officeDocument/2006/relationships/sheetMetadata" Target="metadata.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D:\T&#233;l&#233;chargements\Fichiers%20Excel\nomenclature-formule.xlsx" TargetMode="External"/><Relationship Id="rId1" Type="http://schemas.openxmlformats.org/officeDocument/2006/relationships/externalLinkPath" Target="nomenclature-formule.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Nomenclature"/>
      <sheetName val="Formulaires intelligents EN"/>
    </sheetNames>
    <sheetDataSet>
      <sheetData sheetId="0"/>
      <sheetData sheetId="1">
        <row r="4">
          <cell r="A4" t="str">
            <v>01.01 CONTAINER</v>
          </cell>
        </row>
      </sheetData>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4FA127-4341-4293-83E2-35326D639990}">
  <dimension ref="A1:AG615"/>
  <sheetViews>
    <sheetView topLeftCell="Q5" zoomScaleNormal="100" workbookViewId="0">
      <selection activeCell="D1" sqref="D1:G1048576"/>
    </sheetView>
  </sheetViews>
  <sheetFormatPr baseColWidth="10" defaultColWidth="11.42578125" defaultRowHeight="15" x14ac:dyDescent="0.25"/>
  <cols>
    <col min="1" max="1" width="11.140625" customWidth="1"/>
    <col min="2" max="2" width="22" style="1" customWidth="1"/>
    <col min="3" max="3" width="38.85546875" style="260" customWidth="1"/>
    <col min="4" max="4" width="7.28515625" style="3" hidden="1" customWidth="1"/>
    <col min="5" max="6" width="7.28515625" style="4" hidden="1" customWidth="1"/>
    <col min="7" max="7" width="7.28515625" style="3" hidden="1" customWidth="1"/>
    <col min="8" max="8" width="34.5703125" style="3" customWidth="1"/>
    <col min="9" max="9" width="10.140625" style="3" customWidth="1"/>
    <col min="10" max="10" width="67.42578125" style="3" hidden="1" customWidth="1"/>
    <col min="11" max="11" width="26.140625" style="3" hidden="1" customWidth="1"/>
    <col min="12" max="12" width="12.85546875" style="5" hidden="1" customWidth="1"/>
    <col min="13" max="13" width="7.5703125" style="5" customWidth="1"/>
    <col min="14" max="14" width="21.85546875" style="5" bestFit="1" customWidth="1"/>
    <col min="15" max="15" width="12.85546875" style="5" customWidth="1"/>
    <col min="16" max="16" width="22.140625" style="5" bestFit="1" customWidth="1"/>
    <col min="17" max="17" width="20.140625" style="5" customWidth="1"/>
    <col min="18" max="19" width="12.85546875" style="5" customWidth="1"/>
    <col min="20" max="20" width="22.140625" style="5" customWidth="1"/>
    <col min="21" max="21" width="22" style="1" customWidth="1"/>
    <col min="22" max="22" width="38.5703125" style="260" customWidth="1"/>
    <col min="23" max="23" width="71.140625" style="3" customWidth="1"/>
    <col min="24" max="24" width="140.140625" style="3" customWidth="1"/>
    <col min="25" max="25" width="22" style="1" customWidth="1"/>
    <col min="26" max="26" width="38.5703125" style="260" customWidth="1"/>
    <col min="27" max="27" width="83.5703125" style="3" customWidth="1"/>
    <col min="28" max="28" width="150" style="5" customWidth="1"/>
    <col min="29" max="29" width="11.42578125" style="5"/>
    <col min="30" max="30" width="16.42578125" style="5" bestFit="1" customWidth="1"/>
    <col min="31" max="31" width="11.42578125" style="5"/>
    <col min="32" max="32" width="21.42578125" style="5" customWidth="1"/>
  </cols>
  <sheetData>
    <row r="1" spans="2:33" ht="15.75" thickBot="1" x14ac:dyDescent="0.3">
      <c r="C1" s="2"/>
      <c r="N1" s="462"/>
      <c r="O1" s="462"/>
      <c r="P1" s="462"/>
      <c r="R1" s="462"/>
      <c r="S1" s="462"/>
      <c r="T1" s="462"/>
      <c r="V1" s="2"/>
      <c r="Z1" s="2"/>
      <c r="AC1" s="463" t="s">
        <v>0</v>
      </c>
      <c r="AD1" s="463"/>
      <c r="AE1" s="463"/>
      <c r="AF1" s="6" t="s">
        <v>1</v>
      </c>
      <c r="AG1" s="6" t="s">
        <v>2</v>
      </c>
    </row>
    <row r="2" spans="2:33" s="15" customFormat="1" ht="30.75" thickBot="1" x14ac:dyDescent="0.3">
      <c r="B2" s="7" t="s">
        <v>3</v>
      </c>
      <c r="C2" s="8" t="s">
        <v>4</v>
      </c>
      <c r="D2" s="9" t="s">
        <v>5</v>
      </c>
      <c r="E2" s="10" t="s">
        <v>6</v>
      </c>
      <c r="F2" s="10" t="s">
        <v>7</v>
      </c>
      <c r="G2" s="11" t="s">
        <v>8</v>
      </c>
      <c r="H2" s="11" t="s">
        <v>9</v>
      </c>
      <c r="I2" s="9" t="s">
        <v>10</v>
      </c>
      <c r="J2" s="11" t="s">
        <v>8</v>
      </c>
      <c r="K2" s="11" t="s">
        <v>9</v>
      </c>
      <c r="L2" s="12" t="s">
        <v>11</v>
      </c>
      <c r="M2" s="9" t="s">
        <v>12</v>
      </c>
      <c r="N2" s="13" t="s">
        <v>13</v>
      </c>
      <c r="O2" s="13" t="s">
        <v>14</v>
      </c>
      <c r="P2" s="13" t="s">
        <v>15</v>
      </c>
      <c r="Q2" s="14" t="s">
        <v>16</v>
      </c>
      <c r="R2" s="13" t="s">
        <v>13</v>
      </c>
      <c r="S2" s="13" t="s">
        <v>14</v>
      </c>
      <c r="T2" s="13" t="s">
        <v>15</v>
      </c>
      <c r="U2" s="7" t="s">
        <v>3</v>
      </c>
      <c r="V2" s="8" t="s">
        <v>4</v>
      </c>
      <c r="W2" s="9" t="s">
        <v>5</v>
      </c>
      <c r="X2" s="11" t="s">
        <v>8</v>
      </c>
      <c r="Y2" s="7" t="s">
        <v>3</v>
      </c>
      <c r="Z2" s="8" t="s">
        <v>4</v>
      </c>
      <c r="AA2" s="9" t="s">
        <v>5</v>
      </c>
      <c r="AB2" s="11" t="s">
        <v>8</v>
      </c>
      <c r="AC2" s="15" t="s">
        <v>17</v>
      </c>
      <c r="AD2" s="15" t="s">
        <v>18</v>
      </c>
      <c r="AE2" s="13" t="s">
        <v>19</v>
      </c>
      <c r="AF2" s="16" t="s">
        <v>20</v>
      </c>
      <c r="AG2" s="15" t="s">
        <v>21</v>
      </c>
    </row>
    <row r="3" spans="2:33" ht="33" customHeight="1" thickBot="1" x14ac:dyDescent="0.3">
      <c r="B3" s="1" t="s">
        <v>22</v>
      </c>
      <c r="C3" s="17" t="s">
        <v>23</v>
      </c>
      <c r="D3" s="18" t="s">
        <v>24</v>
      </c>
      <c r="E3" s="19" t="str">
        <f>RIGHT(D3,LEN(D3)-10)</f>
        <v>RMOIRE DMD - DMS</v>
      </c>
      <c r="F3" s="19" t="s">
        <v>25</v>
      </c>
      <c r="G3" s="18" t="s">
        <v>26</v>
      </c>
      <c r="H3" s="356"/>
      <c r="I3" s="18" t="s">
        <v>28</v>
      </c>
      <c r="J3" s="18" t="s">
        <v>26</v>
      </c>
      <c r="K3" s="18" t="s">
        <v>27</v>
      </c>
      <c r="L3" s="20" t="s">
        <v>29</v>
      </c>
      <c r="M3" s="21" t="s">
        <v>30</v>
      </c>
      <c r="N3" s="22">
        <v>23915400</v>
      </c>
      <c r="O3" s="22" t="s">
        <v>31</v>
      </c>
      <c r="P3" s="22" t="s">
        <v>32</v>
      </c>
      <c r="Q3" s="22" t="s">
        <v>33</v>
      </c>
      <c r="R3" s="22"/>
      <c r="S3" s="22"/>
      <c r="T3" s="22"/>
      <c r="U3" s="1" t="s">
        <v>34</v>
      </c>
      <c r="V3" s="17" t="s">
        <v>35</v>
      </c>
      <c r="W3" s="18" t="s">
        <v>36</v>
      </c>
      <c r="X3" s="23" t="s">
        <v>37</v>
      </c>
      <c r="Y3" s="1" t="s">
        <v>38</v>
      </c>
      <c r="Z3" s="17" t="s">
        <v>39</v>
      </c>
      <c r="AA3" s="18" t="s">
        <v>40</v>
      </c>
      <c r="AB3" s="5" t="s">
        <v>41</v>
      </c>
    </row>
    <row r="4" spans="2:33" s="5" customFormat="1" ht="33" customHeight="1" thickBot="1" x14ac:dyDescent="0.3">
      <c r="B4" s="24"/>
      <c r="C4" s="25"/>
      <c r="D4" s="21" t="s">
        <v>42</v>
      </c>
      <c r="E4" s="19" t="str">
        <f t="shared" ref="E4:E67" si="0">RIGHT(D4,LEN(D4)-10)</f>
        <v>AC ROULANT - MATERIEL NEUF</v>
      </c>
      <c r="F4" s="19" t="s">
        <v>43</v>
      </c>
      <c r="G4" s="21" t="s">
        <v>26</v>
      </c>
      <c r="H4" s="358"/>
      <c r="I4" s="21" t="s">
        <v>45</v>
      </c>
      <c r="J4" s="21" t="s">
        <v>26</v>
      </c>
      <c r="K4" s="21" t="s">
        <v>44</v>
      </c>
      <c r="L4" s="26" t="s">
        <v>29</v>
      </c>
      <c r="M4" s="21" t="s">
        <v>30</v>
      </c>
      <c r="N4" s="22">
        <v>23915400</v>
      </c>
      <c r="O4" s="22" t="s">
        <v>46</v>
      </c>
      <c r="P4" s="22" t="s">
        <v>47</v>
      </c>
      <c r="Q4" s="22" t="s">
        <v>33</v>
      </c>
      <c r="R4" s="22"/>
      <c r="S4" s="22"/>
      <c r="T4" s="22"/>
      <c r="U4" s="24"/>
      <c r="V4" s="25"/>
      <c r="W4" s="21" t="s">
        <v>48</v>
      </c>
      <c r="X4" s="23" t="s">
        <v>37</v>
      </c>
      <c r="Y4" s="24"/>
      <c r="Z4" s="25"/>
      <c r="AA4" s="21" t="s">
        <v>49</v>
      </c>
      <c r="AB4" s="5" t="s">
        <v>41</v>
      </c>
    </row>
    <row r="5" spans="2:33" s="5" customFormat="1" ht="33" customHeight="1" thickBot="1" x14ac:dyDescent="0.3">
      <c r="B5" s="24"/>
      <c r="C5" s="25"/>
      <c r="D5" s="27" t="s">
        <v>50</v>
      </c>
      <c r="E5" s="19" t="str">
        <f t="shared" si="0"/>
        <v>AC ROULANT - ACCESSOIRE - PIECE</v>
      </c>
      <c r="F5" s="19" t="s">
        <v>51</v>
      </c>
      <c r="G5" s="27" t="s">
        <v>26</v>
      </c>
      <c r="H5" s="427"/>
      <c r="I5" s="21" t="s">
        <v>52</v>
      </c>
      <c r="J5" s="27" t="s">
        <v>26</v>
      </c>
      <c r="K5" s="27" t="s">
        <v>44</v>
      </c>
      <c r="L5" s="26" t="s">
        <v>29</v>
      </c>
      <c r="M5" s="21" t="s">
        <v>30</v>
      </c>
      <c r="N5" s="22">
        <v>60230000</v>
      </c>
      <c r="O5" s="22" t="s">
        <v>53</v>
      </c>
      <c r="P5" s="22" t="s">
        <v>54</v>
      </c>
      <c r="Q5" s="22" t="s">
        <v>55</v>
      </c>
      <c r="R5" s="22"/>
      <c r="S5" s="22"/>
      <c r="T5" s="22"/>
      <c r="U5" s="24"/>
      <c r="V5" s="25"/>
      <c r="W5" s="27" t="s">
        <v>56</v>
      </c>
      <c r="X5" s="3" t="s">
        <v>37</v>
      </c>
      <c r="Y5" s="24"/>
      <c r="Z5" s="25"/>
      <c r="AA5" s="27" t="s">
        <v>57</v>
      </c>
      <c r="AB5" s="5" t="s">
        <v>41</v>
      </c>
      <c r="AC5" s="5" t="s">
        <v>58</v>
      </c>
      <c r="AD5" s="5">
        <v>23915400</v>
      </c>
      <c r="AE5" s="5" t="s">
        <v>59</v>
      </c>
    </row>
    <row r="6" spans="2:33" s="5" customFormat="1" ht="33" customHeight="1" thickBot="1" x14ac:dyDescent="0.3">
      <c r="B6" s="24"/>
      <c r="C6" s="25"/>
      <c r="D6" s="27" t="s">
        <v>60</v>
      </c>
      <c r="E6" s="19" t="str">
        <f t="shared" si="0"/>
        <v>ENNE - BORNE - CAISSON - COLONNE AV - MATERIEL NEUF</v>
      </c>
      <c r="F6" s="19" t="s">
        <v>61</v>
      </c>
      <c r="G6" s="27" t="s">
        <v>26</v>
      </c>
      <c r="H6" s="427"/>
      <c r="I6" s="21" t="s">
        <v>62</v>
      </c>
      <c r="J6" s="27" t="s">
        <v>26</v>
      </c>
      <c r="K6" s="27" t="s">
        <v>27</v>
      </c>
      <c r="L6" s="28" t="s">
        <v>29</v>
      </c>
      <c r="M6" s="21" t="s">
        <v>30</v>
      </c>
      <c r="N6" s="22">
        <v>23915400</v>
      </c>
      <c r="O6" s="29" t="s">
        <v>46</v>
      </c>
      <c r="P6" s="29" t="s">
        <v>47</v>
      </c>
      <c r="Q6" s="29" t="s">
        <v>33</v>
      </c>
      <c r="R6" s="29"/>
      <c r="S6" s="29"/>
      <c r="T6" s="29"/>
      <c r="U6" s="24"/>
      <c r="V6" s="25"/>
      <c r="W6" s="27" t="s">
        <v>63</v>
      </c>
      <c r="X6" s="3" t="s">
        <v>37</v>
      </c>
      <c r="Y6" s="24"/>
      <c r="Z6" s="25"/>
      <c r="AA6" s="27" t="s">
        <v>64</v>
      </c>
      <c r="AB6" s="5" t="s">
        <v>41</v>
      </c>
    </row>
    <row r="7" spans="2:33" s="5" customFormat="1" ht="33" customHeight="1" thickBot="1" x14ac:dyDescent="0.3">
      <c r="B7" s="30"/>
      <c r="C7" s="25"/>
      <c r="D7" s="27" t="s">
        <v>65</v>
      </c>
      <c r="E7" s="19" t="str">
        <f t="shared" si="0"/>
        <v>ENNE - BORNE - CAISSON - COLONNE AV - ACCESSOIRE - PIECE</v>
      </c>
      <c r="F7" s="19" t="s">
        <v>66</v>
      </c>
      <c r="G7" s="27" t="s">
        <v>26</v>
      </c>
      <c r="H7" s="427"/>
      <c r="I7" s="21" t="s">
        <v>67</v>
      </c>
      <c r="J7" s="27" t="s">
        <v>26</v>
      </c>
      <c r="K7" s="27" t="s">
        <v>27</v>
      </c>
      <c r="L7" s="28" t="s">
        <v>29</v>
      </c>
      <c r="M7" s="21" t="s">
        <v>30</v>
      </c>
      <c r="N7" s="22">
        <v>60230000</v>
      </c>
      <c r="O7" s="29" t="s">
        <v>53</v>
      </c>
      <c r="P7" s="29" t="s">
        <v>54</v>
      </c>
      <c r="Q7" s="29" t="s">
        <v>55</v>
      </c>
      <c r="R7" s="29"/>
      <c r="S7" s="29"/>
      <c r="T7" s="29"/>
      <c r="U7" s="30"/>
      <c r="V7" s="25"/>
      <c r="W7" s="27" t="s">
        <v>68</v>
      </c>
      <c r="X7" s="3" t="s">
        <v>37</v>
      </c>
      <c r="Y7" s="30"/>
      <c r="Z7" s="25"/>
      <c r="AA7" s="27" t="s">
        <v>69</v>
      </c>
      <c r="AB7" s="5" t="s">
        <v>41</v>
      </c>
      <c r="AC7" s="5" t="s">
        <v>58</v>
      </c>
      <c r="AD7" s="5">
        <v>23915400</v>
      </c>
      <c r="AE7" s="5" t="s">
        <v>59</v>
      </c>
    </row>
    <row r="8" spans="2:33" s="5" customFormat="1" ht="33" customHeight="1" thickBot="1" x14ac:dyDescent="0.3">
      <c r="B8" s="30"/>
      <c r="C8" s="25"/>
      <c r="D8" s="27" t="s">
        <v>70</v>
      </c>
      <c r="E8" s="19" t="str">
        <f t="shared" si="0"/>
        <v>IG BAG</v>
      </c>
      <c r="F8" s="19" t="s">
        <v>71</v>
      </c>
      <c r="G8" s="27" t="s">
        <v>26</v>
      </c>
      <c r="H8" s="427"/>
      <c r="I8" s="21" t="s">
        <v>73</v>
      </c>
      <c r="J8" s="27" t="s">
        <v>26</v>
      </c>
      <c r="K8" s="27" t="s">
        <v>72</v>
      </c>
      <c r="L8" s="28" t="s">
        <v>29</v>
      </c>
      <c r="M8" s="21" t="s">
        <v>30</v>
      </c>
      <c r="N8" s="22">
        <v>60210000</v>
      </c>
      <c r="O8" s="29" t="s">
        <v>53</v>
      </c>
      <c r="P8" s="29" t="s">
        <v>54</v>
      </c>
      <c r="Q8" s="29" t="s">
        <v>55</v>
      </c>
      <c r="R8" s="29"/>
      <c r="S8" s="29"/>
      <c r="T8" s="29"/>
      <c r="U8" s="30"/>
      <c r="V8" s="25"/>
      <c r="W8" s="27" t="s">
        <v>70</v>
      </c>
      <c r="X8" s="3" t="s">
        <v>37</v>
      </c>
      <c r="Y8" s="30"/>
      <c r="Z8" s="25"/>
      <c r="AA8" s="27" t="s">
        <v>70</v>
      </c>
      <c r="AB8" s="5" t="s">
        <v>41</v>
      </c>
    </row>
    <row r="9" spans="2:33" s="5" customFormat="1" ht="33" customHeight="1" thickBot="1" x14ac:dyDescent="0.3">
      <c r="B9" s="30"/>
      <c r="C9" s="25"/>
      <c r="D9" s="27" t="s">
        <v>74</v>
      </c>
      <c r="E9" s="19" t="str">
        <f t="shared" si="0"/>
        <v>AISSE GRILLAGEE</v>
      </c>
      <c r="F9" s="19" t="s">
        <v>75</v>
      </c>
      <c r="G9" s="27" t="s">
        <v>26</v>
      </c>
      <c r="H9" s="427"/>
      <c r="I9" s="21" t="s">
        <v>76</v>
      </c>
      <c r="J9" s="27" t="s">
        <v>26</v>
      </c>
      <c r="K9" s="27" t="s">
        <v>27</v>
      </c>
      <c r="L9" s="28" t="s">
        <v>29</v>
      </c>
      <c r="M9" s="21" t="s">
        <v>30</v>
      </c>
      <c r="N9" s="22">
        <v>23915400</v>
      </c>
      <c r="O9" s="29" t="s">
        <v>31</v>
      </c>
      <c r="P9" s="29" t="s">
        <v>32</v>
      </c>
      <c r="Q9" s="29" t="s">
        <v>33</v>
      </c>
      <c r="R9" s="29"/>
      <c r="S9" s="29"/>
      <c r="T9" s="29"/>
      <c r="U9" s="30"/>
      <c r="V9" s="25"/>
      <c r="W9" s="27" t="s">
        <v>77</v>
      </c>
      <c r="X9" s="3" t="s">
        <v>37</v>
      </c>
      <c r="Y9" s="30"/>
      <c r="Z9" s="25"/>
      <c r="AA9" s="27" t="s">
        <v>78</v>
      </c>
      <c r="AB9" s="5" t="s">
        <v>41</v>
      </c>
    </row>
    <row r="10" spans="2:33" s="5" customFormat="1" ht="33" customHeight="1" thickBot="1" x14ac:dyDescent="0.3">
      <c r="B10" s="30"/>
      <c r="C10" s="25"/>
      <c r="D10" s="27" t="s">
        <v>79</v>
      </c>
      <c r="E10" s="19" t="str">
        <f t="shared" si="0"/>
        <v>AISSE PALETTE - RIGIDE</v>
      </c>
      <c r="F10" s="19" t="s">
        <v>80</v>
      </c>
      <c r="G10" s="27" t="s">
        <v>26</v>
      </c>
      <c r="H10" s="427"/>
      <c r="I10" s="21" t="s">
        <v>81</v>
      </c>
      <c r="J10" s="27" t="s">
        <v>26</v>
      </c>
      <c r="K10" s="27" t="s">
        <v>44</v>
      </c>
      <c r="L10" s="28" t="s">
        <v>29</v>
      </c>
      <c r="M10" s="21" t="s">
        <v>30</v>
      </c>
      <c r="N10" s="22">
        <v>23915400</v>
      </c>
      <c r="O10" s="29" t="s">
        <v>31</v>
      </c>
      <c r="P10" s="29" t="s">
        <v>32</v>
      </c>
      <c r="Q10" s="29" t="s">
        <v>33</v>
      </c>
      <c r="R10" s="29"/>
      <c r="S10" s="29"/>
      <c r="T10" s="29"/>
      <c r="U10" s="30"/>
      <c r="V10" s="25"/>
      <c r="W10" s="27" t="s">
        <v>82</v>
      </c>
      <c r="X10" s="3" t="s">
        <v>37</v>
      </c>
      <c r="Y10" s="30"/>
      <c r="Z10" s="25"/>
      <c r="AA10" s="27" t="s">
        <v>83</v>
      </c>
      <c r="AB10" s="5" t="s">
        <v>41</v>
      </c>
    </row>
    <row r="11" spans="2:33" s="5" customFormat="1" ht="33" customHeight="1" thickBot="1" x14ac:dyDescent="0.3">
      <c r="B11" s="30"/>
      <c r="C11" s="25"/>
      <c r="D11" s="27" t="s">
        <v>84</v>
      </c>
      <c r="E11" s="19" t="str">
        <f t="shared" si="0"/>
        <v>AISSON MARITIME</v>
      </c>
      <c r="F11" s="19" t="s">
        <v>85</v>
      </c>
      <c r="G11" s="27" t="s">
        <v>26</v>
      </c>
      <c r="H11" s="427"/>
      <c r="I11" s="21" t="s">
        <v>86</v>
      </c>
      <c r="J11" s="27" t="s">
        <v>26</v>
      </c>
      <c r="K11" s="27" t="s">
        <v>27</v>
      </c>
      <c r="L11" s="28" t="s">
        <v>29</v>
      </c>
      <c r="M11" s="21" t="s">
        <v>30</v>
      </c>
      <c r="N11" s="22">
        <v>23915400</v>
      </c>
      <c r="O11" s="29" t="s">
        <v>46</v>
      </c>
      <c r="P11" s="29" t="s">
        <v>47</v>
      </c>
      <c r="Q11" s="29" t="s">
        <v>33</v>
      </c>
      <c r="R11" s="29"/>
      <c r="S11" s="29"/>
      <c r="T11" s="29"/>
      <c r="U11" s="30"/>
      <c r="V11" s="25"/>
      <c r="W11" s="27" t="s">
        <v>87</v>
      </c>
      <c r="X11" s="3" t="s">
        <v>37</v>
      </c>
      <c r="Y11" s="30"/>
      <c r="Z11" s="25"/>
      <c r="AA11" s="27" t="s">
        <v>88</v>
      </c>
      <c r="AB11" s="5" t="s">
        <v>41</v>
      </c>
    </row>
    <row r="12" spans="2:33" s="5" customFormat="1" ht="33" customHeight="1" thickBot="1" x14ac:dyDescent="0.3">
      <c r="B12" s="24"/>
      <c r="C12" s="25"/>
      <c r="D12" s="21" t="s">
        <v>89</v>
      </c>
      <c r="E12" s="19" t="str">
        <f t="shared" si="0"/>
        <v>LOMB</v>
      </c>
      <c r="F12" s="19" t="s">
        <v>90</v>
      </c>
      <c r="G12" s="21" t="s">
        <v>26</v>
      </c>
      <c r="H12" s="358"/>
      <c r="I12" s="21" t="s">
        <v>91</v>
      </c>
      <c r="J12" s="21" t="s">
        <v>26</v>
      </c>
      <c r="K12" s="21" t="s">
        <v>27</v>
      </c>
      <c r="L12" s="26" t="s">
        <v>29</v>
      </c>
      <c r="M12" s="21" t="s">
        <v>30</v>
      </c>
      <c r="N12" s="22">
        <v>60610070</v>
      </c>
      <c r="O12" s="22" t="s">
        <v>53</v>
      </c>
      <c r="P12" s="22" t="s">
        <v>54</v>
      </c>
      <c r="Q12" s="22" t="s">
        <v>55</v>
      </c>
      <c r="R12" s="22"/>
      <c r="S12" s="22"/>
      <c r="T12" s="22"/>
      <c r="U12" s="24"/>
      <c r="V12" s="25"/>
      <c r="W12" s="21" t="s">
        <v>92</v>
      </c>
      <c r="X12" s="23" t="s">
        <v>37</v>
      </c>
      <c r="Y12" s="24"/>
      <c r="Z12" s="25"/>
      <c r="AA12" s="21" t="s">
        <v>93</v>
      </c>
      <c r="AB12" s="5" t="s">
        <v>41</v>
      </c>
    </row>
    <row r="13" spans="2:33" s="5" customFormat="1" ht="33" customHeight="1" thickBot="1" x14ac:dyDescent="0.3">
      <c r="B13" s="30"/>
      <c r="C13" s="25"/>
      <c r="D13" s="27" t="s">
        <v>94</v>
      </c>
      <c r="E13" s="19" t="str">
        <f t="shared" si="0"/>
        <v>OLL</v>
      </c>
      <c r="F13" s="19" t="s">
        <v>95</v>
      </c>
      <c r="G13" s="27" t="s">
        <v>26</v>
      </c>
      <c r="H13" s="427"/>
      <c r="I13" s="21" t="s">
        <v>96</v>
      </c>
      <c r="J13" s="27" t="s">
        <v>26</v>
      </c>
      <c r="K13" s="27" t="s">
        <v>27</v>
      </c>
      <c r="L13" s="28" t="s">
        <v>29</v>
      </c>
      <c r="M13" s="21" t="s">
        <v>30</v>
      </c>
      <c r="N13" s="22">
        <v>60610070</v>
      </c>
      <c r="O13" s="29" t="s">
        <v>53</v>
      </c>
      <c r="P13" s="29" t="s">
        <v>54</v>
      </c>
      <c r="Q13" s="29" t="s">
        <v>55</v>
      </c>
      <c r="R13" s="29"/>
      <c r="S13" s="29"/>
      <c r="T13" s="29"/>
      <c r="U13" s="30"/>
      <c r="V13" s="25"/>
      <c r="W13" s="27" t="s">
        <v>94</v>
      </c>
      <c r="X13" s="3" t="s">
        <v>37</v>
      </c>
      <c r="Y13" s="30"/>
      <c r="Z13" s="25"/>
      <c r="AA13" s="27" t="s">
        <v>94</v>
      </c>
      <c r="AB13" s="5" t="s">
        <v>41</v>
      </c>
    </row>
    <row r="14" spans="2:33" s="5" customFormat="1" ht="33" customHeight="1" thickBot="1" x14ac:dyDescent="0.3">
      <c r="B14" s="30"/>
      <c r="C14" s="25"/>
      <c r="D14" s="27" t="s">
        <v>97</v>
      </c>
      <c r="E14" s="19" t="str">
        <f t="shared" si="0"/>
        <v>AC</v>
      </c>
      <c r="F14" s="19" t="s">
        <v>98</v>
      </c>
      <c r="G14" s="27" t="s">
        <v>26</v>
      </c>
      <c r="H14" s="427"/>
      <c r="I14" s="21" t="s">
        <v>99</v>
      </c>
      <c r="J14" s="27" t="s">
        <v>26</v>
      </c>
      <c r="K14" s="27" t="s">
        <v>44</v>
      </c>
      <c r="L14" s="28" t="s">
        <v>29</v>
      </c>
      <c r="M14" s="21" t="s">
        <v>30</v>
      </c>
      <c r="N14" s="22">
        <v>60210000</v>
      </c>
      <c r="O14" s="29" t="s">
        <v>53</v>
      </c>
      <c r="P14" s="29" t="s">
        <v>54</v>
      </c>
      <c r="Q14" s="29" t="s">
        <v>55</v>
      </c>
      <c r="R14" s="29"/>
      <c r="S14" s="29"/>
      <c r="T14" s="29"/>
      <c r="U14" s="30"/>
      <c r="V14" s="25"/>
      <c r="W14" s="27" t="s">
        <v>100</v>
      </c>
      <c r="X14" s="3" t="s">
        <v>37</v>
      </c>
      <c r="Y14" s="30"/>
      <c r="Z14" s="25"/>
      <c r="AA14" s="27" t="s">
        <v>101</v>
      </c>
      <c r="AB14" s="5" t="s">
        <v>41</v>
      </c>
    </row>
    <row r="15" spans="2:33" s="5" customFormat="1" ht="33" customHeight="1" thickBot="1" x14ac:dyDescent="0.3">
      <c r="B15" s="30"/>
      <c r="C15" s="25"/>
      <c r="D15" s="21" t="s">
        <v>102</v>
      </c>
      <c r="E15" s="19" t="str">
        <f t="shared" si="0"/>
        <v>OMPACTEUR MONOBLOC- MATERIEL NEUF</v>
      </c>
      <c r="F15" s="19" t="s">
        <v>103</v>
      </c>
      <c r="G15" s="21" t="s">
        <v>26</v>
      </c>
      <c r="H15" s="358"/>
      <c r="I15" s="21" t="s">
        <v>104</v>
      </c>
      <c r="J15" s="21" t="s">
        <v>26</v>
      </c>
      <c r="K15" s="21" t="s">
        <v>44</v>
      </c>
      <c r="L15" s="26" t="s">
        <v>29</v>
      </c>
      <c r="M15" s="21" t="s">
        <v>30</v>
      </c>
      <c r="N15" s="22">
        <v>23915400</v>
      </c>
      <c r="O15" s="22" t="s">
        <v>46</v>
      </c>
      <c r="P15" s="22" t="s">
        <v>47</v>
      </c>
      <c r="Q15" s="22" t="s">
        <v>33</v>
      </c>
      <c r="R15" s="22"/>
      <c r="S15" s="22"/>
      <c r="T15" s="22"/>
      <c r="U15" s="30"/>
      <c r="V15" s="25"/>
      <c r="W15" s="21" t="s">
        <v>105</v>
      </c>
      <c r="X15" s="23" t="s">
        <v>37</v>
      </c>
      <c r="Y15" s="30"/>
      <c r="Z15" s="25"/>
      <c r="AA15" s="21" t="s">
        <v>106</v>
      </c>
      <c r="AB15" s="5" t="s">
        <v>41</v>
      </c>
    </row>
    <row r="16" spans="2:33" s="5" customFormat="1" ht="33" customHeight="1" thickBot="1" x14ac:dyDescent="0.3">
      <c r="B16" s="24"/>
      <c r="C16" s="25"/>
      <c r="D16" s="21" t="s">
        <v>107</v>
      </c>
      <c r="E16" s="19" t="str">
        <f t="shared" si="0"/>
        <v>OMPACTEUR MONOBLOC- ACCESSOIRE - PIECE</v>
      </c>
      <c r="F16" s="19" t="s">
        <v>108</v>
      </c>
      <c r="G16" s="21" t="s">
        <v>26</v>
      </c>
      <c r="H16" s="358"/>
      <c r="I16" s="21" t="s">
        <v>109</v>
      </c>
      <c r="J16" s="21" t="s">
        <v>26</v>
      </c>
      <c r="K16" s="21" t="s">
        <v>44</v>
      </c>
      <c r="L16" s="26" t="s">
        <v>29</v>
      </c>
      <c r="M16" s="21" t="s">
        <v>30</v>
      </c>
      <c r="N16" s="22">
        <v>60230000</v>
      </c>
      <c r="O16" s="22" t="s">
        <v>53</v>
      </c>
      <c r="P16" s="22" t="s">
        <v>54</v>
      </c>
      <c r="Q16" s="22" t="s">
        <v>55</v>
      </c>
      <c r="R16" s="22"/>
      <c r="S16" s="22"/>
      <c r="T16" s="22"/>
      <c r="U16" s="24"/>
      <c r="V16" s="25"/>
      <c r="W16" s="21" t="s">
        <v>110</v>
      </c>
      <c r="X16" s="23" t="s">
        <v>37</v>
      </c>
      <c r="Y16" s="24"/>
      <c r="Z16" s="25"/>
      <c r="AA16" s="21" t="s">
        <v>111</v>
      </c>
      <c r="AB16" s="5" t="s">
        <v>41</v>
      </c>
      <c r="AC16" s="5" t="s">
        <v>58</v>
      </c>
      <c r="AD16" s="5">
        <v>23915400</v>
      </c>
      <c r="AE16" s="5" t="s">
        <v>59</v>
      </c>
    </row>
    <row r="17" spans="2:33" s="5" customFormat="1" ht="33" customHeight="1" thickBot="1" x14ac:dyDescent="0.3">
      <c r="B17" s="24"/>
      <c r="C17" s="25"/>
      <c r="D17" s="21" t="s">
        <v>112</v>
      </c>
      <c r="E17" s="19" t="str">
        <f t="shared" si="0"/>
        <v>OMPACTEUR POSTE FIXE- MATERIEL NEUF</v>
      </c>
      <c r="F17" s="19" t="s">
        <v>113</v>
      </c>
      <c r="G17" s="21" t="s">
        <v>26</v>
      </c>
      <c r="H17" s="358"/>
      <c r="I17" s="21" t="s">
        <v>114</v>
      </c>
      <c r="J17" s="21" t="s">
        <v>26</v>
      </c>
      <c r="K17" s="21" t="s">
        <v>44</v>
      </c>
      <c r="L17" s="26" t="s">
        <v>29</v>
      </c>
      <c r="M17" s="21" t="s">
        <v>30</v>
      </c>
      <c r="N17" s="22">
        <v>23915400</v>
      </c>
      <c r="O17" s="22" t="s">
        <v>46</v>
      </c>
      <c r="P17" s="22" t="s">
        <v>47</v>
      </c>
      <c r="Q17" s="22" t="s">
        <v>33</v>
      </c>
      <c r="R17" s="22"/>
      <c r="S17" s="22"/>
      <c r="T17" s="22"/>
      <c r="U17" s="24"/>
      <c r="V17" s="25"/>
      <c r="W17" s="21" t="s">
        <v>115</v>
      </c>
      <c r="X17" s="23" t="s">
        <v>37</v>
      </c>
      <c r="Y17" s="24"/>
      <c r="Z17" s="25"/>
      <c r="AA17" s="21" t="s">
        <v>116</v>
      </c>
      <c r="AB17" s="5" t="s">
        <v>41</v>
      </c>
    </row>
    <row r="18" spans="2:33" s="5" customFormat="1" ht="33" customHeight="1" thickBot="1" x14ac:dyDescent="0.3">
      <c r="B18" s="24"/>
      <c r="C18" s="25"/>
      <c r="D18" s="31" t="s">
        <v>117</v>
      </c>
      <c r="E18" s="19" t="str">
        <f t="shared" si="0"/>
        <v>OMPACTEUR POSTE FIXE- ACCESSOIRE - PIECE</v>
      </c>
      <c r="F18" s="19" t="s">
        <v>118</v>
      </c>
      <c r="G18" s="31" t="s">
        <v>26</v>
      </c>
      <c r="H18" s="428"/>
      <c r="I18" s="32" t="s">
        <v>119</v>
      </c>
      <c r="J18" s="31" t="s">
        <v>26</v>
      </c>
      <c r="K18" s="31" t="s">
        <v>44</v>
      </c>
      <c r="L18" s="33" t="s">
        <v>29</v>
      </c>
      <c r="M18" s="21" t="s">
        <v>30</v>
      </c>
      <c r="N18" s="22">
        <v>60230000</v>
      </c>
      <c r="O18" s="22" t="s">
        <v>53</v>
      </c>
      <c r="P18" s="22" t="s">
        <v>54</v>
      </c>
      <c r="Q18" s="22" t="s">
        <v>55</v>
      </c>
      <c r="R18" s="22"/>
      <c r="S18" s="22"/>
      <c r="T18" s="22"/>
      <c r="U18" s="24"/>
      <c r="V18" s="25"/>
      <c r="W18" s="31" t="s">
        <v>120</v>
      </c>
      <c r="X18" s="23" t="s">
        <v>37</v>
      </c>
      <c r="Y18" s="24"/>
      <c r="Z18" s="25"/>
      <c r="AA18" s="31" t="s">
        <v>121</v>
      </c>
      <c r="AB18" s="5" t="s">
        <v>41</v>
      </c>
      <c r="AC18" s="5" t="s">
        <v>58</v>
      </c>
      <c r="AD18" s="5">
        <v>23915400</v>
      </c>
      <c r="AE18" s="5" t="s">
        <v>59</v>
      </c>
    </row>
    <row r="19" spans="2:33" s="5" customFormat="1" ht="33" customHeight="1" thickBot="1" x14ac:dyDescent="0.3">
      <c r="B19" s="30"/>
      <c r="C19" s="17" t="s">
        <v>122</v>
      </c>
      <c r="D19" s="18" t="s">
        <v>123</v>
      </c>
      <c r="E19" s="19" t="str">
        <f t="shared" si="0"/>
        <v>AC ROULANT - MAINTENANCE - SERVICE</v>
      </c>
      <c r="F19" s="19" t="s">
        <v>124</v>
      </c>
      <c r="G19" s="18" t="s">
        <v>125</v>
      </c>
      <c r="H19" s="356"/>
      <c r="I19" s="18" t="s">
        <v>126</v>
      </c>
      <c r="J19" s="18" t="s">
        <v>125</v>
      </c>
      <c r="K19" s="18" t="s">
        <v>44</v>
      </c>
      <c r="L19" s="20" t="s">
        <v>127</v>
      </c>
      <c r="M19" s="21" t="s">
        <v>128</v>
      </c>
      <c r="N19" s="22">
        <v>61550000</v>
      </c>
      <c r="O19" s="22" t="s">
        <v>53</v>
      </c>
      <c r="P19" s="22" t="s">
        <v>54</v>
      </c>
      <c r="Q19" s="22" t="s">
        <v>129</v>
      </c>
      <c r="R19" s="22"/>
      <c r="S19" s="22"/>
      <c r="T19" s="22"/>
      <c r="U19" s="30"/>
      <c r="V19" s="17" t="s">
        <v>130</v>
      </c>
      <c r="W19" s="18" t="s">
        <v>131</v>
      </c>
      <c r="X19" s="23" t="s">
        <v>132</v>
      </c>
      <c r="Y19" s="30"/>
      <c r="Z19" s="17" t="s">
        <v>133</v>
      </c>
      <c r="AA19" s="18" t="s">
        <v>134</v>
      </c>
      <c r="AB19" s="5" t="s">
        <v>135</v>
      </c>
      <c r="AC19" s="5" t="s">
        <v>58</v>
      </c>
      <c r="AD19" s="5">
        <v>23915400</v>
      </c>
      <c r="AE19" s="5" t="s">
        <v>136</v>
      </c>
    </row>
    <row r="20" spans="2:33" s="5" customFormat="1" ht="33" customHeight="1" thickBot="1" x14ac:dyDescent="0.3">
      <c r="B20" s="30"/>
      <c r="C20" s="25"/>
      <c r="D20" s="27" t="s">
        <v>137</v>
      </c>
      <c r="E20" s="19" t="str">
        <f t="shared" si="0"/>
        <v>ENNE - BORNE - CAISSON - COLONNE AV - MAINTENANCE - SERVICE</v>
      </c>
      <c r="F20" s="19" t="s">
        <v>138</v>
      </c>
      <c r="G20" s="18" t="s">
        <v>125</v>
      </c>
      <c r="H20" s="427"/>
      <c r="I20" s="21" t="s">
        <v>140</v>
      </c>
      <c r="J20" s="18" t="s">
        <v>125</v>
      </c>
      <c r="K20" s="27" t="s">
        <v>139</v>
      </c>
      <c r="L20" s="28" t="s">
        <v>127</v>
      </c>
      <c r="M20" s="21" t="s">
        <v>128</v>
      </c>
      <c r="N20" s="22">
        <v>61550000</v>
      </c>
      <c r="O20" s="29" t="s">
        <v>53</v>
      </c>
      <c r="P20" s="29" t="s">
        <v>54</v>
      </c>
      <c r="Q20" s="29" t="s">
        <v>129</v>
      </c>
      <c r="R20" s="29"/>
      <c r="S20" s="29"/>
      <c r="T20" s="29"/>
      <c r="U20" s="30"/>
      <c r="V20" s="25"/>
      <c r="W20" s="27" t="s">
        <v>141</v>
      </c>
      <c r="X20" s="3" t="s">
        <v>132</v>
      </c>
      <c r="Y20" s="30"/>
      <c r="Z20" s="25"/>
      <c r="AA20" s="27" t="s">
        <v>142</v>
      </c>
      <c r="AB20" s="5" t="s">
        <v>135</v>
      </c>
      <c r="AC20" s="5" t="s">
        <v>58</v>
      </c>
      <c r="AD20" s="5">
        <v>23915400</v>
      </c>
      <c r="AE20" s="5" t="s">
        <v>136</v>
      </c>
    </row>
    <row r="21" spans="2:33" s="5" customFormat="1" ht="33" customHeight="1" thickBot="1" x14ac:dyDescent="0.3">
      <c r="B21" s="24"/>
      <c r="C21" s="25"/>
      <c r="D21" s="21" t="s">
        <v>143</v>
      </c>
      <c r="E21" s="19" t="str">
        <f t="shared" si="0"/>
        <v>OMPACTEUR MONOBLOC- MAINTENANCE - SERVICE</v>
      </c>
      <c r="F21" s="19" t="s">
        <v>144</v>
      </c>
      <c r="G21" s="18" t="s">
        <v>125</v>
      </c>
      <c r="H21" s="358"/>
      <c r="I21" s="21" t="s">
        <v>145</v>
      </c>
      <c r="J21" s="18" t="s">
        <v>125</v>
      </c>
      <c r="K21" s="21" t="s">
        <v>44</v>
      </c>
      <c r="L21" s="26" t="s">
        <v>127</v>
      </c>
      <c r="M21" s="21" t="s">
        <v>128</v>
      </c>
      <c r="N21" s="22">
        <v>61550000</v>
      </c>
      <c r="O21" s="22" t="s">
        <v>53</v>
      </c>
      <c r="P21" s="22" t="s">
        <v>54</v>
      </c>
      <c r="Q21" s="22" t="s">
        <v>129</v>
      </c>
      <c r="R21" s="22"/>
      <c r="S21" s="22"/>
      <c r="T21" s="22"/>
      <c r="U21" s="24"/>
      <c r="V21" s="25"/>
      <c r="W21" s="21" t="s">
        <v>146</v>
      </c>
      <c r="X21" s="23" t="s">
        <v>132</v>
      </c>
      <c r="Y21" s="24"/>
      <c r="Z21" s="25"/>
      <c r="AA21" s="21" t="s">
        <v>147</v>
      </c>
      <c r="AB21" s="5" t="s">
        <v>135</v>
      </c>
      <c r="AC21" s="5" t="s">
        <v>58</v>
      </c>
      <c r="AD21" s="5">
        <v>23915400</v>
      </c>
      <c r="AE21" s="5" t="s">
        <v>136</v>
      </c>
    </row>
    <row r="22" spans="2:33" s="5" customFormat="1" ht="33" customHeight="1" thickBot="1" x14ac:dyDescent="0.3">
      <c r="B22" s="24"/>
      <c r="C22" s="34"/>
      <c r="D22" s="32" t="s">
        <v>148</v>
      </c>
      <c r="E22" s="19" t="str">
        <f t="shared" si="0"/>
        <v>OMPACTEUR POSTE FIXE- MAINTENANCE - SERVICE</v>
      </c>
      <c r="F22" s="19" t="s">
        <v>149</v>
      </c>
      <c r="G22" s="18" t="s">
        <v>125</v>
      </c>
      <c r="H22" s="429"/>
      <c r="I22" s="32" t="s">
        <v>150</v>
      </c>
      <c r="J22" s="18" t="s">
        <v>125</v>
      </c>
      <c r="K22" s="32" t="s">
        <v>44</v>
      </c>
      <c r="L22" s="35" t="s">
        <v>127</v>
      </c>
      <c r="M22" s="21" t="s">
        <v>128</v>
      </c>
      <c r="N22" s="22">
        <v>61550000</v>
      </c>
      <c r="O22" s="22" t="s">
        <v>53</v>
      </c>
      <c r="P22" s="22" t="s">
        <v>54</v>
      </c>
      <c r="Q22" s="22" t="s">
        <v>129</v>
      </c>
      <c r="R22" s="22"/>
      <c r="S22" s="22"/>
      <c r="T22" s="22"/>
      <c r="U22" s="24"/>
      <c r="V22" s="34"/>
      <c r="W22" s="32" t="s">
        <v>151</v>
      </c>
      <c r="X22" s="23" t="s">
        <v>132</v>
      </c>
      <c r="Y22" s="24"/>
      <c r="Z22" s="34"/>
      <c r="AA22" s="32" t="s">
        <v>152</v>
      </c>
      <c r="AB22" s="5" t="s">
        <v>135</v>
      </c>
      <c r="AC22" s="5" t="s">
        <v>58</v>
      </c>
      <c r="AD22" s="5">
        <v>23915400</v>
      </c>
      <c r="AE22" s="5" t="s">
        <v>136</v>
      </c>
    </row>
    <row r="23" spans="2:33" ht="56.45" customHeight="1" thickBot="1" x14ac:dyDescent="0.3">
      <c r="B23" s="36" t="s">
        <v>153</v>
      </c>
      <c r="C23" s="37" t="s">
        <v>154</v>
      </c>
      <c r="D23" s="38" t="s">
        <v>155</v>
      </c>
      <c r="E23" s="19" t="str">
        <f t="shared" si="0"/>
        <v>EFRACTAIRE - MATERIEL NEUF</v>
      </c>
      <c r="F23" s="19" t="s">
        <v>156</v>
      </c>
      <c r="G23" s="38" t="s">
        <v>157</v>
      </c>
      <c r="H23" s="430"/>
      <c r="I23" s="18" t="s">
        <v>159</v>
      </c>
      <c r="J23" s="38" t="s">
        <v>157</v>
      </c>
      <c r="K23" s="39" t="s">
        <v>158</v>
      </c>
      <c r="L23" s="40" t="s">
        <v>29</v>
      </c>
      <c r="M23" s="21" t="s">
        <v>30</v>
      </c>
      <c r="N23" s="22">
        <v>60500000</v>
      </c>
      <c r="O23" s="41" t="s">
        <v>53</v>
      </c>
      <c r="P23" s="41" t="s">
        <v>54</v>
      </c>
      <c r="Q23" s="41" t="s">
        <v>55</v>
      </c>
      <c r="R23" s="41"/>
      <c r="S23" s="41"/>
      <c r="T23" s="41"/>
      <c r="U23" s="36" t="s">
        <v>160</v>
      </c>
      <c r="V23" s="37" t="s">
        <v>161</v>
      </c>
      <c r="W23" s="38" t="s">
        <v>162</v>
      </c>
      <c r="X23" s="42" t="s">
        <v>163</v>
      </c>
      <c r="Y23" s="36" t="s">
        <v>164</v>
      </c>
      <c r="Z23" s="37" t="s">
        <v>165</v>
      </c>
      <c r="AA23" s="38" t="s">
        <v>166</v>
      </c>
      <c r="AB23" s="5" t="s">
        <v>167</v>
      </c>
      <c r="AC23"/>
      <c r="AF23" s="5">
        <v>60500000</v>
      </c>
      <c r="AG23">
        <v>22500000</v>
      </c>
    </row>
    <row r="24" spans="2:33" ht="33" customHeight="1" thickBot="1" x14ac:dyDescent="0.3">
      <c r="B24" s="43"/>
      <c r="C24" s="44"/>
      <c r="D24" s="45" t="s">
        <v>168</v>
      </c>
      <c r="E24" s="19" t="str">
        <f t="shared" si="0"/>
        <v>IECE DE FONDERIE CHAUDIERE - FOUR - MATERIEL NEUF</v>
      </c>
      <c r="F24" s="19" t="s">
        <v>169</v>
      </c>
      <c r="G24" s="38" t="s">
        <v>157</v>
      </c>
      <c r="H24" s="431"/>
      <c r="I24" s="21" t="s">
        <v>170</v>
      </c>
      <c r="J24" s="38" t="s">
        <v>157</v>
      </c>
      <c r="K24" s="46" t="s">
        <v>158</v>
      </c>
      <c r="L24" s="47" t="s">
        <v>29</v>
      </c>
      <c r="M24" s="21" t="s">
        <v>30</v>
      </c>
      <c r="N24" s="22">
        <v>60230000</v>
      </c>
      <c r="O24" s="41" t="s">
        <v>53</v>
      </c>
      <c r="P24" s="41" t="s">
        <v>54</v>
      </c>
      <c r="Q24" s="41" t="s">
        <v>55</v>
      </c>
      <c r="R24" s="41"/>
      <c r="S24" s="41"/>
      <c r="T24" s="41"/>
      <c r="U24" s="43"/>
      <c r="V24" s="44"/>
      <c r="W24" s="45" t="s">
        <v>171</v>
      </c>
      <c r="X24" s="48" t="s">
        <v>163</v>
      </c>
      <c r="Y24" s="43"/>
      <c r="Z24" s="44"/>
      <c r="AA24" s="45" t="s">
        <v>172</v>
      </c>
      <c r="AB24" s="5" t="s">
        <v>167</v>
      </c>
      <c r="AC24"/>
      <c r="AG24">
        <v>22500000</v>
      </c>
    </row>
    <row r="25" spans="2:33" s="5" customFormat="1" ht="33" customHeight="1" thickBot="1" x14ac:dyDescent="0.3">
      <c r="B25" s="24"/>
      <c r="C25" s="44"/>
      <c r="D25" s="45" t="s">
        <v>173</v>
      </c>
      <c r="E25" s="19" t="str">
        <f t="shared" si="0"/>
        <v>UBE - ELEMENT CHAUDIERE - MATERIEL NEUF</v>
      </c>
      <c r="F25" s="19" t="s">
        <v>174</v>
      </c>
      <c r="G25" s="38" t="s">
        <v>157</v>
      </c>
      <c r="H25" s="431"/>
      <c r="I25" s="21" t="s">
        <v>175</v>
      </c>
      <c r="J25" s="38" t="s">
        <v>157</v>
      </c>
      <c r="K25" s="46" t="s">
        <v>158</v>
      </c>
      <c r="L25" s="47" t="s">
        <v>29</v>
      </c>
      <c r="M25" s="21" t="s">
        <v>30</v>
      </c>
      <c r="N25" s="22">
        <v>60230000</v>
      </c>
      <c r="O25" s="41" t="s">
        <v>53</v>
      </c>
      <c r="P25" s="41" t="s">
        <v>54</v>
      </c>
      <c r="Q25" s="41" t="s">
        <v>55</v>
      </c>
      <c r="R25" s="41"/>
      <c r="S25" s="41"/>
      <c r="T25" s="41"/>
      <c r="U25" s="24"/>
      <c r="V25" s="44"/>
      <c r="W25" s="45" t="s">
        <v>176</v>
      </c>
      <c r="X25" s="48" t="s">
        <v>163</v>
      </c>
      <c r="Y25" s="24"/>
      <c r="Z25" s="44"/>
      <c r="AA25" s="45" t="s">
        <v>177</v>
      </c>
      <c r="AB25" s="5" t="s">
        <v>167</v>
      </c>
      <c r="AC25"/>
      <c r="AG25">
        <v>22500000</v>
      </c>
    </row>
    <row r="26" spans="2:33" s="5" customFormat="1" ht="33" customHeight="1" thickBot="1" x14ac:dyDescent="0.3">
      <c r="B26" s="49"/>
      <c r="C26" s="50"/>
      <c r="D26" s="51" t="s">
        <v>178</v>
      </c>
      <c r="E26" s="19" t="str">
        <f t="shared" si="0"/>
        <v>RULEUR - MATERIEL NEUF</v>
      </c>
      <c r="F26" s="19" t="s">
        <v>179</v>
      </c>
      <c r="G26" s="52" t="s">
        <v>157</v>
      </c>
      <c r="H26" s="431"/>
      <c r="I26" s="53" t="s">
        <v>180</v>
      </c>
      <c r="J26" s="38" t="s">
        <v>157</v>
      </c>
      <c r="K26" s="46" t="s">
        <v>158</v>
      </c>
      <c r="L26" s="47" t="s">
        <v>29</v>
      </c>
      <c r="M26" s="53" t="s">
        <v>30</v>
      </c>
      <c r="N26" s="22">
        <v>60500000</v>
      </c>
      <c r="O26" s="54" t="s">
        <v>53</v>
      </c>
      <c r="P26" s="54" t="s">
        <v>54</v>
      </c>
      <c r="Q26" s="54" t="s">
        <v>55</v>
      </c>
      <c r="R26" s="41"/>
      <c r="S26" s="41"/>
      <c r="T26" s="41"/>
      <c r="U26" s="24"/>
      <c r="V26" s="44"/>
      <c r="W26" s="45" t="s">
        <v>181</v>
      </c>
      <c r="X26" s="48" t="s">
        <v>163</v>
      </c>
      <c r="Y26" s="24"/>
      <c r="Z26" s="44"/>
      <c r="AA26" s="45" t="s">
        <v>182</v>
      </c>
      <c r="AB26" s="5" t="s">
        <v>167</v>
      </c>
      <c r="AC26"/>
      <c r="AF26" s="5">
        <v>60500000</v>
      </c>
      <c r="AG26">
        <v>22500000</v>
      </c>
    </row>
    <row r="27" spans="2:33" s="5" customFormat="1" ht="33" customHeight="1" thickBot="1" x14ac:dyDescent="0.3">
      <c r="B27" s="24"/>
      <c r="C27" s="44"/>
      <c r="D27" s="45" t="s">
        <v>183</v>
      </c>
      <c r="E27" s="19" t="str">
        <f t="shared" si="0"/>
        <v>RULEUR - ACCESSOIRE - PIECE</v>
      </c>
      <c r="F27" s="19" t="s">
        <v>184</v>
      </c>
      <c r="G27" s="38" t="s">
        <v>157</v>
      </c>
      <c r="H27" s="431"/>
      <c r="I27" s="21" t="s">
        <v>185</v>
      </c>
      <c r="J27" s="38" t="s">
        <v>157</v>
      </c>
      <c r="K27" s="46" t="s">
        <v>158</v>
      </c>
      <c r="L27" s="47" t="s">
        <v>29</v>
      </c>
      <c r="M27" s="21" t="s">
        <v>30</v>
      </c>
      <c r="N27" s="22">
        <v>60230000</v>
      </c>
      <c r="O27" s="41" t="s">
        <v>53</v>
      </c>
      <c r="P27" s="41" t="s">
        <v>54</v>
      </c>
      <c r="Q27" s="41" t="s">
        <v>55</v>
      </c>
      <c r="R27" s="41"/>
      <c r="S27" s="41"/>
      <c r="T27" s="41"/>
      <c r="U27" s="24"/>
      <c r="V27" s="44"/>
      <c r="W27" s="45" t="s">
        <v>186</v>
      </c>
      <c r="X27" s="48" t="s">
        <v>163</v>
      </c>
      <c r="Y27" s="24"/>
      <c r="Z27" s="44"/>
      <c r="AA27" s="45" t="s">
        <v>187</v>
      </c>
      <c r="AB27" s="5" t="s">
        <v>167</v>
      </c>
      <c r="AC27"/>
      <c r="AG27">
        <v>22500000</v>
      </c>
    </row>
    <row r="28" spans="2:33" s="5" customFormat="1" ht="33" customHeight="1" thickBot="1" x14ac:dyDescent="0.3">
      <c r="B28" s="24"/>
      <c r="C28" s="44"/>
      <c r="D28" s="45" t="s">
        <v>188</v>
      </c>
      <c r="E28" s="19" t="str">
        <f t="shared" si="0"/>
        <v>YSTEME NETTOYAGE CHAUDIERE EN MARCHE - MATERIEL NEUF</v>
      </c>
      <c r="F28" s="19" t="s">
        <v>189</v>
      </c>
      <c r="G28" s="38" t="s">
        <v>157</v>
      </c>
      <c r="H28" s="431"/>
      <c r="I28" s="21" t="s">
        <v>190</v>
      </c>
      <c r="J28" s="38" t="s">
        <v>157</v>
      </c>
      <c r="K28" s="46" t="s">
        <v>158</v>
      </c>
      <c r="L28" s="47" t="s">
        <v>29</v>
      </c>
      <c r="M28" s="21" t="s">
        <v>30</v>
      </c>
      <c r="N28" s="22">
        <v>60500000</v>
      </c>
      <c r="O28" s="41" t="s">
        <v>53</v>
      </c>
      <c r="P28" s="41" t="s">
        <v>54</v>
      </c>
      <c r="Q28" s="41" t="s">
        <v>55</v>
      </c>
      <c r="R28" s="41"/>
      <c r="S28" s="41"/>
      <c r="T28" s="41"/>
      <c r="U28" s="24"/>
      <c r="V28" s="44"/>
      <c r="W28" s="45" t="s">
        <v>191</v>
      </c>
      <c r="X28" s="48" t="s">
        <v>163</v>
      </c>
      <c r="Y28" s="24"/>
      <c r="Z28" s="44"/>
      <c r="AA28" s="45" t="s">
        <v>192</v>
      </c>
      <c r="AB28" s="5" t="s">
        <v>167</v>
      </c>
      <c r="AC28"/>
      <c r="AF28" s="5">
        <v>60500000</v>
      </c>
      <c r="AG28">
        <v>22500000</v>
      </c>
    </row>
    <row r="29" spans="2:33" s="5" customFormat="1" ht="33" customHeight="1" thickBot="1" x14ac:dyDescent="0.3">
      <c r="B29" s="24"/>
      <c r="C29" s="44"/>
      <c r="D29" s="45" t="s">
        <v>193</v>
      </c>
      <c r="E29" s="19" t="str">
        <f t="shared" si="0"/>
        <v>YSTÈME NETTOYAGE CHAUDIERE EN MARCHE - ACCESSOIRE - PIECE</v>
      </c>
      <c r="F29" s="19" t="s">
        <v>194</v>
      </c>
      <c r="G29" s="38" t="s">
        <v>157</v>
      </c>
      <c r="H29" s="431"/>
      <c r="I29" s="21" t="s">
        <v>195</v>
      </c>
      <c r="J29" s="38" t="s">
        <v>157</v>
      </c>
      <c r="K29" s="46" t="s">
        <v>158</v>
      </c>
      <c r="L29" s="47" t="s">
        <v>29</v>
      </c>
      <c r="M29" s="21" t="s">
        <v>30</v>
      </c>
      <c r="N29" s="22">
        <v>60230000</v>
      </c>
      <c r="O29" s="41" t="s">
        <v>53</v>
      </c>
      <c r="P29" s="41" t="s">
        <v>54</v>
      </c>
      <c r="Q29" s="41" t="s">
        <v>55</v>
      </c>
      <c r="R29" s="41"/>
      <c r="S29" s="41"/>
      <c r="T29" s="41"/>
      <c r="U29" s="24"/>
      <c r="V29" s="44"/>
      <c r="W29" s="45" t="s">
        <v>196</v>
      </c>
      <c r="X29" s="48" t="s">
        <v>163</v>
      </c>
      <c r="Y29" s="24"/>
      <c r="Z29" s="44"/>
      <c r="AA29" s="45" t="s">
        <v>197</v>
      </c>
      <c r="AB29" s="5" t="s">
        <v>167</v>
      </c>
      <c r="AC29"/>
      <c r="AG29">
        <v>22500000</v>
      </c>
    </row>
    <row r="30" spans="2:33" s="5" customFormat="1" ht="33" customHeight="1" thickBot="1" x14ac:dyDescent="0.3">
      <c r="B30" s="55"/>
      <c r="C30" s="44"/>
      <c r="D30" s="45" t="s">
        <v>198</v>
      </c>
      <c r="E30" s="19" t="str">
        <f t="shared" si="0"/>
        <v>HAUDIERE - REVAMPING</v>
      </c>
      <c r="F30" s="19" t="s">
        <v>199</v>
      </c>
      <c r="G30" s="38" t="s">
        <v>157</v>
      </c>
      <c r="H30" s="431"/>
      <c r="I30" s="21" t="s">
        <v>200</v>
      </c>
      <c r="J30" s="38" t="s">
        <v>157</v>
      </c>
      <c r="K30" s="46" t="s">
        <v>158</v>
      </c>
      <c r="L30" s="47" t="s">
        <v>29</v>
      </c>
      <c r="M30" s="21" t="s">
        <v>30</v>
      </c>
      <c r="N30" s="22">
        <v>60500000</v>
      </c>
      <c r="O30" s="41" t="s">
        <v>53</v>
      </c>
      <c r="P30" s="41" t="s">
        <v>54</v>
      </c>
      <c r="Q30" s="41" t="s">
        <v>55</v>
      </c>
      <c r="R30" s="41"/>
      <c r="S30" s="41"/>
      <c r="T30" s="41"/>
      <c r="U30" s="55"/>
      <c r="V30" s="44"/>
      <c r="W30" s="45" t="s">
        <v>201</v>
      </c>
      <c r="X30" s="48" t="s">
        <v>163</v>
      </c>
      <c r="Y30" s="55"/>
      <c r="Z30" s="44"/>
      <c r="AA30" s="45" t="s">
        <v>202</v>
      </c>
      <c r="AB30" s="5" t="s">
        <v>167</v>
      </c>
      <c r="AC30"/>
      <c r="AF30" s="5">
        <v>60500000</v>
      </c>
      <c r="AG30">
        <v>22500000</v>
      </c>
    </row>
    <row r="31" spans="2:33" s="5" customFormat="1" ht="33" customHeight="1" thickBot="1" x14ac:dyDescent="0.3">
      <c r="B31" s="30"/>
      <c r="C31" s="44"/>
      <c r="D31" s="45" t="s">
        <v>203</v>
      </c>
      <c r="E31" s="19" t="str">
        <f t="shared" si="0"/>
        <v>XTRACTEUR MACHEFERS - MATERIEL NEUF</v>
      </c>
      <c r="F31" s="19" t="s">
        <v>204</v>
      </c>
      <c r="G31" s="38" t="s">
        <v>157</v>
      </c>
      <c r="H31" s="431"/>
      <c r="I31" s="21" t="s">
        <v>205</v>
      </c>
      <c r="J31" s="38" t="s">
        <v>157</v>
      </c>
      <c r="K31" s="46" t="s">
        <v>158</v>
      </c>
      <c r="L31" s="47" t="s">
        <v>29</v>
      </c>
      <c r="M31" s="21" t="s">
        <v>30</v>
      </c>
      <c r="N31" s="22">
        <v>60500000</v>
      </c>
      <c r="O31" s="41" t="s">
        <v>53</v>
      </c>
      <c r="P31" s="41" t="s">
        <v>54</v>
      </c>
      <c r="Q31" s="41" t="s">
        <v>55</v>
      </c>
      <c r="R31" s="41"/>
      <c r="S31" s="41"/>
      <c r="T31" s="41"/>
      <c r="U31" s="30"/>
      <c r="V31" s="44"/>
      <c r="W31" s="45" t="s">
        <v>206</v>
      </c>
      <c r="X31" s="48" t="s">
        <v>163</v>
      </c>
      <c r="Y31" s="30"/>
      <c r="Z31" s="44"/>
      <c r="AA31" s="45" t="s">
        <v>207</v>
      </c>
      <c r="AB31" s="5" t="s">
        <v>167</v>
      </c>
      <c r="AC31"/>
      <c r="AF31" s="5">
        <v>60500000</v>
      </c>
      <c r="AG31">
        <v>22500000</v>
      </c>
    </row>
    <row r="32" spans="2:33" s="5" customFormat="1" ht="33" customHeight="1" thickBot="1" x14ac:dyDescent="0.3">
      <c r="B32" s="24"/>
      <c r="C32" s="44"/>
      <c r="D32" s="45" t="s">
        <v>208</v>
      </c>
      <c r="E32" s="19" t="str">
        <f t="shared" si="0"/>
        <v>XTRACTEUR MACHEFERS - ACCESSOIRE - PIECE</v>
      </c>
      <c r="F32" s="19" t="s">
        <v>209</v>
      </c>
      <c r="G32" s="38" t="s">
        <v>157</v>
      </c>
      <c r="H32" s="431"/>
      <c r="I32" s="21" t="s">
        <v>210</v>
      </c>
      <c r="J32" s="38" t="s">
        <v>157</v>
      </c>
      <c r="K32" s="46" t="s">
        <v>158</v>
      </c>
      <c r="L32" s="47" t="s">
        <v>29</v>
      </c>
      <c r="M32" s="21" t="s">
        <v>30</v>
      </c>
      <c r="N32" s="22">
        <v>60230000</v>
      </c>
      <c r="O32" s="41" t="s">
        <v>53</v>
      </c>
      <c r="P32" s="41" t="s">
        <v>54</v>
      </c>
      <c r="Q32" s="41" t="s">
        <v>55</v>
      </c>
      <c r="R32" s="41"/>
      <c r="S32" s="41"/>
      <c r="T32" s="41"/>
      <c r="U32" s="24"/>
      <c r="V32" s="44"/>
      <c r="W32" s="45" t="s">
        <v>211</v>
      </c>
      <c r="X32" s="48" t="s">
        <v>163</v>
      </c>
      <c r="Y32" s="24"/>
      <c r="Z32" s="44"/>
      <c r="AA32" s="45" t="s">
        <v>212</v>
      </c>
      <c r="AB32" s="5" t="s">
        <v>167</v>
      </c>
      <c r="AC32"/>
      <c r="AG32">
        <v>22500000</v>
      </c>
    </row>
    <row r="33" spans="1:33" s="5" customFormat="1" ht="33" customHeight="1" thickBot="1" x14ac:dyDescent="0.3">
      <c r="B33" s="24"/>
      <c r="C33" s="44"/>
      <c r="D33" s="45" t="s">
        <v>213</v>
      </c>
      <c r="E33" s="19" t="str">
        <f t="shared" si="0"/>
        <v>RILLE - MATERIEL NEUF</v>
      </c>
      <c r="F33" s="19" t="s">
        <v>214</v>
      </c>
      <c r="G33" s="38" t="s">
        <v>157</v>
      </c>
      <c r="H33" s="431"/>
      <c r="I33" s="21" t="s">
        <v>215</v>
      </c>
      <c r="J33" s="38" t="s">
        <v>157</v>
      </c>
      <c r="K33" s="46" t="s">
        <v>158</v>
      </c>
      <c r="L33" s="47" t="s">
        <v>29</v>
      </c>
      <c r="M33" s="21" t="s">
        <v>30</v>
      </c>
      <c r="N33" s="22">
        <v>60500000</v>
      </c>
      <c r="O33" s="41" t="s">
        <v>53</v>
      </c>
      <c r="P33" s="41" t="s">
        <v>54</v>
      </c>
      <c r="Q33" s="41" t="s">
        <v>55</v>
      </c>
      <c r="R33" s="41"/>
      <c r="S33" s="41"/>
      <c r="T33" s="41"/>
      <c r="U33" s="24"/>
      <c r="V33" s="44"/>
      <c r="W33" s="45" t="s">
        <v>216</v>
      </c>
      <c r="X33" s="48" t="s">
        <v>163</v>
      </c>
      <c r="Y33" s="24"/>
      <c r="Z33" s="44"/>
      <c r="AA33" s="45" t="s">
        <v>217</v>
      </c>
      <c r="AB33" s="5" t="s">
        <v>167</v>
      </c>
      <c r="AC33"/>
      <c r="AF33" s="5">
        <v>60500000</v>
      </c>
      <c r="AG33">
        <v>22500000</v>
      </c>
    </row>
    <row r="34" spans="1:33" s="5" customFormat="1" ht="33" customHeight="1" thickBot="1" x14ac:dyDescent="0.3">
      <c r="B34" s="56"/>
      <c r="C34" s="44"/>
      <c r="D34" s="57" t="s">
        <v>218</v>
      </c>
      <c r="E34" s="19" t="str">
        <f t="shared" si="0"/>
        <v>RILLE - ACCESSOIRE - PIECE</v>
      </c>
      <c r="F34" s="19" t="s">
        <v>219</v>
      </c>
      <c r="G34" s="38" t="s">
        <v>157</v>
      </c>
      <c r="H34" s="431"/>
      <c r="I34" s="32" t="s">
        <v>220</v>
      </c>
      <c r="J34" s="38" t="s">
        <v>157</v>
      </c>
      <c r="K34" s="46" t="s">
        <v>158</v>
      </c>
      <c r="L34" s="47" t="s">
        <v>29</v>
      </c>
      <c r="M34" s="21" t="s">
        <v>30</v>
      </c>
      <c r="N34" s="22">
        <v>60230000</v>
      </c>
      <c r="O34" s="41" t="s">
        <v>53</v>
      </c>
      <c r="P34" s="41" t="s">
        <v>54</v>
      </c>
      <c r="Q34" s="41" t="s">
        <v>55</v>
      </c>
      <c r="R34" s="41"/>
      <c r="S34" s="41"/>
      <c r="T34" s="41"/>
      <c r="U34" s="56"/>
      <c r="V34" s="44"/>
      <c r="W34" s="45" t="s">
        <v>221</v>
      </c>
      <c r="X34" s="48" t="s">
        <v>163</v>
      </c>
      <c r="Y34" s="56"/>
      <c r="Z34" s="44"/>
      <c r="AA34" s="45" t="s">
        <v>222</v>
      </c>
      <c r="AB34" s="5" t="s">
        <v>167</v>
      </c>
      <c r="AC34"/>
      <c r="AG34">
        <v>22500000</v>
      </c>
    </row>
    <row r="35" spans="1:33" s="5" customFormat="1" ht="33" customHeight="1" thickBot="1" x14ac:dyDescent="0.3">
      <c r="B35" s="43"/>
      <c r="C35" s="37" t="s">
        <v>223</v>
      </c>
      <c r="D35" s="38" t="s">
        <v>224</v>
      </c>
      <c r="E35" s="19" t="str">
        <f t="shared" si="0"/>
        <v>IECE DE FONDERIE CHAUDIERE - FOUR - MAINTENANCE - SERVICE</v>
      </c>
      <c r="F35" s="19" t="s">
        <v>225</v>
      </c>
      <c r="G35" s="45" t="s">
        <v>226</v>
      </c>
      <c r="H35" s="430"/>
      <c r="I35" s="18" t="s">
        <v>227</v>
      </c>
      <c r="J35" s="45" t="s">
        <v>226</v>
      </c>
      <c r="K35" s="46" t="s">
        <v>158</v>
      </c>
      <c r="L35" s="26" t="s">
        <v>127</v>
      </c>
      <c r="M35" s="21" t="s">
        <v>128</v>
      </c>
      <c r="N35" s="22">
        <v>61560000</v>
      </c>
      <c r="O35" s="22" t="s">
        <v>53</v>
      </c>
      <c r="P35" s="22" t="s">
        <v>54</v>
      </c>
      <c r="Q35" s="22" t="s">
        <v>129</v>
      </c>
      <c r="R35" s="22"/>
      <c r="S35" s="22"/>
      <c r="T35" s="22"/>
      <c r="U35" s="43"/>
      <c r="V35" s="37" t="s">
        <v>228</v>
      </c>
      <c r="W35" s="45" t="s">
        <v>229</v>
      </c>
      <c r="X35" s="48" t="s">
        <v>230</v>
      </c>
      <c r="Y35" s="43"/>
      <c r="Z35" s="37" t="s">
        <v>231</v>
      </c>
      <c r="AA35" s="45" t="s">
        <v>232</v>
      </c>
      <c r="AB35" s="5" t="s">
        <v>233</v>
      </c>
      <c r="AC35" s="5" t="s">
        <v>234</v>
      </c>
      <c r="AG35">
        <v>22500000</v>
      </c>
    </row>
    <row r="36" spans="1:33" s="5" customFormat="1" ht="33" customHeight="1" thickBot="1" x14ac:dyDescent="0.3">
      <c r="B36" s="43"/>
      <c r="C36" s="44"/>
      <c r="D36" s="45" t="s">
        <v>235</v>
      </c>
      <c r="E36" s="19" t="str">
        <f t="shared" si="0"/>
        <v>UBE - ELEMENT CHAUDIERE - MAINTENANCE - SERVICE</v>
      </c>
      <c r="F36" s="19" t="s">
        <v>236</v>
      </c>
      <c r="G36" s="45" t="s">
        <v>226</v>
      </c>
      <c r="H36" s="431"/>
      <c r="I36" s="21" t="s">
        <v>237</v>
      </c>
      <c r="J36" s="45" t="s">
        <v>226</v>
      </c>
      <c r="K36" s="46" t="s">
        <v>158</v>
      </c>
      <c r="L36" s="26" t="s">
        <v>127</v>
      </c>
      <c r="M36" s="32" t="s">
        <v>128</v>
      </c>
      <c r="N36" s="22">
        <v>61560000</v>
      </c>
      <c r="O36" s="22" t="s">
        <v>53</v>
      </c>
      <c r="P36" s="22" t="s">
        <v>54</v>
      </c>
      <c r="Q36" s="22" t="s">
        <v>129</v>
      </c>
      <c r="R36" s="22"/>
      <c r="S36" s="22"/>
      <c r="T36" s="22"/>
      <c r="U36" s="43"/>
      <c r="V36" s="44"/>
      <c r="W36" s="45" t="s">
        <v>238</v>
      </c>
      <c r="X36" s="48" t="s">
        <v>230</v>
      </c>
      <c r="Y36" s="43"/>
      <c r="Z36" s="44"/>
      <c r="AA36" s="45" t="s">
        <v>239</v>
      </c>
      <c r="AB36" s="5" t="s">
        <v>233</v>
      </c>
      <c r="AC36" s="5" t="s">
        <v>234</v>
      </c>
      <c r="AG36">
        <v>22500000</v>
      </c>
    </row>
    <row r="37" spans="1:33" s="5" customFormat="1" ht="33" customHeight="1" thickBot="1" x14ac:dyDescent="0.3">
      <c r="B37" s="43"/>
      <c r="C37" s="44"/>
      <c r="D37" s="45" t="s">
        <v>240</v>
      </c>
      <c r="E37" s="19" t="str">
        <f t="shared" si="0"/>
        <v>RULEUR - MAINTENANCE - SERVICE</v>
      </c>
      <c r="F37" s="19" t="s">
        <v>241</v>
      </c>
      <c r="G37" s="45" t="s">
        <v>226</v>
      </c>
      <c r="H37" s="431"/>
      <c r="I37" s="21" t="s">
        <v>242</v>
      </c>
      <c r="J37" s="45" t="s">
        <v>226</v>
      </c>
      <c r="K37" s="46" t="s">
        <v>158</v>
      </c>
      <c r="L37" s="26" t="s">
        <v>127</v>
      </c>
      <c r="M37" s="18" t="s">
        <v>128</v>
      </c>
      <c r="N37" s="22">
        <v>61560000</v>
      </c>
      <c r="O37" s="22" t="s">
        <v>53</v>
      </c>
      <c r="P37" s="22" t="s">
        <v>54</v>
      </c>
      <c r="Q37" s="22" t="s">
        <v>129</v>
      </c>
      <c r="R37" s="22"/>
      <c r="S37" s="22"/>
      <c r="T37" s="22"/>
      <c r="U37" s="43"/>
      <c r="V37" s="44"/>
      <c r="W37" s="45" t="s">
        <v>243</v>
      </c>
      <c r="X37" s="48" t="s">
        <v>230</v>
      </c>
      <c r="Y37" s="43"/>
      <c r="Z37" s="44"/>
      <c r="AA37" s="45" t="s">
        <v>244</v>
      </c>
      <c r="AB37" s="5" t="s">
        <v>233</v>
      </c>
      <c r="AC37" s="5" t="s">
        <v>234</v>
      </c>
      <c r="AG37">
        <v>22500000</v>
      </c>
    </row>
    <row r="38" spans="1:33" s="5" customFormat="1" ht="33" customHeight="1" thickBot="1" x14ac:dyDescent="0.3">
      <c r="B38" s="43"/>
      <c r="C38" s="44"/>
      <c r="D38" s="45" t="s">
        <v>245</v>
      </c>
      <c r="E38" s="19" t="str">
        <f t="shared" si="0"/>
        <v>YSTÈME NETTOYAGE CHAUDIERE EN MARCHE - MAINTENANCE - SERVICE</v>
      </c>
      <c r="F38" s="19" t="s">
        <v>246</v>
      </c>
      <c r="G38" s="45" t="s">
        <v>226</v>
      </c>
      <c r="H38" s="431"/>
      <c r="I38" s="21" t="s">
        <v>247</v>
      </c>
      <c r="J38" s="45" t="s">
        <v>226</v>
      </c>
      <c r="K38" s="46" t="s">
        <v>158</v>
      </c>
      <c r="L38" s="26" t="s">
        <v>127</v>
      </c>
      <c r="M38" s="21" t="s">
        <v>128</v>
      </c>
      <c r="N38" s="22">
        <v>61560000</v>
      </c>
      <c r="O38" s="22" t="s">
        <v>53</v>
      </c>
      <c r="P38" s="22" t="s">
        <v>54</v>
      </c>
      <c r="Q38" s="22" t="s">
        <v>129</v>
      </c>
      <c r="R38" s="22"/>
      <c r="S38" s="22"/>
      <c r="T38" s="22"/>
      <c r="U38" s="43"/>
      <c r="V38" s="44"/>
      <c r="W38" s="45" t="s">
        <v>248</v>
      </c>
      <c r="X38" s="48" t="s">
        <v>230</v>
      </c>
      <c r="Y38" s="43"/>
      <c r="Z38" s="44"/>
      <c r="AA38" s="45" t="s">
        <v>249</v>
      </c>
      <c r="AB38" s="5" t="s">
        <v>233</v>
      </c>
      <c r="AC38" s="5" t="s">
        <v>234</v>
      </c>
      <c r="AG38">
        <v>22500000</v>
      </c>
    </row>
    <row r="39" spans="1:33" s="5" customFormat="1" ht="33" customHeight="1" thickBot="1" x14ac:dyDescent="0.3">
      <c r="B39" s="43"/>
      <c r="C39" s="44"/>
      <c r="D39" s="45" t="s">
        <v>250</v>
      </c>
      <c r="E39" s="19" t="str">
        <f t="shared" si="0"/>
        <v>XTRACTEUR MACHEFERS - MAINTENANCE - SERVICE</v>
      </c>
      <c r="F39" s="19" t="s">
        <v>251</v>
      </c>
      <c r="G39" s="45" t="s">
        <v>226</v>
      </c>
      <c r="H39" s="431"/>
      <c r="I39" s="21" t="s">
        <v>252</v>
      </c>
      <c r="J39" s="45" t="s">
        <v>226</v>
      </c>
      <c r="K39" s="46" t="s">
        <v>158</v>
      </c>
      <c r="L39" s="26" t="s">
        <v>127</v>
      </c>
      <c r="M39" s="21" t="s">
        <v>128</v>
      </c>
      <c r="N39" s="22">
        <v>61560000</v>
      </c>
      <c r="O39" s="22" t="s">
        <v>53</v>
      </c>
      <c r="P39" s="22" t="s">
        <v>54</v>
      </c>
      <c r="Q39" s="22" t="s">
        <v>129</v>
      </c>
      <c r="R39" s="22"/>
      <c r="S39" s="22"/>
      <c r="T39" s="22"/>
      <c r="U39" s="43"/>
      <c r="V39" s="44"/>
      <c r="W39" s="45" t="s">
        <v>253</v>
      </c>
      <c r="X39" s="48" t="s">
        <v>230</v>
      </c>
      <c r="Y39" s="43"/>
      <c r="Z39" s="44"/>
      <c r="AA39" s="45" t="s">
        <v>254</v>
      </c>
      <c r="AB39" s="5" t="s">
        <v>233</v>
      </c>
      <c r="AC39" s="5" t="s">
        <v>234</v>
      </c>
      <c r="AG39">
        <v>22500000</v>
      </c>
    </row>
    <row r="40" spans="1:33" s="5" customFormat="1" ht="33" customHeight="1" thickBot="1" x14ac:dyDescent="0.3">
      <c r="B40" s="43"/>
      <c r="C40" s="44"/>
      <c r="D40" s="45" t="s">
        <v>255</v>
      </c>
      <c r="E40" s="19" t="str">
        <f t="shared" si="0"/>
        <v>RILLE - MAINTENANCE - SERVICE</v>
      </c>
      <c r="F40" s="19" t="s">
        <v>256</v>
      </c>
      <c r="G40" s="45" t="s">
        <v>226</v>
      </c>
      <c r="H40" s="431"/>
      <c r="I40" s="32" t="s">
        <v>257</v>
      </c>
      <c r="J40" s="45" t="s">
        <v>226</v>
      </c>
      <c r="K40" s="46" t="s">
        <v>158</v>
      </c>
      <c r="L40" s="26" t="s">
        <v>127</v>
      </c>
      <c r="M40" s="21" t="s">
        <v>128</v>
      </c>
      <c r="N40" s="22">
        <v>61560000</v>
      </c>
      <c r="O40" s="22" t="s">
        <v>53</v>
      </c>
      <c r="P40" s="22" t="s">
        <v>54</v>
      </c>
      <c r="Q40" s="22" t="s">
        <v>129</v>
      </c>
      <c r="R40" s="22"/>
      <c r="S40" s="22"/>
      <c r="T40" s="22"/>
      <c r="U40" s="43"/>
      <c r="V40" s="44"/>
      <c r="W40" s="45" t="s">
        <v>258</v>
      </c>
      <c r="X40" s="48" t="s">
        <v>230</v>
      </c>
      <c r="Y40" s="43"/>
      <c r="Z40" s="44"/>
      <c r="AA40" s="45" t="s">
        <v>259</v>
      </c>
      <c r="AB40" s="5" t="s">
        <v>233</v>
      </c>
      <c r="AC40" s="5" t="s">
        <v>234</v>
      </c>
      <c r="AG40">
        <v>22500000</v>
      </c>
    </row>
    <row r="41" spans="1:33" s="5" customFormat="1" ht="33" customHeight="1" thickBot="1" x14ac:dyDescent="0.3">
      <c r="B41" s="43"/>
      <c r="C41" s="58" t="s">
        <v>260</v>
      </c>
      <c r="D41" s="38" t="s">
        <v>261</v>
      </c>
      <c r="E41" s="19" t="str">
        <f t="shared" si="0"/>
        <v>ENTILATEUR EXTRACTION - MATERIEL NEUF</v>
      </c>
      <c r="F41" s="19" t="s">
        <v>262</v>
      </c>
      <c r="G41" s="38" t="s">
        <v>263</v>
      </c>
      <c r="H41" s="430"/>
      <c r="I41" s="18" t="s">
        <v>264</v>
      </c>
      <c r="J41" s="38" t="s">
        <v>263</v>
      </c>
      <c r="K41" s="39" t="s">
        <v>158</v>
      </c>
      <c r="L41" s="40" t="s">
        <v>29</v>
      </c>
      <c r="M41" s="21" t="s">
        <v>30</v>
      </c>
      <c r="N41" s="22">
        <v>60500000</v>
      </c>
      <c r="O41" s="41" t="s">
        <v>53</v>
      </c>
      <c r="P41" s="41" t="s">
        <v>54</v>
      </c>
      <c r="Q41" s="41" t="s">
        <v>55</v>
      </c>
      <c r="R41" s="41"/>
      <c r="S41" s="41"/>
      <c r="T41" s="41"/>
      <c r="U41" s="43"/>
      <c r="V41" s="58" t="s">
        <v>265</v>
      </c>
      <c r="W41" s="38" t="s">
        <v>266</v>
      </c>
      <c r="X41" s="48" t="s">
        <v>267</v>
      </c>
      <c r="Y41" s="43"/>
      <c r="Z41" s="58" t="s">
        <v>268</v>
      </c>
      <c r="AA41" s="38" t="s">
        <v>269</v>
      </c>
      <c r="AB41" s="5" t="s">
        <v>270</v>
      </c>
      <c r="AF41" s="5">
        <v>60500000</v>
      </c>
    </row>
    <row r="42" spans="1:33" s="5" customFormat="1" ht="33" customHeight="1" thickBot="1" x14ac:dyDescent="0.3">
      <c r="B42" s="43"/>
      <c r="C42" s="59"/>
      <c r="D42" s="45" t="s">
        <v>271</v>
      </c>
      <c r="E42" s="19" t="str">
        <f t="shared" si="0"/>
        <v>LIMENTATION - INJECTION REACTIF</v>
      </c>
      <c r="F42" s="19" t="s">
        <v>272</v>
      </c>
      <c r="G42" s="45" t="s">
        <v>263</v>
      </c>
      <c r="H42" s="431"/>
      <c r="I42" s="21" t="s">
        <v>273</v>
      </c>
      <c r="J42" s="45" t="s">
        <v>263</v>
      </c>
      <c r="K42" s="46" t="s">
        <v>158</v>
      </c>
      <c r="L42" s="47" t="s">
        <v>29</v>
      </c>
      <c r="M42" s="21" t="s">
        <v>30</v>
      </c>
      <c r="N42" s="22">
        <v>60500000</v>
      </c>
      <c r="O42" s="41" t="s">
        <v>53</v>
      </c>
      <c r="P42" s="41" t="s">
        <v>54</v>
      </c>
      <c r="Q42" s="41" t="s">
        <v>55</v>
      </c>
      <c r="R42" s="41"/>
      <c r="S42" s="41"/>
      <c r="T42" s="41"/>
      <c r="U42" s="43"/>
      <c r="V42" s="59"/>
      <c r="W42" s="45" t="s">
        <v>274</v>
      </c>
      <c r="X42" s="48" t="s">
        <v>267</v>
      </c>
      <c r="Y42" s="43"/>
      <c r="Z42" s="59"/>
      <c r="AA42" s="45" t="s">
        <v>275</v>
      </c>
      <c r="AB42" s="5" t="s">
        <v>270</v>
      </c>
      <c r="AF42" s="5">
        <v>60500000</v>
      </c>
    </row>
    <row r="43" spans="1:33" s="5" customFormat="1" ht="33" customHeight="1" thickBot="1" x14ac:dyDescent="0.3">
      <c r="B43" s="43"/>
      <c r="C43" s="59"/>
      <c r="D43" s="45" t="s">
        <v>276</v>
      </c>
      <c r="E43" s="19" t="str">
        <f t="shared" si="0"/>
        <v>ANCHE DE FILTRE - MATERIEL NEUF</v>
      </c>
      <c r="F43" s="19" t="s">
        <v>277</v>
      </c>
      <c r="G43" s="45" t="s">
        <v>263</v>
      </c>
      <c r="H43" s="431"/>
      <c r="I43" s="21" t="s">
        <v>278</v>
      </c>
      <c r="J43" s="45" t="s">
        <v>263</v>
      </c>
      <c r="K43" s="46" t="s">
        <v>158</v>
      </c>
      <c r="L43" s="47" t="s">
        <v>29</v>
      </c>
      <c r="M43" s="21" t="s">
        <v>30</v>
      </c>
      <c r="N43" s="22">
        <v>60500000</v>
      </c>
      <c r="O43" s="41" t="s">
        <v>53</v>
      </c>
      <c r="P43" s="41" t="s">
        <v>54</v>
      </c>
      <c r="Q43" s="41" t="s">
        <v>55</v>
      </c>
      <c r="R43" s="41"/>
      <c r="S43" s="41"/>
      <c r="T43" s="41"/>
      <c r="U43" s="43"/>
      <c r="V43" s="59"/>
      <c r="W43" s="45" t="s">
        <v>279</v>
      </c>
      <c r="X43" s="48" t="s">
        <v>267</v>
      </c>
      <c r="Y43" s="43"/>
      <c r="Z43" s="59"/>
      <c r="AA43" s="45" t="s">
        <v>280</v>
      </c>
      <c r="AB43" s="5" t="s">
        <v>270</v>
      </c>
      <c r="AF43" s="5">
        <v>60500000</v>
      </c>
    </row>
    <row r="44" spans="1:33" s="5" customFormat="1" ht="33" customHeight="1" thickBot="1" x14ac:dyDescent="0.3">
      <c r="B44" s="43"/>
      <c r="C44" s="59"/>
      <c r="D44" s="57" t="s">
        <v>281</v>
      </c>
      <c r="E44" s="19" t="str">
        <f t="shared" si="0"/>
        <v>ATALYSEUR - MATERIEL NEUF</v>
      </c>
      <c r="F44" s="19" t="s">
        <v>282</v>
      </c>
      <c r="G44" s="57" t="s">
        <v>263</v>
      </c>
      <c r="H44" s="432"/>
      <c r="I44" s="32" t="s">
        <v>283</v>
      </c>
      <c r="J44" s="57" t="s">
        <v>263</v>
      </c>
      <c r="K44" s="60" t="s">
        <v>158</v>
      </c>
      <c r="L44" s="61" t="s">
        <v>29</v>
      </c>
      <c r="M44" s="21" t="s">
        <v>30</v>
      </c>
      <c r="N44" s="22">
        <v>60500000</v>
      </c>
      <c r="O44" s="41" t="s">
        <v>53</v>
      </c>
      <c r="P44" s="41" t="s">
        <v>54</v>
      </c>
      <c r="Q44" s="41" t="s">
        <v>55</v>
      </c>
      <c r="R44" s="41"/>
      <c r="S44" s="41"/>
      <c r="T44" s="41"/>
      <c r="U44" s="43"/>
      <c r="V44" s="59"/>
      <c r="W44" s="57" t="s">
        <v>284</v>
      </c>
      <c r="X44" s="48" t="s">
        <v>267</v>
      </c>
      <c r="Y44" s="43"/>
      <c r="Z44" s="59"/>
      <c r="AA44" s="57" t="s">
        <v>285</v>
      </c>
      <c r="AB44" s="5" t="s">
        <v>270</v>
      </c>
      <c r="AF44" s="5">
        <v>60500000</v>
      </c>
    </row>
    <row r="45" spans="1:33" s="5" customFormat="1" ht="33" customHeight="1" thickBot="1" x14ac:dyDescent="0.3">
      <c r="B45" s="1"/>
      <c r="C45" s="58" t="s">
        <v>286</v>
      </c>
      <c r="D45" s="38" t="s">
        <v>287</v>
      </c>
      <c r="E45" s="19" t="str">
        <f t="shared" si="0"/>
        <v>ENTILATEUR EXTRACTION - MAINTENANCE - SERVICE</v>
      </c>
      <c r="F45" s="19" t="s">
        <v>288</v>
      </c>
      <c r="G45" s="38" t="s">
        <v>289</v>
      </c>
      <c r="H45" s="430"/>
      <c r="I45" s="18" t="s">
        <v>290</v>
      </c>
      <c r="J45" s="38" t="s">
        <v>289</v>
      </c>
      <c r="K45" s="39" t="s">
        <v>158</v>
      </c>
      <c r="L45" s="20" t="s">
        <v>127</v>
      </c>
      <c r="M45" s="21" t="s">
        <v>128</v>
      </c>
      <c r="N45" s="22">
        <v>61560000</v>
      </c>
      <c r="O45" s="22" t="s">
        <v>53</v>
      </c>
      <c r="P45" s="22" t="s">
        <v>54</v>
      </c>
      <c r="Q45" s="22" t="s">
        <v>129</v>
      </c>
      <c r="R45" s="22"/>
      <c r="S45" s="22"/>
      <c r="T45" s="22"/>
      <c r="U45" s="1"/>
      <c r="V45" s="58" t="s">
        <v>291</v>
      </c>
      <c r="W45" s="38" t="s">
        <v>292</v>
      </c>
      <c r="X45" s="48" t="s">
        <v>293</v>
      </c>
      <c r="Y45" s="1"/>
      <c r="Z45" s="58" t="s">
        <v>294</v>
      </c>
      <c r="AA45" s="38" t="s">
        <v>295</v>
      </c>
      <c r="AB45" s="5" t="s">
        <v>296</v>
      </c>
      <c r="AC45" t="s">
        <v>58</v>
      </c>
      <c r="AD45" s="5">
        <v>23915400</v>
      </c>
      <c r="AE45" s="5" t="s">
        <v>136</v>
      </c>
    </row>
    <row r="46" spans="1:33" s="5" customFormat="1" ht="33" customHeight="1" thickBot="1" x14ac:dyDescent="0.3">
      <c r="B46" s="43"/>
      <c r="C46" s="59"/>
      <c r="D46" s="45" t="s">
        <v>297</v>
      </c>
      <c r="E46" s="19" t="str">
        <f t="shared" si="0"/>
        <v>ANCHE DE FILTRE - POSE - SERVICE</v>
      </c>
      <c r="F46" s="19" t="s">
        <v>298</v>
      </c>
      <c r="G46" s="45" t="s">
        <v>289</v>
      </c>
      <c r="H46" s="431"/>
      <c r="I46" s="21" t="s">
        <v>299</v>
      </c>
      <c r="J46" s="45" t="s">
        <v>289</v>
      </c>
      <c r="K46" s="46" t="s">
        <v>158</v>
      </c>
      <c r="L46" s="26" t="s">
        <v>127</v>
      </c>
      <c r="M46" s="32" t="s">
        <v>128</v>
      </c>
      <c r="N46" s="22">
        <v>61560000</v>
      </c>
      <c r="O46" s="22" t="s">
        <v>53</v>
      </c>
      <c r="P46" s="22" t="s">
        <v>54</v>
      </c>
      <c r="Q46" s="22" t="s">
        <v>129</v>
      </c>
      <c r="R46" s="22"/>
      <c r="S46" s="22"/>
      <c r="T46" s="22"/>
      <c r="U46" s="43"/>
      <c r="V46" s="59"/>
      <c r="W46" s="45" t="s">
        <v>300</v>
      </c>
      <c r="X46" s="48" t="s">
        <v>293</v>
      </c>
      <c r="Y46" s="43"/>
      <c r="Z46" s="59"/>
      <c r="AA46" s="45" t="s">
        <v>301</v>
      </c>
      <c r="AB46" s="5" t="s">
        <v>296</v>
      </c>
      <c r="AC46" t="s">
        <v>58</v>
      </c>
      <c r="AD46" s="5">
        <v>23915400</v>
      </c>
      <c r="AE46" s="5" t="s">
        <v>136</v>
      </c>
    </row>
    <row r="47" spans="1:33" s="5" customFormat="1" ht="33" customHeight="1" thickBot="1" x14ac:dyDescent="0.3">
      <c r="B47" s="43"/>
      <c r="C47" s="62"/>
      <c r="D47" s="63" t="s">
        <v>302</v>
      </c>
      <c r="E47" s="19" t="str">
        <f t="shared" si="0"/>
        <v>ATALYSEUR - POSE - SERVICE</v>
      </c>
      <c r="F47" s="19" t="s">
        <v>303</v>
      </c>
      <c r="G47" s="63" t="s">
        <v>289</v>
      </c>
      <c r="H47" s="432"/>
      <c r="I47" s="32" t="s">
        <v>304</v>
      </c>
      <c r="J47" s="63" t="s">
        <v>289</v>
      </c>
      <c r="K47" s="60" t="s">
        <v>158</v>
      </c>
      <c r="L47" s="35" t="s">
        <v>127</v>
      </c>
      <c r="M47" s="18" t="s">
        <v>128</v>
      </c>
      <c r="N47" s="22">
        <v>61560000</v>
      </c>
      <c r="O47" s="22" t="s">
        <v>53</v>
      </c>
      <c r="P47" s="22" t="s">
        <v>54</v>
      </c>
      <c r="Q47" s="22" t="s">
        <v>129</v>
      </c>
      <c r="R47" s="22"/>
      <c r="S47" s="22"/>
      <c r="T47" s="22"/>
      <c r="U47" s="43"/>
      <c r="V47" s="62"/>
      <c r="W47" s="63" t="s">
        <v>305</v>
      </c>
      <c r="X47" s="48" t="s">
        <v>293</v>
      </c>
      <c r="Y47" s="43"/>
      <c r="Z47" s="62"/>
      <c r="AA47" s="63" t="s">
        <v>306</v>
      </c>
      <c r="AB47" s="5" t="s">
        <v>296</v>
      </c>
      <c r="AC47" t="s">
        <v>58</v>
      </c>
      <c r="AD47" s="5">
        <v>23915400</v>
      </c>
      <c r="AE47" s="5" t="s">
        <v>136</v>
      </c>
    </row>
    <row r="48" spans="1:33" s="5" customFormat="1" ht="45" x14ac:dyDescent="0.25">
      <c r="A48" s="64">
        <v>45377</v>
      </c>
      <c r="B48" s="43"/>
      <c r="C48" s="58" t="s">
        <v>307</v>
      </c>
      <c r="D48" s="38" t="s">
        <v>308</v>
      </c>
      <c r="E48" s="38" t="str">
        <f>RIGHT(D48,LEN(D48)-10)</f>
        <v>URBINE - MATERIEL NEUF</v>
      </c>
      <c r="F48" s="39" t="s">
        <v>309</v>
      </c>
      <c r="G48" s="18" t="s">
        <v>310</v>
      </c>
      <c r="H48" s="433"/>
      <c r="I48" s="38" t="s">
        <v>311</v>
      </c>
      <c r="J48" s="39" t="s">
        <v>310</v>
      </c>
      <c r="K48" s="18" t="s">
        <v>158</v>
      </c>
      <c r="L48" s="40" t="s">
        <v>29</v>
      </c>
      <c r="M48" s="21" t="s">
        <v>30</v>
      </c>
      <c r="N48" s="22">
        <v>23915400</v>
      </c>
      <c r="O48" s="41" t="s">
        <v>53</v>
      </c>
      <c r="P48" s="41" t="s">
        <v>32</v>
      </c>
      <c r="Q48" s="41" t="s">
        <v>55</v>
      </c>
      <c r="R48" s="41"/>
      <c r="S48" s="41"/>
      <c r="T48" s="41"/>
      <c r="U48" s="43"/>
      <c r="V48" s="58" t="s">
        <v>312</v>
      </c>
      <c r="W48" s="65" t="s">
        <v>313</v>
      </c>
      <c r="X48" s="66" t="s">
        <v>314</v>
      </c>
      <c r="Y48" s="43"/>
      <c r="Z48" s="58" t="s">
        <v>315</v>
      </c>
      <c r="AA48" s="65" t="s">
        <v>316</v>
      </c>
      <c r="AB48" s="5" t="s">
        <v>317</v>
      </c>
      <c r="AC48"/>
      <c r="AF48" s="5">
        <v>60500000</v>
      </c>
      <c r="AG48">
        <v>22500000</v>
      </c>
    </row>
    <row r="49" spans="1:33" s="5" customFormat="1" ht="45" x14ac:dyDescent="0.25">
      <c r="A49" s="64">
        <v>45377</v>
      </c>
      <c r="B49" s="43"/>
      <c r="C49" s="67"/>
      <c r="D49" s="45" t="s">
        <v>318</v>
      </c>
      <c r="E49" s="45" t="str">
        <f t="shared" si="0"/>
        <v>EDUCTEUR - MATERIEL NEUF</v>
      </c>
      <c r="F49" s="46" t="s">
        <v>319</v>
      </c>
      <c r="G49" s="21" t="s">
        <v>310</v>
      </c>
      <c r="H49" s="434"/>
      <c r="I49" s="45" t="s">
        <v>320</v>
      </c>
      <c r="J49" s="46" t="s">
        <v>310</v>
      </c>
      <c r="K49" s="21" t="s">
        <v>158</v>
      </c>
      <c r="L49" s="47" t="s">
        <v>29</v>
      </c>
      <c r="M49" s="21" t="s">
        <v>30</v>
      </c>
      <c r="N49" s="22">
        <v>23915400</v>
      </c>
      <c r="O49" s="41" t="s">
        <v>53</v>
      </c>
      <c r="P49" s="41" t="s">
        <v>32</v>
      </c>
      <c r="Q49" s="41" t="s">
        <v>55</v>
      </c>
      <c r="R49" s="41"/>
      <c r="S49" s="41"/>
      <c r="T49" s="41"/>
      <c r="U49" s="43"/>
      <c r="V49" s="67"/>
      <c r="W49" s="68" t="s">
        <v>321</v>
      </c>
      <c r="X49" s="66" t="s">
        <v>314</v>
      </c>
      <c r="Y49" s="43"/>
      <c r="Z49" s="67"/>
      <c r="AA49" s="68" t="s">
        <v>322</v>
      </c>
      <c r="AB49" s="5" t="s">
        <v>317</v>
      </c>
      <c r="AC49"/>
      <c r="AF49" s="5">
        <v>60500000</v>
      </c>
      <c r="AG49">
        <v>22500000</v>
      </c>
    </row>
    <row r="50" spans="1:33" s="5" customFormat="1" ht="33" customHeight="1" thickBot="1" x14ac:dyDescent="0.3">
      <c r="A50" s="64">
        <v>45377</v>
      </c>
      <c r="B50" s="43"/>
      <c r="C50" s="67"/>
      <c r="D50" s="45" t="s">
        <v>323</v>
      </c>
      <c r="E50" s="45" t="str">
        <f t="shared" si="0"/>
        <v>LTERNATEUR - MATERIEL NEUF</v>
      </c>
      <c r="F50" s="46" t="s">
        <v>324</v>
      </c>
      <c r="G50" s="21" t="s">
        <v>310</v>
      </c>
      <c r="H50" s="434"/>
      <c r="I50" s="45" t="s">
        <v>325</v>
      </c>
      <c r="J50" s="46" t="s">
        <v>310</v>
      </c>
      <c r="K50" s="21" t="s">
        <v>158</v>
      </c>
      <c r="L50" s="47" t="s">
        <v>29</v>
      </c>
      <c r="M50" s="21" t="s">
        <v>30</v>
      </c>
      <c r="N50" s="22">
        <v>23915400</v>
      </c>
      <c r="O50" s="41" t="s">
        <v>53</v>
      </c>
      <c r="P50" s="41" t="s">
        <v>32</v>
      </c>
      <c r="Q50" s="41" t="s">
        <v>55</v>
      </c>
      <c r="R50" s="41"/>
      <c r="S50" s="41"/>
      <c r="T50" s="41"/>
      <c r="U50" s="43"/>
      <c r="V50" s="67"/>
      <c r="W50" s="68" t="s">
        <v>326</v>
      </c>
      <c r="X50" s="66" t="s">
        <v>314</v>
      </c>
      <c r="Y50" s="43"/>
      <c r="Z50" s="67"/>
      <c r="AA50" s="68" t="s">
        <v>327</v>
      </c>
      <c r="AB50" s="5" t="s">
        <v>317</v>
      </c>
      <c r="AC50"/>
      <c r="AF50" s="5">
        <v>60500000</v>
      </c>
      <c r="AG50">
        <v>22500000</v>
      </c>
    </row>
    <row r="51" spans="1:33" s="5" customFormat="1" ht="33" customHeight="1" thickBot="1" x14ac:dyDescent="0.3">
      <c r="A51" s="64">
        <v>45377</v>
      </c>
      <c r="B51" s="43"/>
      <c r="C51" s="69"/>
      <c r="D51" s="70" t="s">
        <v>328</v>
      </c>
      <c r="E51" s="19" t="str">
        <f t="shared" si="0"/>
        <v>URBINE - REDUCTEUR - ALTERNATEUR - ACCESSOIRE - PIECE</v>
      </c>
      <c r="F51" s="19" t="s">
        <v>329</v>
      </c>
      <c r="G51" s="57" t="s">
        <v>310</v>
      </c>
      <c r="H51" s="435"/>
      <c r="I51" s="32" t="s">
        <v>330</v>
      </c>
      <c r="J51" s="66" t="s">
        <v>310</v>
      </c>
      <c r="K51" s="71" t="s">
        <v>158</v>
      </c>
      <c r="L51" s="72" t="s">
        <v>29</v>
      </c>
      <c r="M51" s="21" t="s">
        <v>30</v>
      </c>
      <c r="N51" s="22">
        <v>60630000</v>
      </c>
      <c r="O51" s="41" t="s">
        <v>53</v>
      </c>
      <c r="P51" s="41" t="s">
        <v>54</v>
      </c>
      <c r="Q51" s="41" t="s">
        <v>55</v>
      </c>
      <c r="R51" s="41"/>
      <c r="S51" s="41"/>
      <c r="T51" s="41"/>
      <c r="U51" s="43"/>
      <c r="V51" s="69"/>
      <c r="W51" s="70" t="s">
        <v>331</v>
      </c>
      <c r="X51" s="66" t="s">
        <v>314</v>
      </c>
      <c r="Y51" s="43"/>
      <c r="Z51" s="69"/>
      <c r="AA51" s="70" t="s">
        <v>332</v>
      </c>
      <c r="AB51" s="5" t="s">
        <v>317</v>
      </c>
      <c r="AC51" t="s">
        <v>58</v>
      </c>
      <c r="AD51" s="5">
        <v>23915400</v>
      </c>
      <c r="AE51" s="5" t="s">
        <v>59</v>
      </c>
      <c r="AF51" s="5">
        <v>60500000</v>
      </c>
      <c r="AG51">
        <v>22500000</v>
      </c>
    </row>
    <row r="52" spans="1:33" s="5" customFormat="1" ht="45.95" customHeight="1" thickBot="1" x14ac:dyDescent="0.3">
      <c r="B52" s="43"/>
      <c r="C52" s="58" t="s">
        <v>333</v>
      </c>
      <c r="D52" s="68" t="s">
        <v>334</v>
      </c>
      <c r="E52" s="19" t="str">
        <f t="shared" si="0"/>
        <v>ROUPE TURBO ALTERNATEUR - TURBINE - MAINTENANCE - SERVICE</v>
      </c>
      <c r="F52" s="19" t="s">
        <v>335</v>
      </c>
      <c r="G52" s="66" t="s">
        <v>336</v>
      </c>
      <c r="H52" s="435"/>
      <c r="I52" s="18" t="s">
        <v>337</v>
      </c>
      <c r="J52" s="66" t="s">
        <v>336</v>
      </c>
      <c r="K52" s="71" t="s">
        <v>158</v>
      </c>
      <c r="L52" s="26" t="s">
        <v>127</v>
      </c>
      <c r="M52" s="21" t="s">
        <v>128</v>
      </c>
      <c r="N52" s="22">
        <v>61560000</v>
      </c>
      <c r="O52" s="22" t="s">
        <v>53</v>
      </c>
      <c r="P52" s="22" t="s">
        <v>54</v>
      </c>
      <c r="Q52" s="22" t="s">
        <v>129</v>
      </c>
      <c r="R52" s="22"/>
      <c r="S52" s="22"/>
      <c r="T52" s="22"/>
      <c r="U52" s="43"/>
      <c r="V52" s="58" t="s">
        <v>338</v>
      </c>
      <c r="W52" s="68" t="s">
        <v>339</v>
      </c>
      <c r="X52" s="66" t="s">
        <v>340</v>
      </c>
      <c r="Y52" s="43"/>
      <c r="Z52" s="58" t="s">
        <v>341</v>
      </c>
      <c r="AA52" s="68" t="s">
        <v>342</v>
      </c>
      <c r="AB52" s="5" t="s">
        <v>343</v>
      </c>
      <c r="AC52" t="s">
        <v>58</v>
      </c>
      <c r="AD52" s="5">
        <v>23915400</v>
      </c>
      <c r="AE52" s="5" t="s">
        <v>136</v>
      </c>
      <c r="AG52">
        <v>22500000</v>
      </c>
    </row>
    <row r="53" spans="1:33" s="5" customFormat="1" ht="42.95" customHeight="1" thickBot="1" x14ac:dyDescent="0.3">
      <c r="B53" s="36" t="s">
        <v>344</v>
      </c>
      <c r="C53" s="58" t="s">
        <v>345</v>
      </c>
      <c r="D53" s="38" t="s">
        <v>346</v>
      </c>
      <c r="E53" s="19" t="str">
        <f t="shared" si="0"/>
        <v>ONT BASCULE - MATERIEL NEUF</v>
      </c>
      <c r="F53" s="19" t="s">
        <v>347</v>
      </c>
      <c r="G53" s="38" t="s">
        <v>348</v>
      </c>
      <c r="H53" s="433"/>
      <c r="I53" s="18" t="s">
        <v>349</v>
      </c>
      <c r="J53" s="38" t="s">
        <v>348</v>
      </c>
      <c r="K53" s="38" t="s">
        <v>27</v>
      </c>
      <c r="L53" s="40" t="s">
        <v>29</v>
      </c>
      <c r="M53" s="21" t="s">
        <v>30</v>
      </c>
      <c r="N53" s="22">
        <v>23915400</v>
      </c>
      <c r="O53" s="41" t="s">
        <v>46</v>
      </c>
      <c r="P53" s="73" t="s">
        <v>47</v>
      </c>
      <c r="Q53" s="41" t="s">
        <v>33</v>
      </c>
      <c r="R53" s="41">
        <v>60500000</v>
      </c>
      <c r="S53" s="41" t="s">
        <v>53</v>
      </c>
      <c r="T53" s="41" t="s">
        <v>54</v>
      </c>
      <c r="U53" s="36" t="s">
        <v>350</v>
      </c>
      <c r="V53" s="58" t="s">
        <v>351</v>
      </c>
      <c r="W53" s="38" t="s">
        <v>352</v>
      </c>
      <c r="X53" s="42" t="s">
        <v>353</v>
      </c>
      <c r="Y53" s="36" t="s">
        <v>354</v>
      </c>
      <c r="Z53" s="58" t="s">
        <v>355</v>
      </c>
      <c r="AA53" s="38" t="s">
        <v>356</v>
      </c>
      <c r="AB53" s="5" t="s">
        <v>357</v>
      </c>
      <c r="AF53" s="5">
        <v>60500000</v>
      </c>
      <c r="AG53">
        <v>22500000</v>
      </c>
    </row>
    <row r="54" spans="1:33" s="5" customFormat="1" ht="17.100000000000001" customHeight="1" thickBot="1" x14ac:dyDescent="0.3">
      <c r="B54" s="43"/>
      <c r="C54" s="74"/>
      <c r="D54" s="21" t="s">
        <v>358</v>
      </c>
      <c r="E54" s="19" t="str">
        <f t="shared" si="0"/>
        <v>ORNE DE PESEE - MATERIEL NEUF</v>
      </c>
      <c r="F54" s="19" t="s">
        <v>359</v>
      </c>
      <c r="G54" s="38" t="s">
        <v>348</v>
      </c>
      <c r="H54" s="434"/>
      <c r="I54" s="21" t="s">
        <v>360</v>
      </c>
      <c r="J54" s="38" t="s">
        <v>348</v>
      </c>
      <c r="K54" s="45" t="s">
        <v>27</v>
      </c>
      <c r="L54" s="26" t="s">
        <v>29</v>
      </c>
      <c r="M54" s="21" t="s">
        <v>30</v>
      </c>
      <c r="N54" s="22">
        <v>23915400</v>
      </c>
      <c r="O54" s="22" t="s">
        <v>46</v>
      </c>
      <c r="P54" s="22" t="s">
        <v>47</v>
      </c>
      <c r="Q54" s="22" t="s">
        <v>33</v>
      </c>
      <c r="R54" s="22">
        <v>60500000</v>
      </c>
      <c r="S54" s="22" t="s">
        <v>53</v>
      </c>
      <c r="T54" s="22" t="s">
        <v>54</v>
      </c>
      <c r="U54" s="43"/>
      <c r="V54" s="74"/>
      <c r="W54" s="21" t="s">
        <v>361</v>
      </c>
      <c r="X54" s="23" t="s">
        <v>353</v>
      </c>
      <c r="Y54" s="43"/>
      <c r="Z54" s="74"/>
      <c r="AA54" s="21" t="s">
        <v>362</v>
      </c>
      <c r="AB54" s="5" t="s">
        <v>357</v>
      </c>
      <c r="AF54" s="5">
        <v>60500000</v>
      </c>
      <c r="AG54">
        <v>22500000</v>
      </c>
    </row>
    <row r="55" spans="1:33" s="5" customFormat="1" ht="17.100000000000001" customHeight="1" thickBot="1" x14ac:dyDescent="0.3">
      <c r="B55" s="43"/>
      <c r="C55" s="74"/>
      <c r="D55" s="21" t="s">
        <v>363</v>
      </c>
      <c r="E55" s="19" t="str">
        <f t="shared" si="0"/>
        <v>ASCULE - MATERIEL NEUF</v>
      </c>
      <c r="F55" s="19" t="s">
        <v>364</v>
      </c>
      <c r="G55" s="38" t="s">
        <v>348</v>
      </c>
      <c r="H55" s="434"/>
      <c r="I55" s="21" t="s">
        <v>365</v>
      </c>
      <c r="J55" s="38" t="s">
        <v>348</v>
      </c>
      <c r="K55" s="45" t="s">
        <v>27</v>
      </c>
      <c r="L55" s="26" t="s">
        <v>29</v>
      </c>
      <c r="M55" s="21" t="s">
        <v>30</v>
      </c>
      <c r="N55" s="22">
        <v>23915400</v>
      </c>
      <c r="O55" s="22" t="s">
        <v>46</v>
      </c>
      <c r="P55" s="22" t="s">
        <v>47</v>
      </c>
      <c r="Q55" s="22" t="s">
        <v>33</v>
      </c>
      <c r="R55" s="22">
        <v>60500000</v>
      </c>
      <c r="S55" s="22" t="s">
        <v>53</v>
      </c>
      <c r="T55" s="22" t="s">
        <v>54</v>
      </c>
      <c r="U55" s="43"/>
      <c r="V55" s="74"/>
      <c r="W55" s="21" t="s">
        <v>366</v>
      </c>
      <c r="X55" s="23" t="s">
        <v>353</v>
      </c>
      <c r="Y55" s="43"/>
      <c r="Z55" s="74"/>
      <c r="AA55" s="21" t="s">
        <v>367</v>
      </c>
      <c r="AB55" s="5" t="s">
        <v>357</v>
      </c>
      <c r="AF55" s="5">
        <v>60500000</v>
      </c>
      <c r="AG55">
        <v>22500000</v>
      </c>
    </row>
    <row r="56" spans="1:33" s="5" customFormat="1" ht="32.450000000000003" customHeight="1" thickBot="1" x14ac:dyDescent="0.3">
      <c r="B56" s="55"/>
      <c r="C56" s="74"/>
      <c r="D56" s="27" t="s">
        <v>368</v>
      </c>
      <c r="E56" s="19" t="str">
        <f t="shared" si="0"/>
        <v>ORTIQUE RADIOACTIVITE - MATERIEL NEUF</v>
      </c>
      <c r="F56" s="19" t="s">
        <v>369</v>
      </c>
      <c r="G56" s="38" t="s">
        <v>348</v>
      </c>
      <c r="H56" s="434"/>
      <c r="I56" s="32" t="s">
        <v>370</v>
      </c>
      <c r="J56" s="38" t="s">
        <v>348</v>
      </c>
      <c r="K56" s="45" t="s">
        <v>27</v>
      </c>
      <c r="L56" s="26" t="s">
        <v>29</v>
      </c>
      <c r="M56" s="21" t="s">
        <v>30</v>
      </c>
      <c r="N56" s="22">
        <v>23915400</v>
      </c>
      <c r="O56" s="22" t="s">
        <v>46</v>
      </c>
      <c r="P56" s="22" t="s">
        <v>47</v>
      </c>
      <c r="Q56" s="22" t="s">
        <v>33</v>
      </c>
      <c r="R56" s="22">
        <v>60500000</v>
      </c>
      <c r="S56" s="22" t="s">
        <v>53</v>
      </c>
      <c r="T56" s="22" t="s">
        <v>54</v>
      </c>
      <c r="U56" s="55"/>
      <c r="V56" s="74"/>
      <c r="W56" s="27" t="s">
        <v>371</v>
      </c>
      <c r="X56" s="3" t="s">
        <v>353</v>
      </c>
      <c r="Y56" s="55"/>
      <c r="Z56" s="74"/>
      <c r="AA56" s="27" t="s">
        <v>372</v>
      </c>
      <c r="AB56" s="5" t="s">
        <v>357</v>
      </c>
      <c r="AF56" s="5">
        <v>60500000</v>
      </c>
      <c r="AG56">
        <v>22500000</v>
      </c>
    </row>
    <row r="57" spans="1:33" s="5" customFormat="1" ht="18.600000000000001" customHeight="1" thickBot="1" x14ac:dyDescent="0.3">
      <c r="B57" s="55"/>
      <c r="C57" s="58" t="s">
        <v>373</v>
      </c>
      <c r="D57" s="38" t="s">
        <v>374</v>
      </c>
      <c r="E57" s="19" t="str">
        <f t="shared" si="0"/>
        <v>ONT ROULANT - MATERIEL NEUF</v>
      </c>
      <c r="F57" s="19" t="s">
        <v>375</v>
      </c>
      <c r="G57" s="38" t="s">
        <v>376</v>
      </c>
      <c r="H57" s="430"/>
      <c r="I57" s="18" t="s">
        <v>377</v>
      </c>
      <c r="J57" s="38" t="s">
        <v>376</v>
      </c>
      <c r="K57" s="39" t="s">
        <v>158</v>
      </c>
      <c r="L57" s="40" t="s">
        <v>29</v>
      </c>
      <c r="M57" s="21" t="s">
        <v>30</v>
      </c>
      <c r="N57" s="22">
        <v>23915400</v>
      </c>
      <c r="O57" s="41" t="s">
        <v>31</v>
      </c>
      <c r="P57" s="41" t="s">
        <v>32</v>
      </c>
      <c r="Q57" s="41" t="s">
        <v>33</v>
      </c>
      <c r="R57" s="41">
        <v>60500000</v>
      </c>
      <c r="S57" s="41" t="s">
        <v>53</v>
      </c>
      <c r="T57" s="41" t="s">
        <v>54</v>
      </c>
      <c r="U57" s="55"/>
      <c r="V57" s="58" t="s">
        <v>378</v>
      </c>
      <c r="W57" s="38" t="s">
        <v>379</v>
      </c>
      <c r="X57" s="48" t="s">
        <v>380</v>
      </c>
      <c r="Y57" s="55"/>
      <c r="Z57" s="58" t="s">
        <v>381</v>
      </c>
      <c r="AA57" s="38" t="s">
        <v>382</v>
      </c>
      <c r="AB57" s="5" t="s">
        <v>383</v>
      </c>
      <c r="AF57" s="5">
        <v>60500000</v>
      </c>
      <c r="AG57">
        <v>22500000</v>
      </c>
    </row>
    <row r="58" spans="1:33" s="5" customFormat="1" ht="13.35" customHeight="1" thickBot="1" x14ac:dyDescent="0.3">
      <c r="B58" s="55"/>
      <c r="C58" s="59"/>
      <c r="D58" s="45" t="s">
        <v>384</v>
      </c>
      <c r="E58" s="19" t="str">
        <f t="shared" si="0"/>
        <v>ONT ROULANT - ACCESSOIRE - PIECE</v>
      </c>
      <c r="F58" s="19" t="s">
        <v>385</v>
      </c>
      <c r="G58" s="38" t="s">
        <v>376</v>
      </c>
      <c r="H58" s="431"/>
      <c r="I58" s="21" t="s">
        <v>386</v>
      </c>
      <c r="J58" s="38" t="s">
        <v>376</v>
      </c>
      <c r="K58" s="46" t="s">
        <v>158</v>
      </c>
      <c r="L58" s="47" t="s">
        <v>29</v>
      </c>
      <c r="M58" s="21" t="s">
        <v>30</v>
      </c>
      <c r="N58" s="22">
        <v>60230000</v>
      </c>
      <c r="O58" s="41" t="s">
        <v>53</v>
      </c>
      <c r="P58" s="41" t="s">
        <v>54</v>
      </c>
      <c r="Q58" s="41" t="s">
        <v>55</v>
      </c>
      <c r="R58" s="41"/>
      <c r="S58" s="41"/>
      <c r="T58" s="41"/>
      <c r="U58" s="55"/>
      <c r="V58" s="59"/>
      <c r="W58" s="45" t="s">
        <v>387</v>
      </c>
      <c r="X58" s="48" t="s">
        <v>380</v>
      </c>
      <c r="Y58" s="55"/>
      <c r="Z58" s="59"/>
      <c r="AA58" s="45" t="s">
        <v>388</v>
      </c>
      <c r="AB58" s="5" t="s">
        <v>383</v>
      </c>
      <c r="AC58" t="s">
        <v>58</v>
      </c>
      <c r="AD58" s="5">
        <v>23915400</v>
      </c>
      <c r="AE58" s="5" t="s">
        <v>59</v>
      </c>
      <c r="AG58">
        <v>22500000</v>
      </c>
    </row>
    <row r="59" spans="1:33" s="5" customFormat="1" ht="13.35" customHeight="1" thickBot="1" x14ac:dyDescent="0.3">
      <c r="B59" s="55"/>
      <c r="C59" s="59"/>
      <c r="D59" s="45" t="s">
        <v>389</v>
      </c>
      <c r="E59" s="19" t="str">
        <f t="shared" si="0"/>
        <v>ALAN - MATERIEL NEUF</v>
      </c>
      <c r="F59" s="19" t="s">
        <v>390</v>
      </c>
      <c r="G59" s="38" t="s">
        <v>376</v>
      </c>
      <c r="H59" s="431"/>
      <c r="I59" s="21" t="s">
        <v>391</v>
      </c>
      <c r="J59" s="38" t="s">
        <v>376</v>
      </c>
      <c r="K59" s="46" t="s">
        <v>158</v>
      </c>
      <c r="L59" s="47" t="s">
        <v>29</v>
      </c>
      <c r="M59" s="21" t="s">
        <v>30</v>
      </c>
      <c r="N59" s="22">
        <v>23915400</v>
      </c>
      <c r="O59" s="41" t="s">
        <v>31</v>
      </c>
      <c r="P59" s="41" t="s">
        <v>32</v>
      </c>
      <c r="Q59" s="41" t="s">
        <v>33</v>
      </c>
      <c r="R59" s="41">
        <v>60500000</v>
      </c>
      <c r="S59" s="41" t="s">
        <v>53</v>
      </c>
      <c r="T59" s="41" t="s">
        <v>54</v>
      </c>
      <c r="U59" s="55"/>
      <c r="V59" s="59"/>
      <c r="W59" s="45" t="s">
        <v>392</v>
      </c>
      <c r="X59" s="48" t="s">
        <v>380</v>
      </c>
      <c r="Y59" s="55"/>
      <c r="Z59" s="59"/>
      <c r="AA59" s="45" t="s">
        <v>393</v>
      </c>
      <c r="AB59" s="5" t="s">
        <v>383</v>
      </c>
      <c r="AF59" s="5">
        <v>60500000</v>
      </c>
      <c r="AG59">
        <v>22500000</v>
      </c>
    </row>
    <row r="60" spans="1:33" s="5" customFormat="1" ht="13.35" customHeight="1" thickBot="1" x14ac:dyDescent="0.3">
      <c r="B60" s="55"/>
      <c r="C60" s="59"/>
      <c r="D60" s="45" t="s">
        <v>394</v>
      </c>
      <c r="E60" s="19" t="str">
        <f t="shared" si="0"/>
        <v>OTENCE - MATERIEL NEUF</v>
      </c>
      <c r="F60" s="19" t="s">
        <v>395</v>
      </c>
      <c r="G60" s="38" t="s">
        <v>376</v>
      </c>
      <c r="H60" s="431"/>
      <c r="I60" s="21" t="s">
        <v>396</v>
      </c>
      <c r="J60" s="38" t="s">
        <v>376</v>
      </c>
      <c r="K60" s="46" t="s">
        <v>158</v>
      </c>
      <c r="L60" s="47" t="s">
        <v>29</v>
      </c>
      <c r="M60" s="21" t="s">
        <v>30</v>
      </c>
      <c r="N60" s="22">
        <v>23915400</v>
      </c>
      <c r="O60" s="41" t="s">
        <v>31</v>
      </c>
      <c r="P60" s="41" t="s">
        <v>32</v>
      </c>
      <c r="Q60" s="41" t="s">
        <v>33</v>
      </c>
      <c r="R60" s="41">
        <v>60500000</v>
      </c>
      <c r="S60" s="41" t="s">
        <v>53</v>
      </c>
      <c r="T60" s="41" t="s">
        <v>54</v>
      </c>
      <c r="U60" s="55"/>
      <c r="V60" s="59"/>
      <c r="W60" s="45" t="s">
        <v>397</v>
      </c>
      <c r="X60" s="48" t="s">
        <v>380</v>
      </c>
      <c r="Y60" s="55"/>
      <c r="Z60" s="59"/>
      <c r="AA60" s="45" t="s">
        <v>398</v>
      </c>
      <c r="AB60" s="5" t="s">
        <v>383</v>
      </c>
      <c r="AF60" s="5">
        <v>60500000</v>
      </c>
      <c r="AG60">
        <v>22500000</v>
      </c>
    </row>
    <row r="61" spans="1:33" s="5" customFormat="1" ht="24.6" customHeight="1" thickBot="1" x14ac:dyDescent="0.3">
      <c r="B61" s="55"/>
      <c r="C61" s="59"/>
      <c r="D61" s="45" t="s">
        <v>399</v>
      </c>
      <c r="E61" s="19" t="str">
        <f t="shared" si="0"/>
        <v>ORTIQUE - MATERIEL NEUF</v>
      </c>
      <c r="F61" s="19" t="s">
        <v>400</v>
      </c>
      <c r="G61" s="38" t="s">
        <v>376</v>
      </c>
      <c r="H61" s="431"/>
      <c r="I61" s="21" t="s">
        <v>401</v>
      </c>
      <c r="J61" s="38" t="s">
        <v>376</v>
      </c>
      <c r="K61" s="46" t="s">
        <v>158</v>
      </c>
      <c r="L61" s="47" t="s">
        <v>29</v>
      </c>
      <c r="M61" s="21" t="s">
        <v>30</v>
      </c>
      <c r="N61" s="22">
        <v>23915400</v>
      </c>
      <c r="O61" s="41" t="s">
        <v>31</v>
      </c>
      <c r="P61" s="41" t="s">
        <v>32</v>
      </c>
      <c r="Q61" s="41" t="s">
        <v>33</v>
      </c>
      <c r="R61" s="41">
        <v>60500000</v>
      </c>
      <c r="S61" s="41" t="s">
        <v>53</v>
      </c>
      <c r="T61" s="41" t="s">
        <v>54</v>
      </c>
      <c r="U61" s="55"/>
      <c r="V61" s="59"/>
      <c r="W61" s="45" t="s">
        <v>402</v>
      </c>
      <c r="X61" s="48" t="s">
        <v>380</v>
      </c>
      <c r="Y61" s="55"/>
      <c r="Z61" s="59"/>
      <c r="AA61" s="45" t="s">
        <v>403</v>
      </c>
      <c r="AB61" s="5" t="s">
        <v>383</v>
      </c>
      <c r="AF61" s="5">
        <v>60500000</v>
      </c>
      <c r="AG61">
        <v>22500000</v>
      </c>
    </row>
    <row r="62" spans="1:33" s="5" customFormat="1" ht="24.6" customHeight="1" thickBot="1" x14ac:dyDescent="0.3">
      <c r="B62" s="55"/>
      <c r="C62" s="59"/>
      <c r="D62" s="45" t="s">
        <v>404</v>
      </c>
      <c r="E62" s="19" t="str">
        <f t="shared" si="0"/>
        <v>RAPPIN OM - MATERIEL NEUF</v>
      </c>
      <c r="F62" s="19" t="s">
        <v>405</v>
      </c>
      <c r="G62" s="38" t="s">
        <v>376</v>
      </c>
      <c r="H62" s="431"/>
      <c r="I62" s="21" t="s">
        <v>406</v>
      </c>
      <c r="J62" s="38" t="s">
        <v>376</v>
      </c>
      <c r="K62" s="46" t="s">
        <v>158</v>
      </c>
      <c r="L62" s="47" t="s">
        <v>29</v>
      </c>
      <c r="M62" s="21" t="s">
        <v>30</v>
      </c>
      <c r="N62" s="22">
        <v>23915500</v>
      </c>
      <c r="O62" s="41" t="s">
        <v>31</v>
      </c>
      <c r="P62" s="41" t="s">
        <v>32</v>
      </c>
      <c r="Q62" s="41" t="s">
        <v>33</v>
      </c>
      <c r="R62" s="41">
        <v>60500000</v>
      </c>
      <c r="S62" s="41" t="s">
        <v>53</v>
      </c>
      <c r="T62" s="41" t="s">
        <v>54</v>
      </c>
      <c r="U62" s="55"/>
      <c r="V62" s="59"/>
      <c r="W62" s="45" t="s">
        <v>407</v>
      </c>
      <c r="X62" s="48" t="s">
        <v>380</v>
      </c>
      <c r="Y62" s="55"/>
      <c r="Z62" s="59"/>
      <c r="AA62" s="45" t="s">
        <v>408</v>
      </c>
      <c r="AB62" s="5" t="s">
        <v>383</v>
      </c>
      <c r="AF62" s="5">
        <v>60500000</v>
      </c>
      <c r="AG62">
        <v>22500000</v>
      </c>
    </row>
    <row r="63" spans="1:33" s="5" customFormat="1" ht="28.35" customHeight="1" thickBot="1" x14ac:dyDescent="0.3">
      <c r="B63" s="55"/>
      <c r="C63" s="59"/>
      <c r="D63" s="45" t="s">
        <v>409</v>
      </c>
      <c r="E63" s="19" t="str">
        <f t="shared" si="0"/>
        <v>RAPPIN OM - ACCESSOIRE - PIECE</v>
      </c>
      <c r="F63" s="19" t="s">
        <v>410</v>
      </c>
      <c r="G63" s="38" t="s">
        <v>376</v>
      </c>
      <c r="H63" s="431"/>
      <c r="I63" s="21" t="s">
        <v>411</v>
      </c>
      <c r="J63" s="38" t="s">
        <v>376</v>
      </c>
      <c r="K63" s="46" t="s">
        <v>158</v>
      </c>
      <c r="L63" s="47" t="s">
        <v>29</v>
      </c>
      <c r="M63" s="21" t="s">
        <v>30</v>
      </c>
      <c r="N63" s="22">
        <v>60230000</v>
      </c>
      <c r="O63" s="41" t="s">
        <v>53</v>
      </c>
      <c r="P63" s="41" t="s">
        <v>54</v>
      </c>
      <c r="Q63" s="41" t="s">
        <v>55</v>
      </c>
      <c r="R63" s="41"/>
      <c r="S63" s="41"/>
      <c r="T63" s="41"/>
      <c r="U63" s="55"/>
      <c r="V63" s="59"/>
      <c r="W63" s="45" t="s">
        <v>412</v>
      </c>
      <c r="X63" s="48" t="s">
        <v>380</v>
      </c>
      <c r="Y63" s="55"/>
      <c r="Z63" s="59"/>
      <c r="AA63" s="45" t="s">
        <v>413</v>
      </c>
      <c r="AB63" s="5" t="s">
        <v>383</v>
      </c>
      <c r="AC63" t="s">
        <v>58</v>
      </c>
      <c r="AD63" s="5">
        <v>23915400</v>
      </c>
      <c r="AE63" s="5" t="s">
        <v>59</v>
      </c>
      <c r="AG63">
        <v>22500000</v>
      </c>
    </row>
    <row r="64" spans="1:33" s="5" customFormat="1" ht="13.35" customHeight="1" thickBot="1" x14ac:dyDescent="0.3">
      <c r="B64" s="55"/>
      <c r="C64" s="59"/>
      <c r="D64" s="57" t="s">
        <v>414</v>
      </c>
      <c r="E64" s="19" t="str">
        <f t="shared" si="0"/>
        <v>RUE PORTATIVE - MATERIEL NEUF</v>
      </c>
      <c r="F64" s="19" t="s">
        <v>415</v>
      </c>
      <c r="G64" s="38" t="s">
        <v>376</v>
      </c>
      <c r="H64" s="432"/>
      <c r="I64" s="32" t="s">
        <v>416</v>
      </c>
      <c r="J64" s="38" t="s">
        <v>376</v>
      </c>
      <c r="K64" s="60" t="s">
        <v>158</v>
      </c>
      <c r="L64" s="61" t="s">
        <v>29</v>
      </c>
      <c r="M64" s="21" t="s">
        <v>30</v>
      </c>
      <c r="N64" s="22">
        <v>23915500</v>
      </c>
      <c r="O64" s="41" t="s">
        <v>31</v>
      </c>
      <c r="P64" s="41" t="s">
        <v>32</v>
      </c>
      <c r="Q64" s="41" t="s">
        <v>33</v>
      </c>
      <c r="R64" s="41">
        <v>60500000</v>
      </c>
      <c r="S64" s="41" t="s">
        <v>53</v>
      </c>
      <c r="T64" s="41" t="s">
        <v>54</v>
      </c>
      <c r="U64" s="55"/>
      <c r="V64" s="59"/>
      <c r="W64" s="57" t="s">
        <v>417</v>
      </c>
      <c r="X64" s="48" t="s">
        <v>380</v>
      </c>
      <c r="Y64" s="55"/>
      <c r="Z64" s="59"/>
      <c r="AA64" s="57" t="s">
        <v>418</v>
      </c>
      <c r="AB64" s="5" t="s">
        <v>383</v>
      </c>
      <c r="AF64" s="5">
        <v>60500000</v>
      </c>
      <c r="AG64">
        <v>22500000</v>
      </c>
    </row>
    <row r="65" spans="2:33" s="5" customFormat="1" ht="40.35" customHeight="1" thickBot="1" x14ac:dyDescent="0.3">
      <c r="B65" s="55"/>
      <c r="C65" s="58" t="s">
        <v>419</v>
      </c>
      <c r="D65" s="38" t="s">
        <v>420</v>
      </c>
      <c r="E65" s="19" t="str">
        <f t="shared" si="0"/>
        <v>ONT ROULANT - MAINTENANCE - SERVICE</v>
      </c>
      <c r="F65" s="19" t="s">
        <v>421</v>
      </c>
      <c r="G65" s="38" t="s">
        <v>422</v>
      </c>
      <c r="H65" s="433"/>
      <c r="I65" s="18" t="s">
        <v>424</v>
      </c>
      <c r="J65" s="38" t="s">
        <v>422</v>
      </c>
      <c r="K65" s="38" t="s">
        <v>423</v>
      </c>
      <c r="L65" s="20" t="s">
        <v>127</v>
      </c>
      <c r="M65" s="21" t="s">
        <v>128</v>
      </c>
      <c r="N65" s="22">
        <v>61550000</v>
      </c>
      <c r="O65" s="22" t="s">
        <v>53</v>
      </c>
      <c r="P65" s="22" t="s">
        <v>54</v>
      </c>
      <c r="Q65" s="22" t="s">
        <v>129</v>
      </c>
      <c r="R65" s="22"/>
      <c r="S65" s="22"/>
      <c r="T65" s="22"/>
      <c r="U65" s="55"/>
      <c r="V65" s="58" t="s">
        <v>425</v>
      </c>
      <c r="W65" s="38" t="s">
        <v>426</v>
      </c>
      <c r="X65" s="48" t="s">
        <v>427</v>
      </c>
      <c r="Y65" s="55"/>
      <c r="Z65" s="58" t="s">
        <v>428</v>
      </c>
      <c r="AA65" s="38" t="s">
        <v>429</v>
      </c>
      <c r="AB65" s="5" t="s">
        <v>430</v>
      </c>
      <c r="AC65" s="5" t="s">
        <v>58</v>
      </c>
      <c r="AD65" s="5">
        <v>23915400</v>
      </c>
      <c r="AE65" s="5" t="s">
        <v>136</v>
      </c>
    </row>
    <row r="66" spans="2:33" s="5" customFormat="1" ht="13.35" customHeight="1" thickBot="1" x14ac:dyDescent="0.3">
      <c r="B66" s="55"/>
      <c r="C66" s="59"/>
      <c r="D66" s="45" t="s">
        <v>431</v>
      </c>
      <c r="E66" s="19" t="str">
        <f t="shared" si="0"/>
        <v>ALAN - MAINTENANCE - SERVICE</v>
      </c>
      <c r="F66" s="19" t="s">
        <v>432</v>
      </c>
      <c r="G66" s="45" t="s">
        <v>422</v>
      </c>
      <c r="H66" s="434"/>
      <c r="I66" s="21" t="s">
        <v>433</v>
      </c>
      <c r="J66" s="45" t="s">
        <v>422</v>
      </c>
      <c r="K66" s="45" t="s">
        <v>423</v>
      </c>
      <c r="L66" s="26" t="s">
        <v>127</v>
      </c>
      <c r="M66" s="21" t="s">
        <v>128</v>
      </c>
      <c r="N66" s="22">
        <v>61550000</v>
      </c>
      <c r="O66" s="22" t="s">
        <v>53</v>
      </c>
      <c r="P66" s="22" t="s">
        <v>54</v>
      </c>
      <c r="Q66" s="22" t="s">
        <v>129</v>
      </c>
      <c r="R66" s="22"/>
      <c r="S66" s="22"/>
      <c r="T66" s="22"/>
      <c r="U66" s="55"/>
      <c r="V66" s="59"/>
      <c r="W66" s="45" t="s">
        <v>434</v>
      </c>
      <c r="X66" s="48" t="s">
        <v>427</v>
      </c>
      <c r="Y66" s="55"/>
      <c r="Z66" s="59"/>
      <c r="AA66" s="45" t="s">
        <v>435</v>
      </c>
      <c r="AB66" s="5" t="s">
        <v>430</v>
      </c>
      <c r="AC66" s="5" t="s">
        <v>58</v>
      </c>
      <c r="AD66" s="5">
        <v>23915400</v>
      </c>
      <c r="AE66" s="5" t="s">
        <v>136</v>
      </c>
    </row>
    <row r="67" spans="2:33" s="5" customFormat="1" ht="61.5" customHeight="1" thickBot="1" x14ac:dyDescent="0.3">
      <c r="B67" s="55"/>
      <c r="C67" s="59"/>
      <c r="D67" s="45" t="s">
        <v>436</v>
      </c>
      <c r="E67" s="19" t="str">
        <f t="shared" si="0"/>
        <v>OTENCE - MAINTENANCE - SERVICE</v>
      </c>
      <c r="F67" s="19" t="s">
        <v>437</v>
      </c>
      <c r="G67" s="45" t="s">
        <v>422</v>
      </c>
      <c r="H67" s="434"/>
      <c r="I67" s="21" t="s">
        <v>438</v>
      </c>
      <c r="J67" s="45" t="s">
        <v>422</v>
      </c>
      <c r="K67" s="45" t="s">
        <v>423</v>
      </c>
      <c r="L67" s="26" t="s">
        <v>127</v>
      </c>
      <c r="M67" s="21" t="s">
        <v>128</v>
      </c>
      <c r="N67" s="22">
        <v>61550000</v>
      </c>
      <c r="O67" s="22" t="s">
        <v>53</v>
      </c>
      <c r="P67" s="22" t="s">
        <v>54</v>
      </c>
      <c r="Q67" s="22" t="s">
        <v>129</v>
      </c>
      <c r="R67" s="22"/>
      <c r="S67" s="22"/>
      <c r="T67" s="22"/>
      <c r="U67" s="55"/>
      <c r="V67" s="59"/>
      <c r="W67" s="45" t="s">
        <v>439</v>
      </c>
      <c r="X67" s="48" t="s">
        <v>427</v>
      </c>
      <c r="Y67" s="55"/>
      <c r="Z67" s="59"/>
      <c r="AA67" s="45" t="s">
        <v>440</v>
      </c>
      <c r="AB67" s="5" t="s">
        <v>430</v>
      </c>
      <c r="AC67" s="5" t="s">
        <v>58</v>
      </c>
      <c r="AD67" s="5">
        <v>23915400</v>
      </c>
      <c r="AE67" s="5" t="s">
        <v>136</v>
      </c>
    </row>
    <row r="68" spans="2:33" s="5" customFormat="1" ht="19.5" customHeight="1" thickBot="1" x14ac:dyDescent="0.3">
      <c r="B68" s="1"/>
      <c r="C68" s="59"/>
      <c r="D68" s="45" t="s">
        <v>441</v>
      </c>
      <c r="E68" s="19" t="str">
        <f t="shared" ref="E68:E131" si="1">RIGHT(D68,LEN(D68)-10)</f>
        <v>ORTIQUE - MAINTENANCE - SERVICE</v>
      </c>
      <c r="F68" s="19" t="s">
        <v>442</v>
      </c>
      <c r="G68" s="45" t="s">
        <v>422</v>
      </c>
      <c r="H68" s="434"/>
      <c r="I68" s="21" t="s">
        <v>443</v>
      </c>
      <c r="J68" s="45" t="s">
        <v>422</v>
      </c>
      <c r="K68" s="45" t="s">
        <v>423</v>
      </c>
      <c r="L68" s="26" t="s">
        <v>127</v>
      </c>
      <c r="M68" s="21" t="s">
        <v>128</v>
      </c>
      <c r="N68" s="22">
        <v>61550000</v>
      </c>
      <c r="O68" s="22" t="s">
        <v>53</v>
      </c>
      <c r="P68" s="22" t="s">
        <v>54</v>
      </c>
      <c r="Q68" s="22" t="s">
        <v>129</v>
      </c>
      <c r="R68" s="22"/>
      <c r="S68" s="22"/>
      <c r="T68" s="22"/>
      <c r="U68" s="1"/>
      <c r="V68" s="59"/>
      <c r="W68" s="45" t="s">
        <v>444</v>
      </c>
      <c r="X68" s="48" t="s">
        <v>427</v>
      </c>
      <c r="Y68" s="1"/>
      <c r="Z68" s="59"/>
      <c r="AA68" s="45" t="s">
        <v>445</v>
      </c>
      <c r="AB68" s="5" t="s">
        <v>430</v>
      </c>
      <c r="AC68" s="5" t="s">
        <v>58</v>
      </c>
      <c r="AD68" s="5">
        <v>23915400</v>
      </c>
      <c r="AE68" s="5" t="s">
        <v>136</v>
      </c>
    </row>
    <row r="69" spans="2:33" s="5" customFormat="1" ht="20.100000000000001" customHeight="1" thickBot="1" x14ac:dyDescent="0.3">
      <c r="B69" s="43"/>
      <c r="C69" s="59"/>
      <c r="D69" s="45" t="s">
        <v>446</v>
      </c>
      <c r="E69" s="19" t="str">
        <f t="shared" si="1"/>
        <v>RAPPIN OM - MAINTENANCE - SERVICE</v>
      </c>
      <c r="F69" s="19" t="s">
        <v>447</v>
      </c>
      <c r="G69" s="45" t="s">
        <v>422</v>
      </c>
      <c r="H69" s="434"/>
      <c r="I69" s="21" t="s">
        <v>448</v>
      </c>
      <c r="J69" s="45" t="s">
        <v>422</v>
      </c>
      <c r="K69" s="45" t="s">
        <v>423</v>
      </c>
      <c r="L69" s="26" t="s">
        <v>127</v>
      </c>
      <c r="M69" s="21" t="s">
        <v>128</v>
      </c>
      <c r="N69" s="22">
        <v>61550000</v>
      </c>
      <c r="O69" s="22" t="s">
        <v>53</v>
      </c>
      <c r="P69" s="22" t="s">
        <v>54</v>
      </c>
      <c r="Q69" s="22" t="s">
        <v>129</v>
      </c>
      <c r="R69" s="22"/>
      <c r="S69" s="22"/>
      <c r="T69" s="22"/>
      <c r="U69" s="43"/>
      <c r="V69" s="59"/>
      <c r="W69" s="45" t="s">
        <v>449</v>
      </c>
      <c r="X69" s="48" t="s">
        <v>427</v>
      </c>
      <c r="Y69" s="43"/>
      <c r="Z69" s="59"/>
      <c r="AA69" s="45" t="s">
        <v>450</v>
      </c>
      <c r="AB69" s="5" t="s">
        <v>430</v>
      </c>
      <c r="AC69" s="5" t="s">
        <v>58</v>
      </c>
      <c r="AD69" s="5">
        <v>23915400</v>
      </c>
      <c r="AE69" s="5" t="s">
        <v>136</v>
      </c>
    </row>
    <row r="70" spans="2:33" s="5" customFormat="1" ht="30.6" customHeight="1" thickBot="1" x14ac:dyDescent="0.3">
      <c r="B70" s="43"/>
      <c r="C70" s="59"/>
      <c r="D70" s="57" t="s">
        <v>451</v>
      </c>
      <c r="E70" s="19" t="str">
        <f t="shared" si="1"/>
        <v>RUE PORTATIVE - MAINTENANCE - SERVICE</v>
      </c>
      <c r="F70" s="19" t="s">
        <v>452</v>
      </c>
      <c r="G70" s="57" t="s">
        <v>422</v>
      </c>
      <c r="H70" s="434"/>
      <c r="I70" s="21" t="s">
        <v>453</v>
      </c>
      <c r="J70" s="57" t="s">
        <v>422</v>
      </c>
      <c r="K70" s="45" t="s">
        <v>423</v>
      </c>
      <c r="L70" s="33" t="s">
        <v>127</v>
      </c>
      <c r="M70" s="21" t="s">
        <v>128</v>
      </c>
      <c r="N70" s="22">
        <v>61550000</v>
      </c>
      <c r="O70" s="22" t="s">
        <v>53</v>
      </c>
      <c r="P70" s="22" t="s">
        <v>54</v>
      </c>
      <c r="Q70" s="22" t="s">
        <v>129</v>
      </c>
      <c r="R70" s="22"/>
      <c r="S70" s="22"/>
      <c r="T70" s="22"/>
      <c r="U70" s="43"/>
      <c r="V70" s="59"/>
      <c r="W70" s="57" t="s">
        <v>454</v>
      </c>
      <c r="X70" s="48" t="s">
        <v>427</v>
      </c>
      <c r="Y70" s="43"/>
      <c r="Z70" s="59"/>
      <c r="AA70" s="57" t="s">
        <v>455</v>
      </c>
      <c r="AB70" s="5" t="s">
        <v>430</v>
      </c>
      <c r="AC70" s="5" t="s">
        <v>58</v>
      </c>
      <c r="AD70" s="5">
        <v>23915400</v>
      </c>
      <c r="AE70" s="5" t="s">
        <v>136</v>
      </c>
    </row>
    <row r="71" spans="2:33" s="5" customFormat="1" ht="31.5" customHeight="1" thickBot="1" x14ac:dyDescent="0.3">
      <c r="B71" s="55"/>
      <c r="C71" s="75"/>
      <c r="D71" s="21" t="s">
        <v>456</v>
      </c>
      <c r="E71" s="19" t="str">
        <f t="shared" si="1"/>
        <v>ONT BASCULE - MAINTENANCE - SERVICE</v>
      </c>
      <c r="F71" s="19" t="s">
        <v>457</v>
      </c>
      <c r="G71" s="21" t="s">
        <v>422</v>
      </c>
      <c r="H71" s="358"/>
      <c r="I71" s="21" t="s">
        <v>458</v>
      </c>
      <c r="J71" s="21" t="s">
        <v>422</v>
      </c>
      <c r="K71" s="21" t="s">
        <v>139</v>
      </c>
      <c r="L71" s="26" t="s">
        <v>127</v>
      </c>
      <c r="M71" s="32" t="s">
        <v>128</v>
      </c>
      <c r="N71" s="22">
        <v>61550000</v>
      </c>
      <c r="O71" s="22" t="s">
        <v>53</v>
      </c>
      <c r="P71" s="76" t="s">
        <v>54</v>
      </c>
      <c r="Q71" s="22" t="s">
        <v>129</v>
      </c>
      <c r="R71" s="22"/>
      <c r="S71" s="22"/>
      <c r="T71" s="22"/>
      <c r="U71" s="55"/>
      <c r="V71" s="75"/>
      <c r="W71" s="21" t="s">
        <v>459</v>
      </c>
      <c r="X71" s="23" t="s">
        <v>427</v>
      </c>
      <c r="Y71" s="55"/>
      <c r="Z71" s="75"/>
      <c r="AA71" s="21" t="s">
        <v>460</v>
      </c>
      <c r="AB71" s="5" t="s">
        <v>430</v>
      </c>
      <c r="AC71" s="5" t="s">
        <v>58</v>
      </c>
      <c r="AD71" s="5">
        <v>23915400</v>
      </c>
      <c r="AE71" s="5" t="s">
        <v>136</v>
      </c>
    </row>
    <row r="72" spans="2:33" s="5" customFormat="1" ht="27" customHeight="1" thickBot="1" x14ac:dyDescent="0.3">
      <c r="B72" s="55"/>
      <c r="C72" s="74"/>
      <c r="D72" s="21" t="s">
        <v>461</v>
      </c>
      <c r="E72" s="19" t="str">
        <f t="shared" si="1"/>
        <v>ORNE DE PESEE - MAINTENANCE - SERVICE</v>
      </c>
      <c r="F72" s="19" t="s">
        <v>462</v>
      </c>
      <c r="G72" s="21" t="s">
        <v>422</v>
      </c>
      <c r="H72" s="358"/>
      <c r="I72" s="21" t="s">
        <v>463</v>
      </c>
      <c r="J72" s="21" t="s">
        <v>422</v>
      </c>
      <c r="K72" s="21" t="s">
        <v>139</v>
      </c>
      <c r="L72" s="26" t="s">
        <v>127</v>
      </c>
      <c r="M72" s="18" t="s">
        <v>128</v>
      </c>
      <c r="N72" s="22">
        <v>61550000</v>
      </c>
      <c r="O72" s="22" t="s">
        <v>53</v>
      </c>
      <c r="P72" s="22" t="s">
        <v>54</v>
      </c>
      <c r="Q72" s="22" t="s">
        <v>129</v>
      </c>
      <c r="R72" s="22"/>
      <c r="S72" s="22"/>
      <c r="T72" s="22"/>
      <c r="U72" s="55"/>
      <c r="V72" s="74"/>
      <c r="W72" s="21" t="s">
        <v>464</v>
      </c>
      <c r="X72" s="23" t="s">
        <v>427</v>
      </c>
      <c r="Y72" s="55"/>
      <c r="Z72" s="74"/>
      <c r="AA72" s="21" t="s">
        <v>465</v>
      </c>
      <c r="AB72" s="5" t="s">
        <v>430</v>
      </c>
      <c r="AC72" s="5" t="s">
        <v>58</v>
      </c>
      <c r="AD72" s="5">
        <v>23915400</v>
      </c>
      <c r="AE72" s="5" t="s">
        <v>136</v>
      </c>
    </row>
    <row r="73" spans="2:33" s="5" customFormat="1" ht="13.35" customHeight="1" thickBot="1" x14ac:dyDescent="0.3">
      <c r="B73" s="55"/>
      <c r="C73" s="74"/>
      <c r="D73" s="21" t="s">
        <v>466</v>
      </c>
      <c r="E73" s="19" t="str">
        <f t="shared" si="1"/>
        <v>ASCULE - MAINTENANCE - SERVICE</v>
      </c>
      <c r="F73" s="19" t="s">
        <v>467</v>
      </c>
      <c r="G73" s="21" t="s">
        <v>422</v>
      </c>
      <c r="H73" s="358"/>
      <c r="I73" s="21" t="s">
        <v>468</v>
      </c>
      <c r="J73" s="21" t="s">
        <v>422</v>
      </c>
      <c r="K73" s="21" t="s">
        <v>139</v>
      </c>
      <c r="L73" s="26" t="s">
        <v>127</v>
      </c>
      <c r="M73" s="21" t="s">
        <v>128</v>
      </c>
      <c r="N73" s="22">
        <v>61550000</v>
      </c>
      <c r="O73" s="22" t="s">
        <v>53</v>
      </c>
      <c r="P73" s="22" t="s">
        <v>54</v>
      </c>
      <c r="Q73" s="22" t="s">
        <v>129</v>
      </c>
      <c r="R73" s="22"/>
      <c r="S73" s="22"/>
      <c r="T73" s="22"/>
      <c r="U73" s="55"/>
      <c r="V73" s="74"/>
      <c r="W73" s="21" t="s">
        <v>469</v>
      </c>
      <c r="X73" s="23" t="s">
        <v>427</v>
      </c>
      <c r="Y73" s="55"/>
      <c r="Z73" s="74"/>
      <c r="AA73" s="21" t="s">
        <v>470</v>
      </c>
      <c r="AB73" s="5" t="s">
        <v>430</v>
      </c>
      <c r="AC73" s="5" t="s">
        <v>58</v>
      </c>
      <c r="AD73" s="5">
        <v>23915400</v>
      </c>
      <c r="AE73" s="5" t="s">
        <v>136</v>
      </c>
    </row>
    <row r="74" spans="2:33" s="5" customFormat="1" ht="13.35" customHeight="1" thickBot="1" x14ac:dyDescent="0.3">
      <c r="B74" s="55"/>
      <c r="C74" s="77"/>
      <c r="D74" s="63" t="s">
        <v>471</v>
      </c>
      <c r="E74" s="19" t="str">
        <f t="shared" si="1"/>
        <v>ORTIQUE RADIOACTIVITE - MAINTENANCE - SERVICE</v>
      </c>
      <c r="F74" s="19" t="s">
        <v>472</v>
      </c>
      <c r="G74" s="63" t="s">
        <v>422</v>
      </c>
      <c r="H74" s="429"/>
      <c r="I74" s="32" t="s">
        <v>473</v>
      </c>
      <c r="J74" s="63" t="s">
        <v>422</v>
      </c>
      <c r="K74" s="32" t="s">
        <v>139</v>
      </c>
      <c r="L74" s="35" t="s">
        <v>127</v>
      </c>
      <c r="M74" s="21" t="s">
        <v>128</v>
      </c>
      <c r="N74" s="22">
        <v>61550000</v>
      </c>
      <c r="O74" s="22" t="s">
        <v>53</v>
      </c>
      <c r="P74" s="22" t="s">
        <v>54</v>
      </c>
      <c r="Q74" s="22" t="s">
        <v>129</v>
      </c>
      <c r="R74" s="22"/>
      <c r="S74" s="22"/>
      <c r="T74" s="22"/>
      <c r="U74" s="55"/>
      <c r="V74" s="77"/>
      <c r="W74" s="63" t="s">
        <v>474</v>
      </c>
      <c r="X74" s="48" t="s">
        <v>427</v>
      </c>
      <c r="Y74" s="55"/>
      <c r="Z74" s="77"/>
      <c r="AA74" s="63" t="s">
        <v>475</v>
      </c>
      <c r="AB74" s="5" t="s">
        <v>430</v>
      </c>
      <c r="AC74" s="5" t="s">
        <v>58</v>
      </c>
      <c r="AD74" s="5">
        <v>23915400</v>
      </c>
      <c r="AE74" s="5" t="s">
        <v>136</v>
      </c>
    </row>
    <row r="75" spans="2:33" ht="30.95" customHeight="1" thickBot="1" x14ac:dyDescent="0.3">
      <c r="B75" s="43"/>
      <c r="C75" s="58" t="s">
        <v>476</v>
      </c>
      <c r="D75" s="38" t="s">
        <v>477</v>
      </c>
      <c r="E75" s="19" t="str">
        <f t="shared" si="1"/>
        <v>CHANGEUR CHALEUR - MATERIEL NEUF</v>
      </c>
      <c r="F75" s="19" t="s">
        <v>478</v>
      </c>
      <c r="G75" s="38" t="s">
        <v>479</v>
      </c>
      <c r="H75" s="430"/>
      <c r="I75" s="18" t="s">
        <v>480</v>
      </c>
      <c r="J75" s="38" t="s">
        <v>479</v>
      </c>
      <c r="K75" s="39" t="s">
        <v>158</v>
      </c>
      <c r="L75" s="40" t="s">
        <v>29</v>
      </c>
      <c r="M75" s="21" t="s">
        <v>30</v>
      </c>
      <c r="N75" s="22">
        <v>60500000</v>
      </c>
      <c r="O75" s="41" t="s">
        <v>53</v>
      </c>
      <c r="P75" s="41" t="s">
        <v>54</v>
      </c>
      <c r="Q75" s="41" t="s">
        <v>55</v>
      </c>
      <c r="R75" s="41"/>
      <c r="S75" s="41"/>
      <c r="T75" s="41"/>
      <c r="U75" s="43"/>
      <c r="V75" s="58" t="s">
        <v>481</v>
      </c>
      <c r="W75" s="38" t="s">
        <v>482</v>
      </c>
      <c r="X75" s="48" t="s">
        <v>483</v>
      </c>
      <c r="Y75" s="43"/>
      <c r="Z75" s="58" t="s">
        <v>484</v>
      </c>
      <c r="AA75" s="38" t="s">
        <v>485</v>
      </c>
      <c r="AB75" s="5" t="s">
        <v>486</v>
      </c>
      <c r="AC75"/>
      <c r="AF75" s="5">
        <v>60500000</v>
      </c>
      <c r="AG75">
        <v>22500000</v>
      </c>
    </row>
    <row r="76" spans="2:33" ht="36.950000000000003" customHeight="1" thickBot="1" x14ac:dyDescent="0.3">
      <c r="B76" s="43"/>
      <c r="C76" s="59"/>
      <c r="D76" s="45" t="s">
        <v>487</v>
      </c>
      <c r="E76" s="19" t="str">
        <f t="shared" si="1"/>
        <v>CHANGEUR CHALEUR - ACCESSOIRE - PIECE</v>
      </c>
      <c r="F76" s="19" t="s">
        <v>488</v>
      </c>
      <c r="G76" s="45" t="s">
        <v>479</v>
      </c>
      <c r="H76" s="431"/>
      <c r="I76" s="21" t="s">
        <v>489</v>
      </c>
      <c r="J76" s="45" t="s">
        <v>479</v>
      </c>
      <c r="K76" s="46" t="s">
        <v>158</v>
      </c>
      <c r="L76" s="47" t="s">
        <v>29</v>
      </c>
      <c r="M76" s="21" t="s">
        <v>30</v>
      </c>
      <c r="N76" s="22">
        <v>60230000</v>
      </c>
      <c r="O76" s="41" t="s">
        <v>53</v>
      </c>
      <c r="P76" s="41" t="s">
        <v>54</v>
      </c>
      <c r="Q76" s="41" t="s">
        <v>55</v>
      </c>
      <c r="R76" s="41"/>
      <c r="S76" s="41"/>
      <c r="T76" s="41"/>
      <c r="U76" s="43"/>
      <c r="V76" s="59"/>
      <c r="W76" s="45" t="s">
        <v>490</v>
      </c>
      <c r="X76" s="48" t="s">
        <v>483</v>
      </c>
      <c r="Y76" s="43"/>
      <c r="Z76" s="59"/>
      <c r="AA76" s="45" t="s">
        <v>491</v>
      </c>
      <c r="AB76" s="5" t="s">
        <v>486</v>
      </c>
      <c r="AC76"/>
      <c r="AG76">
        <v>22500000</v>
      </c>
    </row>
    <row r="77" spans="2:33" ht="29.45" customHeight="1" thickBot="1" x14ac:dyDescent="0.3">
      <c r="B77" s="43"/>
      <c r="C77" s="59"/>
      <c r="D77" s="45" t="s">
        <v>492</v>
      </c>
      <c r="E77" s="19" t="str">
        <f t="shared" si="1"/>
        <v>EROCONDENSEUR - MATERIEL NEUF</v>
      </c>
      <c r="F77" s="19" t="s">
        <v>493</v>
      </c>
      <c r="G77" s="45" t="s">
        <v>479</v>
      </c>
      <c r="H77" s="431"/>
      <c r="I77" s="21" t="s">
        <v>494</v>
      </c>
      <c r="J77" s="45" t="s">
        <v>479</v>
      </c>
      <c r="K77" s="46" t="s">
        <v>158</v>
      </c>
      <c r="L77" s="47" t="s">
        <v>29</v>
      </c>
      <c r="M77" s="21" t="s">
        <v>30</v>
      </c>
      <c r="N77" s="22">
        <v>60500000</v>
      </c>
      <c r="O77" s="41" t="s">
        <v>53</v>
      </c>
      <c r="P77" s="41" t="s">
        <v>54</v>
      </c>
      <c r="Q77" s="41" t="s">
        <v>55</v>
      </c>
      <c r="R77" s="41"/>
      <c r="S77" s="41"/>
      <c r="T77" s="41"/>
      <c r="U77" s="43"/>
      <c r="V77" s="59"/>
      <c r="W77" s="45" t="s">
        <v>495</v>
      </c>
      <c r="X77" s="48" t="s">
        <v>483</v>
      </c>
      <c r="Y77" s="43"/>
      <c r="Z77" s="59"/>
      <c r="AA77" s="45" t="s">
        <v>496</v>
      </c>
      <c r="AB77" s="5" t="s">
        <v>486</v>
      </c>
      <c r="AC77"/>
      <c r="AF77" s="5">
        <v>60500000</v>
      </c>
      <c r="AG77">
        <v>22500000</v>
      </c>
    </row>
    <row r="78" spans="2:33" ht="29.45" customHeight="1" thickBot="1" x14ac:dyDescent="0.3">
      <c r="B78" s="43"/>
      <c r="C78" s="59"/>
      <c r="D78" s="45" t="s">
        <v>497</v>
      </c>
      <c r="E78" s="19" t="str">
        <f t="shared" si="1"/>
        <v>EROCONDENSEUR - ACCESSOIRE - PIECE</v>
      </c>
      <c r="F78" s="19" t="s">
        <v>498</v>
      </c>
      <c r="G78" s="45" t="s">
        <v>479</v>
      </c>
      <c r="H78" s="431"/>
      <c r="I78" s="21" t="s">
        <v>499</v>
      </c>
      <c r="J78" s="45" t="s">
        <v>479</v>
      </c>
      <c r="K78" s="46" t="s">
        <v>158</v>
      </c>
      <c r="L78" s="47" t="s">
        <v>29</v>
      </c>
      <c r="M78" s="21" t="s">
        <v>30</v>
      </c>
      <c r="N78" s="22">
        <v>60230000</v>
      </c>
      <c r="O78" s="41" t="s">
        <v>53</v>
      </c>
      <c r="P78" s="41" t="s">
        <v>54</v>
      </c>
      <c r="Q78" s="41" t="s">
        <v>55</v>
      </c>
      <c r="R78" s="41"/>
      <c r="S78" s="41"/>
      <c r="T78" s="41"/>
      <c r="U78" s="43"/>
      <c r="V78" s="59"/>
      <c r="W78" s="45" t="s">
        <v>500</v>
      </c>
      <c r="X78" s="48" t="s">
        <v>483</v>
      </c>
      <c r="Y78" s="43"/>
      <c r="Z78" s="59"/>
      <c r="AA78" s="45" t="s">
        <v>501</v>
      </c>
      <c r="AB78" s="5" t="s">
        <v>486</v>
      </c>
      <c r="AC78"/>
      <c r="AG78">
        <v>22500000</v>
      </c>
    </row>
    <row r="79" spans="2:33" ht="25.5" customHeight="1" thickBot="1" x14ac:dyDescent="0.3">
      <c r="B79" s="43"/>
      <c r="C79" s="59"/>
      <c r="D79" s="45" t="s">
        <v>502</v>
      </c>
      <c r="E79" s="19" t="str">
        <f t="shared" si="1"/>
        <v>EROREFRIGERANT - MATERIEL NEUF</v>
      </c>
      <c r="F79" s="19" t="s">
        <v>503</v>
      </c>
      <c r="G79" s="45" t="s">
        <v>479</v>
      </c>
      <c r="H79" s="431"/>
      <c r="I79" s="21" t="s">
        <v>504</v>
      </c>
      <c r="J79" s="45" t="s">
        <v>479</v>
      </c>
      <c r="K79" s="46" t="s">
        <v>158</v>
      </c>
      <c r="L79" s="47" t="s">
        <v>29</v>
      </c>
      <c r="M79" s="21" t="s">
        <v>30</v>
      </c>
      <c r="N79" s="22">
        <v>60500000</v>
      </c>
      <c r="O79" s="41" t="s">
        <v>53</v>
      </c>
      <c r="P79" s="41" t="s">
        <v>54</v>
      </c>
      <c r="Q79" s="41" t="s">
        <v>55</v>
      </c>
      <c r="R79" s="41"/>
      <c r="S79" s="41"/>
      <c r="T79" s="41"/>
      <c r="U79" s="43"/>
      <c r="V79" s="59"/>
      <c r="W79" s="45" t="s">
        <v>505</v>
      </c>
      <c r="X79" s="48" t="s">
        <v>483</v>
      </c>
      <c r="Y79" s="43"/>
      <c r="Z79" s="59"/>
      <c r="AA79" s="45" t="s">
        <v>506</v>
      </c>
      <c r="AB79" s="5" t="s">
        <v>486</v>
      </c>
      <c r="AC79"/>
      <c r="AF79" s="5">
        <v>60500000</v>
      </c>
      <c r="AG79">
        <v>22500000</v>
      </c>
    </row>
    <row r="80" spans="2:33" ht="39.950000000000003" customHeight="1" thickBot="1" x14ac:dyDescent="0.3">
      <c r="B80" s="43"/>
      <c r="C80" s="59"/>
      <c r="D80" s="45" t="s">
        <v>507</v>
      </c>
      <c r="E80" s="19" t="str">
        <f t="shared" si="1"/>
        <v>EROREFRIGERANT - ACCESSOIRE - PIECE</v>
      </c>
      <c r="F80" s="19" t="s">
        <v>508</v>
      </c>
      <c r="G80" s="45" t="s">
        <v>479</v>
      </c>
      <c r="H80" s="431"/>
      <c r="I80" s="21" t="s">
        <v>509</v>
      </c>
      <c r="J80" s="45" t="s">
        <v>479</v>
      </c>
      <c r="K80" s="46" t="s">
        <v>158</v>
      </c>
      <c r="L80" s="47" t="s">
        <v>29</v>
      </c>
      <c r="M80" s="21" t="s">
        <v>30</v>
      </c>
      <c r="N80" s="22">
        <v>60230000</v>
      </c>
      <c r="O80" s="41" t="s">
        <v>53</v>
      </c>
      <c r="P80" s="41" t="s">
        <v>54</v>
      </c>
      <c r="Q80" s="41" t="s">
        <v>55</v>
      </c>
      <c r="R80" s="41"/>
      <c r="S80" s="41"/>
      <c r="T80" s="41"/>
      <c r="U80" s="43"/>
      <c r="V80" s="59"/>
      <c r="W80" s="45" t="s">
        <v>510</v>
      </c>
      <c r="X80" s="48" t="s">
        <v>483</v>
      </c>
      <c r="Y80" s="43"/>
      <c r="Z80" s="59"/>
      <c r="AA80" s="45" t="s">
        <v>511</v>
      </c>
      <c r="AB80" s="5" t="s">
        <v>486</v>
      </c>
      <c r="AC80"/>
      <c r="AG80">
        <v>22500000</v>
      </c>
    </row>
    <row r="81" spans="2:33" ht="38.450000000000003" customHeight="1" thickBot="1" x14ac:dyDescent="0.3">
      <c r="B81" s="43"/>
      <c r="C81" s="59"/>
      <c r="D81" s="45" t="s">
        <v>512</v>
      </c>
      <c r="E81" s="19" t="str">
        <f t="shared" si="1"/>
        <v>IS CHAUFFANTE - MATERIEL NEUF</v>
      </c>
      <c r="F81" s="19" t="s">
        <v>513</v>
      </c>
      <c r="G81" s="45" t="s">
        <v>479</v>
      </c>
      <c r="H81" s="431"/>
      <c r="I81" s="21" t="s">
        <v>514</v>
      </c>
      <c r="J81" s="45" t="s">
        <v>479</v>
      </c>
      <c r="K81" s="46" t="s">
        <v>158</v>
      </c>
      <c r="L81" s="47" t="s">
        <v>29</v>
      </c>
      <c r="M81" s="21" t="s">
        <v>30</v>
      </c>
      <c r="N81" s="22">
        <v>60500000</v>
      </c>
      <c r="O81" s="41" t="s">
        <v>53</v>
      </c>
      <c r="P81" s="76" t="s">
        <v>54</v>
      </c>
      <c r="Q81" s="41" t="s">
        <v>55</v>
      </c>
      <c r="R81" s="41"/>
      <c r="S81" s="41"/>
      <c r="T81" s="41"/>
      <c r="U81" s="43"/>
      <c r="V81" s="59"/>
      <c r="W81" s="45" t="s">
        <v>515</v>
      </c>
      <c r="X81" s="48" t="s">
        <v>483</v>
      </c>
      <c r="Y81" s="43"/>
      <c r="Z81" s="59"/>
      <c r="AA81" s="45" t="s">
        <v>516</v>
      </c>
      <c r="AB81" s="5" t="s">
        <v>486</v>
      </c>
      <c r="AC81"/>
      <c r="AF81" s="5">
        <v>60500000</v>
      </c>
      <c r="AG81">
        <v>22500000</v>
      </c>
    </row>
    <row r="82" spans="2:33" ht="27" customHeight="1" thickBot="1" x14ac:dyDescent="0.3">
      <c r="B82" s="43"/>
      <c r="C82" s="59"/>
      <c r="D82" s="45" t="s">
        <v>517</v>
      </c>
      <c r="E82" s="19" t="str">
        <f t="shared" si="1"/>
        <v>IS CHAUFFANTE - ACCESSOIRE - PIECE</v>
      </c>
      <c r="F82" s="19" t="s">
        <v>518</v>
      </c>
      <c r="G82" s="45" t="s">
        <v>479</v>
      </c>
      <c r="H82" s="431"/>
      <c r="I82" s="21" t="s">
        <v>519</v>
      </c>
      <c r="J82" s="45" t="s">
        <v>479</v>
      </c>
      <c r="K82" s="46" t="s">
        <v>158</v>
      </c>
      <c r="L82" s="47" t="s">
        <v>29</v>
      </c>
      <c r="M82" s="21" t="s">
        <v>30</v>
      </c>
      <c r="N82" s="22">
        <v>60230000</v>
      </c>
      <c r="O82" s="41" t="s">
        <v>53</v>
      </c>
      <c r="P82" s="76" t="s">
        <v>54</v>
      </c>
      <c r="Q82" s="41" t="s">
        <v>55</v>
      </c>
      <c r="R82" s="41"/>
      <c r="S82" s="41"/>
      <c r="T82" s="41"/>
      <c r="U82" s="43"/>
      <c r="V82" s="59"/>
      <c r="W82" s="45" t="s">
        <v>520</v>
      </c>
      <c r="X82" s="48" t="s">
        <v>483</v>
      </c>
      <c r="Y82" s="43"/>
      <c r="Z82" s="59"/>
      <c r="AA82" s="45" t="s">
        <v>521</v>
      </c>
      <c r="AB82" s="5" t="s">
        <v>486</v>
      </c>
      <c r="AC82"/>
      <c r="AG82">
        <v>22500000</v>
      </c>
    </row>
    <row r="83" spans="2:33" ht="33" customHeight="1" thickBot="1" x14ac:dyDescent="0.3">
      <c r="B83" s="43"/>
      <c r="C83" s="62"/>
      <c r="D83" s="63" t="s">
        <v>522</v>
      </c>
      <c r="E83" s="19" t="str">
        <f t="shared" si="1"/>
        <v>ACHE ALIMENTAIRE - DEGAZEUR</v>
      </c>
      <c r="F83" s="19" t="s">
        <v>523</v>
      </c>
      <c r="G83" s="63" t="s">
        <v>479</v>
      </c>
      <c r="H83" s="432"/>
      <c r="I83" s="32" t="s">
        <v>524</v>
      </c>
      <c r="J83" s="63" t="s">
        <v>479</v>
      </c>
      <c r="K83" s="60" t="s">
        <v>158</v>
      </c>
      <c r="L83" s="72" t="s">
        <v>29</v>
      </c>
      <c r="M83" s="21" t="s">
        <v>30</v>
      </c>
      <c r="N83" s="22">
        <v>60500000</v>
      </c>
      <c r="O83" s="41" t="s">
        <v>53</v>
      </c>
      <c r="P83" s="76" t="s">
        <v>54</v>
      </c>
      <c r="Q83" s="41" t="s">
        <v>55</v>
      </c>
      <c r="R83" s="41"/>
      <c r="S83" s="41"/>
      <c r="T83" s="41"/>
      <c r="U83" s="43"/>
      <c r="V83" s="62"/>
      <c r="W83" s="63" t="s">
        <v>525</v>
      </c>
      <c r="X83" s="48" t="s">
        <v>483</v>
      </c>
      <c r="Y83" s="43"/>
      <c r="Z83" s="62"/>
      <c r="AA83" s="63" t="s">
        <v>526</v>
      </c>
      <c r="AB83" s="5" t="s">
        <v>486</v>
      </c>
      <c r="AC83"/>
      <c r="AF83" s="5">
        <v>60500000</v>
      </c>
      <c r="AG83">
        <v>22500000</v>
      </c>
    </row>
    <row r="84" spans="2:33" ht="31.5" customHeight="1" thickBot="1" x14ac:dyDescent="0.3">
      <c r="B84" s="43"/>
      <c r="C84" s="58" t="s">
        <v>527</v>
      </c>
      <c r="D84" s="45" t="s">
        <v>528</v>
      </c>
      <c r="E84" s="19" t="str">
        <f t="shared" si="1"/>
        <v>CHANGEUR CHALEUR - MAINTENANCE - SERVICE</v>
      </c>
      <c r="F84" s="19" t="s">
        <v>529</v>
      </c>
      <c r="G84" s="78" t="s">
        <v>530</v>
      </c>
      <c r="H84" s="433"/>
      <c r="I84" s="18" t="s">
        <v>531</v>
      </c>
      <c r="J84" s="78" t="s">
        <v>530</v>
      </c>
      <c r="K84" s="38" t="s">
        <v>423</v>
      </c>
      <c r="L84" s="26" t="s">
        <v>127</v>
      </c>
      <c r="M84" s="21" t="s">
        <v>128</v>
      </c>
      <c r="N84" s="22">
        <v>61550000</v>
      </c>
      <c r="O84" s="22" t="s">
        <v>53</v>
      </c>
      <c r="P84" s="76" t="s">
        <v>54</v>
      </c>
      <c r="Q84" s="22" t="s">
        <v>129</v>
      </c>
      <c r="R84" s="22"/>
      <c r="S84" s="22"/>
      <c r="T84" s="22"/>
      <c r="U84" s="43"/>
      <c r="V84" s="58" t="s">
        <v>532</v>
      </c>
      <c r="W84" s="45" t="s">
        <v>533</v>
      </c>
      <c r="X84" s="48" t="s">
        <v>534</v>
      </c>
      <c r="Y84" s="43"/>
      <c r="Z84" s="58" t="s">
        <v>535</v>
      </c>
      <c r="AA84" s="45" t="s">
        <v>536</v>
      </c>
      <c r="AB84" s="5" t="s">
        <v>537</v>
      </c>
      <c r="AC84" s="5" t="s">
        <v>234</v>
      </c>
      <c r="AG84">
        <v>22500000</v>
      </c>
    </row>
    <row r="85" spans="2:33" ht="34.5" customHeight="1" thickBot="1" x14ac:dyDescent="0.3">
      <c r="B85" s="43"/>
      <c r="C85" s="59"/>
      <c r="D85" s="45" t="s">
        <v>538</v>
      </c>
      <c r="E85" s="19" t="str">
        <f t="shared" si="1"/>
        <v>EROCONDENSEUR - MAINTENANCE - SERVICE</v>
      </c>
      <c r="F85" s="19" t="s">
        <v>539</v>
      </c>
      <c r="G85" s="45" t="s">
        <v>530</v>
      </c>
      <c r="H85" s="434"/>
      <c r="I85" s="21" t="s">
        <v>540</v>
      </c>
      <c r="J85" s="45" t="s">
        <v>530</v>
      </c>
      <c r="K85" s="45" t="s">
        <v>423</v>
      </c>
      <c r="L85" s="26" t="s">
        <v>127</v>
      </c>
      <c r="M85" s="21" t="s">
        <v>128</v>
      </c>
      <c r="N85" s="22">
        <v>61550000</v>
      </c>
      <c r="O85" s="22" t="s">
        <v>53</v>
      </c>
      <c r="P85" s="76" t="s">
        <v>54</v>
      </c>
      <c r="Q85" s="22" t="s">
        <v>129</v>
      </c>
      <c r="R85" s="22"/>
      <c r="S85" s="22"/>
      <c r="T85" s="22"/>
      <c r="U85" s="43"/>
      <c r="V85" s="59"/>
      <c r="W85" s="45" t="s">
        <v>541</v>
      </c>
      <c r="X85" s="48" t="s">
        <v>534</v>
      </c>
      <c r="Y85" s="43"/>
      <c r="Z85" s="59"/>
      <c r="AA85" s="45" t="s">
        <v>542</v>
      </c>
      <c r="AB85" s="5" t="s">
        <v>537</v>
      </c>
      <c r="AC85" s="5" t="s">
        <v>234</v>
      </c>
      <c r="AG85">
        <v>22500000</v>
      </c>
    </row>
    <row r="86" spans="2:33" s="5" customFormat="1" ht="27" customHeight="1" thickBot="1" x14ac:dyDescent="0.3">
      <c r="B86" s="43"/>
      <c r="C86" s="59"/>
      <c r="D86" s="45" t="s">
        <v>543</v>
      </c>
      <c r="E86" s="19" t="str">
        <f t="shared" si="1"/>
        <v>EROREFRIGERANT - MAINTENANCE - SERVICE</v>
      </c>
      <c r="F86" s="19" t="s">
        <v>544</v>
      </c>
      <c r="G86" s="45" t="s">
        <v>530</v>
      </c>
      <c r="H86" s="434"/>
      <c r="I86" s="21" t="s">
        <v>545</v>
      </c>
      <c r="J86" s="45" t="s">
        <v>530</v>
      </c>
      <c r="K86" s="45" t="s">
        <v>423</v>
      </c>
      <c r="L86" s="26" t="s">
        <v>127</v>
      </c>
      <c r="M86" s="32" t="s">
        <v>128</v>
      </c>
      <c r="N86" s="22">
        <v>61550000</v>
      </c>
      <c r="O86" s="22" t="s">
        <v>53</v>
      </c>
      <c r="P86" s="76" t="s">
        <v>54</v>
      </c>
      <c r="Q86" s="22" t="s">
        <v>129</v>
      </c>
      <c r="R86" s="22"/>
      <c r="S86" s="22"/>
      <c r="T86" s="22"/>
      <c r="U86" s="43"/>
      <c r="V86" s="59"/>
      <c r="W86" s="45" t="s">
        <v>546</v>
      </c>
      <c r="X86" s="48" t="s">
        <v>534</v>
      </c>
      <c r="Y86" s="43"/>
      <c r="Z86" s="59"/>
      <c r="AA86" s="45" t="s">
        <v>547</v>
      </c>
      <c r="AB86" s="5" t="s">
        <v>537</v>
      </c>
      <c r="AC86" s="5" t="s">
        <v>234</v>
      </c>
      <c r="AG86">
        <v>22500000</v>
      </c>
    </row>
    <row r="87" spans="2:33" s="5" customFormat="1" ht="36.6" customHeight="1" thickBot="1" x14ac:dyDescent="0.3">
      <c r="B87" s="43"/>
      <c r="C87" s="59"/>
      <c r="D87" s="45" t="s">
        <v>548</v>
      </c>
      <c r="E87" s="19" t="str">
        <f t="shared" si="1"/>
        <v>IS CHAUFFANTE - MAINTENANCE - SERVICE</v>
      </c>
      <c r="F87" s="19" t="s">
        <v>549</v>
      </c>
      <c r="G87" s="57" t="s">
        <v>530</v>
      </c>
      <c r="H87" s="436"/>
      <c r="I87" s="32" t="s">
        <v>550</v>
      </c>
      <c r="J87" s="57" t="s">
        <v>530</v>
      </c>
      <c r="K87" s="63" t="s">
        <v>423</v>
      </c>
      <c r="L87" s="26" t="s">
        <v>127</v>
      </c>
      <c r="M87" s="18" t="s">
        <v>128</v>
      </c>
      <c r="N87" s="22">
        <v>61550000</v>
      </c>
      <c r="O87" s="22" t="s">
        <v>53</v>
      </c>
      <c r="P87" s="76" t="s">
        <v>54</v>
      </c>
      <c r="Q87" s="22" t="s">
        <v>129</v>
      </c>
      <c r="R87" s="22"/>
      <c r="S87" s="22"/>
      <c r="T87" s="22"/>
      <c r="U87" s="43"/>
      <c r="V87" s="59"/>
      <c r="W87" s="45" t="s">
        <v>551</v>
      </c>
      <c r="X87" s="48" t="s">
        <v>534</v>
      </c>
      <c r="Y87" s="43"/>
      <c r="Z87" s="59"/>
      <c r="AA87" s="45" t="s">
        <v>552</v>
      </c>
      <c r="AB87" s="5" t="s">
        <v>537</v>
      </c>
      <c r="AC87" s="5" t="s">
        <v>234</v>
      </c>
      <c r="AG87">
        <v>22500000</v>
      </c>
    </row>
    <row r="88" spans="2:33" s="5" customFormat="1" ht="27.95" customHeight="1" thickBot="1" x14ac:dyDescent="0.3">
      <c r="B88" s="43"/>
      <c r="C88" s="58" t="s">
        <v>553</v>
      </c>
      <c r="D88" s="65" t="s">
        <v>554</v>
      </c>
      <c r="E88" s="19" t="str">
        <f t="shared" si="1"/>
        <v>OTEUR - MATERIEL NEUF</v>
      </c>
      <c r="F88" s="19" t="s">
        <v>555</v>
      </c>
      <c r="G88" s="65" t="s">
        <v>556</v>
      </c>
      <c r="H88" s="430"/>
      <c r="I88" s="18" t="s">
        <v>557</v>
      </c>
      <c r="J88" s="65" t="s">
        <v>556</v>
      </c>
      <c r="K88" s="39" t="s">
        <v>158</v>
      </c>
      <c r="L88" s="40" t="s">
        <v>29</v>
      </c>
      <c r="M88" s="21" t="s">
        <v>30</v>
      </c>
      <c r="N88" s="22">
        <v>23915400</v>
      </c>
      <c r="O88" s="41" t="s">
        <v>31</v>
      </c>
      <c r="P88" s="76" t="s">
        <v>32</v>
      </c>
      <c r="Q88" s="41" t="s">
        <v>33</v>
      </c>
      <c r="R88" s="41">
        <v>60500000</v>
      </c>
      <c r="S88" s="41" t="s">
        <v>53</v>
      </c>
      <c r="T88" s="41" t="s">
        <v>54</v>
      </c>
      <c r="U88" s="43"/>
      <c r="V88" s="58" t="s">
        <v>558</v>
      </c>
      <c r="W88" s="65" t="s">
        <v>559</v>
      </c>
      <c r="X88" s="66" t="s">
        <v>560</v>
      </c>
      <c r="Y88" s="43"/>
      <c r="Z88" s="58" t="s">
        <v>561</v>
      </c>
      <c r="AA88" s="65" t="s">
        <v>562</v>
      </c>
      <c r="AB88" s="5" t="s">
        <v>563</v>
      </c>
      <c r="AC88"/>
      <c r="AF88" s="5">
        <v>60500000</v>
      </c>
      <c r="AG88">
        <v>22500000</v>
      </c>
    </row>
    <row r="89" spans="2:33" ht="30.95" customHeight="1" thickBot="1" x14ac:dyDescent="0.3">
      <c r="B89" s="43"/>
      <c r="C89" s="67"/>
      <c r="D89" s="79" t="s">
        <v>564</v>
      </c>
      <c r="E89" s="19" t="str">
        <f t="shared" si="1"/>
        <v>OTEUR - ACCESSOIRE - PIECE</v>
      </c>
      <c r="F89" s="19" t="s">
        <v>565</v>
      </c>
      <c r="G89" s="79" t="s">
        <v>556</v>
      </c>
      <c r="H89" s="432"/>
      <c r="I89" s="32" t="s">
        <v>566</v>
      </c>
      <c r="J89" s="79" t="s">
        <v>556</v>
      </c>
      <c r="K89" s="60" t="s">
        <v>158</v>
      </c>
      <c r="L89" s="61" t="s">
        <v>29</v>
      </c>
      <c r="M89" s="21" t="s">
        <v>30</v>
      </c>
      <c r="N89" s="22">
        <v>60230000</v>
      </c>
      <c r="O89" s="41" t="s">
        <v>53</v>
      </c>
      <c r="P89" s="76" t="s">
        <v>54</v>
      </c>
      <c r="Q89" s="41" t="s">
        <v>55</v>
      </c>
      <c r="R89" s="41"/>
      <c r="S89" s="41"/>
      <c r="T89" s="41"/>
      <c r="U89" s="43"/>
      <c r="V89" s="67"/>
      <c r="W89" s="79" t="s">
        <v>567</v>
      </c>
      <c r="X89" s="66" t="s">
        <v>560</v>
      </c>
      <c r="Y89" s="43"/>
      <c r="Z89" s="67"/>
      <c r="AA89" s="79" t="s">
        <v>568</v>
      </c>
      <c r="AB89" s="5" t="s">
        <v>563</v>
      </c>
      <c r="AC89" s="5" t="s">
        <v>58</v>
      </c>
      <c r="AD89" s="5">
        <v>23915400</v>
      </c>
      <c r="AE89" s="5" t="s">
        <v>59</v>
      </c>
      <c r="AG89">
        <v>22500000</v>
      </c>
    </row>
    <row r="90" spans="2:33" ht="30.95" customHeight="1" thickBot="1" x14ac:dyDescent="0.3">
      <c r="B90" s="43"/>
      <c r="C90" s="58" t="s">
        <v>569</v>
      </c>
      <c r="D90" s="65" t="s">
        <v>570</v>
      </c>
      <c r="E90" s="19" t="str">
        <f t="shared" si="1"/>
        <v>OMPE ALIMENTAIRE - MATERIEL NEUF</v>
      </c>
      <c r="F90" s="19" t="s">
        <v>571</v>
      </c>
      <c r="G90" s="65" t="s">
        <v>572</v>
      </c>
      <c r="H90" s="430"/>
      <c r="I90" s="18" t="s">
        <v>573</v>
      </c>
      <c r="J90" s="65" t="s">
        <v>572</v>
      </c>
      <c r="K90" s="39" t="s">
        <v>158</v>
      </c>
      <c r="L90" s="40" t="s">
        <v>29</v>
      </c>
      <c r="M90" s="21" t="s">
        <v>30</v>
      </c>
      <c r="N90" s="22">
        <v>23915400</v>
      </c>
      <c r="O90" s="41" t="s">
        <v>31</v>
      </c>
      <c r="P90" s="76" t="s">
        <v>32</v>
      </c>
      <c r="Q90" s="41" t="s">
        <v>33</v>
      </c>
      <c r="R90" s="41">
        <v>60500000</v>
      </c>
      <c r="S90" s="41" t="s">
        <v>53</v>
      </c>
      <c r="T90" s="41" t="s">
        <v>54</v>
      </c>
      <c r="U90" s="43"/>
      <c r="V90" s="58" t="s">
        <v>574</v>
      </c>
      <c r="W90" s="65" t="s">
        <v>575</v>
      </c>
      <c r="X90" s="66" t="s">
        <v>576</v>
      </c>
      <c r="Y90" s="43"/>
      <c r="Z90" s="58" t="s">
        <v>577</v>
      </c>
      <c r="AA90" s="65" t="s">
        <v>578</v>
      </c>
      <c r="AB90" s="5" t="s">
        <v>579</v>
      </c>
      <c r="AF90" s="5">
        <v>60500000</v>
      </c>
      <c r="AG90">
        <v>22500000</v>
      </c>
    </row>
    <row r="91" spans="2:33" ht="30.95" customHeight="1" thickBot="1" x14ac:dyDescent="0.3">
      <c r="B91" s="43"/>
      <c r="C91" s="67"/>
      <c r="D91" s="68" t="s">
        <v>580</v>
      </c>
      <c r="E91" s="19" t="str">
        <f t="shared" si="1"/>
        <v>OMPE ALIMENTAIRE - ACCESSOIRE - PIECE</v>
      </c>
      <c r="F91" s="19" t="s">
        <v>581</v>
      </c>
      <c r="G91" s="68" t="s">
        <v>572</v>
      </c>
      <c r="H91" s="431"/>
      <c r="I91" s="21" t="s">
        <v>582</v>
      </c>
      <c r="J91" s="68" t="s">
        <v>572</v>
      </c>
      <c r="K91" s="46" t="s">
        <v>158</v>
      </c>
      <c r="L91" s="47" t="s">
        <v>29</v>
      </c>
      <c r="M91" s="21" t="s">
        <v>30</v>
      </c>
      <c r="N91" s="22">
        <v>60230000</v>
      </c>
      <c r="O91" s="41" t="s">
        <v>53</v>
      </c>
      <c r="P91" s="76" t="s">
        <v>54</v>
      </c>
      <c r="Q91" s="41" t="s">
        <v>55</v>
      </c>
      <c r="R91" s="41"/>
      <c r="S91" s="41"/>
      <c r="T91" s="41"/>
      <c r="U91" s="43"/>
      <c r="V91" s="67"/>
      <c r="W91" s="68" t="s">
        <v>583</v>
      </c>
      <c r="X91" s="66" t="s">
        <v>576</v>
      </c>
      <c r="Y91" s="43"/>
      <c r="Z91" s="67"/>
      <c r="AA91" s="68" t="s">
        <v>584</v>
      </c>
      <c r="AB91" s="5" t="s">
        <v>579</v>
      </c>
      <c r="AC91" s="5" t="s">
        <v>58</v>
      </c>
      <c r="AD91" s="5">
        <v>23915400</v>
      </c>
      <c r="AE91" s="5" t="s">
        <v>59</v>
      </c>
      <c r="AG91">
        <v>22500000</v>
      </c>
    </row>
    <row r="92" spans="2:33" ht="30.95" customHeight="1" thickBot="1" x14ac:dyDescent="0.3">
      <c r="B92" s="43"/>
      <c r="C92" s="67"/>
      <c r="D92" s="68" t="s">
        <v>585</v>
      </c>
      <c r="E92" s="19" t="str">
        <f t="shared" si="1"/>
        <v>OMPE EXTRACTION CONDENSAT - MATERIEL NEUF</v>
      </c>
      <c r="F92" s="19" t="s">
        <v>586</v>
      </c>
      <c r="G92" s="68" t="s">
        <v>572</v>
      </c>
      <c r="H92" s="431"/>
      <c r="I92" s="21" t="s">
        <v>587</v>
      </c>
      <c r="J92" s="68" t="s">
        <v>572</v>
      </c>
      <c r="K92" s="46" t="s">
        <v>158</v>
      </c>
      <c r="L92" s="47" t="s">
        <v>29</v>
      </c>
      <c r="M92" s="21" t="s">
        <v>30</v>
      </c>
      <c r="N92" s="22">
        <v>23915400</v>
      </c>
      <c r="O92" s="41" t="s">
        <v>31</v>
      </c>
      <c r="P92" s="80" t="s">
        <v>32</v>
      </c>
      <c r="Q92" s="41" t="s">
        <v>33</v>
      </c>
      <c r="R92" s="41">
        <v>60500000</v>
      </c>
      <c r="S92" s="41" t="s">
        <v>53</v>
      </c>
      <c r="T92" s="41" t="s">
        <v>54</v>
      </c>
      <c r="U92" s="43"/>
      <c r="V92" s="67"/>
      <c r="W92" s="68" t="s">
        <v>588</v>
      </c>
      <c r="X92" s="66" t="s">
        <v>576</v>
      </c>
      <c r="Y92" s="43"/>
      <c r="Z92" s="67"/>
      <c r="AA92" s="68" t="s">
        <v>589</v>
      </c>
      <c r="AB92" s="5" t="s">
        <v>579</v>
      </c>
      <c r="AF92" s="5">
        <v>60500000</v>
      </c>
      <c r="AG92">
        <v>22500000</v>
      </c>
    </row>
    <row r="93" spans="2:33" ht="30.95" customHeight="1" thickBot="1" x14ac:dyDescent="0.3">
      <c r="C93" s="67"/>
      <c r="D93" s="68" t="s">
        <v>590</v>
      </c>
      <c r="E93" s="19" t="str">
        <f t="shared" si="1"/>
        <v>OMPE EXTRACTION CONDENSAT - ACCESSOIRE - PIECE</v>
      </c>
      <c r="F93" s="19" t="s">
        <v>591</v>
      </c>
      <c r="G93" s="68" t="s">
        <v>572</v>
      </c>
      <c r="H93" s="431"/>
      <c r="I93" s="21" t="s">
        <v>592</v>
      </c>
      <c r="J93" s="68" t="s">
        <v>572</v>
      </c>
      <c r="K93" s="46" t="s">
        <v>158</v>
      </c>
      <c r="L93" s="47" t="s">
        <v>29</v>
      </c>
      <c r="M93" s="21" t="s">
        <v>30</v>
      </c>
      <c r="N93" s="22">
        <v>60230000</v>
      </c>
      <c r="O93" s="41" t="s">
        <v>53</v>
      </c>
      <c r="P93" s="76" t="s">
        <v>54</v>
      </c>
      <c r="Q93" s="41" t="s">
        <v>55</v>
      </c>
      <c r="R93" s="41"/>
      <c r="S93" s="41"/>
      <c r="T93" s="41"/>
      <c r="V93" s="67"/>
      <c r="W93" s="68" t="s">
        <v>593</v>
      </c>
      <c r="X93" s="66" t="s">
        <v>576</v>
      </c>
      <c r="Z93" s="67"/>
      <c r="AA93" s="68" t="s">
        <v>594</v>
      </c>
      <c r="AB93" s="5" t="s">
        <v>579</v>
      </c>
      <c r="AC93" s="5" t="s">
        <v>58</v>
      </c>
      <c r="AD93" s="5">
        <v>23915400</v>
      </c>
      <c r="AE93" s="5" t="s">
        <v>59</v>
      </c>
      <c r="AG93">
        <v>22500000</v>
      </c>
    </row>
    <row r="94" spans="2:33" ht="30.95" customHeight="1" thickBot="1" x14ac:dyDescent="0.3">
      <c r="B94" s="43"/>
      <c r="C94" s="67"/>
      <c r="D94" s="68" t="s">
        <v>595</v>
      </c>
      <c r="E94" s="19" t="str">
        <f t="shared" si="1"/>
        <v>OMPE EAU BRUTE - MATERIEL NEUF</v>
      </c>
      <c r="F94" s="19" t="s">
        <v>596</v>
      </c>
      <c r="G94" s="68" t="s">
        <v>572</v>
      </c>
      <c r="H94" s="431"/>
      <c r="I94" s="21" t="s">
        <v>597</v>
      </c>
      <c r="J94" s="68" t="s">
        <v>572</v>
      </c>
      <c r="K94" s="46" t="s">
        <v>158</v>
      </c>
      <c r="L94" s="47" t="s">
        <v>29</v>
      </c>
      <c r="M94" s="21" t="s">
        <v>30</v>
      </c>
      <c r="N94" s="22">
        <v>23915400</v>
      </c>
      <c r="O94" s="41" t="s">
        <v>31</v>
      </c>
      <c r="P94" s="76" t="s">
        <v>32</v>
      </c>
      <c r="Q94" s="41" t="s">
        <v>33</v>
      </c>
      <c r="R94" s="41">
        <v>60500000</v>
      </c>
      <c r="S94" s="41" t="s">
        <v>53</v>
      </c>
      <c r="T94" s="41" t="s">
        <v>54</v>
      </c>
      <c r="U94" s="43"/>
      <c r="V94" s="67"/>
      <c r="W94" s="68" t="s">
        <v>598</v>
      </c>
      <c r="X94" s="66" t="s">
        <v>576</v>
      </c>
      <c r="Y94" s="43"/>
      <c r="Z94" s="67"/>
      <c r="AA94" s="68" t="s">
        <v>599</v>
      </c>
      <c r="AB94" s="5" t="s">
        <v>579</v>
      </c>
      <c r="AF94" s="5">
        <v>60500000</v>
      </c>
      <c r="AG94">
        <v>22500000</v>
      </c>
    </row>
    <row r="95" spans="2:33" ht="30.95" customHeight="1" thickBot="1" x14ac:dyDescent="0.3">
      <c r="B95" s="43"/>
      <c r="C95" s="67"/>
      <c r="D95" s="68" t="s">
        <v>600</v>
      </c>
      <c r="E95" s="19" t="str">
        <f t="shared" si="1"/>
        <v>OMPE EAU BRUTE - ACCESSOIRE - PIECE</v>
      </c>
      <c r="F95" s="19" t="s">
        <v>601</v>
      </c>
      <c r="G95" s="68" t="s">
        <v>572</v>
      </c>
      <c r="H95" s="431"/>
      <c r="I95" s="21" t="s">
        <v>602</v>
      </c>
      <c r="J95" s="68" t="s">
        <v>572</v>
      </c>
      <c r="K95" s="46" t="s">
        <v>158</v>
      </c>
      <c r="L95" s="47" t="s">
        <v>29</v>
      </c>
      <c r="M95" s="21" t="s">
        <v>30</v>
      </c>
      <c r="N95" s="22">
        <v>60230000</v>
      </c>
      <c r="O95" s="41" t="s">
        <v>53</v>
      </c>
      <c r="P95" s="76" t="s">
        <v>54</v>
      </c>
      <c r="Q95" s="41" t="s">
        <v>55</v>
      </c>
      <c r="R95" s="41"/>
      <c r="S95" s="41"/>
      <c r="T95" s="41"/>
      <c r="U95" s="43"/>
      <c r="V95" s="67"/>
      <c r="W95" s="68" t="s">
        <v>603</v>
      </c>
      <c r="X95" s="66" t="s">
        <v>576</v>
      </c>
      <c r="Y95" s="43"/>
      <c r="Z95" s="67"/>
      <c r="AA95" s="68" t="s">
        <v>604</v>
      </c>
      <c r="AB95" s="5" t="s">
        <v>579</v>
      </c>
      <c r="AC95" s="5" t="s">
        <v>58</v>
      </c>
      <c r="AD95" s="5">
        <v>23915400</v>
      </c>
      <c r="AE95" s="5" t="s">
        <v>59</v>
      </c>
      <c r="AG95">
        <v>22500000</v>
      </c>
    </row>
    <row r="96" spans="2:33" ht="30.95" customHeight="1" thickBot="1" x14ac:dyDescent="0.3">
      <c r="B96" s="43"/>
      <c r="C96" s="67"/>
      <c r="D96" s="68" t="s">
        <v>605</v>
      </c>
      <c r="E96" s="19" t="str">
        <f t="shared" si="1"/>
        <v>OMPE EAU DEMINERALISEE - MATERIEL NEUF</v>
      </c>
      <c r="F96" s="19" t="s">
        <v>606</v>
      </c>
      <c r="G96" s="68" t="s">
        <v>572</v>
      </c>
      <c r="H96" s="431"/>
      <c r="I96" s="21" t="s">
        <v>607</v>
      </c>
      <c r="J96" s="68" t="s">
        <v>572</v>
      </c>
      <c r="K96" s="46" t="s">
        <v>158</v>
      </c>
      <c r="L96" s="47" t="s">
        <v>29</v>
      </c>
      <c r="M96" s="21" t="s">
        <v>30</v>
      </c>
      <c r="N96" s="22">
        <v>23915400</v>
      </c>
      <c r="O96" s="41" t="s">
        <v>31</v>
      </c>
      <c r="P96" s="76" t="s">
        <v>32</v>
      </c>
      <c r="Q96" s="41" t="s">
        <v>33</v>
      </c>
      <c r="R96" s="41">
        <v>60500000</v>
      </c>
      <c r="S96" s="41" t="s">
        <v>53</v>
      </c>
      <c r="T96" s="41" t="s">
        <v>54</v>
      </c>
      <c r="U96" s="43"/>
      <c r="V96" s="67"/>
      <c r="W96" s="68" t="s">
        <v>608</v>
      </c>
      <c r="X96" s="66" t="s">
        <v>576</v>
      </c>
      <c r="Y96" s="43"/>
      <c r="Z96" s="67"/>
      <c r="AA96" s="68" t="s">
        <v>609</v>
      </c>
      <c r="AB96" s="5" t="s">
        <v>579</v>
      </c>
      <c r="AF96" s="5">
        <v>60500000</v>
      </c>
      <c r="AG96">
        <v>22500000</v>
      </c>
    </row>
    <row r="97" spans="1:33" s="5" customFormat="1" ht="30.95" customHeight="1" thickBot="1" x14ac:dyDescent="0.3">
      <c r="A97"/>
      <c r="B97" s="43"/>
      <c r="C97" s="67"/>
      <c r="D97" s="68" t="s">
        <v>610</v>
      </c>
      <c r="E97" s="19" t="str">
        <f t="shared" si="1"/>
        <v>OMPE EAU DEMINERALISEE - ACCESSOIRE - PIECE</v>
      </c>
      <c r="F97" s="19" t="s">
        <v>611</v>
      </c>
      <c r="G97" s="68" t="s">
        <v>572</v>
      </c>
      <c r="H97" s="431"/>
      <c r="I97" s="21" t="s">
        <v>612</v>
      </c>
      <c r="J97" s="68" t="s">
        <v>572</v>
      </c>
      <c r="K97" s="46" t="s">
        <v>158</v>
      </c>
      <c r="L97" s="47" t="s">
        <v>29</v>
      </c>
      <c r="M97" s="21" t="s">
        <v>30</v>
      </c>
      <c r="N97" s="22">
        <v>60230000</v>
      </c>
      <c r="O97" s="41" t="s">
        <v>53</v>
      </c>
      <c r="P97" s="76" t="s">
        <v>54</v>
      </c>
      <c r="Q97" s="41" t="s">
        <v>55</v>
      </c>
      <c r="R97" s="41"/>
      <c r="S97" s="41"/>
      <c r="T97" s="41"/>
      <c r="U97" s="43"/>
      <c r="V97" s="67"/>
      <c r="W97" s="68" t="s">
        <v>613</v>
      </c>
      <c r="X97" s="66" t="s">
        <v>576</v>
      </c>
      <c r="Y97" s="43"/>
      <c r="Z97" s="67"/>
      <c r="AA97" s="68" t="s">
        <v>614</v>
      </c>
      <c r="AB97" s="5" t="s">
        <v>579</v>
      </c>
      <c r="AC97" s="5" t="s">
        <v>58</v>
      </c>
      <c r="AD97" s="5">
        <v>23915400</v>
      </c>
      <c r="AE97" s="5" t="s">
        <v>59</v>
      </c>
      <c r="AG97">
        <v>22500000</v>
      </c>
    </row>
    <row r="98" spans="1:33" s="81" customFormat="1" ht="30.95" customHeight="1" thickBot="1" x14ac:dyDescent="0.3">
      <c r="A98"/>
      <c r="B98" s="43"/>
      <c r="C98" s="67"/>
      <c r="D98" s="68" t="s">
        <v>615</v>
      </c>
      <c r="E98" s="19" t="str">
        <f t="shared" si="1"/>
        <v>UTRE POMPE - MATERIEL NEUF</v>
      </c>
      <c r="F98" s="19" t="s">
        <v>616</v>
      </c>
      <c r="G98" s="68" t="s">
        <v>572</v>
      </c>
      <c r="H98" s="431"/>
      <c r="I98" s="21" t="s">
        <v>617</v>
      </c>
      <c r="J98" s="68" t="s">
        <v>572</v>
      </c>
      <c r="K98" s="46" t="s">
        <v>158</v>
      </c>
      <c r="L98" s="47" t="s">
        <v>29</v>
      </c>
      <c r="M98" s="21" t="s">
        <v>30</v>
      </c>
      <c r="N98" s="22">
        <v>23915400</v>
      </c>
      <c r="O98" s="41" t="s">
        <v>31</v>
      </c>
      <c r="P98" s="76" t="s">
        <v>32</v>
      </c>
      <c r="Q98" s="41" t="s">
        <v>33</v>
      </c>
      <c r="R98" s="41">
        <v>60500000</v>
      </c>
      <c r="S98" s="41" t="s">
        <v>53</v>
      </c>
      <c r="T98" s="41" t="s">
        <v>54</v>
      </c>
      <c r="U98" s="43"/>
      <c r="V98" s="67"/>
      <c r="W98" s="68" t="s">
        <v>618</v>
      </c>
      <c r="X98" s="66" t="s">
        <v>576</v>
      </c>
      <c r="Y98" s="43"/>
      <c r="Z98" s="67"/>
      <c r="AA98" s="68" t="s">
        <v>619</v>
      </c>
      <c r="AB98" s="5" t="s">
        <v>579</v>
      </c>
      <c r="AC98" s="5"/>
      <c r="AD98" s="5"/>
      <c r="AE98" s="5"/>
      <c r="AF98" s="5">
        <v>60500000</v>
      </c>
      <c r="AG98">
        <v>22500000</v>
      </c>
    </row>
    <row r="99" spans="1:33" ht="30.95" customHeight="1" thickBot="1" x14ac:dyDescent="0.3">
      <c r="B99" s="43"/>
      <c r="C99" s="67"/>
      <c r="D99" s="79" t="s">
        <v>620</v>
      </c>
      <c r="E99" s="19" t="str">
        <f t="shared" si="1"/>
        <v>UTRE POMPE - ACCESSOIRE - PIECE</v>
      </c>
      <c r="F99" s="19" t="s">
        <v>621</v>
      </c>
      <c r="G99" s="79" t="s">
        <v>572</v>
      </c>
      <c r="H99" s="432"/>
      <c r="I99" s="32" t="s">
        <v>622</v>
      </c>
      <c r="J99" s="79" t="s">
        <v>572</v>
      </c>
      <c r="K99" s="60" t="s">
        <v>158</v>
      </c>
      <c r="L99" s="61" t="s">
        <v>29</v>
      </c>
      <c r="M99" s="21" t="s">
        <v>30</v>
      </c>
      <c r="N99" s="22">
        <v>60230000</v>
      </c>
      <c r="O99" s="41" t="s">
        <v>53</v>
      </c>
      <c r="P99" s="76" t="s">
        <v>54</v>
      </c>
      <c r="Q99" s="41" t="s">
        <v>55</v>
      </c>
      <c r="R99" s="41"/>
      <c r="S99" s="41"/>
      <c r="T99" s="41"/>
      <c r="U99" s="43"/>
      <c r="V99" s="67"/>
      <c r="W99" s="79" t="s">
        <v>623</v>
      </c>
      <c r="X99" s="66" t="s">
        <v>576</v>
      </c>
      <c r="Y99" s="43"/>
      <c r="Z99" s="67"/>
      <c r="AA99" s="79" t="s">
        <v>624</v>
      </c>
      <c r="AB99" s="5" t="s">
        <v>579</v>
      </c>
      <c r="AC99" s="5" t="s">
        <v>58</v>
      </c>
      <c r="AD99" s="5">
        <v>23915400</v>
      </c>
      <c r="AE99" s="5" t="s">
        <v>59</v>
      </c>
    </row>
    <row r="100" spans="1:33" ht="30.95" customHeight="1" thickBot="1" x14ac:dyDescent="0.3">
      <c r="C100" s="82" t="s">
        <v>625</v>
      </c>
      <c r="D100" s="65" t="s">
        <v>626</v>
      </c>
      <c r="E100" s="19" t="str">
        <f t="shared" si="1"/>
        <v>OMPE ALIMENTAIRE - MAINTENANCE - SERVICE</v>
      </c>
      <c r="F100" s="19" t="s">
        <v>627</v>
      </c>
      <c r="G100" s="65" t="s">
        <v>628</v>
      </c>
      <c r="H100" s="430"/>
      <c r="I100" s="18" t="s">
        <v>629</v>
      </c>
      <c r="J100" s="65" t="s">
        <v>628</v>
      </c>
      <c r="K100" s="39" t="s">
        <v>158</v>
      </c>
      <c r="L100" s="20" t="s">
        <v>127</v>
      </c>
      <c r="M100" s="21" t="s">
        <v>128</v>
      </c>
      <c r="N100" s="22">
        <v>61550000</v>
      </c>
      <c r="O100" s="22" t="s">
        <v>53</v>
      </c>
      <c r="P100" s="76" t="s">
        <v>54</v>
      </c>
      <c r="Q100" s="22" t="s">
        <v>129</v>
      </c>
      <c r="R100" s="22"/>
      <c r="S100" s="22"/>
      <c r="T100" s="22"/>
      <c r="V100" s="82" t="s">
        <v>630</v>
      </c>
      <c r="W100" s="65" t="s">
        <v>631</v>
      </c>
      <c r="X100" s="66" t="s">
        <v>632</v>
      </c>
      <c r="Z100" s="82" t="s">
        <v>633</v>
      </c>
      <c r="AA100" s="65" t="s">
        <v>634</v>
      </c>
      <c r="AB100" s="5" t="s">
        <v>635</v>
      </c>
      <c r="AC100" s="5" t="s">
        <v>58</v>
      </c>
      <c r="AD100" s="5">
        <v>23915400</v>
      </c>
      <c r="AE100" s="5" t="s">
        <v>136</v>
      </c>
    </row>
    <row r="101" spans="1:33" ht="30.95" customHeight="1" thickBot="1" x14ac:dyDescent="0.3">
      <c r="B101" s="55"/>
      <c r="C101" s="67"/>
      <c r="D101" s="68" t="s">
        <v>636</v>
      </c>
      <c r="E101" s="19" t="str">
        <f t="shared" si="1"/>
        <v>OMPE EXTRACTION CONDENSAT - MAINTENANCE - SERVICE</v>
      </c>
      <c r="F101" s="19" t="s">
        <v>637</v>
      </c>
      <c r="G101" s="68" t="s">
        <v>628</v>
      </c>
      <c r="H101" s="431"/>
      <c r="I101" s="21" t="s">
        <v>638</v>
      </c>
      <c r="J101" s="68" t="s">
        <v>628</v>
      </c>
      <c r="K101" s="46" t="s">
        <v>158</v>
      </c>
      <c r="L101" s="26" t="s">
        <v>127</v>
      </c>
      <c r="M101" s="18" t="s">
        <v>128</v>
      </c>
      <c r="N101" s="22">
        <v>61550000</v>
      </c>
      <c r="O101" s="22" t="s">
        <v>53</v>
      </c>
      <c r="P101" s="76" t="s">
        <v>54</v>
      </c>
      <c r="Q101" s="22" t="s">
        <v>129</v>
      </c>
      <c r="R101" s="22"/>
      <c r="S101" s="22"/>
      <c r="T101" s="22"/>
      <c r="U101" s="55"/>
      <c r="V101" s="67"/>
      <c r="W101" s="68" t="s">
        <v>639</v>
      </c>
      <c r="X101" s="66" t="s">
        <v>632</v>
      </c>
      <c r="Y101" s="55"/>
      <c r="Z101" s="67"/>
      <c r="AA101" s="68" t="s">
        <v>640</v>
      </c>
      <c r="AB101" s="5" t="s">
        <v>635</v>
      </c>
      <c r="AC101" s="5" t="s">
        <v>58</v>
      </c>
      <c r="AD101" s="5">
        <v>23915400</v>
      </c>
      <c r="AE101" s="5" t="s">
        <v>136</v>
      </c>
    </row>
    <row r="102" spans="1:33" ht="30.95" customHeight="1" thickBot="1" x14ac:dyDescent="0.3">
      <c r="B102" s="55"/>
      <c r="C102" s="67"/>
      <c r="D102" s="68" t="s">
        <v>641</v>
      </c>
      <c r="E102" s="19" t="str">
        <f t="shared" si="1"/>
        <v>OMPE EAU BRUTE - MAINTENANCE - SERVICE</v>
      </c>
      <c r="F102" s="19" t="s">
        <v>642</v>
      </c>
      <c r="G102" s="68" t="s">
        <v>628</v>
      </c>
      <c r="H102" s="431"/>
      <c r="I102" s="21" t="s">
        <v>643</v>
      </c>
      <c r="J102" s="68" t="s">
        <v>628</v>
      </c>
      <c r="K102" s="46" t="s">
        <v>158</v>
      </c>
      <c r="L102" s="26" t="s">
        <v>127</v>
      </c>
      <c r="M102" s="18" t="s">
        <v>128</v>
      </c>
      <c r="N102" s="22">
        <v>61550000</v>
      </c>
      <c r="O102" s="22" t="s">
        <v>53</v>
      </c>
      <c r="P102" s="76" t="s">
        <v>54</v>
      </c>
      <c r="Q102" s="22" t="s">
        <v>129</v>
      </c>
      <c r="R102" s="22"/>
      <c r="S102" s="22"/>
      <c r="T102" s="22"/>
      <c r="U102" s="55"/>
      <c r="V102" s="67"/>
      <c r="W102" s="68" t="s">
        <v>644</v>
      </c>
      <c r="X102" s="66" t="s">
        <v>632</v>
      </c>
      <c r="Y102" s="55"/>
      <c r="Z102" s="67"/>
      <c r="AA102" s="68" t="s">
        <v>645</v>
      </c>
      <c r="AB102" s="5" t="s">
        <v>635</v>
      </c>
      <c r="AC102" s="5" t="s">
        <v>58</v>
      </c>
      <c r="AD102" s="5">
        <v>23915400</v>
      </c>
      <c r="AE102" s="5" t="s">
        <v>136</v>
      </c>
    </row>
    <row r="103" spans="1:33" ht="30.95" customHeight="1" thickBot="1" x14ac:dyDescent="0.3">
      <c r="B103" s="55"/>
      <c r="C103" s="67"/>
      <c r="D103" s="68" t="s">
        <v>646</v>
      </c>
      <c r="E103" s="19" t="str">
        <f t="shared" si="1"/>
        <v>OMPE EAU DEMINERALISEE - MAINTENANCE - SERVICE</v>
      </c>
      <c r="F103" s="19" t="s">
        <v>647</v>
      </c>
      <c r="G103" s="68" t="s">
        <v>628</v>
      </c>
      <c r="H103" s="431"/>
      <c r="I103" s="21" t="s">
        <v>648</v>
      </c>
      <c r="J103" s="68" t="s">
        <v>628</v>
      </c>
      <c r="K103" s="46" t="s">
        <v>158</v>
      </c>
      <c r="L103" s="26" t="s">
        <v>127</v>
      </c>
      <c r="M103" s="18" t="s">
        <v>128</v>
      </c>
      <c r="N103" s="22">
        <v>61550000</v>
      </c>
      <c r="O103" s="22" t="s">
        <v>53</v>
      </c>
      <c r="P103" s="76" t="s">
        <v>54</v>
      </c>
      <c r="Q103" s="22" t="s">
        <v>129</v>
      </c>
      <c r="R103" s="22"/>
      <c r="S103" s="22"/>
      <c r="T103" s="22"/>
      <c r="U103" s="55"/>
      <c r="V103" s="67"/>
      <c r="W103" s="68" t="s">
        <v>649</v>
      </c>
      <c r="X103" s="66" t="s">
        <v>632</v>
      </c>
      <c r="Y103" s="55"/>
      <c r="Z103" s="67"/>
      <c r="AA103" s="68" t="s">
        <v>650</v>
      </c>
      <c r="AB103" s="5" t="s">
        <v>635</v>
      </c>
      <c r="AC103" s="5" t="s">
        <v>58</v>
      </c>
      <c r="AD103" s="5">
        <v>23915400</v>
      </c>
      <c r="AE103" s="5" t="s">
        <v>136</v>
      </c>
    </row>
    <row r="104" spans="1:33" ht="30.95" customHeight="1" thickBot="1" x14ac:dyDescent="0.3">
      <c r="B104" s="55"/>
      <c r="C104" s="67"/>
      <c r="D104" s="79" t="s">
        <v>651</v>
      </c>
      <c r="E104" s="19" t="str">
        <f t="shared" si="1"/>
        <v>UTRE POMPE - MAINTENANCE - SERVICE</v>
      </c>
      <c r="F104" s="19" t="s">
        <v>652</v>
      </c>
      <c r="G104" s="79" t="s">
        <v>628</v>
      </c>
      <c r="H104" s="431"/>
      <c r="I104" s="21" t="s">
        <v>653</v>
      </c>
      <c r="J104" s="79" t="s">
        <v>628</v>
      </c>
      <c r="K104" s="46" t="s">
        <v>158</v>
      </c>
      <c r="L104" s="33" t="s">
        <v>127</v>
      </c>
      <c r="M104" s="21" t="s">
        <v>128</v>
      </c>
      <c r="N104" s="22">
        <v>61550000</v>
      </c>
      <c r="O104" s="22" t="s">
        <v>53</v>
      </c>
      <c r="P104" s="76" t="s">
        <v>54</v>
      </c>
      <c r="Q104" s="22" t="s">
        <v>129</v>
      </c>
      <c r="R104" s="22"/>
      <c r="S104" s="22"/>
      <c r="T104" s="22"/>
      <c r="U104" s="55"/>
      <c r="V104" s="67"/>
      <c r="W104" s="79" t="s">
        <v>654</v>
      </c>
      <c r="X104" s="66" t="s">
        <v>632</v>
      </c>
      <c r="Y104" s="55"/>
      <c r="Z104" s="67"/>
      <c r="AA104" s="79" t="s">
        <v>655</v>
      </c>
      <c r="AB104" s="5" t="s">
        <v>635</v>
      </c>
      <c r="AC104" s="5" t="s">
        <v>58</v>
      </c>
      <c r="AD104" s="5">
        <v>23915400</v>
      </c>
      <c r="AE104" s="5" t="s">
        <v>136</v>
      </c>
    </row>
    <row r="105" spans="1:33" ht="30.95" customHeight="1" thickBot="1" x14ac:dyDescent="0.3">
      <c r="B105" s="43"/>
      <c r="C105" s="83"/>
      <c r="D105" s="70" t="s">
        <v>656</v>
      </c>
      <c r="E105" s="19" t="str">
        <f t="shared" si="1"/>
        <v>OTEUR - MAINTENANCE - SERVICE</v>
      </c>
      <c r="F105" s="19" t="s">
        <v>657</v>
      </c>
      <c r="G105" s="70" t="s">
        <v>628</v>
      </c>
      <c r="H105" s="432"/>
      <c r="I105" s="32" t="s">
        <v>658</v>
      </c>
      <c r="J105" s="70" t="s">
        <v>628</v>
      </c>
      <c r="K105" s="60" t="s">
        <v>158</v>
      </c>
      <c r="L105" s="35" t="s">
        <v>127</v>
      </c>
      <c r="M105" s="32" t="s">
        <v>128</v>
      </c>
      <c r="N105" s="22">
        <v>61550000</v>
      </c>
      <c r="O105" s="22" t="s">
        <v>53</v>
      </c>
      <c r="P105" s="76" t="s">
        <v>54</v>
      </c>
      <c r="Q105" s="22" t="s">
        <v>129</v>
      </c>
      <c r="R105" s="22"/>
      <c r="S105" s="22"/>
      <c r="T105" s="22"/>
      <c r="U105" s="43"/>
      <c r="V105" s="83"/>
      <c r="W105" s="70" t="s">
        <v>659</v>
      </c>
      <c r="X105" s="66" t="s">
        <v>632</v>
      </c>
      <c r="Y105" s="43"/>
      <c r="Z105" s="83"/>
      <c r="AA105" s="70" t="s">
        <v>660</v>
      </c>
      <c r="AB105" s="5" t="s">
        <v>635</v>
      </c>
      <c r="AC105" s="5" t="s">
        <v>58</v>
      </c>
      <c r="AD105" s="5">
        <v>23915400</v>
      </c>
      <c r="AE105" s="5" t="s">
        <v>136</v>
      </c>
    </row>
    <row r="106" spans="1:33" s="81" customFormat="1" ht="30.95" customHeight="1" thickBot="1" x14ac:dyDescent="0.3">
      <c r="B106" s="84"/>
      <c r="C106" s="58" t="s">
        <v>661</v>
      </c>
      <c r="D106" s="85" t="s">
        <v>662</v>
      </c>
      <c r="E106" s="19" t="str">
        <f t="shared" si="1"/>
        <v>ROYEUR BOIS - MATERIEL NEUF</v>
      </c>
      <c r="F106" s="19" t="s">
        <v>663</v>
      </c>
      <c r="G106" s="85" t="s">
        <v>664</v>
      </c>
      <c r="H106" s="433"/>
      <c r="I106" s="18" t="s">
        <v>665</v>
      </c>
      <c r="J106" s="85" t="s">
        <v>664</v>
      </c>
      <c r="K106" s="85" t="s">
        <v>423</v>
      </c>
      <c r="L106" s="40" t="s">
        <v>29</v>
      </c>
      <c r="M106" s="21" t="s">
        <v>30</v>
      </c>
      <c r="N106" s="22">
        <v>23915400</v>
      </c>
      <c r="O106" s="41" t="s">
        <v>46</v>
      </c>
      <c r="P106" s="41" t="s">
        <v>47</v>
      </c>
      <c r="Q106" s="41" t="s">
        <v>33</v>
      </c>
      <c r="R106" s="41"/>
      <c r="S106" s="41"/>
      <c r="T106" s="41"/>
      <c r="U106" s="84"/>
      <c r="V106" s="58" t="s">
        <v>666</v>
      </c>
      <c r="W106" s="85" t="s">
        <v>667</v>
      </c>
      <c r="X106" s="86" t="s">
        <v>668</v>
      </c>
      <c r="Y106" s="84"/>
      <c r="Z106" s="58" t="s">
        <v>669</v>
      </c>
      <c r="AA106" s="85" t="s">
        <v>670</v>
      </c>
      <c r="AB106" s="81" t="s">
        <v>671</v>
      </c>
    </row>
    <row r="107" spans="1:33" s="81" customFormat="1" ht="30.95" customHeight="1" thickBot="1" x14ac:dyDescent="0.3">
      <c r="B107" s="87"/>
      <c r="C107" s="88"/>
      <c r="D107" s="89" t="s">
        <v>672</v>
      </c>
      <c r="E107" s="19" t="str">
        <f t="shared" si="1"/>
        <v>ROYEUR DECHETS VERTS - MATERIEL NEUF</v>
      </c>
      <c r="F107" s="19" t="s">
        <v>673</v>
      </c>
      <c r="G107" s="89" t="s">
        <v>664</v>
      </c>
      <c r="H107" s="434"/>
      <c r="I107" s="21" t="s">
        <v>674</v>
      </c>
      <c r="J107" s="89" t="s">
        <v>664</v>
      </c>
      <c r="K107" s="89" t="s">
        <v>423</v>
      </c>
      <c r="L107" s="47" t="s">
        <v>29</v>
      </c>
      <c r="M107" s="21" t="s">
        <v>30</v>
      </c>
      <c r="N107" s="22">
        <v>23915400</v>
      </c>
      <c r="O107" s="41" t="s">
        <v>31</v>
      </c>
      <c r="P107" s="41" t="s">
        <v>32</v>
      </c>
      <c r="Q107" s="41" t="s">
        <v>33</v>
      </c>
      <c r="R107" s="41"/>
      <c r="S107" s="41"/>
      <c r="T107" s="41"/>
      <c r="U107" s="87"/>
      <c r="V107" s="88"/>
      <c r="W107" s="89" t="s">
        <v>675</v>
      </c>
      <c r="X107" s="86" t="s">
        <v>668</v>
      </c>
      <c r="Y107" s="87"/>
      <c r="Z107" s="88"/>
      <c r="AA107" s="89" t="s">
        <v>676</v>
      </c>
      <c r="AB107" s="81" t="s">
        <v>671</v>
      </c>
    </row>
    <row r="108" spans="1:33" s="81" customFormat="1" ht="30.95" customHeight="1" thickBot="1" x14ac:dyDescent="0.3">
      <c r="B108" s="87"/>
      <c r="C108" s="88"/>
      <c r="D108" s="89" t="s">
        <v>677</v>
      </c>
      <c r="E108" s="19" t="str">
        <f t="shared" si="1"/>
        <v>ROYEUR DI - MATERIEL NEUF</v>
      </c>
      <c r="F108" s="19" t="s">
        <v>678</v>
      </c>
      <c r="G108" s="89" t="s">
        <v>664</v>
      </c>
      <c r="H108" s="434"/>
      <c r="I108" s="21" t="s">
        <v>679</v>
      </c>
      <c r="J108" s="89" t="s">
        <v>664</v>
      </c>
      <c r="K108" s="89" t="s">
        <v>423</v>
      </c>
      <c r="L108" s="47" t="s">
        <v>29</v>
      </c>
      <c r="M108" s="21" t="s">
        <v>30</v>
      </c>
      <c r="N108" s="22">
        <v>23915400</v>
      </c>
      <c r="O108" s="41" t="s">
        <v>31</v>
      </c>
      <c r="P108" s="41" t="s">
        <v>32</v>
      </c>
      <c r="Q108" s="41" t="s">
        <v>33</v>
      </c>
      <c r="R108" s="41"/>
      <c r="S108" s="41"/>
      <c r="T108" s="41"/>
      <c r="U108" s="87"/>
      <c r="V108" s="88"/>
      <c r="W108" s="89" t="s">
        <v>680</v>
      </c>
      <c r="X108" s="86" t="s">
        <v>668</v>
      </c>
      <c r="Y108" s="87"/>
      <c r="Z108" s="88"/>
      <c r="AA108" s="89" t="s">
        <v>681</v>
      </c>
      <c r="AB108" s="81" t="s">
        <v>671</v>
      </c>
    </row>
    <row r="109" spans="1:33" s="5" customFormat="1" ht="30.95" customHeight="1" thickBot="1" x14ac:dyDescent="0.3">
      <c r="B109" s="87"/>
      <c r="C109" s="88"/>
      <c r="D109" s="89" t="s">
        <v>682</v>
      </c>
      <c r="E109" s="19" t="str">
        <f t="shared" si="1"/>
        <v>ROYEUR METAL- MATERIEL NEUF</v>
      </c>
      <c r="F109" s="19" t="s">
        <v>683</v>
      </c>
      <c r="G109" s="89" t="s">
        <v>664</v>
      </c>
      <c r="H109" s="434"/>
      <c r="I109" s="21" t="s">
        <v>684</v>
      </c>
      <c r="J109" s="89" t="s">
        <v>664</v>
      </c>
      <c r="K109" s="89" t="s">
        <v>423</v>
      </c>
      <c r="L109" s="47" t="s">
        <v>29</v>
      </c>
      <c r="M109" s="21" t="s">
        <v>30</v>
      </c>
      <c r="N109" s="22">
        <v>23915400</v>
      </c>
      <c r="O109" s="41" t="s">
        <v>31</v>
      </c>
      <c r="P109" s="41" t="s">
        <v>32</v>
      </c>
      <c r="Q109" s="41" t="s">
        <v>33</v>
      </c>
      <c r="R109" s="41"/>
      <c r="S109" s="41"/>
      <c r="T109" s="41"/>
      <c r="U109" s="87"/>
      <c r="V109" s="88"/>
      <c r="W109" s="89" t="s">
        <v>685</v>
      </c>
      <c r="X109" s="86" t="s">
        <v>668</v>
      </c>
      <c r="Y109" s="87"/>
      <c r="Z109" s="88"/>
      <c r="AA109" s="89" t="s">
        <v>686</v>
      </c>
      <c r="AB109" s="5" t="s">
        <v>671</v>
      </c>
    </row>
    <row r="110" spans="1:33" s="5" customFormat="1" ht="30.95" customHeight="1" thickBot="1" x14ac:dyDescent="0.3">
      <c r="B110" s="87"/>
      <c r="C110" s="88"/>
      <c r="D110" s="89" t="s">
        <v>687</v>
      </c>
      <c r="E110" s="19" t="str">
        <f t="shared" si="1"/>
        <v>ROYEUR PLASTIQUE - MATERIEL NEUF</v>
      </c>
      <c r="F110" s="19" t="s">
        <v>688</v>
      </c>
      <c r="G110" s="89" t="s">
        <v>664</v>
      </c>
      <c r="H110" s="434"/>
      <c r="I110" s="21" t="s">
        <v>689</v>
      </c>
      <c r="J110" s="89" t="s">
        <v>664</v>
      </c>
      <c r="K110" s="89" t="s">
        <v>423</v>
      </c>
      <c r="L110" s="47" t="s">
        <v>29</v>
      </c>
      <c r="M110" s="21" t="s">
        <v>30</v>
      </c>
      <c r="N110" s="22">
        <v>23915400</v>
      </c>
      <c r="O110" s="41" t="s">
        <v>31</v>
      </c>
      <c r="P110" s="41" t="s">
        <v>32</v>
      </c>
      <c r="Q110" s="41" t="s">
        <v>33</v>
      </c>
      <c r="R110" s="41"/>
      <c r="S110" s="41"/>
      <c r="T110" s="41"/>
      <c r="U110" s="87"/>
      <c r="V110" s="88"/>
      <c r="W110" s="89" t="s">
        <v>690</v>
      </c>
      <c r="X110" s="86" t="s">
        <v>668</v>
      </c>
      <c r="Y110" s="87"/>
      <c r="Z110" s="88"/>
      <c r="AA110" s="89" t="s">
        <v>691</v>
      </c>
      <c r="AB110" s="5" t="s">
        <v>671</v>
      </c>
      <c r="AF110" s="81"/>
      <c r="AG110" s="81"/>
    </row>
    <row r="111" spans="1:33" s="5" customFormat="1" ht="30.95" customHeight="1" thickBot="1" x14ac:dyDescent="0.3">
      <c r="B111" s="87"/>
      <c r="C111" s="88"/>
      <c r="D111" s="89" t="s">
        <v>692</v>
      </c>
      <c r="E111" s="19" t="str">
        <f t="shared" si="1"/>
        <v>ROYEUR BICAR - MATERIEL NEUF</v>
      </c>
      <c r="F111" s="19" t="s">
        <v>693</v>
      </c>
      <c r="G111" s="89" t="s">
        <v>664</v>
      </c>
      <c r="H111" s="434"/>
      <c r="I111" s="21" t="s">
        <v>694</v>
      </c>
      <c r="J111" s="89" t="s">
        <v>664</v>
      </c>
      <c r="K111" s="89" t="s">
        <v>423</v>
      </c>
      <c r="L111" s="47" t="s">
        <v>29</v>
      </c>
      <c r="M111" s="21" t="s">
        <v>30</v>
      </c>
      <c r="N111" s="22">
        <v>23915400</v>
      </c>
      <c r="O111" s="41" t="s">
        <v>31</v>
      </c>
      <c r="P111" s="41" t="s">
        <v>32</v>
      </c>
      <c r="Q111" s="41" t="s">
        <v>33</v>
      </c>
      <c r="R111" s="41">
        <v>60500000</v>
      </c>
      <c r="S111" s="41" t="s">
        <v>53</v>
      </c>
      <c r="T111" s="41" t="s">
        <v>54</v>
      </c>
      <c r="U111" s="87"/>
      <c r="V111" s="88"/>
      <c r="W111" s="89" t="s">
        <v>695</v>
      </c>
      <c r="X111" s="86" t="s">
        <v>668</v>
      </c>
      <c r="Y111" s="87"/>
      <c r="Z111" s="88"/>
      <c r="AA111" s="89" t="s">
        <v>696</v>
      </c>
      <c r="AB111" s="5" t="s">
        <v>671</v>
      </c>
      <c r="AF111" s="5">
        <v>60500000</v>
      </c>
      <c r="AG111">
        <v>22500000</v>
      </c>
    </row>
    <row r="112" spans="1:33" s="5" customFormat="1" ht="30.95" customHeight="1" thickBot="1" x14ac:dyDescent="0.3">
      <c r="B112" s="87"/>
      <c r="C112" s="88"/>
      <c r="D112" s="89" t="s">
        <v>697</v>
      </c>
      <c r="E112" s="19" t="str">
        <f t="shared" si="1"/>
        <v>ROYEUR - ACCESSOIRE - PIECE</v>
      </c>
      <c r="F112" s="19" t="s">
        <v>698</v>
      </c>
      <c r="G112" s="89" t="s">
        <v>664</v>
      </c>
      <c r="H112" s="434"/>
      <c r="I112" s="21" t="s">
        <v>699</v>
      </c>
      <c r="J112" s="89" t="s">
        <v>664</v>
      </c>
      <c r="K112" s="89" t="s">
        <v>423</v>
      </c>
      <c r="L112" s="47" t="s">
        <v>29</v>
      </c>
      <c r="M112" s="21" t="s">
        <v>30</v>
      </c>
      <c r="N112" s="22">
        <v>60230000</v>
      </c>
      <c r="O112" s="41" t="s">
        <v>53</v>
      </c>
      <c r="P112" s="41" t="s">
        <v>54</v>
      </c>
      <c r="Q112" s="41" t="s">
        <v>55</v>
      </c>
      <c r="R112" s="41"/>
      <c r="S112" s="41"/>
      <c r="T112" s="41"/>
      <c r="U112" s="87"/>
      <c r="V112" s="88"/>
      <c r="W112" s="89" t="s">
        <v>700</v>
      </c>
      <c r="X112" s="86" t="s">
        <v>668</v>
      </c>
      <c r="Y112" s="87"/>
      <c r="Z112" s="88"/>
      <c r="AA112" s="89" t="s">
        <v>701</v>
      </c>
      <c r="AB112" s="5" t="s">
        <v>671</v>
      </c>
      <c r="AC112" s="5" t="s">
        <v>58</v>
      </c>
      <c r="AD112" s="5">
        <v>23915400</v>
      </c>
      <c r="AE112" s="5" t="s">
        <v>59</v>
      </c>
    </row>
    <row r="113" spans="2:33" s="5" customFormat="1" ht="30.95" customHeight="1" thickBot="1" x14ac:dyDescent="0.3">
      <c r="B113" s="87"/>
      <c r="C113" s="88"/>
      <c r="D113" s="90" t="s">
        <v>702</v>
      </c>
      <c r="E113" s="19" t="str">
        <f t="shared" si="1"/>
        <v>ISAILLE FERRAILLE - METAUX</v>
      </c>
      <c r="F113" s="19" t="s">
        <v>703</v>
      </c>
      <c r="G113" s="90" t="s">
        <v>664</v>
      </c>
      <c r="H113" s="436"/>
      <c r="I113" s="32" t="s">
        <v>704</v>
      </c>
      <c r="J113" s="90" t="s">
        <v>664</v>
      </c>
      <c r="K113" s="91" t="s">
        <v>423</v>
      </c>
      <c r="L113" s="61" t="s">
        <v>29</v>
      </c>
      <c r="M113" s="21" t="s">
        <v>30</v>
      </c>
      <c r="N113" s="22">
        <v>23915400</v>
      </c>
      <c r="O113" s="41" t="s">
        <v>31</v>
      </c>
      <c r="P113" s="41" t="s">
        <v>32</v>
      </c>
      <c r="Q113" s="41" t="s">
        <v>33</v>
      </c>
      <c r="R113" s="41"/>
      <c r="S113" s="41"/>
      <c r="T113" s="41"/>
      <c r="U113" s="87"/>
      <c r="V113" s="88"/>
      <c r="W113" s="90" t="s">
        <v>705</v>
      </c>
      <c r="X113" s="86" t="s">
        <v>668</v>
      </c>
      <c r="Y113" s="87"/>
      <c r="Z113" s="88"/>
      <c r="AA113" s="90" t="s">
        <v>706</v>
      </c>
      <c r="AB113" s="5" t="s">
        <v>671</v>
      </c>
    </row>
    <row r="114" spans="2:33" s="5" customFormat="1" ht="30.95" customHeight="1" thickBot="1" x14ac:dyDescent="0.3">
      <c r="B114" s="1"/>
      <c r="C114" s="58" t="s">
        <v>707</v>
      </c>
      <c r="D114" s="38" t="s">
        <v>708</v>
      </c>
      <c r="E114" s="19" t="str">
        <f t="shared" si="1"/>
        <v>RIEUR OPTIQUE - MATERIEL NEUF</v>
      </c>
      <c r="F114" s="19" t="s">
        <v>709</v>
      </c>
      <c r="G114" s="38" t="s">
        <v>710</v>
      </c>
      <c r="H114" s="433"/>
      <c r="I114" s="18" t="s">
        <v>711</v>
      </c>
      <c r="J114" s="38" t="s">
        <v>710</v>
      </c>
      <c r="K114" s="38" t="s">
        <v>423</v>
      </c>
      <c r="L114" s="40" t="s">
        <v>29</v>
      </c>
      <c r="M114" s="21" t="s">
        <v>30</v>
      </c>
      <c r="N114" s="22">
        <v>23915400</v>
      </c>
      <c r="O114" s="41" t="s">
        <v>46</v>
      </c>
      <c r="P114" s="41" t="s">
        <v>47</v>
      </c>
      <c r="Q114" s="41" t="s">
        <v>33</v>
      </c>
      <c r="R114" s="41">
        <v>60500000</v>
      </c>
      <c r="S114" s="41" t="s">
        <v>53</v>
      </c>
      <c r="T114" s="41" t="s">
        <v>54</v>
      </c>
      <c r="U114" s="1"/>
      <c r="V114" s="58" t="s">
        <v>712</v>
      </c>
      <c r="W114" s="38" t="s">
        <v>713</v>
      </c>
      <c r="X114" s="48" t="s">
        <v>714</v>
      </c>
      <c r="Y114" s="1"/>
      <c r="Z114" s="58" t="s">
        <v>715</v>
      </c>
      <c r="AA114" s="38" t="s">
        <v>716</v>
      </c>
      <c r="AB114" s="5" t="s">
        <v>717</v>
      </c>
      <c r="AF114" s="5">
        <v>60500000</v>
      </c>
      <c r="AG114">
        <v>22500000</v>
      </c>
    </row>
    <row r="115" spans="2:33" s="5" customFormat="1" ht="30.95" customHeight="1" thickBot="1" x14ac:dyDescent="0.3">
      <c r="B115" s="43"/>
      <c r="C115" s="59"/>
      <c r="D115" s="45" t="s">
        <v>718</v>
      </c>
      <c r="E115" s="19" t="str">
        <f t="shared" si="1"/>
        <v>RIEUR OPTIQUE - ACCESSOIRE - PIECE</v>
      </c>
      <c r="F115" s="19" t="s">
        <v>719</v>
      </c>
      <c r="G115" s="45" t="s">
        <v>710</v>
      </c>
      <c r="H115" s="434"/>
      <c r="I115" s="21" t="s">
        <v>720</v>
      </c>
      <c r="J115" s="45" t="s">
        <v>710</v>
      </c>
      <c r="K115" s="45" t="s">
        <v>423</v>
      </c>
      <c r="L115" s="47" t="s">
        <v>29</v>
      </c>
      <c r="M115" s="21" t="s">
        <v>30</v>
      </c>
      <c r="N115" s="22">
        <v>60230000</v>
      </c>
      <c r="O115" s="41" t="s">
        <v>53</v>
      </c>
      <c r="P115" s="41" t="s">
        <v>54</v>
      </c>
      <c r="Q115" s="41" t="s">
        <v>55</v>
      </c>
      <c r="R115" s="41"/>
      <c r="S115" s="41"/>
      <c r="T115" s="41"/>
      <c r="U115" s="43"/>
      <c r="V115" s="59"/>
      <c r="W115" s="45" t="s">
        <v>721</v>
      </c>
      <c r="X115" s="48" t="s">
        <v>714</v>
      </c>
      <c r="Y115" s="43"/>
      <c r="Z115" s="59"/>
      <c r="AA115" s="45" t="s">
        <v>722</v>
      </c>
      <c r="AB115" s="5" t="s">
        <v>717</v>
      </c>
      <c r="AC115" s="5" t="s">
        <v>58</v>
      </c>
      <c r="AD115" s="5">
        <v>23915400</v>
      </c>
      <c r="AE115" s="5" t="s">
        <v>59</v>
      </c>
      <c r="AG115">
        <v>22500000</v>
      </c>
    </row>
    <row r="116" spans="2:33" s="5" customFormat="1" ht="30.95" customHeight="1" thickBot="1" x14ac:dyDescent="0.3">
      <c r="B116" s="43"/>
      <c r="C116" s="59"/>
      <c r="D116" s="45" t="s">
        <v>723</v>
      </c>
      <c r="E116" s="19" t="str">
        <f t="shared" si="1"/>
        <v>ROMMEL - MATERIEL NEUF</v>
      </c>
      <c r="F116" s="19" t="s">
        <v>724</v>
      </c>
      <c r="G116" s="45" t="s">
        <v>710</v>
      </c>
      <c r="H116" s="434"/>
      <c r="I116" s="21" t="s">
        <v>725</v>
      </c>
      <c r="J116" s="45" t="s">
        <v>710</v>
      </c>
      <c r="K116" s="45" t="s">
        <v>423</v>
      </c>
      <c r="L116" s="47" t="s">
        <v>29</v>
      </c>
      <c r="M116" s="21" t="s">
        <v>30</v>
      </c>
      <c r="N116" s="22">
        <v>23915400</v>
      </c>
      <c r="O116" s="41" t="s">
        <v>31</v>
      </c>
      <c r="P116" s="41" t="s">
        <v>32</v>
      </c>
      <c r="Q116" s="41" t="s">
        <v>33</v>
      </c>
      <c r="R116" s="41">
        <v>60500000</v>
      </c>
      <c r="S116" s="41" t="s">
        <v>53</v>
      </c>
      <c r="T116" s="41" t="s">
        <v>54</v>
      </c>
      <c r="U116" s="43"/>
      <c r="V116" s="59"/>
      <c r="W116" s="45" t="s">
        <v>726</v>
      </c>
      <c r="X116" s="48" t="s">
        <v>714</v>
      </c>
      <c r="Y116" s="43"/>
      <c r="Z116" s="59"/>
      <c r="AA116" s="45" t="s">
        <v>727</v>
      </c>
      <c r="AB116" s="5" t="s">
        <v>717</v>
      </c>
      <c r="AF116" s="5">
        <v>60500000</v>
      </c>
      <c r="AG116">
        <v>22500000</v>
      </c>
    </row>
    <row r="117" spans="2:33" s="5" customFormat="1" ht="30.95" customHeight="1" thickBot="1" x14ac:dyDescent="0.3">
      <c r="B117" s="43"/>
      <c r="C117" s="59"/>
      <c r="D117" s="45" t="s">
        <v>728</v>
      </c>
      <c r="E117" s="19" t="str">
        <f t="shared" si="1"/>
        <v>ROMMEL - ACCESSOIRE - PIECE</v>
      </c>
      <c r="F117" s="19" t="s">
        <v>729</v>
      </c>
      <c r="G117" s="45" t="s">
        <v>710</v>
      </c>
      <c r="H117" s="434"/>
      <c r="I117" s="21" t="s">
        <v>730</v>
      </c>
      <c r="J117" s="45" t="s">
        <v>710</v>
      </c>
      <c r="K117" s="45" t="s">
        <v>423</v>
      </c>
      <c r="L117" s="47" t="s">
        <v>29</v>
      </c>
      <c r="M117" s="21" t="s">
        <v>30</v>
      </c>
      <c r="N117" s="22">
        <v>60630030</v>
      </c>
      <c r="O117" s="41" t="s">
        <v>53</v>
      </c>
      <c r="P117" s="41" t="s">
        <v>54</v>
      </c>
      <c r="Q117" s="41" t="s">
        <v>55</v>
      </c>
      <c r="R117" s="41"/>
      <c r="S117" s="41"/>
      <c r="T117" s="41"/>
      <c r="U117" s="43"/>
      <c r="V117" s="59"/>
      <c r="W117" s="45" t="s">
        <v>731</v>
      </c>
      <c r="X117" s="48" t="s">
        <v>714</v>
      </c>
      <c r="Y117" s="43"/>
      <c r="Z117" s="59"/>
      <c r="AA117" s="45" t="s">
        <v>732</v>
      </c>
      <c r="AB117" s="5" t="s">
        <v>717</v>
      </c>
      <c r="AC117" s="5" t="s">
        <v>58</v>
      </c>
      <c r="AD117" s="5">
        <v>23915400</v>
      </c>
      <c r="AE117" s="5" t="s">
        <v>59</v>
      </c>
      <c r="AG117">
        <v>22500000</v>
      </c>
    </row>
    <row r="118" spans="2:33" s="5" customFormat="1" ht="30.95" customHeight="1" thickBot="1" x14ac:dyDescent="0.3">
      <c r="B118" s="43"/>
      <c r="C118" s="59"/>
      <c r="D118" s="45" t="s">
        <v>733</v>
      </c>
      <c r="E118" s="19" t="str">
        <f t="shared" si="1"/>
        <v>EPARATEUR BALISTIQUE - MATERIEL NEUF</v>
      </c>
      <c r="F118" s="19" t="s">
        <v>734</v>
      </c>
      <c r="G118" s="45" t="s">
        <v>710</v>
      </c>
      <c r="H118" s="434"/>
      <c r="I118" s="21" t="s">
        <v>735</v>
      </c>
      <c r="J118" s="45" t="s">
        <v>710</v>
      </c>
      <c r="K118" s="45" t="s">
        <v>423</v>
      </c>
      <c r="L118" s="47" t="s">
        <v>29</v>
      </c>
      <c r="M118" s="21" t="s">
        <v>30</v>
      </c>
      <c r="N118" s="22">
        <v>23915400</v>
      </c>
      <c r="O118" s="41" t="s">
        <v>31</v>
      </c>
      <c r="P118" s="41" t="s">
        <v>32</v>
      </c>
      <c r="Q118" s="41" t="s">
        <v>33</v>
      </c>
      <c r="R118" s="41">
        <v>60500000</v>
      </c>
      <c r="S118" s="41" t="s">
        <v>53</v>
      </c>
      <c r="T118" s="41" t="s">
        <v>54</v>
      </c>
      <c r="U118" s="43"/>
      <c r="V118" s="59"/>
      <c r="W118" s="45" t="s">
        <v>736</v>
      </c>
      <c r="X118" s="48" t="s">
        <v>714</v>
      </c>
      <c r="Y118" s="43"/>
      <c r="Z118" s="59"/>
      <c r="AA118" s="45" t="s">
        <v>737</v>
      </c>
      <c r="AB118" s="5" t="s">
        <v>717</v>
      </c>
      <c r="AF118" s="5">
        <v>60500000</v>
      </c>
      <c r="AG118">
        <v>22500000</v>
      </c>
    </row>
    <row r="119" spans="2:33" s="5" customFormat="1" ht="30.95" customHeight="1" thickBot="1" x14ac:dyDescent="0.3">
      <c r="B119" s="43"/>
      <c r="C119" s="59"/>
      <c r="D119" s="45" t="s">
        <v>738</v>
      </c>
      <c r="E119" s="19" t="str">
        <f t="shared" si="1"/>
        <v>EPARATEUR BALISTIQUE - ACCESSOIRE - PIECE</v>
      </c>
      <c r="F119" s="19" t="s">
        <v>739</v>
      </c>
      <c r="G119" s="45" t="s">
        <v>710</v>
      </c>
      <c r="H119" s="434"/>
      <c r="I119" s="21" t="s">
        <v>740</v>
      </c>
      <c r="J119" s="45" t="s">
        <v>710</v>
      </c>
      <c r="K119" s="45" t="s">
        <v>423</v>
      </c>
      <c r="L119" s="47" t="s">
        <v>29</v>
      </c>
      <c r="M119" s="21" t="s">
        <v>30</v>
      </c>
      <c r="N119" s="22">
        <v>60230000</v>
      </c>
      <c r="O119" s="41" t="s">
        <v>53</v>
      </c>
      <c r="P119" s="41" t="s">
        <v>54</v>
      </c>
      <c r="Q119" s="41" t="s">
        <v>55</v>
      </c>
      <c r="R119" s="41"/>
      <c r="S119" s="41"/>
      <c r="T119" s="41"/>
      <c r="U119" s="43"/>
      <c r="V119" s="59"/>
      <c r="W119" s="45" t="s">
        <v>741</v>
      </c>
      <c r="X119" s="48" t="s">
        <v>714</v>
      </c>
      <c r="Y119" s="43"/>
      <c r="Z119" s="59"/>
      <c r="AA119" s="45" t="s">
        <v>742</v>
      </c>
      <c r="AB119" s="5" t="s">
        <v>717</v>
      </c>
      <c r="AC119" s="5" t="s">
        <v>58</v>
      </c>
      <c r="AD119" s="5">
        <v>23915400</v>
      </c>
      <c r="AE119" s="5" t="s">
        <v>59</v>
      </c>
      <c r="AG119">
        <v>22500000</v>
      </c>
    </row>
    <row r="120" spans="2:33" s="5" customFormat="1" ht="30.95" customHeight="1" thickBot="1" x14ac:dyDescent="0.3">
      <c r="B120" s="43"/>
      <c r="C120" s="59"/>
      <c r="D120" s="45" t="s">
        <v>743</v>
      </c>
      <c r="E120" s="19" t="str">
        <f t="shared" si="1"/>
        <v>RIBLE - MATERIEL NEUF</v>
      </c>
      <c r="F120" s="19" t="s">
        <v>744</v>
      </c>
      <c r="G120" s="45" t="s">
        <v>710</v>
      </c>
      <c r="H120" s="434"/>
      <c r="I120" s="21" t="s">
        <v>745</v>
      </c>
      <c r="J120" s="45" t="s">
        <v>710</v>
      </c>
      <c r="K120" s="45" t="s">
        <v>423</v>
      </c>
      <c r="L120" s="47" t="s">
        <v>29</v>
      </c>
      <c r="M120" s="21" t="s">
        <v>30</v>
      </c>
      <c r="N120" s="22">
        <v>23915400</v>
      </c>
      <c r="O120" s="41" t="s">
        <v>46</v>
      </c>
      <c r="P120" s="41" t="s">
        <v>47</v>
      </c>
      <c r="Q120" s="41" t="s">
        <v>33</v>
      </c>
      <c r="R120" s="41">
        <v>60500000</v>
      </c>
      <c r="S120" s="41" t="s">
        <v>53</v>
      </c>
      <c r="T120" s="41" t="s">
        <v>54</v>
      </c>
      <c r="U120" s="43"/>
      <c r="V120" s="59"/>
      <c r="W120" s="45" t="s">
        <v>746</v>
      </c>
      <c r="X120" s="48" t="s">
        <v>714</v>
      </c>
      <c r="Y120" s="43"/>
      <c r="Z120" s="59"/>
      <c r="AA120" s="45" t="s">
        <v>747</v>
      </c>
      <c r="AB120" s="5" t="s">
        <v>717</v>
      </c>
      <c r="AF120" s="5">
        <v>60500000</v>
      </c>
      <c r="AG120">
        <v>22500000</v>
      </c>
    </row>
    <row r="121" spans="2:33" s="5" customFormat="1" ht="30.95" customHeight="1" thickBot="1" x14ac:dyDescent="0.3">
      <c r="B121" s="43"/>
      <c r="C121" s="59"/>
      <c r="D121" s="45" t="s">
        <v>748</v>
      </c>
      <c r="E121" s="19" t="str">
        <f t="shared" si="1"/>
        <v>RIBLE - ACCESSOIRE - PIECE</v>
      </c>
      <c r="F121" s="19" t="s">
        <v>749</v>
      </c>
      <c r="G121" s="45" t="s">
        <v>710</v>
      </c>
      <c r="H121" s="434"/>
      <c r="I121" s="21" t="s">
        <v>750</v>
      </c>
      <c r="J121" s="45" t="s">
        <v>710</v>
      </c>
      <c r="K121" s="45" t="s">
        <v>423</v>
      </c>
      <c r="L121" s="47" t="s">
        <v>29</v>
      </c>
      <c r="M121" s="21" t="s">
        <v>30</v>
      </c>
      <c r="N121" s="22">
        <v>60230000</v>
      </c>
      <c r="O121" s="41" t="s">
        <v>53</v>
      </c>
      <c r="P121" s="41" t="s">
        <v>54</v>
      </c>
      <c r="Q121" s="41" t="s">
        <v>55</v>
      </c>
      <c r="R121" s="41"/>
      <c r="S121" s="41"/>
      <c r="T121" s="41"/>
      <c r="U121" s="43"/>
      <c r="V121" s="59"/>
      <c r="W121" s="45" t="s">
        <v>751</v>
      </c>
      <c r="X121" s="48" t="s">
        <v>714</v>
      </c>
      <c r="Y121" s="43"/>
      <c r="Z121" s="59"/>
      <c r="AA121" s="45" t="s">
        <v>752</v>
      </c>
      <c r="AB121" s="5" t="s">
        <v>717</v>
      </c>
      <c r="AC121" s="5" t="s">
        <v>58</v>
      </c>
      <c r="AD121" s="5">
        <v>23915400</v>
      </c>
      <c r="AE121" s="5" t="s">
        <v>59</v>
      </c>
      <c r="AG121">
        <v>22500000</v>
      </c>
    </row>
    <row r="122" spans="2:33" s="5" customFormat="1" ht="30.95" customHeight="1" thickBot="1" x14ac:dyDescent="0.3">
      <c r="B122" s="43"/>
      <c r="C122" s="59"/>
      <c r="D122" s="92" t="s">
        <v>753</v>
      </c>
      <c r="E122" s="19" t="str">
        <f t="shared" si="1"/>
        <v>OURANT DE FOUCAULT- MATERIEL NEUF</v>
      </c>
      <c r="F122" s="19" t="s">
        <v>754</v>
      </c>
      <c r="G122" s="92" t="s">
        <v>710</v>
      </c>
      <c r="H122" s="434"/>
      <c r="I122" s="21" t="s">
        <v>755</v>
      </c>
      <c r="J122" s="92" t="s">
        <v>710</v>
      </c>
      <c r="K122" s="45" t="s">
        <v>423</v>
      </c>
      <c r="L122" s="47" t="s">
        <v>29</v>
      </c>
      <c r="M122" s="21" t="s">
        <v>30</v>
      </c>
      <c r="N122" s="22">
        <v>23915400</v>
      </c>
      <c r="O122" s="41" t="s">
        <v>31</v>
      </c>
      <c r="P122" s="41" t="s">
        <v>32</v>
      </c>
      <c r="Q122" s="41" t="s">
        <v>33</v>
      </c>
      <c r="R122" s="41">
        <v>60500000</v>
      </c>
      <c r="S122" s="41" t="s">
        <v>53</v>
      </c>
      <c r="T122" s="41" t="s">
        <v>54</v>
      </c>
      <c r="U122" s="43"/>
      <c r="V122" s="59"/>
      <c r="W122" s="92" t="s">
        <v>756</v>
      </c>
      <c r="X122" s="93" t="s">
        <v>714</v>
      </c>
      <c r="Y122" s="43"/>
      <c r="Z122" s="59"/>
      <c r="AA122" s="92" t="s">
        <v>757</v>
      </c>
      <c r="AB122" s="5" t="s">
        <v>717</v>
      </c>
      <c r="AF122" s="5">
        <v>60500000</v>
      </c>
      <c r="AG122">
        <v>22500000</v>
      </c>
    </row>
    <row r="123" spans="2:33" s="5" customFormat="1" ht="30.95" customHeight="1" thickBot="1" x14ac:dyDescent="0.3">
      <c r="B123" s="43"/>
      <c r="C123" s="59"/>
      <c r="D123" s="92" t="s">
        <v>758</v>
      </c>
      <c r="E123" s="19" t="str">
        <f t="shared" si="1"/>
        <v>OURANT DE FOUCAULT - ACCESSOIRE - PIECE</v>
      </c>
      <c r="F123" s="19" t="s">
        <v>759</v>
      </c>
      <c r="G123" s="92" t="s">
        <v>710</v>
      </c>
      <c r="H123" s="434"/>
      <c r="I123" s="21" t="s">
        <v>760</v>
      </c>
      <c r="J123" s="92" t="s">
        <v>710</v>
      </c>
      <c r="K123" s="45" t="s">
        <v>423</v>
      </c>
      <c r="L123" s="47" t="s">
        <v>29</v>
      </c>
      <c r="M123" s="21" t="s">
        <v>30</v>
      </c>
      <c r="N123" s="22">
        <v>60230000</v>
      </c>
      <c r="O123" s="41" t="s">
        <v>53</v>
      </c>
      <c r="P123" s="41" t="s">
        <v>54</v>
      </c>
      <c r="Q123" s="41" t="s">
        <v>55</v>
      </c>
      <c r="R123" s="41"/>
      <c r="S123" s="41"/>
      <c r="T123" s="41"/>
      <c r="U123" s="43"/>
      <c r="V123" s="59"/>
      <c r="W123" s="92" t="s">
        <v>761</v>
      </c>
      <c r="X123" s="93" t="s">
        <v>714</v>
      </c>
      <c r="Y123" s="43"/>
      <c r="Z123" s="59"/>
      <c r="AA123" s="92" t="s">
        <v>762</v>
      </c>
      <c r="AB123" s="5" t="s">
        <v>717</v>
      </c>
      <c r="AC123" s="5" t="s">
        <v>58</v>
      </c>
      <c r="AD123" s="5">
        <v>23915400</v>
      </c>
      <c r="AE123" s="5" t="s">
        <v>59</v>
      </c>
      <c r="AG123">
        <v>22500000</v>
      </c>
    </row>
    <row r="124" spans="2:33" s="5" customFormat="1" ht="30.95" customHeight="1" thickBot="1" x14ac:dyDescent="0.3">
      <c r="B124" s="43"/>
      <c r="C124" s="59"/>
      <c r="D124" s="92" t="s">
        <v>763</v>
      </c>
      <c r="E124" s="19" t="str">
        <f t="shared" si="1"/>
        <v>ECONDITIONNEUR - MATERIEL NEUF</v>
      </c>
      <c r="F124" s="19" t="s">
        <v>764</v>
      </c>
      <c r="G124" s="92" t="s">
        <v>710</v>
      </c>
      <c r="H124" s="434"/>
      <c r="I124" s="21" t="s">
        <v>765</v>
      </c>
      <c r="J124" s="92" t="s">
        <v>710</v>
      </c>
      <c r="K124" s="45" t="s">
        <v>423</v>
      </c>
      <c r="L124" s="47" t="s">
        <v>29</v>
      </c>
      <c r="M124" s="21" t="s">
        <v>30</v>
      </c>
      <c r="N124" s="22">
        <v>23915400</v>
      </c>
      <c r="O124" s="41" t="s">
        <v>31</v>
      </c>
      <c r="P124" s="41" t="s">
        <v>32</v>
      </c>
      <c r="Q124" s="41" t="s">
        <v>33</v>
      </c>
      <c r="R124" s="41">
        <v>60500000</v>
      </c>
      <c r="S124" s="41" t="s">
        <v>53</v>
      </c>
      <c r="T124" s="41" t="s">
        <v>54</v>
      </c>
      <c r="U124" s="43"/>
      <c r="V124" s="59"/>
      <c r="W124" s="92" t="s">
        <v>766</v>
      </c>
      <c r="X124" s="93" t="s">
        <v>714</v>
      </c>
      <c r="Y124" s="43"/>
      <c r="Z124" s="59"/>
      <c r="AA124" s="92" t="s">
        <v>767</v>
      </c>
      <c r="AB124" s="5" t="s">
        <v>717</v>
      </c>
      <c r="AF124" s="5">
        <v>60500000</v>
      </c>
      <c r="AG124">
        <v>22500000</v>
      </c>
    </row>
    <row r="125" spans="2:33" s="5" customFormat="1" ht="30.95" customHeight="1" thickBot="1" x14ac:dyDescent="0.3">
      <c r="B125" s="43"/>
      <c r="C125" s="59"/>
      <c r="D125" s="92" t="s">
        <v>768</v>
      </c>
      <c r="E125" s="19" t="str">
        <f t="shared" si="1"/>
        <v>ECONDITIONNEUR - ACCESSOIRE - PIECE</v>
      </c>
      <c r="F125" s="19" t="s">
        <v>769</v>
      </c>
      <c r="G125" s="92" t="s">
        <v>710</v>
      </c>
      <c r="H125" s="434"/>
      <c r="I125" s="21" t="s">
        <v>770</v>
      </c>
      <c r="J125" s="92" t="s">
        <v>710</v>
      </c>
      <c r="K125" s="45" t="s">
        <v>423</v>
      </c>
      <c r="L125" s="47" t="s">
        <v>29</v>
      </c>
      <c r="M125" s="21" t="s">
        <v>30</v>
      </c>
      <c r="N125" s="22">
        <v>60230000</v>
      </c>
      <c r="O125" s="41" t="s">
        <v>53</v>
      </c>
      <c r="P125" s="41" t="s">
        <v>54</v>
      </c>
      <c r="Q125" s="41" t="s">
        <v>55</v>
      </c>
      <c r="R125" s="41"/>
      <c r="S125" s="41"/>
      <c r="T125" s="41"/>
      <c r="U125" s="43"/>
      <c r="V125" s="59"/>
      <c r="W125" s="92" t="s">
        <v>771</v>
      </c>
      <c r="X125" s="93" t="s">
        <v>714</v>
      </c>
      <c r="Y125" s="43"/>
      <c r="Z125" s="59"/>
      <c r="AA125" s="92" t="s">
        <v>772</v>
      </c>
      <c r="AB125" s="5" t="s">
        <v>717</v>
      </c>
      <c r="AC125" s="5" t="s">
        <v>58</v>
      </c>
      <c r="AD125" s="5">
        <v>23915400</v>
      </c>
      <c r="AE125" s="5" t="s">
        <v>59</v>
      </c>
      <c r="AG125">
        <v>22500000</v>
      </c>
    </row>
    <row r="126" spans="2:33" s="5" customFormat="1" ht="30.95" customHeight="1" thickBot="1" x14ac:dyDescent="0.3">
      <c r="B126" s="43"/>
      <c r="C126" s="59"/>
      <c r="D126" s="92" t="s">
        <v>773</v>
      </c>
      <c r="E126" s="19" t="str">
        <f t="shared" si="1"/>
        <v>VERBAND - MATERIEL NEUF</v>
      </c>
      <c r="F126" s="19" t="s">
        <v>774</v>
      </c>
      <c r="G126" s="92" t="s">
        <v>710</v>
      </c>
      <c r="H126" s="434"/>
      <c r="I126" s="21" t="s">
        <v>775</v>
      </c>
      <c r="J126" s="92" t="s">
        <v>710</v>
      </c>
      <c r="K126" s="45" t="s">
        <v>423</v>
      </c>
      <c r="L126" s="47" t="s">
        <v>29</v>
      </c>
      <c r="M126" s="21" t="s">
        <v>30</v>
      </c>
      <c r="N126" s="22">
        <v>23915400</v>
      </c>
      <c r="O126" s="41" t="s">
        <v>31</v>
      </c>
      <c r="P126" s="41" t="s">
        <v>32</v>
      </c>
      <c r="Q126" s="41" t="s">
        <v>33</v>
      </c>
      <c r="R126" s="41">
        <v>60500000</v>
      </c>
      <c r="S126" s="41" t="s">
        <v>53</v>
      </c>
      <c r="T126" s="41" t="s">
        <v>54</v>
      </c>
      <c r="U126" s="43"/>
      <c r="V126" s="59"/>
      <c r="W126" s="92" t="s">
        <v>776</v>
      </c>
      <c r="X126" s="93" t="s">
        <v>714</v>
      </c>
      <c r="Y126" s="43"/>
      <c r="Z126" s="59"/>
      <c r="AA126" s="92" t="s">
        <v>777</v>
      </c>
      <c r="AB126" s="5" t="s">
        <v>717</v>
      </c>
      <c r="AF126" s="5">
        <v>60500000</v>
      </c>
      <c r="AG126">
        <v>22500000</v>
      </c>
    </row>
    <row r="127" spans="2:33" s="5" customFormat="1" ht="30.95" customHeight="1" thickBot="1" x14ac:dyDescent="0.3">
      <c r="B127" s="43"/>
      <c r="C127" s="59"/>
      <c r="D127" s="92" t="s">
        <v>778</v>
      </c>
      <c r="E127" s="19" t="str">
        <f t="shared" si="1"/>
        <v>VERBAND - ACCESSOIRE - PIECE</v>
      </c>
      <c r="F127" s="19" t="s">
        <v>779</v>
      </c>
      <c r="G127" s="92" t="s">
        <v>710</v>
      </c>
      <c r="H127" s="434"/>
      <c r="I127" s="21" t="s">
        <v>780</v>
      </c>
      <c r="J127" s="92" t="s">
        <v>710</v>
      </c>
      <c r="K127" s="45" t="s">
        <v>423</v>
      </c>
      <c r="L127" s="47" t="s">
        <v>29</v>
      </c>
      <c r="M127" s="21" t="s">
        <v>30</v>
      </c>
      <c r="N127" s="22">
        <v>60230000</v>
      </c>
      <c r="O127" s="41" t="s">
        <v>53</v>
      </c>
      <c r="P127" s="41" t="s">
        <v>54</v>
      </c>
      <c r="Q127" s="41" t="s">
        <v>55</v>
      </c>
      <c r="R127" s="41"/>
      <c r="S127" s="41"/>
      <c r="T127" s="41"/>
      <c r="U127" s="43"/>
      <c r="V127" s="59"/>
      <c r="W127" s="92" t="s">
        <v>781</v>
      </c>
      <c r="X127" s="93" t="s">
        <v>714</v>
      </c>
      <c r="Y127" s="43"/>
      <c r="Z127" s="59"/>
      <c r="AA127" s="92" t="s">
        <v>782</v>
      </c>
      <c r="AB127" s="5" t="s">
        <v>717</v>
      </c>
      <c r="AC127" s="5" t="s">
        <v>58</v>
      </c>
      <c r="AD127" s="5">
        <v>23915400</v>
      </c>
      <c r="AE127" s="5" t="s">
        <v>59</v>
      </c>
      <c r="AG127">
        <v>22500000</v>
      </c>
    </row>
    <row r="128" spans="2:33" s="5" customFormat="1" ht="30.95" customHeight="1" thickBot="1" x14ac:dyDescent="0.3">
      <c r="B128" s="43"/>
      <c r="C128" s="59"/>
      <c r="D128" s="94" t="s">
        <v>783</v>
      </c>
      <c r="E128" s="19" t="str">
        <f t="shared" si="1"/>
        <v>UILLOTINE - MATERIEL NEUF</v>
      </c>
      <c r="F128" s="19" t="s">
        <v>784</v>
      </c>
      <c r="G128" s="94" t="s">
        <v>710</v>
      </c>
      <c r="H128" s="434"/>
      <c r="I128" s="21" t="s">
        <v>785</v>
      </c>
      <c r="J128" s="94" t="s">
        <v>710</v>
      </c>
      <c r="K128" s="45" t="s">
        <v>423</v>
      </c>
      <c r="L128" s="47" t="s">
        <v>29</v>
      </c>
      <c r="M128" s="21" t="s">
        <v>30</v>
      </c>
      <c r="N128" s="22">
        <v>23915400</v>
      </c>
      <c r="O128" s="41" t="s">
        <v>31</v>
      </c>
      <c r="P128" s="76" t="s">
        <v>32</v>
      </c>
      <c r="Q128" s="41" t="s">
        <v>33</v>
      </c>
      <c r="R128" s="41">
        <v>60500000</v>
      </c>
      <c r="S128" s="41" t="s">
        <v>53</v>
      </c>
      <c r="T128" s="41" t="s">
        <v>54</v>
      </c>
      <c r="U128" s="43"/>
      <c r="V128" s="59"/>
      <c r="W128" s="94" t="s">
        <v>786</v>
      </c>
      <c r="X128" s="95" t="s">
        <v>714</v>
      </c>
      <c r="Y128" s="43"/>
      <c r="Z128" s="59"/>
      <c r="AA128" s="94" t="s">
        <v>787</v>
      </c>
      <c r="AB128" s="5" t="s">
        <v>717</v>
      </c>
      <c r="AF128" s="5">
        <v>60500000</v>
      </c>
      <c r="AG128">
        <v>22500000</v>
      </c>
    </row>
    <row r="129" spans="2:33" s="5" customFormat="1" ht="30.95" customHeight="1" thickBot="1" x14ac:dyDescent="0.3">
      <c r="B129" s="87"/>
      <c r="C129" s="88"/>
      <c r="D129" s="89" t="s">
        <v>788</v>
      </c>
      <c r="E129" s="19" t="str">
        <f t="shared" si="1"/>
        <v>YSTÈME D'ALIMENTATION - OUVREUR DE SACS - MATERIEL NEUF</v>
      </c>
      <c r="F129" s="19" t="s">
        <v>789</v>
      </c>
      <c r="G129" s="89" t="s">
        <v>710</v>
      </c>
      <c r="H129" s="434"/>
      <c r="I129" s="21" t="s">
        <v>790</v>
      </c>
      <c r="J129" s="89" t="s">
        <v>710</v>
      </c>
      <c r="K129" s="45" t="s">
        <v>423</v>
      </c>
      <c r="L129" s="47" t="s">
        <v>29</v>
      </c>
      <c r="M129" s="21" t="s">
        <v>30</v>
      </c>
      <c r="N129" s="22">
        <v>23915400</v>
      </c>
      <c r="O129" s="41" t="s">
        <v>31</v>
      </c>
      <c r="P129" s="76" t="s">
        <v>32</v>
      </c>
      <c r="Q129" s="41" t="s">
        <v>33</v>
      </c>
      <c r="R129" s="41">
        <v>60500000</v>
      </c>
      <c r="S129" s="41" t="s">
        <v>53</v>
      </c>
      <c r="T129" s="41" t="s">
        <v>54</v>
      </c>
      <c r="U129" s="87"/>
      <c r="V129" s="88"/>
      <c r="W129" s="89" t="s">
        <v>791</v>
      </c>
      <c r="X129" s="86" t="s">
        <v>714</v>
      </c>
      <c r="Y129" s="87"/>
      <c r="Z129" s="88"/>
      <c r="AA129" s="89" t="s">
        <v>792</v>
      </c>
      <c r="AB129" s="5" t="s">
        <v>717</v>
      </c>
      <c r="AF129" s="5">
        <v>60500000</v>
      </c>
      <c r="AG129">
        <v>22500000</v>
      </c>
    </row>
    <row r="130" spans="2:33" s="5" customFormat="1" ht="30.95" customHeight="1" thickBot="1" x14ac:dyDescent="0.3">
      <c r="B130" s="87"/>
      <c r="C130" s="88"/>
      <c r="D130" s="90" t="s">
        <v>793</v>
      </c>
      <c r="E130" s="19" t="str">
        <f t="shared" si="1"/>
        <v>YSTÈME D'ALIMENTATION - OUVREUR DE SACS - ACCESSOIRE - PIECE</v>
      </c>
      <c r="F130" s="19" t="s">
        <v>794</v>
      </c>
      <c r="G130" s="90" t="s">
        <v>710</v>
      </c>
      <c r="H130" s="436"/>
      <c r="I130" s="32" t="s">
        <v>795</v>
      </c>
      <c r="J130" s="90" t="s">
        <v>710</v>
      </c>
      <c r="K130" s="63" t="s">
        <v>423</v>
      </c>
      <c r="L130" s="61" t="s">
        <v>29</v>
      </c>
      <c r="M130" s="21" t="s">
        <v>30</v>
      </c>
      <c r="N130" s="22">
        <v>60230000</v>
      </c>
      <c r="O130" s="41" t="s">
        <v>53</v>
      </c>
      <c r="P130" s="76" t="s">
        <v>54</v>
      </c>
      <c r="Q130" s="41" t="s">
        <v>55</v>
      </c>
      <c r="R130" s="41"/>
      <c r="S130" s="41"/>
      <c r="T130" s="41"/>
      <c r="U130" s="87"/>
      <c r="V130" s="88"/>
      <c r="W130" s="90" t="s">
        <v>796</v>
      </c>
      <c r="X130" s="86" t="s">
        <v>714</v>
      </c>
      <c r="Y130" s="87"/>
      <c r="Z130" s="88"/>
      <c r="AA130" s="90" t="s">
        <v>797</v>
      </c>
      <c r="AB130" s="5" t="s">
        <v>717</v>
      </c>
      <c r="AC130" s="5" t="s">
        <v>58</v>
      </c>
      <c r="AD130" s="5">
        <v>23915400</v>
      </c>
      <c r="AE130" s="5" t="s">
        <v>59</v>
      </c>
      <c r="AG130">
        <v>22500000</v>
      </c>
    </row>
    <row r="131" spans="2:33" s="5" customFormat="1" ht="30.95" customHeight="1" thickBot="1" x14ac:dyDescent="0.3">
      <c r="B131" s="43"/>
      <c r="C131" s="58" t="s">
        <v>798</v>
      </c>
      <c r="D131" s="38" t="s">
        <v>799</v>
      </c>
      <c r="E131" s="19" t="str">
        <f t="shared" si="1"/>
        <v>RIEUR OPTIQUE - MAINTENANCE - SERVICE</v>
      </c>
      <c r="F131" s="19" t="s">
        <v>800</v>
      </c>
      <c r="G131" s="38" t="s">
        <v>801</v>
      </c>
      <c r="H131" s="433"/>
      <c r="I131" s="18" t="s">
        <v>803</v>
      </c>
      <c r="J131" s="38" t="s">
        <v>801</v>
      </c>
      <c r="K131" s="38" t="s">
        <v>802</v>
      </c>
      <c r="L131" s="20" t="s">
        <v>127</v>
      </c>
      <c r="M131" s="3" t="s">
        <v>128</v>
      </c>
      <c r="N131" s="22">
        <v>61560000</v>
      </c>
      <c r="O131" s="22" t="s">
        <v>53</v>
      </c>
      <c r="P131" s="22" t="s">
        <v>54</v>
      </c>
      <c r="Q131" s="22" t="s">
        <v>129</v>
      </c>
      <c r="R131" s="22"/>
      <c r="S131" s="22"/>
      <c r="T131" s="22"/>
      <c r="U131" s="43"/>
      <c r="V131" s="58" t="s">
        <v>804</v>
      </c>
      <c r="W131" s="38" t="s">
        <v>805</v>
      </c>
      <c r="X131" s="48" t="s">
        <v>806</v>
      </c>
      <c r="Y131" s="43"/>
      <c r="Z131" s="58" t="s">
        <v>807</v>
      </c>
      <c r="AA131" s="38" t="s">
        <v>808</v>
      </c>
      <c r="AB131" s="5" t="s">
        <v>809</v>
      </c>
      <c r="AC131" s="5" t="s">
        <v>58</v>
      </c>
      <c r="AD131" s="5">
        <v>23915400</v>
      </c>
      <c r="AE131" s="5" t="s">
        <v>136</v>
      </c>
      <c r="AG131">
        <v>22500000</v>
      </c>
    </row>
    <row r="132" spans="2:33" s="5" customFormat="1" ht="30.95" customHeight="1" thickBot="1" x14ac:dyDescent="0.3">
      <c r="B132" s="43"/>
      <c r="C132" s="59"/>
      <c r="D132" s="45" t="s">
        <v>810</v>
      </c>
      <c r="E132" s="19" t="str">
        <f t="shared" ref="E132:E195" si="2">RIGHT(D132,LEN(D132)-10)</f>
        <v>ROMMEL - MAINTENANCE - SERVICE</v>
      </c>
      <c r="F132" s="19" t="s">
        <v>811</v>
      </c>
      <c r="G132" s="45" t="s">
        <v>801</v>
      </c>
      <c r="H132" s="434"/>
      <c r="I132" s="21" t="s">
        <v>812</v>
      </c>
      <c r="J132" s="45" t="s">
        <v>801</v>
      </c>
      <c r="K132" s="45" t="s">
        <v>802</v>
      </c>
      <c r="L132" s="26" t="s">
        <v>127</v>
      </c>
      <c r="M132" s="3" t="s">
        <v>128</v>
      </c>
      <c r="N132" s="22">
        <v>61560000</v>
      </c>
      <c r="O132" s="22" t="s">
        <v>53</v>
      </c>
      <c r="P132" s="22" t="s">
        <v>54</v>
      </c>
      <c r="Q132" s="22" t="s">
        <v>129</v>
      </c>
      <c r="R132" s="22"/>
      <c r="S132" s="22"/>
      <c r="T132" s="22"/>
      <c r="U132" s="43"/>
      <c r="V132" s="59"/>
      <c r="W132" s="45" t="s">
        <v>813</v>
      </c>
      <c r="X132" s="48" t="s">
        <v>806</v>
      </c>
      <c r="Y132" s="43"/>
      <c r="Z132" s="59"/>
      <c r="AA132" s="45" t="s">
        <v>814</v>
      </c>
      <c r="AB132" s="5" t="s">
        <v>809</v>
      </c>
      <c r="AC132" s="5" t="s">
        <v>58</v>
      </c>
      <c r="AD132" s="5">
        <v>23915400</v>
      </c>
      <c r="AE132" s="5" t="s">
        <v>136</v>
      </c>
      <c r="AG132">
        <v>22500000</v>
      </c>
    </row>
    <row r="133" spans="2:33" s="5" customFormat="1" ht="30.95" customHeight="1" thickBot="1" x14ac:dyDescent="0.3">
      <c r="B133" s="43"/>
      <c r="C133" s="59"/>
      <c r="D133" s="45" t="s">
        <v>815</v>
      </c>
      <c r="E133" s="19" t="str">
        <f t="shared" si="2"/>
        <v>EPARATEUR BALISTIQUE - MAINTENANCE - SERVICE</v>
      </c>
      <c r="F133" s="19" t="s">
        <v>816</v>
      </c>
      <c r="G133" s="45" t="s">
        <v>801</v>
      </c>
      <c r="H133" s="434"/>
      <c r="I133" s="21" t="s">
        <v>817</v>
      </c>
      <c r="J133" s="45" t="s">
        <v>801</v>
      </c>
      <c r="K133" s="45" t="s">
        <v>802</v>
      </c>
      <c r="L133" s="26" t="s">
        <v>127</v>
      </c>
      <c r="M133" s="3" t="s">
        <v>128</v>
      </c>
      <c r="N133" s="22">
        <v>61560000</v>
      </c>
      <c r="O133" s="22" t="s">
        <v>53</v>
      </c>
      <c r="P133" s="22" t="s">
        <v>54</v>
      </c>
      <c r="Q133" s="22" t="s">
        <v>129</v>
      </c>
      <c r="R133" s="22"/>
      <c r="S133" s="22"/>
      <c r="T133" s="22"/>
      <c r="U133" s="43"/>
      <c r="V133" s="59"/>
      <c r="W133" s="45" t="s">
        <v>818</v>
      </c>
      <c r="X133" s="48" t="s">
        <v>806</v>
      </c>
      <c r="Y133" s="43"/>
      <c r="Z133" s="59"/>
      <c r="AA133" s="45" t="s">
        <v>819</v>
      </c>
      <c r="AB133" s="5" t="s">
        <v>809</v>
      </c>
      <c r="AC133" s="5" t="s">
        <v>58</v>
      </c>
      <c r="AD133" s="5">
        <v>23915400</v>
      </c>
      <c r="AE133" s="5" t="s">
        <v>136</v>
      </c>
      <c r="AG133">
        <v>22500000</v>
      </c>
    </row>
    <row r="134" spans="2:33" s="5" customFormat="1" ht="30.95" customHeight="1" thickBot="1" x14ac:dyDescent="0.3">
      <c r="B134" s="43"/>
      <c r="C134" s="59"/>
      <c r="D134" s="45" t="s">
        <v>820</v>
      </c>
      <c r="E134" s="19" t="str">
        <f t="shared" si="2"/>
        <v>RIBLE - MAINTENANCE - SERVICE</v>
      </c>
      <c r="F134" s="19" t="s">
        <v>821</v>
      </c>
      <c r="G134" s="45" t="s">
        <v>801</v>
      </c>
      <c r="H134" s="434"/>
      <c r="I134" s="21" t="s">
        <v>822</v>
      </c>
      <c r="J134" s="45" t="s">
        <v>801</v>
      </c>
      <c r="K134" s="45" t="s">
        <v>802</v>
      </c>
      <c r="L134" s="26" t="s">
        <v>127</v>
      </c>
      <c r="M134" s="3" t="s">
        <v>128</v>
      </c>
      <c r="N134" s="22">
        <v>61560000</v>
      </c>
      <c r="O134" s="22" t="s">
        <v>53</v>
      </c>
      <c r="P134" s="22" t="s">
        <v>54</v>
      </c>
      <c r="Q134" s="22" t="s">
        <v>129</v>
      </c>
      <c r="R134" s="22"/>
      <c r="S134" s="22"/>
      <c r="T134" s="22"/>
      <c r="U134" s="43"/>
      <c r="V134" s="59"/>
      <c r="W134" s="45" t="s">
        <v>823</v>
      </c>
      <c r="X134" s="48" t="s">
        <v>806</v>
      </c>
      <c r="Y134" s="43"/>
      <c r="Z134" s="59"/>
      <c r="AA134" s="45" t="s">
        <v>824</v>
      </c>
      <c r="AB134" s="5" t="s">
        <v>809</v>
      </c>
      <c r="AC134" s="5" t="s">
        <v>58</v>
      </c>
      <c r="AD134" s="5">
        <v>23915400</v>
      </c>
      <c r="AE134" s="5" t="s">
        <v>136</v>
      </c>
      <c r="AG134">
        <v>22500000</v>
      </c>
    </row>
    <row r="135" spans="2:33" s="5" customFormat="1" ht="30.95" customHeight="1" thickBot="1" x14ac:dyDescent="0.3">
      <c r="B135" s="43"/>
      <c r="C135" s="59"/>
      <c r="D135" s="92" t="s">
        <v>825</v>
      </c>
      <c r="E135" s="19" t="str">
        <f t="shared" si="2"/>
        <v>OURANT DE FOUCAULT- MAINTENANCE - SERVICE</v>
      </c>
      <c r="F135" s="19" t="s">
        <v>826</v>
      </c>
      <c r="G135" s="92" t="s">
        <v>801</v>
      </c>
      <c r="H135" s="434"/>
      <c r="I135" s="21" t="s">
        <v>827</v>
      </c>
      <c r="J135" s="92" t="s">
        <v>801</v>
      </c>
      <c r="K135" s="45" t="s">
        <v>802</v>
      </c>
      <c r="L135" s="26" t="s">
        <v>127</v>
      </c>
      <c r="M135" s="3" t="s">
        <v>128</v>
      </c>
      <c r="N135" s="22">
        <v>61560000</v>
      </c>
      <c r="O135" s="22" t="s">
        <v>53</v>
      </c>
      <c r="P135" s="22" t="s">
        <v>54</v>
      </c>
      <c r="Q135" s="22" t="s">
        <v>129</v>
      </c>
      <c r="R135" s="22"/>
      <c r="S135" s="22"/>
      <c r="T135" s="22"/>
      <c r="U135" s="43"/>
      <c r="V135" s="59"/>
      <c r="W135" s="92" t="s">
        <v>828</v>
      </c>
      <c r="X135" s="93" t="s">
        <v>806</v>
      </c>
      <c r="Y135" s="43"/>
      <c r="Z135" s="59"/>
      <c r="AA135" s="92" t="s">
        <v>829</v>
      </c>
      <c r="AB135" s="5" t="s">
        <v>809</v>
      </c>
      <c r="AC135" s="5" t="s">
        <v>58</v>
      </c>
      <c r="AD135" s="5">
        <v>23915400</v>
      </c>
      <c r="AE135" s="5" t="s">
        <v>136</v>
      </c>
      <c r="AG135">
        <v>22500000</v>
      </c>
    </row>
    <row r="136" spans="2:33" s="5" customFormat="1" ht="30.95" customHeight="1" thickBot="1" x14ac:dyDescent="0.3">
      <c r="B136" s="43"/>
      <c r="C136" s="59"/>
      <c r="D136" s="92" t="s">
        <v>830</v>
      </c>
      <c r="E136" s="19" t="str">
        <f t="shared" si="2"/>
        <v>ECONDITIONNEUR - MAINTENANCE - SERVICE</v>
      </c>
      <c r="F136" s="19" t="s">
        <v>831</v>
      </c>
      <c r="G136" s="92" t="s">
        <v>801</v>
      </c>
      <c r="H136" s="434"/>
      <c r="I136" s="21" t="s">
        <v>832</v>
      </c>
      <c r="J136" s="92" t="s">
        <v>801</v>
      </c>
      <c r="K136" s="45" t="s">
        <v>802</v>
      </c>
      <c r="L136" s="26" t="s">
        <v>127</v>
      </c>
      <c r="M136" s="3" t="s">
        <v>128</v>
      </c>
      <c r="N136" s="22">
        <v>61560000</v>
      </c>
      <c r="O136" s="22" t="s">
        <v>53</v>
      </c>
      <c r="P136" s="22" t="s">
        <v>54</v>
      </c>
      <c r="Q136" s="22" t="s">
        <v>129</v>
      </c>
      <c r="R136" s="22"/>
      <c r="S136" s="22"/>
      <c r="T136" s="22"/>
      <c r="U136" s="43"/>
      <c r="V136" s="59"/>
      <c r="W136" s="92" t="s">
        <v>833</v>
      </c>
      <c r="X136" s="93" t="s">
        <v>806</v>
      </c>
      <c r="Y136" s="43"/>
      <c r="Z136" s="59"/>
      <c r="AA136" s="92" t="s">
        <v>834</v>
      </c>
      <c r="AB136" s="5" t="s">
        <v>809</v>
      </c>
      <c r="AC136" s="5" t="s">
        <v>58</v>
      </c>
      <c r="AD136" s="5">
        <v>23915400</v>
      </c>
      <c r="AE136" s="5" t="s">
        <v>136</v>
      </c>
      <c r="AG136">
        <v>22500000</v>
      </c>
    </row>
    <row r="137" spans="2:33" s="5" customFormat="1" ht="30.95" customHeight="1" thickBot="1" x14ac:dyDescent="0.3">
      <c r="B137" s="43"/>
      <c r="C137" s="59"/>
      <c r="D137" s="92" t="s">
        <v>835</v>
      </c>
      <c r="E137" s="19" t="str">
        <f t="shared" si="2"/>
        <v>VERBAND - MAINTENANCE - SERVICE</v>
      </c>
      <c r="F137" s="19" t="s">
        <v>836</v>
      </c>
      <c r="G137" s="92" t="s">
        <v>801</v>
      </c>
      <c r="H137" s="434"/>
      <c r="I137" s="21" t="s">
        <v>837</v>
      </c>
      <c r="J137" s="92" t="s">
        <v>801</v>
      </c>
      <c r="K137" s="45" t="s">
        <v>802</v>
      </c>
      <c r="L137" s="26" t="s">
        <v>127</v>
      </c>
      <c r="M137" s="3" t="s">
        <v>128</v>
      </c>
      <c r="N137" s="22">
        <v>61560000</v>
      </c>
      <c r="O137" s="22" t="s">
        <v>53</v>
      </c>
      <c r="P137" s="22" t="s">
        <v>54</v>
      </c>
      <c r="Q137" s="22" t="s">
        <v>129</v>
      </c>
      <c r="R137" s="22"/>
      <c r="S137" s="22"/>
      <c r="T137" s="22"/>
      <c r="U137" s="43"/>
      <c r="V137" s="59"/>
      <c r="W137" s="92" t="s">
        <v>835</v>
      </c>
      <c r="X137" s="93" t="s">
        <v>806</v>
      </c>
      <c r="Y137" s="43"/>
      <c r="Z137" s="59"/>
      <c r="AA137" s="92" t="s">
        <v>838</v>
      </c>
      <c r="AB137" s="5" t="s">
        <v>809</v>
      </c>
      <c r="AC137" s="5" t="s">
        <v>58</v>
      </c>
      <c r="AD137" s="5">
        <v>23915400</v>
      </c>
      <c r="AE137" s="5" t="s">
        <v>136</v>
      </c>
      <c r="AG137">
        <v>22500000</v>
      </c>
    </row>
    <row r="138" spans="2:33" s="5" customFormat="1" ht="30.95" customHeight="1" thickBot="1" x14ac:dyDescent="0.3">
      <c r="B138" s="43"/>
      <c r="C138" s="59"/>
      <c r="D138" s="92" t="s">
        <v>839</v>
      </c>
      <c r="E138" s="19" t="str">
        <f t="shared" si="2"/>
        <v>UILLOTINE - MAINTENANCE - SERVICE</v>
      </c>
      <c r="F138" s="19" t="s">
        <v>840</v>
      </c>
      <c r="G138" s="92" t="s">
        <v>801</v>
      </c>
      <c r="H138" s="434"/>
      <c r="I138" s="21" t="s">
        <v>841</v>
      </c>
      <c r="J138" s="92" t="s">
        <v>801</v>
      </c>
      <c r="K138" s="45" t="s">
        <v>802</v>
      </c>
      <c r="L138" s="26" t="s">
        <v>127</v>
      </c>
      <c r="M138" s="3" t="s">
        <v>128</v>
      </c>
      <c r="N138" s="22">
        <v>61560000</v>
      </c>
      <c r="O138" s="22" t="s">
        <v>53</v>
      </c>
      <c r="P138" s="22" t="s">
        <v>54</v>
      </c>
      <c r="Q138" s="22" t="s">
        <v>129</v>
      </c>
      <c r="R138" s="22"/>
      <c r="S138" s="22"/>
      <c r="T138" s="22"/>
      <c r="U138" s="43"/>
      <c r="V138" s="59"/>
      <c r="W138" s="92" t="s">
        <v>839</v>
      </c>
      <c r="X138" s="93" t="s">
        <v>806</v>
      </c>
      <c r="Y138" s="43"/>
      <c r="Z138" s="59"/>
      <c r="AA138" s="92" t="s">
        <v>842</v>
      </c>
      <c r="AB138" s="5" t="s">
        <v>809</v>
      </c>
      <c r="AC138" s="5" t="s">
        <v>58</v>
      </c>
      <c r="AD138" s="5">
        <v>23915400</v>
      </c>
      <c r="AE138" s="5" t="s">
        <v>136</v>
      </c>
      <c r="AG138">
        <v>22500000</v>
      </c>
    </row>
    <row r="139" spans="2:33" s="5" customFormat="1" ht="30.95" customHeight="1" thickBot="1" x14ac:dyDescent="0.3">
      <c r="B139" s="87"/>
      <c r="C139" s="88"/>
      <c r="D139" s="90" t="s">
        <v>843</v>
      </c>
      <c r="E139" s="19" t="str">
        <f t="shared" si="2"/>
        <v>YSTÈME D'ALIMENTATION - OUVREUR DE SACS - MAINTENANCE - SERVICE</v>
      </c>
      <c r="F139" s="19" t="s">
        <v>844</v>
      </c>
      <c r="G139" s="90" t="s">
        <v>801</v>
      </c>
      <c r="H139" s="434"/>
      <c r="I139" s="21" t="s">
        <v>845</v>
      </c>
      <c r="J139" s="90" t="s">
        <v>801</v>
      </c>
      <c r="K139" s="45" t="s">
        <v>802</v>
      </c>
      <c r="L139" s="33" t="s">
        <v>127</v>
      </c>
      <c r="M139" s="3" t="s">
        <v>128</v>
      </c>
      <c r="N139" s="22">
        <v>61550000</v>
      </c>
      <c r="O139" s="22" t="s">
        <v>53</v>
      </c>
      <c r="P139" s="76" t="s">
        <v>54</v>
      </c>
      <c r="Q139" s="22" t="s">
        <v>129</v>
      </c>
      <c r="R139" s="22"/>
      <c r="S139" s="22"/>
      <c r="T139" s="22"/>
      <c r="U139" s="87"/>
      <c r="V139" s="88"/>
      <c r="W139" s="90" t="s">
        <v>846</v>
      </c>
      <c r="X139" s="86" t="s">
        <v>806</v>
      </c>
      <c r="Y139" s="87"/>
      <c r="Z139" s="88"/>
      <c r="AA139" s="90" t="s">
        <v>847</v>
      </c>
      <c r="AB139" s="5" t="s">
        <v>809</v>
      </c>
      <c r="AC139" s="5" t="s">
        <v>58</v>
      </c>
      <c r="AD139" s="5">
        <v>23915400</v>
      </c>
      <c r="AE139" s="5" t="s">
        <v>136</v>
      </c>
      <c r="AG139">
        <v>22500000</v>
      </c>
    </row>
    <row r="140" spans="2:33" s="5" customFormat="1" ht="30.95" customHeight="1" thickBot="1" x14ac:dyDescent="0.3">
      <c r="B140" s="87"/>
      <c r="C140" s="75"/>
      <c r="D140" s="89" t="s">
        <v>848</v>
      </c>
      <c r="E140" s="19" t="str">
        <f t="shared" si="2"/>
        <v>ROYEUR - MAINTENANCE - SERVICE</v>
      </c>
      <c r="F140" s="19" t="s">
        <v>849</v>
      </c>
      <c r="G140" s="89" t="s">
        <v>801</v>
      </c>
      <c r="H140" s="434"/>
      <c r="I140" s="32" t="s">
        <v>850</v>
      </c>
      <c r="J140" s="89" t="s">
        <v>801</v>
      </c>
      <c r="K140" s="89" t="s">
        <v>139</v>
      </c>
      <c r="L140" s="26" t="s">
        <v>127</v>
      </c>
      <c r="M140" s="3" t="s">
        <v>128</v>
      </c>
      <c r="N140" s="22">
        <v>61550000</v>
      </c>
      <c r="O140" s="22" t="s">
        <v>53</v>
      </c>
      <c r="P140" s="76" t="s">
        <v>54</v>
      </c>
      <c r="Q140" s="22" t="s">
        <v>129</v>
      </c>
      <c r="R140" s="22"/>
      <c r="S140" s="22"/>
      <c r="T140" s="22"/>
      <c r="U140" s="87"/>
      <c r="V140" s="75"/>
      <c r="W140" s="89" t="s">
        <v>851</v>
      </c>
      <c r="X140" s="86" t="s">
        <v>806</v>
      </c>
      <c r="Y140" s="87"/>
      <c r="Z140" s="75"/>
      <c r="AA140" s="89" t="s">
        <v>852</v>
      </c>
      <c r="AB140" s="5" t="s">
        <v>809</v>
      </c>
      <c r="AC140" s="5" t="s">
        <v>58</v>
      </c>
      <c r="AD140" s="5">
        <v>23915400</v>
      </c>
      <c r="AE140" s="5" t="s">
        <v>136</v>
      </c>
      <c r="AG140">
        <v>22500000</v>
      </c>
    </row>
    <row r="141" spans="2:33" s="5" customFormat="1" ht="30.95" customHeight="1" thickBot="1" x14ac:dyDescent="0.3">
      <c r="B141" s="1"/>
      <c r="C141" s="58" t="s">
        <v>853</v>
      </c>
      <c r="D141" s="38" t="s">
        <v>854</v>
      </c>
      <c r="E141" s="19" t="str">
        <f t="shared" si="2"/>
        <v>RESSE A BALLE - MATERIEL NEUF</v>
      </c>
      <c r="F141" s="19" t="s">
        <v>855</v>
      </c>
      <c r="G141" s="38" t="s">
        <v>856</v>
      </c>
      <c r="H141" s="433"/>
      <c r="I141" s="18" t="s">
        <v>857</v>
      </c>
      <c r="J141" s="38" t="s">
        <v>856</v>
      </c>
      <c r="K141" s="38" t="s">
        <v>423</v>
      </c>
      <c r="L141" s="40" t="s">
        <v>29</v>
      </c>
      <c r="M141" s="21" t="s">
        <v>30</v>
      </c>
      <c r="N141" s="22">
        <v>23915400</v>
      </c>
      <c r="O141" s="41" t="s">
        <v>46</v>
      </c>
      <c r="P141" s="41" t="s">
        <v>47</v>
      </c>
      <c r="Q141" s="41" t="s">
        <v>33</v>
      </c>
      <c r="R141" s="41">
        <v>60500000</v>
      </c>
      <c r="S141" s="41" t="s">
        <v>53</v>
      </c>
      <c r="T141" s="41" t="s">
        <v>54</v>
      </c>
      <c r="U141" s="1"/>
      <c r="V141" s="58" t="s">
        <v>858</v>
      </c>
      <c r="W141" s="38" t="s">
        <v>859</v>
      </c>
      <c r="X141" s="48" t="s">
        <v>860</v>
      </c>
      <c r="Y141" s="1"/>
      <c r="Z141" s="58" t="s">
        <v>861</v>
      </c>
      <c r="AA141" s="38" t="s">
        <v>862</v>
      </c>
      <c r="AB141" s="5" t="s">
        <v>863</v>
      </c>
      <c r="AF141" s="5">
        <v>60500000</v>
      </c>
      <c r="AG141">
        <v>22500000</v>
      </c>
    </row>
    <row r="142" spans="2:33" s="5" customFormat="1" ht="30.95" customHeight="1" thickBot="1" x14ac:dyDescent="0.3">
      <c r="B142" s="43"/>
      <c r="C142" s="59"/>
      <c r="D142" s="45" t="s">
        <v>864</v>
      </c>
      <c r="E142" s="19" t="str">
        <f t="shared" si="2"/>
        <v>RESSE A BALLE - ACCESSOIRE - PIECE</v>
      </c>
      <c r="F142" s="19" t="s">
        <v>865</v>
      </c>
      <c r="G142" s="45" t="s">
        <v>856</v>
      </c>
      <c r="H142" s="434"/>
      <c r="I142" s="21" t="s">
        <v>866</v>
      </c>
      <c r="J142" s="45" t="s">
        <v>856</v>
      </c>
      <c r="K142" s="45" t="s">
        <v>423</v>
      </c>
      <c r="L142" s="47" t="s">
        <v>29</v>
      </c>
      <c r="M142" s="21" t="s">
        <v>30</v>
      </c>
      <c r="N142" s="22">
        <v>60230000</v>
      </c>
      <c r="O142" s="41" t="s">
        <v>53</v>
      </c>
      <c r="P142" s="41" t="s">
        <v>54</v>
      </c>
      <c r="Q142" s="41" t="s">
        <v>55</v>
      </c>
      <c r="R142" s="41"/>
      <c r="S142" s="41"/>
      <c r="T142" s="41"/>
      <c r="U142" s="43"/>
      <c r="V142" s="59"/>
      <c r="W142" s="45" t="s">
        <v>867</v>
      </c>
      <c r="X142" s="48" t="s">
        <v>860</v>
      </c>
      <c r="Y142" s="43"/>
      <c r="Z142" s="59"/>
      <c r="AA142" s="45" t="s">
        <v>868</v>
      </c>
      <c r="AB142" s="5" t="s">
        <v>863</v>
      </c>
      <c r="AC142" s="5" t="s">
        <v>58</v>
      </c>
      <c r="AD142" s="5">
        <v>23915400</v>
      </c>
      <c r="AE142" s="5" t="s">
        <v>59</v>
      </c>
      <c r="AG142">
        <v>22500000</v>
      </c>
    </row>
    <row r="143" spans="2:33" s="5" customFormat="1" ht="30.95" customHeight="1" thickBot="1" x14ac:dyDescent="0.3">
      <c r="B143" s="43"/>
      <c r="C143" s="59"/>
      <c r="D143" s="45" t="s">
        <v>869</v>
      </c>
      <c r="E143" s="19" t="str">
        <f t="shared" si="2"/>
        <v>RESSE A CANNETTE - MATERIEL NEUF</v>
      </c>
      <c r="F143" s="19" t="s">
        <v>870</v>
      </c>
      <c r="G143" s="45" t="s">
        <v>856</v>
      </c>
      <c r="H143" s="434"/>
      <c r="I143" s="21" t="s">
        <v>871</v>
      </c>
      <c r="J143" s="45" t="s">
        <v>856</v>
      </c>
      <c r="K143" s="45" t="s">
        <v>423</v>
      </c>
      <c r="L143" s="47" t="s">
        <v>29</v>
      </c>
      <c r="M143" s="21" t="s">
        <v>30</v>
      </c>
      <c r="N143" s="22">
        <v>23915400</v>
      </c>
      <c r="O143" s="41" t="s">
        <v>46</v>
      </c>
      <c r="P143" s="41" t="s">
        <v>47</v>
      </c>
      <c r="Q143" s="41" t="s">
        <v>33</v>
      </c>
      <c r="R143" s="41"/>
      <c r="S143" s="41"/>
      <c r="T143" s="41"/>
      <c r="U143" s="43"/>
      <c r="V143" s="59"/>
      <c r="W143" s="45" t="s">
        <v>872</v>
      </c>
      <c r="X143" s="48" t="s">
        <v>860</v>
      </c>
      <c r="Y143" s="43"/>
      <c r="Z143" s="59"/>
      <c r="AA143" s="45" t="s">
        <v>873</v>
      </c>
      <c r="AB143" s="5" t="s">
        <v>863</v>
      </c>
      <c r="AG143">
        <v>22500000</v>
      </c>
    </row>
    <row r="144" spans="2:33" s="5" customFormat="1" ht="30.95" customHeight="1" thickBot="1" x14ac:dyDescent="0.3">
      <c r="B144" s="43"/>
      <c r="C144" s="59"/>
      <c r="D144" s="45" t="s">
        <v>874</v>
      </c>
      <c r="E144" s="19" t="str">
        <f t="shared" si="2"/>
        <v>RESSE A CANNETTE - ACCESSOIRE - PIECE</v>
      </c>
      <c r="F144" s="19" t="s">
        <v>875</v>
      </c>
      <c r="G144" s="45" t="s">
        <v>856</v>
      </c>
      <c r="H144" s="434"/>
      <c r="I144" s="21" t="s">
        <v>876</v>
      </c>
      <c r="J144" s="45" t="s">
        <v>856</v>
      </c>
      <c r="K144" s="45" t="s">
        <v>423</v>
      </c>
      <c r="L144" s="47" t="s">
        <v>29</v>
      </c>
      <c r="M144" s="21" t="s">
        <v>30</v>
      </c>
      <c r="N144" s="22">
        <v>60230000</v>
      </c>
      <c r="O144" s="41" t="s">
        <v>53</v>
      </c>
      <c r="P144" s="41" t="s">
        <v>54</v>
      </c>
      <c r="Q144" s="41" t="s">
        <v>55</v>
      </c>
      <c r="R144" s="41"/>
      <c r="S144" s="41"/>
      <c r="T144" s="41"/>
      <c r="U144" s="43"/>
      <c r="V144" s="59"/>
      <c r="W144" s="45" t="s">
        <v>877</v>
      </c>
      <c r="X144" s="48" t="s">
        <v>860</v>
      </c>
      <c r="Y144" s="43"/>
      <c r="Z144" s="59"/>
      <c r="AA144" s="45" t="s">
        <v>878</v>
      </c>
      <c r="AB144" s="5" t="s">
        <v>863</v>
      </c>
      <c r="AC144" s="5" t="s">
        <v>58</v>
      </c>
      <c r="AD144" s="5">
        <v>23915400</v>
      </c>
      <c r="AE144" s="5" t="s">
        <v>59</v>
      </c>
      <c r="AG144">
        <v>22500000</v>
      </c>
    </row>
    <row r="145" spans="2:33" s="5" customFormat="1" ht="30.95" customHeight="1" thickBot="1" x14ac:dyDescent="0.3">
      <c r="B145" s="43"/>
      <c r="C145" s="59"/>
      <c r="D145" s="45" t="s">
        <v>879</v>
      </c>
      <c r="E145" s="19" t="str">
        <f t="shared" si="2"/>
        <v>RESSE A METAL - MATERIEL NEUF</v>
      </c>
      <c r="F145" s="19" t="s">
        <v>880</v>
      </c>
      <c r="G145" s="45" t="s">
        <v>856</v>
      </c>
      <c r="H145" s="434"/>
      <c r="I145" s="21" t="s">
        <v>881</v>
      </c>
      <c r="J145" s="45" t="s">
        <v>856</v>
      </c>
      <c r="K145" s="45" t="s">
        <v>423</v>
      </c>
      <c r="L145" s="47" t="s">
        <v>29</v>
      </c>
      <c r="M145" s="21" t="s">
        <v>30</v>
      </c>
      <c r="N145" s="22">
        <v>23915400</v>
      </c>
      <c r="O145" s="41" t="s">
        <v>46</v>
      </c>
      <c r="P145" s="41" t="s">
        <v>47</v>
      </c>
      <c r="Q145" s="41" t="s">
        <v>33</v>
      </c>
      <c r="R145" s="41"/>
      <c r="S145" s="41"/>
      <c r="T145" s="41"/>
      <c r="U145" s="43"/>
      <c r="V145" s="59"/>
      <c r="W145" s="45" t="s">
        <v>882</v>
      </c>
      <c r="X145" s="48" t="s">
        <v>860</v>
      </c>
      <c r="Y145" s="43"/>
      <c r="Z145" s="59"/>
      <c r="AA145" s="45" t="s">
        <v>883</v>
      </c>
      <c r="AB145" s="5" t="s">
        <v>863</v>
      </c>
      <c r="AG145">
        <v>22500000</v>
      </c>
    </row>
    <row r="146" spans="2:33" s="5" customFormat="1" ht="30.95" customHeight="1" thickBot="1" x14ac:dyDescent="0.3">
      <c r="B146" s="43"/>
      <c r="C146" s="59"/>
      <c r="D146" s="45" t="s">
        <v>884</v>
      </c>
      <c r="E146" s="19" t="str">
        <f t="shared" si="2"/>
        <v>RESSE A METAL - ACCESSOIRE - PIECE</v>
      </c>
      <c r="F146" s="19" t="s">
        <v>885</v>
      </c>
      <c r="G146" s="45" t="s">
        <v>856</v>
      </c>
      <c r="H146" s="434"/>
      <c r="I146" s="21" t="s">
        <v>886</v>
      </c>
      <c r="J146" s="45" t="s">
        <v>856</v>
      </c>
      <c r="K146" s="45" t="s">
        <v>423</v>
      </c>
      <c r="L146" s="47" t="s">
        <v>29</v>
      </c>
      <c r="M146" s="21" t="s">
        <v>30</v>
      </c>
      <c r="N146" s="22">
        <v>60230000</v>
      </c>
      <c r="O146" s="41" t="s">
        <v>53</v>
      </c>
      <c r="P146" s="41" t="s">
        <v>54</v>
      </c>
      <c r="Q146" s="41" t="s">
        <v>55</v>
      </c>
      <c r="R146" s="41"/>
      <c r="S146" s="41"/>
      <c r="T146" s="41"/>
      <c r="U146" s="43"/>
      <c r="V146" s="59"/>
      <c r="W146" s="45" t="s">
        <v>887</v>
      </c>
      <c r="X146" s="48" t="s">
        <v>860</v>
      </c>
      <c r="Y146" s="43"/>
      <c r="Z146" s="59"/>
      <c r="AA146" s="45" t="s">
        <v>888</v>
      </c>
      <c r="AB146" s="5" t="s">
        <v>863</v>
      </c>
      <c r="AC146" s="5" t="s">
        <v>58</v>
      </c>
      <c r="AD146" s="5">
        <v>23915400</v>
      </c>
      <c r="AE146" s="5" t="s">
        <v>59</v>
      </c>
      <c r="AG146">
        <v>22500000</v>
      </c>
    </row>
    <row r="147" spans="2:33" s="5" customFormat="1" ht="30.95" customHeight="1" thickBot="1" x14ac:dyDescent="0.3">
      <c r="B147" s="43"/>
      <c r="C147" s="59"/>
      <c r="D147" s="45" t="s">
        <v>889</v>
      </c>
      <c r="E147" s="19" t="str">
        <f t="shared" si="2"/>
        <v>RESSE A FUT - MATERIEL NEUF</v>
      </c>
      <c r="F147" s="19" t="s">
        <v>890</v>
      </c>
      <c r="G147" s="45" t="s">
        <v>856</v>
      </c>
      <c r="H147" s="434"/>
      <c r="I147" s="21" t="s">
        <v>891</v>
      </c>
      <c r="J147" s="45" t="s">
        <v>856</v>
      </c>
      <c r="K147" s="45" t="s">
        <v>423</v>
      </c>
      <c r="L147" s="47" t="s">
        <v>29</v>
      </c>
      <c r="M147" s="21" t="s">
        <v>30</v>
      </c>
      <c r="N147" s="22">
        <v>23915400</v>
      </c>
      <c r="O147" s="41" t="s">
        <v>46</v>
      </c>
      <c r="P147" s="41" t="s">
        <v>47</v>
      </c>
      <c r="Q147" s="41" t="s">
        <v>33</v>
      </c>
      <c r="R147" s="41"/>
      <c r="S147" s="41"/>
      <c r="T147" s="41"/>
      <c r="U147" s="43"/>
      <c r="V147" s="59"/>
      <c r="W147" s="45" t="s">
        <v>892</v>
      </c>
      <c r="X147" s="48" t="s">
        <v>860</v>
      </c>
      <c r="Y147" s="43"/>
      <c r="Z147" s="59"/>
      <c r="AA147" s="45" t="s">
        <v>893</v>
      </c>
      <c r="AB147" s="5" t="s">
        <v>863</v>
      </c>
      <c r="AG147">
        <v>22500000</v>
      </c>
    </row>
    <row r="148" spans="2:33" s="5" customFormat="1" ht="30.95" customHeight="1" thickBot="1" x14ac:dyDescent="0.3">
      <c r="B148" s="43"/>
      <c r="C148" s="59"/>
      <c r="D148" s="45" t="s">
        <v>894</v>
      </c>
      <c r="E148" s="19" t="str">
        <f t="shared" si="2"/>
        <v>RESSE A FUT - ACCESSOIRE - PIECE</v>
      </c>
      <c r="F148" s="19" t="s">
        <v>895</v>
      </c>
      <c r="G148" s="45" t="s">
        <v>856</v>
      </c>
      <c r="H148" s="434"/>
      <c r="I148" s="21" t="s">
        <v>896</v>
      </c>
      <c r="J148" s="45" t="s">
        <v>856</v>
      </c>
      <c r="K148" s="45" t="s">
        <v>423</v>
      </c>
      <c r="L148" s="47" t="s">
        <v>29</v>
      </c>
      <c r="M148" s="21" t="s">
        <v>30</v>
      </c>
      <c r="N148" s="22">
        <v>60230000</v>
      </c>
      <c r="O148" s="41" t="s">
        <v>53</v>
      </c>
      <c r="P148" s="41" t="s">
        <v>54</v>
      </c>
      <c r="Q148" s="41" t="s">
        <v>55</v>
      </c>
      <c r="R148" s="41"/>
      <c r="S148" s="41"/>
      <c r="T148" s="41"/>
      <c r="U148" s="43"/>
      <c r="V148" s="59"/>
      <c r="W148" s="45" t="s">
        <v>897</v>
      </c>
      <c r="X148" s="48" t="s">
        <v>860</v>
      </c>
      <c r="Y148" s="43"/>
      <c r="Z148" s="59"/>
      <c r="AA148" s="45" t="s">
        <v>898</v>
      </c>
      <c r="AB148" s="5" t="s">
        <v>863</v>
      </c>
      <c r="AC148" s="5" t="s">
        <v>58</v>
      </c>
      <c r="AD148" s="5">
        <v>23915400</v>
      </c>
      <c r="AE148" s="5" t="s">
        <v>59</v>
      </c>
      <c r="AG148">
        <v>22500000</v>
      </c>
    </row>
    <row r="149" spans="2:33" s="5" customFormat="1" ht="30.95" customHeight="1" thickBot="1" x14ac:dyDescent="0.3">
      <c r="B149" s="43"/>
      <c r="C149" s="59"/>
      <c r="D149" s="45" t="s">
        <v>899</v>
      </c>
      <c r="E149" s="19" t="str">
        <f t="shared" si="2"/>
        <v>RESSE A POLYSTYRENE - MATERIEL NEUF</v>
      </c>
      <c r="F149" s="19" t="s">
        <v>900</v>
      </c>
      <c r="G149" s="45" t="s">
        <v>856</v>
      </c>
      <c r="H149" s="434"/>
      <c r="I149" s="21" t="s">
        <v>901</v>
      </c>
      <c r="J149" s="45" t="s">
        <v>856</v>
      </c>
      <c r="K149" s="45" t="s">
        <v>423</v>
      </c>
      <c r="L149" s="47" t="s">
        <v>29</v>
      </c>
      <c r="M149" s="21" t="s">
        <v>30</v>
      </c>
      <c r="N149" s="22">
        <v>23915400</v>
      </c>
      <c r="O149" s="41" t="s">
        <v>46</v>
      </c>
      <c r="P149" s="41" t="s">
        <v>47</v>
      </c>
      <c r="Q149" s="41" t="s">
        <v>33</v>
      </c>
      <c r="R149" s="41"/>
      <c r="S149" s="41"/>
      <c r="T149" s="41"/>
      <c r="U149" s="43"/>
      <c r="V149" s="59"/>
      <c r="W149" s="45" t="s">
        <v>902</v>
      </c>
      <c r="X149" s="48" t="s">
        <v>860</v>
      </c>
      <c r="Y149" s="43"/>
      <c r="Z149" s="59"/>
      <c r="AA149" s="45" t="s">
        <v>903</v>
      </c>
      <c r="AB149" s="5" t="s">
        <v>863</v>
      </c>
      <c r="AG149">
        <v>22500000</v>
      </c>
    </row>
    <row r="150" spans="2:33" s="5" customFormat="1" ht="30.95" customHeight="1" thickBot="1" x14ac:dyDescent="0.3">
      <c r="B150" s="43"/>
      <c r="C150" s="59"/>
      <c r="D150" s="45" t="s">
        <v>904</v>
      </c>
      <c r="E150" s="19" t="str">
        <f t="shared" si="2"/>
        <v>RESSE A POLYSTYRENE - ACCESSOIRE - PIECE</v>
      </c>
      <c r="F150" s="19" t="s">
        <v>905</v>
      </c>
      <c r="G150" s="45" t="s">
        <v>856</v>
      </c>
      <c r="H150" s="434"/>
      <c r="I150" s="21" t="s">
        <v>906</v>
      </c>
      <c r="J150" s="45" t="s">
        <v>856</v>
      </c>
      <c r="K150" s="45" t="s">
        <v>423</v>
      </c>
      <c r="L150" s="47" t="s">
        <v>29</v>
      </c>
      <c r="M150" s="21" t="s">
        <v>30</v>
      </c>
      <c r="N150" s="22">
        <v>60230000</v>
      </c>
      <c r="O150" s="41" t="s">
        <v>53</v>
      </c>
      <c r="P150" s="41" t="s">
        <v>54</v>
      </c>
      <c r="Q150" s="41" t="s">
        <v>55</v>
      </c>
      <c r="R150" s="41"/>
      <c r="S150" s="41"/>
      <c r="T150" s="41"/>
      <c r="U150" s="43"/>
      <c r="V150" s="59"/>
      <c r="W150" s="45" t="s">
        <v>907</v>
      </c>
      <c r="X150" s="48" t="s">
        <v>860</v>
      </c>
      <c r="Y150" s="43"/>
      <c r="Z150" s="59"/>
      <c r="AA150" s="45" t="s">
        <v>908</v>
      </c>
      <c r="AB150" s="5" t="s">
        <v>863</v>
      </c>
      <c r="AC150" s="5" t="s">
        <v>58</v>
      </c>
      <c r="AD150" s="5">
        <v>23915400</v>
      </c>
      <c r="AE150" s="5" t="s">
        <v>59</v>
      </c>
      <c r="AG150">
        <v>22500000</v>
      </c>
    </row>
    <row r="151" spans="2:33" s="5" customFormat="1" ht="30.95" customHeight="1" thickBot="1" x14ac:dyDescent="0.3">
      <c r="B151" s="43"/>
      <c r="C151" s="59"/>
      <c r="D151" s="45" t="s">
        <v>909</v>
      </c>
      <c r="E151" s="19" t="str">
        <f t="shared" si="2"/>
        <v>RESSE REFLEX - MATERIEL NEUF</v>
      </c>
      <c r="F151" s="19" t="s">
        <v>910</v>
      </c>
      <c r="G151" s="45" t="s">
        <v>856</v>
      </c>
      <c r="H151" s="434"/>
      <c r="I151" s="21" t="s">
        <v>911</v>
      </c>
      <c r="J151" s="45" t="s">
        <v>856</v>
      </c>
      <c r="K151" s="45" t="s">
        <v>423</v>
      </c>
      <c r="L151" s="47" t="s">
        <v>29</v>
      </c>
      <c r="M151" s="21" t="s">
        <v>30</v>
      </c>
      <c r="N151" s="22">
        <v>23915400</v>
      </c>
      <c r="O151" s="41" t="s">
        <v>46</v>
      </c>
      <c r="P151" s="41" t="s">
        <v>47</v>
      </c>
      <c r="Q151" s="41" t="s">
        <v>33</v>
      </c>
      <c r="R151" s="41"/>
      <c r="S151" s="41"/>
      <c r="T151" s="41"/>
      <c r="U151" s="43"/>
      <c r="V151" s="59"/>
      <c r="W151" s="45" t="s">
        <v>912</v>
      </c>
      <c r="X151" s="48" t="s">
        <v>860</v>
      </c>
      <c r="Y151" s="43"/>
      <c r="Z151" s="59"/>
      <c r="AA151" s="45" t="s">
        <v>913</v>
      </c>
      <c r="AB151" s="5" t="s">
        <v>863</v>
      </c>
      <c r="AG151">
        <v>22500000</v>
      </c>
    </row>
    <row r="152" spans="2:33" s="5" customFormat="1" ht="30.95" customHeight="1" thickBot="1" x14ac:dyDescent="0.3">
      <c r="B152" s="43"/>
      <c r="C152" s="59"/>
      <c r="D152" s="45" t="s">
        <v>914</v>
      </c>
      <c r="E152" s="19" t="str">
        <f t="shared" si="2"/>
        <v>RESSE REFLEX - ACCESSOIRE - PIECE</v>
      </c>
      <c r="F152" s="19" t="s">
        <v>915</v>
      </c>
      <c r="G152" s="45" t="s">
        <v>856</v>
      </c>
      <c r="H152" s="434"/>
      <c r="I152" s="21" t="s">
        <v>916</v>
      </c>
      <c r="J152" s="45" t="s">
        <v>856</v>
      </c>
      <c r="K152" s="45" t="s">
        <v>423</v>
      </c>
      <c r="L152" s="47" t="s">
        <v>29</v>
      </c>
      <c r="M152" s="21" t="s">
        <v>30</v>
      </c>
      <c r="N152" s="22">
        <v>60230000</v>
      </c>
      <c r="O152" s="41" t="s">
        <v>53</v>
      </c>
      <c r="P152" s="41" t="s">
        <v>54</v>
      </c>
      <c r="Q152" s="41" t="s">
        <v>55</v>
      </c>
      <c r="R152" s="41"/>
      <c r="S152" s="41"/>
      <c r="T152" s="41"/>
      <c r="U152" s="43"/>
      <c r="V152" s="59"/>
      <c r="W152" s="45" t="s">
        <v>917</v>
      </c>
      <c r="X152" s="48" t="s">
        <v>860</v>
      </c>
      <c r="Y152" s="43"/>
      <c r="Z152" s="59"/>
      <c r="AA152" s="45" t="s">
        <v>918</v>
      </c>
      <c r="AB152" s="5" t="s">
        <v>863</v>
      </c>
      <c r="AC152" s="5" t="s">
        <v>58</v>
      </c>
      <c r="AD152" s="5">
        <v>23915400</v>
      </c>
      <c r="AE152" s="5" t="s">
        <v>59</v>
      </c>
      <c r="AG152">
        <v>22500000</v>
      </c>
    </row>
    <row r="153" spans="2:33" s="5" customFormat="1" ht="30.95" customHeight="1" thickBot="1" x14ac:dyDescent="0.3">
      <c r="B153" s="43"/>
      <c r="C153" s="59"/>
      <c r="D153" s="45" t="s">
        <v>919</v>
      </c>
      <c r="E153" s="19" t="str">
        <f t="shared" si="2"/>
        <v>RESSE VERTICALE - MATERIEL NEUF</v>
      </c>
      <c r="F153" s="19" t="s">
        <v>920</v>
      </c>
      <c r="G153" s="45" t="s">
        <v>856</v>
      </c>
      <c r="H153" s="434"/>
      <c r="I153" s="21" t="s">
        <v>921</v>
      </c>
      <c r="J153" s="45" t="s">
        <v>856</v>
      </c>
      <c r="K153" s="45" t="s">
        <v>423</v>
      </c>
      <c r="L153" s="47" t="s">
        <v>29</v>
      </c>
      <c r="M153" s="21" t="s">
        <v>30</v>
      </c>
      <c r="N153" s="22">
        <v>23915400</v>
      </c>
      <c r="O153" s="41" t="s">
        <v>46</v>
      </c>
      <c r="P153" s="41" t="s">
        <v>47</v>
      </c>
      <c r="Q153" s="41" t="s">
        <v>33</v>
      </c>
      <c r="R153" s="41"/>
      <c r="S153" s="41"/>
      <c r="T153" s="41"/>
      <c r="U153" s="43"/>
      <c r="V153" s="59"/>
      <c r="W153" s="45" t="s">
        <v>922</v>
      </c>
      <c r="X153" s="48" t="s">
        <v>860</v>
      </c>
      <c r="Y153" s="43"/>
      <c r="Z153" s="59"/>
      <c r="AA153" s="45" t="s">
        <v>923</v>
      </c>
      <c r="AB153" s="5" t="s">
        <v>863</v>
      </c>
      <c r="AG153">
        <v>22500000</v>
      </c>
    </row>
    <row r="154" spans="2:33" s="5" customFormat="1" ht="30.95" customHeight="1" thickBot="1" x14ac:dyDescent="0.3">
      <c r="B154" s="43"/>
      <c r="C154" s="59"/>
      <c r="D154" s="45" t="s">
        <v>924</v>
      </c>
      <c r="E154" s="19" t="str">
        <f t="shared" si="2"/>
        <v>RESSE VERTICALE - ACCESSOIRE - PIECE</v>
      </c>
      <c r="F154" s="19" t="s">
        <v>925</v>
      </c>
      <c r="G154" s="45" t="s">
        <v>856</v>
      </c>
      <c r="H154" s="434"/>
      <c r="I154" s="21" t="s">
        <v>926</v>
      </c>
      <c r="J154" s="45" t="s">
        <v>856</v>
      </c>
      <c r="K154" s="45" t="s">
        <v>423</v>
      </c>
      <c r="L154" s="47" t="s">
        <v>29</v>
      </c>
      <c r="M154" s="21" t="s">
        <v>30</v>
      </c>
      <c r="N154" s="22">
        <v>60230000</v>
      </c>
      <c r="O154" s="41" t="s">
        <v>53</v>
      </c>
      <c r="P154" s="41" t="s">
        <v>54</v>
      </c>
      <c r="Q154" s="41" t="s">
        <v>55</v>
      </c>
      <c r="R154" s="41"/>
      <c r="S154" s="41"/>
      <c r="T154" s="41"/>
      <c r="U154" s="43"/>
      <c r="V154" s="59"/>
      <c r="W154" s="45" t="s">
        <v>927</v>
      </c>
      <c r="X154" s="48" t="s">
        <v>860</v>
      </c>
      <c r="Y154" s="43"/>
      <c r="Z154" s="59"/>
      <c r="AA154" s="45" t="s">
        <v>928</v>
      </c>
      <c r="AB154" s="5" t="s">
        <v>863</v>
      </c>
      <c r="AC154" s="5" t="s">
        <v>58</v>
      </c>
      <c r="AD154" s="5">
        <v>23915400</v>
      </c>
      <c r="AE154" s="5" t="s">
        <v>59</v>
      </c>
      <c r="AG154">
        <v>22500000</v>
      </c>
    </row>
    <row r="155" spans="2:33" s="5" customFormat="1" ht="30.95" customHeight="1" thickBot="1" x14ac:dyDescent="0.3">
      <c r="B155" s="43"/>
      <c r="C155" s="59"/>
      <c r="D155" s="45" t="s">
        <v>929</v>
      </c>
      <c r="E155" s="19" t="str">
        <f t="shared" si="2"/>
        <v>RESSE A PAQUET - MATERIEL NEUF</v>
      </c>
      <c r="F155" s="19" t="s">
        <v>930</v>
      </c>
      <c r="G155" s="45" t="s">
        <v>856</v>
      </c>
      <c r="H155" s="434"/>
      <c r="I155" s="21" t="s">
        <v>931</v>
      </c>
      <c r="J155" s="45" t="s">
        <v>856</v>
      </c>
      <c r="K155" s="45" t="s">
        <v>423</v>
      </c>
      <c r="L155" s="47" t="s">
        <v>29</v>
      </c>
      <c r="M155" s="21" t="s">
        <v>30</v>
      </c>
      <c r="N155" s="22">
        <v>23915400</v>
      </c>
      <c r="O155" s="41" t="s">
        <v>46</v>
      </c>
      <c r="P155" s="41" t="s">
        <v>47</v>
      </c>
      <c r="Q155" s="41" t="s">
        <v>33</v>
      </c>
      <c r="R155" s="41"/>
      <c r="S155" s="41"/>
      <c r="T155" s="41"/>
      <c r="U155" s="43"/>
      <c r="V155" s="59"/>
      <c r="W155" s="45" t="s">
        <v>932</v>
      </c>
      <c r="X155" s="48" t="s">
        <v>860</v>
      </c>
      <c r="Y155" s="43"/>
      <c r="Z155" s="59"/>
      <c r="AA155" s="45" t="s">
        <v>933</v>
      </c>
      <c r="AB155" s="5" t="s">
        <v>863</v>
      </c>
      <c r="AG155">
        <v>22500000</v>
      </c>
    </row>
    <row r="156" spans="2:33" s="5" customFormat="1" ht="30.95" customHeight="1" thickBot="1" x14ac:dyDescent="0.3">
      <c r="B156" s="43"/>
      <c r="C156" s="59"/>
      <c r="D156" s="45" t="s">
        <v>934</v>
      </c>
      <c r="E156" s="19" t="str">
        <f t="shared" si="2"/>
        <v>RESSE A PAQUET - ACCESSOIRE - PIECE</v>
      </c>
      <c r="F156" s="19" t="s">
        <v>935</v>
      </c>
      <c r="G156" s="45" t="s">
        <v>856</v>
      </c>
      <c r="H156" s="434"/>
      <c r="I156" s="21" t="s">
        <v>936</v>
      </c>
      <c r="J156" s="45" t="s">
        <v>856</v>
      </c>
      <c r="K156" s="45" t="s">
        <v>423</v>
      </c>
      <c r="L156" s="47" t="s">
        <v>29</v>
      </c>
      <c r="M156" s="21" t="s">
        <v>30</v>
      </c>
      <c r="N156" s="22">
        <v>60230000</v>
      </c>
      <c r="O156" s="41" t="s">
        <v>53</v>
      </c>
      <c r="P156" s="41" t="s">
        <v>54</v>
      </c>
      <c r="Q156" s="41" t="s">
        <v>55</v>
      </c>
      <c r="R156" s="41"/>
      <c r="S156" s="41"/>
      <c r="T156" s="41"/>
      <c r="U156" s="43"/>
      <c r="V156" s="59"/>
      <c r="W156" s="45" t="s">
        <v>937</v>
      </c>
      <c r="X156" s="48" t="s">
        <v>860</v>
      </c>
      <c r="Y156" s="43"/>
      <c r="Z156" s="59"/>
      <c r="AA156" s="45" t="s">
        <v>938</v>
      </c>
      <c r="AB156" s="5" t="s">
        <v>863</v>
      </c>
      <c r="AC156" s="5" t="s">
        <v>58</v>
      </c>
      <c r="AD156" s="5">
        <v>23915400</v>
      </c>
      <c r="AE156" s="5" t="s">
        <v>59</v>
      </c>
      <c r="AG156">
        <v>22500000</v>
      </c>
    </row>
    <row r="157" spans="2:33" s="5" customFormat="1" ht="30.95" customHeight="1" thickBot="1" x14ac:dyDescent="0.3">
      <c r="B157" s="43"/>
      <c r="C157" s="59"/>
      <c r="D157" s="89" t="s">
        <v>939</v>
      </c>
      <c r="E157" s="19" t="str">
        <f t="shared" si="2"/>
        <v>NRUBANNEUSE - MATERIEL NEUF</v>
      </c>
      <c r="F157" s="19" t="s">
        <v>940</v>
      </c>
      <c r="G157" s="89" t="s">
        <v>856</v>
      </c>
      <c r="H157" s="434"/>
      <c r="I157" s="21" t="s">
        <v>941</v>
      </c>
      <c r="J157" s="89" t="s">
        <v>856</v>
      </c>
      <c r="K157" s="45" t="s">
        <v>423</v>
      </c>
      <c r="L157" s="47" t="s">
        <v>29</v>
      </c>
      <c r="M157" s="21" t="s">
        <v>30</v>
      </c>
      <c r="N157" s="22">
        <v>23915400</v>
      </c>
      <c r="O157" s="41" t="s">
        <v>31</v>
      </c>
      <c r="P157" s="76" t="s">
        <v>32</v>
      </c>
      <c r="Q157" s="41" t="s">
        <v>33</v>
      </c>
      <c r="R157" s="41"/>
      <c r="S157" s="41"/>
      <c r="T157" s="41"/>
      <c r="U157" s="43"/>
      <c r="V157" s="59"/>
      <c r="W157" s="89" t="s">
        <v>942</v>
      </c>
      <c r="X157" s="86" t="s">
        <v>860</v>
      </c>
      <c r="Y157" s="43"/>
      <c r="Z157" s="59"/>
      <c r="AA157" s="89" t="s">
        <v>943</v>
      </c>
      <c r="AB157" s="5" t="s">
        <v>863</v>
      </c>
      <c r="AG157">
        <v>22500000</v>
      </c>
    </row>
    <row r="158" spans="2:33" s="5" customFormat="1" ht="30.95" customHeight="1" thickBot="1" x14ac:dyDescent="0.3">
      <c r="B158" s="87"/>
      <c r="C158" s="88"/>
      <c r="D158" s="90" t="s">
        <v>944</v>
      </c>
      <c r="E158" s="19" t="str">
        <f t="shared" si="2"/>
        <v>NRUBANNEUSE - ACCESSOIRE - PIECE</v>
      </c>
      <c r="F158" s="19" t="s">
        <v>945</v>
      </c>
      <c r="G158" s="90" t="s">
        <v>856</v>
      </c>
      <c r="H158" s="436"/>
      <c r="I158" s="32" t="s">
        <v>946</v>
      </c>
      <c r="J158" s="90" t="s">
        <v>856</v>
      </c>
      <c r="K158" s="63" t="s">
        <v>423</v>
      </c>
      <c r="L158" s="61" t="s">
        <v>29</v>
      </c>
      <c r="M158" s="21" t="s">
        <v>30</v>
      </c>
      <c r="N158" s="22">
        <v>60230000</v>
      </c>
      <c r="O158" s="41" t="s">
        <v>53</v>
      </c>
      <c r="P158" s="76" t="s">
        <v>54</v>
      </c>
      <c r="Q158" s="41" t="s">
        <v>55</v>
      </c>
      <c r="R158" s="41"/>
      <c r="S158" s="41"/>
      <c r="T158" s="41"/>
      <c r="U158" s="87"/>
      <c r="V158" s="88"/>
      <c r="W158" s="90" t="s">
        <v>947</v>
      </c>
      <c r="X158" s="86" t="s">
        <v>860</v>
      </c>
      <c r="Y158" s="87"/>
      <c r="Z158" s="88"/>
      <c r="AA158" s="90" t="s">
        <v>948</v>
      </c>
      <c r="AB158" s="5" t="s">
        <v>863</v>
      </c>
      <c r="AC158" s="5" t="s">
        <v>58</v>
      </c>
      <c r="AD158" s="5">
        <v>23915400</v>
      </c>
      <c r="AE158" s="5" t="s">
        <v>59</v>
      </c>
      <c r="AG158">
        <v>22500000</v>
      </c>
    </row>
    <row r="159" spans="2:33" s="5" customFormat="1" ht="30.95" customHeight="1" thickBot="1" x14ac:dyDescent="0.3">
      <c r="B159" s="43"/>
      <c r="C159" s="58" t="s">
        <v>949</v>
      </c>
      <c r="D159" s="38" t="s">
        <v>950</v>
      </c>
      <c r="E159" s="19" t="str">
        <f t="shared" si="2"/>
        <v>RESSE A BALLE - MAINTENANCE - SERVICE</v>
      </c>
      <c r="F159" s="19" t="s">
        <v>951</v>
      </c>
      <c r="G159" s="38" t="s">
        <v>952</v>
      </c>
      <c r="H159" s="433"/>
      <c r="I159" s="18" t="s">
        <v>953</v>
      </c>
      <c r="J159" s="38" t="s">
        <v>952</v>
      </c>
      <c r="K159" s="38" t="s">
        <v>802</v>
      </c>
      <c r="L159" s="20" t="s">
        <v>127</v>
      </c>
      <c r="M159" s="3" t="s">
        <v>128</v>
      </c>
      <c r="N159" s="22">
        <v>61560000</v>
      </c>
      <c r="O159" s="22" t="s">
        <v>53</v>
      </c>
      <c r="P159" s="22" t="s">
        <v>54</v>
      </c>
      <c r="Q159" s="22" t="s">
        <v>129</v>
      </c>
      <c r="R159" s="22"/>
      <c r="S159" s="22"/>
      <c r="T159" s="22"/>
      <c r="U159" s="43"/>
      <c r="V159" s="58" t="s">
        <v>954</v>
      </c>
      <c r="W159" s="38" t="s">
        <v>955</v>
      </c>
      <c r="X159" s="48" t="s">
        <v>956</v>
      </c>
      <c r="Y159" s="43"/>
      <c r="Z159" s="58" t="s">
        <v>957</v>
      </c>
      <c r="AA159" s="38" t="s">
        <v>958</v>
      </c>
      <c r="AB159" s="5" t="s">
        <v>959</v>
      </c>
      <c r="AC159" s="5" t="s">
        <v>58</v>
      </c>
      <c r="AD159" s="5">
        <v>23915400</v>
      </c>
      <c r="AE159" s="5" t="s">
        <v>136</v>
      </c>
      <c r="AG159">
        <v>22500000</v>
      </c>
    </row>
    <row r="160" spans="2:33" s="5" customFormat="1" ht="30.95" customHeight="1" thickBot="1" x14ac:dyDescent="0.3">
      <c r="B160" s="43"/>
      <c r="C160" s="59"/>
      <c r="D160" s="45" t="s">
        <v>960</v>
      </c>
      <c r="E160" s="19" t="str">
        <f t="shared" si="2"/>
        <v>RESSE A CANNETTE - MAINTENANCE - SERVICE</v>
      </c>
      <c r="F160" s="19" t="s">
        <v>961</v>
      </c>
      <c r="G160" s="45" t="s">
        <v>952</v>
      </c>
      <c r="H160" s="434"/>
      <c r="I160" s="21" t="s">
        <v>962</v>
      </c>
      <c r="J160" s="45" t="s">
        <v>952</v>
      </c>
      <c r="K160" s="45" t="s">
        <v>802</v>
      </c>
      <c r="L160" s="26" t="s">
        <v>127</v>
      </c>
      <c r="M160" s="3" t="s">
        <v>128</v>
      </c>
      <c r="N160" s="22">
        <v>61560000</v>
      </c>
      <c r="O160" s="22" t="s">
        <v>53</v>
      </c>
      <c r="P160" s="22" t="s">
        <v>54</v>
      </c>
      <c r="Q160" s="22" t="s">
        <v>129</v>
      </c>
      <c r="R160" s="22"/>
      <c r="S160" s="22"/>
      <c r="T160" s="22"/>
      <c r="U160" s="43"/>
      <c r="V160" s="59"/>
      <c r="W160" s="45" t="s">
        <v>963</v>
      </c>
      <c r="X160" s="48" t="s">
        <v>956</v>
      </c>
      <c r="Y160" s="43"/>
      <c r="Z160" s="59"/>
      <c r="AA160" s="45" t="s">
        <v>964</v>
      </c>
      <c r="AB160" s="5" t="s">
        <v>959</v>
      </c>
      <c r="AC160" s="5" t="s">
        <v>58</v>
      </c>
      <c r="AD160" s="5">
        <v>23915400</v>
      </c>
      <c r="AE160" s="5" t="s">
        <v>136</v>
      </c>
      <c r="AG160">
        <v>22500000</v>
      </c>
    </row>
    <row r="161" spans="2:33" s="5" customFormat="1" ht="30.95" customHeight="1" thickBot="1" x14ac:dyDescent="0.3">
      <c r="B161" s="43"/>
      <c r="C161" s="59"/>
      <c r="D161" s="45" t="s">
        <v>965</v>
      </c>
      <c r="E161" s="19" t="str">
        <f t="shared" si="2"/>
        <v>RESSE A METAL - MAINTENANCE - SERVICE</v>
      </c>
      <c r="F161" s="19" t="s">
        <v>966</v>
      </c>
      <c r="G161" s="45" t="s">
        <v>952</v>
      </c>
      <c r="H161" s="434"/>
      <c r="I161" s="21" t="s">
        <v>967</v>
      </c>
      <c r="J161" s="45" t="s">
        <v>952</v>
      </c>
      <c r="K161" s="45" t="s">
        <v>802</v>
      </c>
      <c r="L161" s="26" t="s">
        <v>127</v>
      </c>
      <c r="M161" s="3" t="s">
        <v>128</v>
      </c>
      <c r="N161" s="22">
        <v>61560000</v>
      </c>
      <c r="O161" s="22" t="s">
        <v>53</v>
      </c>
      <c r="P161" s="22" t="s">
        <v>54</v>
      </c>
      <c r="Q161" s="22" t="s">
        <v>129</v>
      </c>
      <c r="R161" s="22"/>
      <c r="S161" s="22"/>
      <c r="T161" s="22"/>
      <c r="U161" s="43"/>
      <c r="V161" s="59"/>
      <c r="W161" s="45" t="s">
        <v>968</v>
      </c>
      <c r="X161" s="48" t="s">
        <v>956</v>
      </c>
      <c r="Y161" s="43"/>
      <c r="Z161" s="59"/>
      <c r="AA161" s="45" t="s">
        <v>969</v>
      </c>
      <c r="AB161" s="5" t="s">
        <v>959</v>
      </c>
      <c r="AC161" s="5" t="s">
        <v>58</v>
      </c>
      <c r="AD161" s="5">
        <v>23915400</v>
      </c>
      <c r="AE161" s="5" t="s">
        <v>136</v>
      </c>
      <c r="AG161">
        <v>22500000</v>
      </c>
    </row>
    <row r="162" spans="2:33" s="5" customFormat="1" ht="30.95" customHeight="1" thickBot="1" x14ac:dyDescent="0.3">
      <c r="B162" s="43"/>
      <c r="C162" s="59"/>
      <c r="D162" s="45" t="s">
        <v>970</v>
      </c>
      <c r="E162" s="19" t="str">
        <f t="shared" si="2"/>
        <v>RESSE A FUT - MAINTENANCE - SERVICE</v>
      </c>
      <c r="F162" s="19" t="s">
        <v>971</v>
      </c>
      <c r="G162" s="45" t="s">
        <v>952</v>
      </c>
      <c r="H162" s="434"/>
      <c r="I162" s="21" t="s">
        <v>972</v>
      </c>
      <c r="J162" s="45" t="s">
        <v>952</v>
      </c>
      <c r="K162" s="45" t="s">
        <v>802</v>
      </c>
      <c r="L162" s="26" t="s">
        <v>127</v>
      </c>
      <c r="M162" s="3" t="s">
        <v>128</v>
      </c>
      <c r="N162" s="22">
        <v>61560000</v>
      </c>
      <c r="O162" s="22" t="s">
        <v>53</v>
      </c>
      <c r="P162" s="22" t="s">
        <v>54</v>
      </c>
      <c r="Q162" s="22" t="s">
        <v>129</v>
      </c>
      <c r="R162" s="22"/>
      <c r="S162" s="22"/>
      <c r="T162" s="22"/>
      <c r="U162" s="43"/>
      <c r="V162" s="59"/>
      <c r="W162" s="45" t="s">
        <v>973</v>
      </c>
      <c r="X162" s="48" t="s">
        <v>956</v>
      </c>
      <c r="Y162" s="43"/>
      <c r="Z162" s="59"/>
      <c r="AA162" s="45" t="s">
        <v>974</v>
      </c>
      <c r="AB162" s="5" t="s">
        <v>959</v>
      </c>
      <c r="AC162" s="5" t="s">
        <v>58</v>
      </c>
      <c r="AD162" s="5">
        <v>23915400</v>
      </c>
      <c r="AE162" s="5" t="s">
        <v>136</v>
      </c>
      <c r="AG162">
        <v>22500000</v>
      </c>
    </row>
    <row r="163" spans="2:33" s="5" customFormat="1" ht="30.95" customHeight="1" thickBot="1" x14ac:dyDescent="0.3">
      <c r="B163" s="43"/>
      <c r="C163" s="59"/>
      <c r="D163" s="45" t="s">
        <v>975</v>
      </c>
      <c r="E163" s="19" t="str">
        <f t="shared" si="2"/>
        <v>RESSE A POLYSTYRENE - MAINTENANCE - SERVICE</v>
      </c>
      <c r="F163" s="19" t="s">
        <v>976</v>
      </c>
      <c r="G163" s="45" t="s">
        <v>952</v>
      </c>
      <c r="H163" s="434"/>
      <c r="I163" s="21" t="s">
        <v>977</v>
      </c>
      <c r="J163" s="45" t="s">
        <v>952</v>
      </c>
      <c r="K163" s="45" t="s">
        <v>802</v>
      </c>
      <c r="L163" s="26" t="s">
        <v>127</v>
      </c>
      <c r="M163" s="3" t="s">
        <v>128</v>
      </c>
      <c r="N163" s="22">
        <v>61560000</v>
      </c>
      <c r="O163" s="22" t="s">
        <v>53</v>
      </c>
      <c r="P163" s="22" t="s">
        <v>54</v>
      </c>
      <c r="Q163" s="22" t="s">
        <v>129</v>
      </c>
      <c r="R163" s="22"/>
      <c r="S163" s="22"/>
      <c r="T163" s="22"/>
      <c r="U163" s="43"/>
      <c r="V163" s="59"/>
      <c r="W163" s="45" t="s">
        <v>978</v>
      </c>
      <c r="X163" s="48" t="s">
        <v>956</v>
      </c>
      <c r="Y163" s="43"/>
      <c r="Z163" s="59"/>
      <c r="AA163" s="45" t="s">
        <v>979</v>
      </c>
      <c r="AB163" s="5" t="s">
        <v>959</v>
      </c>
      <c r="AC163" s="5" t="s">
        <v>58</v>
      </c>
      <c r="AD163" s="5">
        <v>23915400</v>
      </c>
      <c r="AE163" s="5" t="s">
        <v>136</v>
      </c>
      <c r="AG163">
        <v>22500000</v>
      </c>
    </row>
    <row r="164" spans="2:33" s="5" customFormat="1" ht="30.95" customHeight="1" thickBot="1" x14ac:dyDescent="0.3">
      <c r="B164" s="43"/>
      <c r="C164" s="59"/>
      <c r="D164" s="45" t="s">
        <v>980</v>
      </c>
      <c r="E164" s="19" t="str">
        <f t="shared" si="2"/>
        <v>RESSE REFLEX - MAINTENANCE - SERVICE</v>
      </c>
      <c r="F164" s="19" t="s">
        <v>981</v>
      </c>
      <c r="G164" s="45" t="s">
        <v>952</v>
      </c>
      <c r="H164" s="434"/>
      <c r="I164" s="21" t="s">
        <v>982</v>
      </c>
      <c r="J164" s="45" t="s">
        <v>952</v>
      </c>
      <c r="K164" s="45" t="s">
        <v>802</v>
      </c>
      <c r="L164" s="26" t="s">
        <v>127</v>
      </c>
      <c r="M164" s="3" t="s">
        <v>128</v>
      </c>
      <c r="N164" s="22">
        <v>61560000</v>
      </c>
      <c r="O164" s="22" t="s">
        <v>53</v>
      </c>
      <c r="P164" s="22" t="s">
        <v>54</v>
      </c>
      <c r="Q164" s="22" t="s">
        <v>129</v>
      </c>
      <c r="R164" s="22"/>
      <c r="S164" s="22"/>
      <c r="T164" s="22"/>
      <c r="U164" s="43"/>
      <c r="V164" s="59"/>
      <c r="W164" s="45" t="s">
        <v>983</v>
      </c>
      <c r="X164" s="48" t="s">
        <v>956</v>
      </c>
      <c r="Y164" s="43"/>
      <c r="Z164" s="59"/>
      <c r="AA164" s="45" t="s">
        <v>984</v>
      </c>
      <c r="AB164" s="5" t="s">
        <v>959</v>
      </c>
      <c r="AC164" s="5" t="s">
        <v>58</v>
      </c>
      <c r="AD164" s="5">
        <v>23915400</v>
      </c>
      <c r="AE164" s="5" t="s">
        <v>136</v>
      </c>
      <c r="AG164">
        <v>22500000</v>
      </c>
    </row>
    <row r="165" spans="2:33" s="5" customFormat="1" ht="30.95" customHeight="1" thickBot="1" x14ac:dyDescent="0.3">
      <c r="B165" s="43"/>
      <c r="C165" s="59"/>
      <c r="D165" s="45" t="s">
        <v>985</v>
      </c>
      <c r="E165" s="19" t="str">
        <f t="shared" si="2"/>
        <v>RESSE VERTICALE - MAINTENANCE - SERVICE</v>
      </c>
      <c r="F165" s="19" t="s">
        <v>986</v>
      </c>
      <c r="G165" s="45" t="s">
        <v>952</v>
      </c>
      <c r="H165" s="434"/>
      <c r="I165" s="21" t="s">
        <v>987</v>
      </c>
      <c r="J165" s="45" t="s">
        <v>952</v>
      </c>
      <c r="K165" s="45" t="s">
        <v>802</v>
      </c>
      <c r="L165" s="26" t="s">
        <v>127</v>
      </c>
      <c r="M165" s="3" t="s">
        <v>128</v>
      </c>
      <c r="N165" s="22">
        <v>61560000</v>
      </c>
      <c r="O165" s="22" t="s">
        <v>53</v>
      </c>
      <c r="P165" s="22" t="s">
        <v>54</v>
      </c>
      <c r="Q165" s="22" t="s">
        <v>129</v>
      </c>
      <c r="R165" s="22"/>
      <c r="S165" s="22"/>
      <c r="T165" s="22"/>
      <c r="U165" s="43"/>
      <c r="V165" s="59"/>
      <c r="W165" s="45" t="s">
        <v>988</v>
      </c>
      <c r="X165" s="48" t="s">
        <v>956</v>
      </c>
      <c r="Y165" s="43"/>
      <c r="Z165" s="59"/>
      <c r="AA165" s="45" t="s">
        <v>989</v>
      </c>
      <c r="AB165" s="5" t="s">
        <v>959</v>
      </c>
      <c r="AC165" s="5" t="s">
        <v>58</v>
      </c>
      <c r="AD165" s="5">
        <v>23915400</v>
      </c>
      <c r="AE165" s="5" t="s">
        <v>136</v>
      </c>
      <c r="AG165">
        <v>22500000</v>
      </c>
    </row>
    <row r="166" spans="2:33" s="5" customFormat="1" ht="30.95" customHeight="1" thickBot="1" x14ac:dyDescent="0.3">
      <c r="B166" s="43"/>
      <c r="C166" s="59"/>
      <c r="D166" s="45" t="s">
        <v>990</v>
      </c>
      <c r="E166" s="19" t="str">
        <f t="shared" si="2"/>
        <v>RESSE A PAQUET - MAINTENANCE - SERVICE</v>
      </c>
      <c r="F166" s="19" t="s">
        <v>991</v>
      </c>
      <c r="G166" s="45" t="s">
        <v>952</v>
      </c>
      <c r="H166" s="434"/>
      <c r="I166" s="21" t="s">
        <v>992</v>
      </c>
      <c r="J166" s="45" t="s">
        <v>952</v>
      </c>
      <c r="K166" s="45" t="s">
        <v>802</v>
      </c>
      <c r="L166" s="26" t="s">
        <v>127</v>
      </c>
      <c r="M166" s="3" t="s">
        <v>128</v>
      </c>
      <c r="N166" s="22">
        <v>61560000</v>
      </c>
      <c r="O166" s="22" t="s">
        <v>53</v>
      </c>
      <c r="P166" s="22" t="s">
        <v>54</v>
      </c>
      <c r="Q166" s="22" t="s">
        <v>129</v>
      </c>
      <c r="R166" s="22"/>
      <c r="S166" s="22"/>
      <c r="T166" s="22"/>
      <c r="U166" s="43"/>
      <c r="V166" s="59"/>
      <c r="W166" s="45" t="s">
        <v>993</v>
      </c>
      <c r="X166" s="48" t="s">
        <v>956</v>
      </c>
      <c r="Y166" s="43"/>
      <c r="Z166" s="59"/>
      <c r="AA166" s="45" t="s">
        <v>994</v>
      </c>
      <c r="AB166" s="5" t="s">
        <v>959</v>
      </c>
      <c r="AC166" s="5" t="s">
        <v>58</v>
      </c>
      <c r="AD166" s="5">
        <v>23915400</v>
      </c>
      <c r="AE166" s="5" t="s">
        <v>136</v>
      </c>
      <c r="AG166">
        <v>22500000</v>
      </c>
    </row>
    <row r="167" spans="2:33" s="5" customFormat="1" ht="30.95" customHeight="1" thickBot="1" x14ac:dyDescent="0.3">
      <c r="B167" s="87"/>
      <c r="C167" s="96"/>
      <c r="D167" s="91" t="s">
        <v>995</v>
      </c>
      <c r="E167" s="19" t="str">
        <f t="shared" si="2"/>
        <v>NRUBANNEUSE - MAINTENANCE - SERVICE</v>
      </c>
      <c r="F167" s="19" t="s">
        <v>996</v>
      </c>
      <c r="G167" s="91" t="s">
        <v>952</v>
      </c>
      <c r="H167" s="436"/>
      <c r="I167" s="32" t="s">
        <v>997</v>
      </c>
      <c r="J167" s="91" t="s">
        <v>952</v>
      </c>
      <c r="K167" s="63" t="s">
        <v>802</v>
      </c>
      <c r="L167" s="35" t="s">
        <v>127</v>
      </c>
      <c r="M167" s="3" t="s">
        <v>128</v>
      </c>
      <c r="N167" s="22">
        <v>61550000</v>
      </c>
      <c r="O167" s="22" t="s">
        <v>53</v>
      </c>
      <c r="P167" s="76" t="s">
        <v>54</v>
      </c>
      <c r="Q167" s="22" t="s">
        <v>129</v>
      </c>
      <c r="R167" s="22"/>
      <c r="S167" s="22"/>
      <c r="T167" s="22"/>
      <c r="U167" s="87"/>
      <c r="V167" s="96"/>
      <c r="W167" s="91" t="s">
        <v>998</v>
      </c>
      <c r="X167" s="86" t="s">
        <v>956</v>
      </c>
      <c r="Y167" s="87"/>
      <c r="Z167" s="96"/>
      <c r="AA167" s="91" t="s">
        <v>999</v>
      </c>
      <c r="AB167" s="5" t="s">
        <v>959</v>
      </c>
      <c r="AC167" s="5" t="s">
        <v>58</v>
      </c>
      <c r="AD167" s="5">
        <v>23915400</v>
      </c>
      <c r="AE167" s="5" t="s">
        <v>136</v>
      </c>
      <c r="AG167">
        <v>22500000</v>
      </c>
    </row>
    <row r="168" spans="2:33" s="5" customFormat="1" ht="30.95" customHeight="1" thickBot="1" x14ac:dyDescent="0.3">
      <c r="B168" s="1"/>
      <c r="C168" s="58" t="s">
        <v>1000</v>
      </c>
      <c r="D168" s="97" t="s">
        <v>1001</v>
      </c>
      <c r="E168" s="19" t="str">
        <f t="shared" si="2"/>
        <v>UVE DE STOCKAGE - MATERIEL NEUF</v>
      </c>
      <c r="F168" s="19" t="s">
        <v>1002</v>
      </c>
      <c r="G168" s="97" t="s">
        <v>1003</v>
      </c>
      <c r="H168" s="437"/>
      <c r="I168" s="18" t="s">
        <v>1004</v>
      </c>
      <c r="J168" s="97" t="s">
        <v>1003</v>
      </c>
      <c r="K168" s="97" t="s">
        <v>72</v>
      </c>
      <c r="L168" s="40" t="s">
        <v>29</v>
      </c>
      <c r="M168" s="21" t="s">
        <v>30</v>
      </c>
      <c r="N168" s="22">
        <v>23915400</v>
      </c>
      <c r="O168" s="41" t="s">
        <v>31</v>
      </c>
      <c r="P168" s="41" t="s">
        <v>32</v>
      </c>
      <c r="Q168" s="41" t="s">
        <v>33</v>
      </c>
      <c r="R168" s="41">
        <v>60500000</v>
      </c>
      <c r="S168" s="41" t="s">
        <v>53</v>
      </c>
      <c r="T168" s="41" t="s">
        <v>54</v>
      </c>
      <c r="U168" s="1"/>
      <c r="V168" s="58" t="s">
        <v>1005</v>
      </c>
      <c r="W168" s="97" t="s">
        <v>1006</v>
      </c>
      <c r="X168" s="98" t="s">
        <v>1007</v>
      </c>
      <c r="Y168" s="1"/>
      <c r="Z168" s="58" t="s">
        <v>1008</v>
      </c>
      <c r="AA168" s="97" t="s">
        <v>1009</v>
      </c>
      <c r="AB168" s="5" t="s">
        <v>1010</v>
      </c>
      <c r="AF168" s="5">
        <v>60500000</v>
      </c>
      <c r="AG168">
        <v>22500000</v>
      </c>
    </row>
    <row r="169" spans="2:33" s="5" customFormat="1" ht="30.95" customHeight="1" thickBot="1" x14ac:dyDescent="0.3">
      <c r="B169" s="99"/>
      <c r="C169" s="100"/>
      <c r="D169" s="101" t="s">
        <v>1011</v>
      </c>
      <c r="E169" s="19" t="str">
        <f t="shared" si="2"/>
        <v>UVE DE STOCKAGE - ACCESSOIRE - PIECE</v>
      </c>
      <c r="F169" s="19" t="s">
        <v>1012</v>
      </c>
      <c r="G169" s="101" t="s">
        <v>1003</v>
      </c>
      <c r="H169" s="438"/>
      <c r="I169" s="21" t="s">
        <v>1013</v>
      </c>
      <c r="J169" s="101" t="s">
        <v>1003</v>
      </c>
      <c r="K169" s="101" t="s">
        <v>72</v>
      </c>
      <c r="L169" s="47" t="s">
        <v>29</v>
      </c>
      <c r="M169" s="21" t="s">
        <v>30</v>
      </c>
      <c r="N169" s="22">
        <v>60630030</v>
      </c>
      <c r="O169" s="41" t="s">
        <v>53</v>
      </c>
      <c r="P169" s="41" t="s">
        <v>54</v>
      </c>
      <c r="Q169" s="41" t="s">
        <v>55</v>
      </c>
      <c r="R169" s="41"/>
      <c r="S169" s="41"/>
      <c r="T169" s="41"/>
      <c r="U169" s="99"/>
      <c r="V169" s="100"/>
      <c r="W169" s="101" t="s">
        <v>1014</v>
      </c>
      <c r="X169" s="98" t="s">
        <v>1007</v>
      </c>
      <c r="Y169" s="99"/>
      <c r="Z169" s="100"/>
      <c r="AA169" s="101" t="s">
        <v>1015</v>
      </c>
      <c r="AB169" s="5" t="s">
        <v>1010</v>
      </c>
      <c r="AC169" s="5" t="s">
        <v>58</v>
      </c>
      <c r="AD169" s="5">
        <v>23915400</v>
      </c>
      <c r="AE169" s="5" t="s">
        <v>59</v>
      </c>
      <c r="AG169">
        <v>22500000</v>
      </c>
    </row>
    <row r="170" spans="2:33" s="5" customFormat="1" ht="30.95" customHeight="1" thickBot="1" x14ac:dyDescent="0.3">
      <c r="B170" s="99"/>
      <c r="C170" s="100"/>
      <c r="D170" s="101" t="s">
        <v>1016</v>
      </c>
      <c r="E170" s="19" t="str">
        <f t="shared" si="2"/>
        <v xml:space="preserve">RAITEMENT BACTERIDICIDE - CUVE STATION </v>
      </c>
      <c r="F170" s="19" t="s">
        <v>1017</v>
      </c>
      <c r="G170" s="101" t="s">
        <v>1003</v>
      </c>
      <c r="H170" s="438"/>
      <c r="I170" s="21" t="s">
        <v>1018</v>
      </c>
      <c r="J170" s="101" t="s">
        <v>1003</v>
      </c>
      <c r="K170" s="101" t="s">
        <v>72</v>
      </c>
      <c r="L170" s="47" t="s">
        <v>29</v>
      </c>
      <c r="M170" s="21" t="s">
        <v>30</v>
      </c>
      <c r="N170" s="22">
        <v>23915400</v>
      </c>
      <c r="O170" s="41" t="s">
        <v>31</v>
      </c>
      <c r="P170" s="41" t="s">
        <v>32</v>
      </c>
      <c r="Q170" s="41" t="s">
        <v>33</v>
      </c>
      <c r="R170" s="41">
        <v>60500000</v>
      </c>
      <c r="S170" s="41" t="s">
        <v>53</v>
      </c>
      <c r="T170" s="41" t="s">
        <v>54</v>
      </c>
      <c r="U170" s="99"/>
      <c r="V170" s="100"/>
      <c r="W170" s="101" t="s">
        <v>1019</v>
      </c>
      <c r="X170" s="98" t="s">
        <v>1007</v>
      </c>
      <c r="Y170" s="99"/>
      <c r="Z170" s="100"/>
      <c r="AA170" s="101" t="s">
        <v>1020</v>
      </c>
      <c r="AB170" s="5" t="s">
        <v>1010</v>
      </c>
      <c r="AF170" s="5">
        <v>60500000</v>
      </c>
      <c r="AG170">
        <v>22500000</v>
      </c>
    </row>
    <row r="171" spans="2:33" s="5" customFormat="1" ht="30.95" customHeight="1" thickBot="1" x14ac:dyDescent="0.3">
      <c r="B171" s="99"/>
      <c r="C171" s="100"/>
      <c r="D171" s="101" t="s">
        <v>1021</v>
      </c>
      <c r="E171" s="19" t="str">
        <f t="shared" si="2"/>
        <v>ILO - MATERIEL NEUF</v>
      </c>
      <c r="F171" s="19" t="s">
        <v>1022</v>
      </c>
      <c r="G171" s="101" t="s">
        <v>1003</v>
      </c>
      <c r="H171" s="438"/>
      <c r="I171" s="21" t="s">
        <v>1023</v>
      </c>
      <c r="J171" s="101" t="s">
        <v>1003</v>
      </c>
      <c r="K171" s="101" t="s">
        <v>72</v>
      </c>
      <c r="L171" s="47" t="s">
        <v>29</v>
      </c>
      <c r="M171" s="21" t="s">
        <v>30</v>
      </c>
      <c r="N171" s="22">
        <v>23915400</v>
      </c>
      <c r="O171" s="41" t="s">
        <v>31</v>
      </c>
      <c r="P171" s="41" t="s">
        <v>32</v>
      </c>
      <c r="Q171" s="41" t="s">
        <v>33</v>
      </c>
      <c r="R171" s="41">
        <v>60500000</v>
      </c>
      <c r="S171" s="41" t="s">
        <v>53</v>
      </c>
      <c r="T171" s="41" t="s">
        <v>54</v>
      </c>
      <c r="U171" s="99"/>
      <c r="V171" s="100"/>
      <c r="W171" s="101" t="s">
        <v>1024</v>
      </c>
      <c r="X171" s="98" t="s">
        <v>1007</v>
      </c>
      <c r="Y171" s="99"/>
      <c r="Z171" s="100"/>
      <c r="AA171" s="101" t="s">
        <v>1025</v>
      </c>
      <c r="AB171" s="5" t="s">
        <v>1010</v>
      </c>
      <c r="AF171" s="5">
        <v>60500000</v>
      </c>
      <c r="AG171">
        <v>22500000</v>
      </c>
    </row>
    <row r="172" spans="2:33" s="5" customFormat="1" ht="30.95" customHeight="1" thickBot="1" x14ac:dyDescent="0.3">
      <c r="B172" s="99"/>
      <c r="C172" s="100"/>
      <c r="D172" s="101" t="s">
        <v>1026</v>
      </c>
      <c r="E172" s="19" t="str">
        <f t="shared" si="2"/>
        <v>ILO - ACCESSOIRE - PIECE</v>
      </c>
      <c r="F172" s="19" t="s">
        <v>1027</v>
      </c>
      <c r="G172" s="101" t="s">
        <v>1003</v>
      </c>
      <c r="H172" s="438"/>
      <c r="I172" s="21" t="s">
        <v>1028</v>
      </c>
      <c r="J172" s="101" t="s">
        <v>1003</v>
      </c>
      <c r="K172" s="101" t="s">
        <v>72</v>
      </c>
      <c r="L172" s="47" t="s">
        <v>29</v>
      </c>
      <c r="M172" s="21" t="s">
        <v>30</v>
      </c>
      <c r="N172" s="22">
        <v>60630030</v>
      </c>
      <c r="O172" s="41" t="s">
        <v>53</v>
      </c>
      <c r="P172" s="41" t="s">
        <v>54</v>
      </c>
      <c r="Q172" s="41" t="s">
        <v>55</v>
      </c>
      <c r="R172" s="41"/>
      <c r="S172" s="41"/>
      <c r="T172" s="41"/>
      <c r="U172" s="99"/>
      <c r="V172" s="100"/>
      <c r="W172" s="101" t="s">
        <v>1029</v>
      </c>
      <c r="X172" s="98" t="s">
        <v>1007</v>
      </c>
      <c r="Y172" s="99"/>
      <c r="Z172" s="100"/>
      <c r="AA172" s="101" t="s">
        <v>1030</v>
      </c>
      <c r="AB172" s="5" t="s">
        <v>1010</v>
      </c>
      <c r="AC172" s="5" t="s">
        <v>58</v>
      </c>
      <c r="AD172" s="5">
        <v>23915400</v>
      </c>
      <c r="AE172" s="5" t="s">
        <v>59</v>
      </c>
      <c r="AG172">
        <v>22500000</v>
      </c>
    </row>
    <row r="173" spans="2:33" s="5" customFormat="1" ht="30.95" customHeight="1" thickBot="1" x14ac:dyDescent="0.3">
      <c r="B173" s="102"/>
      <c r="C173" s="103"/>
      <c r="D173" s="104" t="s">
        <v>1031</v>
      </c>
      <c r="E173" s="19" t="str">
        <f t="shared" si="2"/>
        <v>RANSFERT - MATERIEL NEUF</v>
      </c>
      <c r="F173" s="19" t="s">
        <v>1032</v>
      </c>
      <c r="G173" s="104" t="s">
        <v>1003</v>
      </c>
      <c r="H173" s="438"/>
      <c r="I173" s="32" t="s">
        <v>1033</v>
      </c>
      <c r="J173" s="104" t="s">
        <v>1003</v>
      </c>
      <c r="K173" s="101" t="s">
        <v>72</v>
      </c>
      <c r="L173" s="47" t="s">
        <v>29</v>
      </c>
      <c r="M173" s="21" t="s">
        <v>30</v>
      </c>
      <c r="N173" s="22">
        <v>23915400</v>
      </c>
      <c r="O173" s="41" t="s">
        <v>31</v>
      </c>
      <c r="P173" s="105" t="s">
        <v>32</v>
      </c>
      <c r="Q173" s="41" t="s">
        <v>33</v>
      </c>
      <c r="R173" s="41">
        <v>60500000</v>
      </c>
      <c r="S173" s="41" t="s">
        <v>53</v>
      </c>
      <c r="T173" s="41" t="s">
        <v>54</v>
      </c>
      <c r="U173" s="102"/>
      <c r="V173" s="103"/>
      <c r="W173" s="104" t="s">
        <v>1034</v>
      </c>
      <c r="X173" s="106" t="s">
        <v>1007</v>
      </c>
      <c r="Y173" s="102"/>
      <c r="Z173" s="103"/>
      <c r="AA173" s="104" t="s">
        <v>1035</v>
      </c>
      <c r="AB173" s="5" t="s">
        <v>1010</v>
      </c>
      <c r="AF173" s="5">
        <v>60500000</v>
      </c>
      <c r="AG173">
        <v>22500000</v>
      </c>
    </row>
    <row r="174" spans="2:33" s="5" customFormat="1" ht="30.95" customHeight="1" thickBot="1" x14ac:dyDescent="0.3">
      <c r="B174" s="102"/>
      <c r="C174" s="58" t="s">
        <v>1036</v>
      </c>
      <c r="D174" s="107" t="s">
        <v>1037</v>
      </c>
      <c r="E174" s="19" t="str">
        <f t="shared" si="2"/>
        <v>ILO - MAINTENANCE</v>
      </c>
      <c r="F174" s="19" t="s">
        <v>1038</v>
      </c>
      <c r="G174" s="107" t="s">
        <v>1039</v>
      </c>
      <c r="H174" s="437"/>
      <c r="I174" s="18" t="s">
        <v>1040</v>
      </c>
      <c r="J174" s="107" t="s">
        <v>1039</v>
      </c>
      <c r="K174" s="107" t="s">
        <v>72</v>
      </c>
      <c r="L174" s="20" t="s">
        <v>127</v>
      </c>
      <c r="M174" s="3" t="s">
        <v>128</v>
      </c>
      <c r="N174" s="22">
        <v>61550000</v>
      </c>
      <c r="O174" s="22" t="s">
        <v>53</v>
      </c>
      <c r="P174" s="22" t="s">
        <v>54</v>
      </c>
      <c r="Q174" s="22" t="s">
        <v>129</v>
      </c>
      <c r="R174" s="22"/>
      <c r="S174" s="22"/>
      <c r="T174" s="22"/>
      <c r="U174" s="102"/>
      <c r="V174" s="58" t="s">
        <v>1041</v>
      </c>
      <c r="W174" s="107" t="s">
        <v>1037</v>
      </c>
      <c r="X174" s="106" t="s">
        <v>1042</v>
      </c>
      <c r="Y174" s="102"/>
      <c r="Z174" s="58" t="s">
        <v>1043</v>
      </c>
      <c r="AA174" s="107" t="s">
        <v>1044</v>
      </c>
      <c r="AB174" s="5" t="s">
        <v>1045</v>
      </c>
      <c r="AC174" s="5" t="s">
        <v>58</v>
      </c>
      <c r="AD174" s="5">
        <v>23915400</v>
      </c>
      <c r="AE174" s="5" t="s">
        <v>136</v>
      </c>
      <c r="AG174">
        <v>22500000</v>
      </c>
    </row>
    <row r="175" spans="2:33" s="5" customFormat="1" ht="30.95" customHeight="1" thickBot="1" x14ac:dyDescent="0.3">
      <c r="B175" s="102"/>
      <c r="C175" s="108"/>
      <c r="D175" s="109" t="s">
        <v>1046</v>
      </c>
      <c r="E175" s="19" t="str">
        <f t="shared" si="2"/>
        <v>RANSFERT - MAINTENANCE</v>
      </c>
      <c r="F175" s="19" t="s">
        <v>1047</v>
      </c>
      <c r="G175" s="109" t="s">
        <v>1039</v>
      </c>
      <c r="H175" s="439"/>
      <c r="I175" s="32" t="s">
        <v>1048</v>
      </c>
      <c r="J175" s="109" t="s">
        <v>1039</v>
      </c>
      <c r="K175" s="110" t="s">
        <v>72</v>
      </c>
      <c r="L175" s="35" t="s">
        <v>127</v>
      </c>
      <c r="M175" s="3" t="s">
        <v>128</v>
      </c>
      <c r="N175" s="22">
        <v>61550000</v>
      </c>
      <c r="O175" s="22" t="s">
        <v>53</v>
      </c>
      <c r="P175" s="22" t="s">
        <v>54</v>
      </c>
      <c r="Q175" s="22" t="s">
        <v>129</v>
      </c>
      <c r="R175" s="22"/>
      <c r="S175" s="22"/>
      <c r="T175" s="22"/>
      <c r="U175" s="102"/>
      <c r="V175" s="108"/>
      <c r="W175" s="109" t="s">
        <v>1049</v>
      </c>
      <c r="X175" s="106" t="s">
        <v>1042</v>
      </c>
      <c r="Y175" s="102"/>
      <c r="Z175" s="108"/>
      <c r="AA175" s="109" t="s">
        <v>1050</v>
      </c>
      <c r="AB175" s="5" t="s">
        <v>1045</v>
      </c>
      <c r="AC175" s="5" t="s">
        <v>58</v>
      </c>
      <c r="AD175" s="5">
        <v>23915400</v>
      </c>
      <c r="AE175" s="5" t="s">
        <v>136</v>
      </c>
      <c r="AG175">
        <v>22500000</v>
      </c>
    </row>
    <row r="176" spans="2:33" s="5" customFormat="1" ht="30.95" customHeight="1" thickBot="1" x14ac:dyDescent="0.3">
      <c r="B176" s="1"/>
      <c r="C176" s="58" t="s">
        <v>1051</v>
      </c>
      <c r="D176" s="111" t="s">
        <v>1052</v>
      </c>
      <c r="E176" s="19" t="str">
        <f t="shared" si="2"/>
        <v>ONVOYEUR A VIS - MATERIEL NEUF</v>
      </c>
      <c r="F176" s="19" t="s">
        <v>1053</v>
      </c>
      <c r="G176" s="111" t="s">
        <v>1054</v>
      </c>
      <c r="H176" s="356"/>
      <c r="I176" s="18" t="s">
        <v>1055</v>
      </c>
      <c r="J176" s="111" t="s">
        <v>1054</v>
      </c>
      <c r="K176" s="111" t="s">
        <v>423</v>
      </c>
      <c r="L176" s="40" t="s">
        <v>29</v>
      </c>
      <c r="M176" s="21" t="s">
        <v>30</v>
      </c>
      <c r="N176" s="22">
        <v>23915400</v>
      </c>
      <c r="O176" s="41" t="s">
        <v>46</v>
      </c>
      <c r="P176" s="41" t="s">
        <v>47</v>
      </c>
      <c r="Q176" s="41" t="s">
        <v>33</v>
      </c>
      <c r="R176" s="41"/>
      <c r="S176" s="41"/>
      <c r="T176" s="41"/>
      <c r="U176" s="1"/>
      <c r="V176" s="58" t="s">
        <v>1056</v>
      </c>
      <c r="W176" s="111" t="s">
        <v>1057</v>
      </c>
      <c r="X176" s="112" t="s">
        <v>1058</v>
      </c>
      <c r="Y176" s="1"/>
      <c r="Z176" s="58" t="s">
        <v>1059</v>
      </c>
      <c r="AA176" s="111" t="s">
        <v>1060</v>
      </c>
      <c r="AB176" s="5" t="s">
        <v>1061</v>
      </c>
      <c r="AG176"/>
    </row>
    <row r="177" spans="2:33" s="5" customFormat="1" ht="30.95" customHeight="1" thickBot="1" x14ac:dyDescent="0.3">
      <c r="B177" s="56"/>
      <c r="C177" s="113"/>
      <c r="D177" s="114" t="s">
        <v>1062</v>
      </c>
      <c r="E177" s="19" t="str">
        <f t="shared" si="2"/>
        <v>ONVOYEUR A VIS - ACCESSOIRE - PIECE</v>
      </c>
      <c r="F177" s="19" t="s">
        <v>1063</v>
      </c>
      <c r="G177" s="114" t="s">
        <v>1054</v>
      </c>
      <c r="H177" s="358"/>
      <c r="I177" s="21" t="s">
        <v>1064</v>
      </c>
      <c r="J177" s="114" t="s">
        <v>1054</v>
      </c>
      <c r="K177" s="114" t="s">
        <v>423</v>
      </c>
      <c r="L177" s="47" t="s">
        <v>29</v>
      </c>
      <c r="M177" s="21" t="s">
        <v>30</v>
      </c>
      <c r="N177" s="22">
        <v>60230000</v>
      </c>
      <c r="O177" s="41" t="s">
        <v>53</v>
      </c>
      <c r="P177" s="41" t="s">
        <v>54</v>
      </c>
      <c r="Q177" s="41" t="s">
        <v>55</v>
      </c>
      <c r="R177" s="41"/>
      <c r="S177" s="41"/>
      <c r="T177" s="41"/>
      <c r="U177" s="56"/>
      <c r="V177" s="113"/>
      <c r="W177" s="114" t="s">
        <v>1065</v>
      </c>
      <c r="X177" s="112" t="s">
        <v>1058</v>
      </c>
      <c r="Y177" s="56"/>
      <c r="Z177" s="113"/>
      <c r="AA177" s="114" t="s">
        <v>1066</v>
      </c>
      <c r="AB177" s="5" t="s">
        <v>1061</v>
      </c>
    </row>
    <row r="178" spans="2:33" s="5" customFormat="1" ht="30.95" customHeight="1" thickBot="1" x14ac:dyDescent="0.3">
      <c r="B178" s="56"/>
      <c r="C178" s="113"/>
      <c r="D178" s="114" t="s">
        <v>1067</v>
      </c>
      <c r="E178" s="19" t="str">
        <f t="shared" si="2"/>
        <v>ONVOYEUR A BANDE - MATERIEL NEUF</v>
      </c>
      <c r="F178" s="19" t="s">
        <v>1068</v>
      </c>
      <c r="G178" s="114" t="s">
        <v>1054</v>
      </c>
      <c r="H178" s="358"/>
      <c r="I178" s="21" t="s">
        <v>1069</v>
      </c>
      <c r="J178" s="114" t="s">
        <v>1054</v>
      </c>
      <c r="K178" s="114" t="s">
        <v>423</v>
      </c>
      <c r="L178" s="47" t="s">
        <v>29</v>
      </c>
      <c r="M178" s="21" t="s">
        <v>30</v>
      </c>
      <c r="N178" s="22">
        <v>23915400</v>
      </c>
      <c r="O178" s="41" t="s">
        <v>46</v>
      </c>
      <c r="P178" s="41" t="s">
        <v>47</v>
      </c>
      <c r="Q178" s="41" t="s">
        <v>33</v>
      </c>
      <c r="R178" s="41">
        <v>60500000</v>
      </c>
      <c r="S178" s="41" t="s">
        <v>53</v>
      </c>
      <c r="T178" s="41" t="s">
        <v>54</v>
      </c>
      <c r="U178" s="56"/>
      <c r="V178" s="113"/>
      <c r="W178" s="114" t="s">
        <v>1070</v>
      </c>
      <c r="X178" s="112" t="s">
        <v>1058</v>
      </c>
      <c r="Y178" s="56"/>
      <c r="Z178" s="113"/>
      <c r="AA178" s="114" t="s">
        <v>1071</v>
      </c>
      <c r="AB178" s="5" t="s">
        <v>1061</v>
      </c>
      <c r="AF178" s="5">
        <v>60500000</v>
      </c>
      <c r="AG178">
        <v>22500000</v>
      </c>
    </row>
    <row r="179" spans="2:33" s="5" customFormat="1" ht="30.95" customHeight="1" thickBot="1" x14ac:dyDescent="0.3">
      <c r="B179" s="56"/>
      <c r="C179" s="113"/>
      <c r="D179" s="114" t="s">
        <v>1072</v>
      </c>
      <c r="E179" s="19" t="str">
        <f t="shared" si="2"/>
        <v>ONVOYEUR A BANDE - BANDE DE RECHANGE</v>
      </c>
      <c r="F179" s="19" t="s">
        <v>1073</v>
      </c>
      <c r="G179" s="114" t="s">
        <v>1054</v>
      </c>
      <c r="H179" s="358"/>
      <c r="I179" s="21" t="s">
        <v>1074</v>
      </c>
      <c r="J179" s="114" t="s">
        <v>1054</v>
      </c>
      <c r="K179" s="114" t="s">
        <v>423</v>
      </c>
      <c r="L179" s="47" t="s">
        <v>29</v>
      </c>
      <c r="M179" s="21" t="s">
        <v>30</v>
      </c>
      <c r="N179" s="22">
        <v>60230000</v>
      </c>
      <c r="O179" s="41" t="s">
        <v>53</v>
      </c>
      <c r="P179" s="41" t="s">
        <v>54</v>
      </c>
      <c r="Q179" s="41" t="s">
        <v>55</v>
      </c>
      <c r="R179" s="41"/>
      <c r="S179" s="41"/>
      <c r="T179" s="41"/>
      <c r="U179" s="56"/>
      <c r="V179" s="113"/>
      <c r="W179" s="114" t="s">
        <v>1075</v>
      </c>
      <c r="X179" s="112" t="s">
        <v>1058</v>
      </c>
      <c r="Y179" s="56"/>
      <c r="Z179" s="113"/>
      <c r="AA179" s="114" t="s">
        <v>1076</v>
      </c>
      <c r="AB179" s="5" t="s">
        <v>1061</v>
      </c>
    </row>
    <row r="180" spans="2:33" s="5" customFormat="1" ht="30.95" customHeight="1" thickBot="1" x14ac:dyDescent="0.3">
      <c r="B180" s="56"/>
      <c r="C180" s="113"/>
      <c r="D180" s="114" t="s">
        <v>1077</v>
      </c>
      <c r="E180" s="19" t="str">
        <f t="shared" si="2"/>
        <v>ONVOYEUR A BANDE - AUTRE ACCESSOIRE - PIECE</v>
      </c>
      <c r="F180" s="19" t="s">
        <v>1078</v>
      </c>
      <c r="G180" s="114" t="s">
        <v>1054</v>
      </c>
      <c r="H180" s="358"/>
      <c r="I180" s="21" t="s">
        <v>1079</v>
      </c>
      <c r="J180" s="114" t="s">
        <v>1054</v>
      </c>
      <c r="K180" s="114" t="s">
        <v>423</v>
      </c>
      <c r="L180" s="47" t="s">
        <v>29</v>
      </c>
      <c r="M180" s="21" t="s">
        <v>30</v>
      </c>
      <c r="N180" s="22">
        <v>60230000</v>
      </c>
      <c r="O180" s="41" t="s">
        <v>53</v>
      </c>
      <c r="P180" s="41" t="s">
        <v>54</v>
      </c>
      <c r="Q180" s="41" t="s">
        <v>55</v>
      </c>
      <c r="R180" s="41"/>
      <c r="S180" s="41"/>
      <c r="T180" s="41"/>
      <c r="U180" s="56"/>
      <c r="V180" s="113"/>
      <c r="W180" s="114" t="s">
        <v>1080</v>
      </c>
      <c r="X180" s="112" t="s">
        <v>1058</v>
      </c>
      <c r="Y180" s="56"/>
      <c r="Z180" s="113"/>
      <c r="AA180" s="114" t="s">
        <v>1081</v>
      </c>
      <c r="AB180" s="5" t="s">
        <v>1061</v>
      </c>
    </row>
    <row r="181" spans="2:33" s="5" customFormat="1" ht="30.95" customHeight="1" thickBot="1" x14ac:dyDescent="0.3">
      <c r="B181" s="56"/>
      <c r="C181" s="113"/>
      <c r="D181" s="114" t="s">
        <v>1082</v>
      </c>
      <c r="E181" s="19" t="str">
        <f t="shared" si="2"/>
        <v>ONVOYEUR A CHAINE - MATERIEL NEUF</v>
      </c>
      <c r="F181" s="19" t="s">
        <v>1083</v>
      </c>
      <c r="G181" s="114" t="s">
        <v>1054</v>
      </c>
      <c r="H181" s="358"/>
      <c r="I181" s="21" t="s">
        <v>1084</v>
      </c>
      <c r="J181" s="114" t="s">
        <v>1054</v>
      </c>
      <c r="K181" s="114" t="s">
        <v>423</v>
      </c>
      <c r="L181" s="47" t="s">
        <v>29</v>
      </c>
      <c r="M181" s="21" t="s">
        <v>30</v>
      </c>
      <c r="N181" s="22">
        <v>23915400</v>
      </c>
      <c r="O181" s="41" t="s">
        <v>46</v>
      </c>
      <c r="P181" s="41" t="s">
        <v>47</v>
      </c>
      <c r="Q181" s="41" t="s">
        <v>33</v>
      </c>
      <c r="R181" s="41"/>
      <c r="S181" s="41"/>
      <c r="T181" s="41"/>
      <c r="U181" s="56"/>
      <c r="V181" s="113"/>
      <c r="W181" s="114" t="s">
        <v>1085</v>
      </c>
      <c r="X181" s="112" t="s">
        <v>1058</v>
      </c>
      <c r="Y181" s="56"/>
      <c r="Z181" s="113"/>
      <c r="AA181" s="114" t="s">
        <v>1086</v>
      </c>
      <c r="AB181" s="5" t="s">
        <v>1061</v>
      </c>
    </row>
    <row r="182" spans="2:33" s="5" customFormat="1" ht="30.95" customHeight="1" thickBot="1" x14ac:dyDescent="0.3">
      <c r="B182" s="56"/>
      <c r="C182" s="113"/>
      <c r="D182" s="114" t="s">
        <v>1087</v>
      </c>
      <c r="E182" s="19" t="str">
        <f t="shared" si="2"/>
        <v>ONVOYEUR A CHAINE - ACCESSOIRE - PIECE</v>
      </c>
      <c r="F182" s="19" t="s">
        <v>1088</v>
      </c>
      <c r="G182" s="114" t="s">
        <v>1054</v>
      </c>
      <c r="H182" s="358"/>
      <c r="I182" s="21" t="s">
        <v>1089</v>
      </c>
      <c r="J182" s="114" t="s">
        <v>1054</v>
      </c>
      <c r="K182" s="114" t="s">
        <v>423</v>
      </c>
      <c r="L182" s="47" t="s">
        <v>29</v>
      </c>
      <c r="M182" s="21" t="s">
        <v>30</v>
      </c>
      <c r="N182" s="22">
        <v>60230000</v>
      </c>
      <c r="O182" s="41" t="s">
        <v>53</v>
      </c>
      <c r="P182" s="41" t="s">
        <v>54</v>
      </c>
      <c r="Q182" s="41" t="s">
        <v>55</v>
      </c>
      <c r="R182" s="41"/>
      <c r="S182" s="41"/>
      <c r="T182" s="41"/>
      <c r="U182" s="56"/>
      <c r="V182" s="113"/>
      <c r="W182" s="114" t="s">
        <v>1090</v>
      </c>
      <c r="X182" s="112" t="s">
        <v>1058</v>
      </c>
      <c r="Y182" s="56"/>
      <c r="Z182" s="113"/>
      <c r="AA182" s="114" t="s">
        <v>1091</v>
      </c>
      <c r="AB182" s="5" t="s">
        <v>1061</v>
      </c>
    </row>
    <row r="183" spans="2:33" s="5" customFormat="1" ht="30.95" customHeight="1" thickBot="1" x14ac:dyDescent="0.3">
      <c r="B183" s="56"/>
      <c r="C183" s="113"/>
      <c r="D183" s="114" t="s">
        <v>1092</v>
      </c>
      <c r="E183" s="19" t="str">
        <f t="shared" si="2"/>
        <v>ONVOYEUR AUTRE - MATERIEL NEUF</v>
      </c>
      <c r="F183" s="19" t="s">
        <v>1093</v>
      </c>
      <c r="G183" s="114" t="s">
        <v>1054</v>
      </c>
      <c r="H183" s="358"/>
      <c r="I183" s="21" t="s">
        <v>1094</v>
      </c>
      <c r="J183" s="114" t="s">
        <v>1054</v>
      </c>
      <c r="K183" s="114" t="s">
        <v>423</v>
      </c>
      <c r="L183" s="47" t="s">
        <v>29</v>
      </c>
      <c r="M183" s="21" t="s">
        <v>30</v>
      </c>
      <c r="N183" s="22">
        <v>23915400</v>
      </c>
      <c r="O183" s="41" t="s">
        <v>46</v>
      </c>
      <c r="P183" s="41" t="s">
        <v>47</v>
      </c>
      <c r="Q183" s="41" t="s">
        <v>33</v>
      </c>
      <c r="R183" s="41"/>
      <c r="S183" s="41"/>
      <c r="T183" s="41"/>
      <c r="U183" s="56"/>
      <c r="V183" s="113"/>
      <c r="W183" s="114" t="s">
        <v>1095</v>
      </c>
      <c r="X183" s="112" t="s">
        <v>1058</v>
      </c>
      <c r="Y183" s="56"/>
      <c r="Z183" s="113"/>
      <c r="AA183" s="114" t="s">
        <v>1096</v>
      </c>
      <c r="AB183" s="5" t="s">
        <v>1061</v>
      </c>
    </row>
    <row r="184" spans="2:33" s="5" customFormat="1" ht="30.95" customHeight="1" thickBot="1" x14ac:dyDescent="0.3">
      <c r="B184" s="56"/>
      <c r="C184" s="113"/>
      <c r="D184" s="115" t="s">
        <v>1097</v>
      </c>
      <c r="E184" s="19" t="str">
        <f t="shared" si="2"/>
        <v>ONVOYEUR AUTRE - ACCESSOIRE - PIECE</v>
      </c>
      <c r="F184" s="19" t="s">
        <v>1098</v>
      </c>
      <c r="G184" s="115" t="s">
        <v>1054</v>
      </c>
      <c r="H184" s="429"/>
      <c r="I184" s="32" t="s">
        <v>1099</v>
      </c>
      <c r="J184" s="115" t="s">
        <v>1054</v>
      </c>
      <c r="K184" s="116" t="s">
        <v>423</v>
      </c>
      <c r="L184" s="61" t="s">
        <v>29</v>
      </c>
      <c r="M184" s="21" t="s">
        <v>30</v>
      </c>
      <c r="N184" s="22">
        <v>60230000</v>
      </c>
      <c r="O184" s="41" t="s">
        <v>53</v>
      </c>
      <c r="P184" s="41" t="s">
        <v>54</v>
      </c>
      <c r="Q184" s="41" t="s">
        <v>55</v>
      </c>
      <c r="R184" s="41"/>
      <c r="S184" s="41"/>
      <c r="T184" s="41"/>
      <c r="U184" s="56"/>
      <c r="V184" s="113"/>
      <c r="W184" s="115" t="s">
        <v>1100</v>
      </c>
      <c r="X184" s="112" t="s">
        <v>1058</v>
      </c>
      <c r="Y184" s="56"/>
      <c r="Z184" s="113"/>
      <c r="AA184" s="115" t="s">
        <v>1101</v>
      </c>
      <c r="AB184" s="5" t="s">
        <v>1061</v>
      </c>
    </row>
    <row r="185" spans="2:33" s="5" customFormat="1" ht="30.95" customHeight="1" thickBot="1" x14ac:dyDescent="0.3">
      <c r="B185" s="1"/>
      <c r="C185" s="58" t="s">
        <v>1102</v>
      </c>
      <c r="D185" s="38" t="s">
        <v>1103</v>
      </c>
      <c r="E185" s="19" t="str">
        <f t="shared" si="2"/>
        <v>ALAXEUR - MATERIEL NEUF</v>
      </c>
      <c r="F185" s="19" t="s">
        <v>1104</v>
      </c>
      <c r="G185" s="38" t="s">
        <v>1105</v>
      </c>
      <c r="H185" s="356"/>
      <c r="I185" s="18" t="s">
        <v>1106</v>
      </c>
      <c r="J185" s="38" t="s">
        <v>1105</v>
      </c>
      <c r="K185" s="111" t="s">
        <v>423</v>
      </c>
      <c r="L185" s="40" t="s">
        <v>29</v>
      </c>
      <c r="M185" s="21" t="s">
        <v>30</v>
      </c>
      <c r="N185" s="22">
        <v>23915400</v>
      </c>
      <c r="O185" s="41" t="s">
        <v>31</v>
      </c>
      <c r="P185" s="41" t="s">
        <v>32</v>
      </c>
      <c r="Q185" s="41" t="s">
        <v>33</v>
      </c>
      <c r="R185" s="41">
        <v>60500000</v>
      </c>
      <c r="S185" s="41" t="s">
        <v>53</v>
      </c>
      <c r="T185" s="41" t="s">
        <v>54</v>
      </c>
      <c r="U185" s="1"/>
      <c r="V185" s="58" t="s">
        <v>1107</v>
      </c>
      <c r="W185" s="38" t="s">
        <v>1108</v>
      </c>
      <c r="X185" s="48" t="s">
        <v>1109</v>
      </c>
      <c r="Y185" s="1"/>
      <c r="Z185" s="58" t="s">
        <v>1110</v>
      </c>
      <c r="AA185" s="38" t="s">
        <v>1111</v>
      </c>
      <c r="AB185" s="5" t="s">
        <v>1112</v>
      </c>
      <c r="AF185" s="5">
        <v>60500000</v>
      </c>
      <c r="AG185">
        <v>22500000</v>
      </c>
    </row>
    <row r="186" spans="2:33" s="5" customFormat="1" ht="30.95" customHeight="1" thickBot="1" x14ac:dyDescent="0.3">
      <c r="B186" s="43"/>
      <c r="C186" s="59"/>
      <c r="D186" s="57" t="s">
        <v>1113</v>
      </c>
      <c r="E186" s="19" t="str">
        <f t="shared" si="2"/>
        <v>ALAXEUR - ACCESSOIRE - PIECE</v>
      </c>
      <c r="F186" s="19" t="s">
        <v>1114</v>
      </c>
      <c r="G186" s="57" t="s">
        <v>1105</v>
      </c>
      <c r="H186" s="429"/>
      <c r="I186" s="32" t="s">
        <v>1115</v>
      </c>
      <c r="J186" s="57" t="s">
        <v>1105</v>
      </c>
      <c r="K186" s="116" t="s">
        <v>423</v>
      </c>
      <c r="L186" s="61" t="s">
        <v>29</v>
      </c>
      <c r="M186" s="21" t="s">
        <v>30</v>
      </c>
      <c r="N186" s="22">
        <v>60230000</v>
      </c>
      <c r="O186" s="41" t="s">
        <v>53</v>
      </c>
      <c r="P186" s="41" t="s">
        <v>54</v>
      </c>
      <c r="Q186" s="41" t="s">
        <v>55</v>
      </c>
      <c r="R186" s="41"/>
      <c r="S186" s="41"/>
      <c r="T186" s="41"/>
      <c r="U186" s="43"/>
      <c r="V186" s="59"/>
      <c r="W186" s="57" t="s">
        <v>1116</v>
      </c>
      <c r="X186" s="48" t="s">
        <v>1109</v>
      </c>
      <c r="Y186" s="43"/>
      <c r="Z186" s="59"/>
      <c r="AA186" s="57" t="s">
        <v>1117</v>
      </c>
      <c r="AB186" s="5" t="s">
        <v>1112</v>
      </c>
      <c r="AG186">
        <v>22500000</v>
      </c>
    </row>
    <row r="187" spans="2:33" s="5" customFormat="1" ht="30.95" customHeight="1" thickBot="1" x14ac:dyDescent="0.3">
      <c r="B187" s="43"/>
      <c r="C187" s="58" t="s">
        <v>1118</v>
      </c>
      <c r="D187" s="117" t="s">
        <v>1119</v>
      </c>
      <c r="E187" s="19" t="str">
        <f t="shared" si="2"/>
        <v>ALAXEUR - MAINTENANCE - SERVICE</v>
      </c>
      <c r="F187" s="19" t="s">
        <v>1120</v>
      </c>
      <c r="G187" s="117" t="s">
        <v>1121</v>
      </c>
      <c r="H187" s="433"/>
      <c r="I187" s="18" t="s">
        <v>1122</v>
      </c>
      <c r="J187" s="117" t="s">
        <v>1121</v>
      </c>
      <c r="K187" s="38" t="s">
        <v>423</v>
      </c>
      <c r="L187" s="118" t="s">
        <v>127</v>
      </c>
      <c r="M187" s="3" t="s">
        <v>128</v>
      </c>
      <c r="N187" s="22">
        <v>61550000</v>
      </c>
      <c r="O187" s="22" t="s">
        <v>53</v>
      </c>
      <c r="P187" s="22" t="s">
        <v>54</v>
      </c>
      <c r="Q187" s="22" t="s">
        <v>129</v>
      </c>
      <c r="R187" s="22"/>
      <c r="S187" s="22"/>
      <c r="T187" s="22"/>
      <c r="U187" s="43"/>
      <c r="V187" s="58" t="s">
        <v>1123</v>
      </c>
      <c r="W187" s="117" t="s">
        <v>1124</v>
      </c>
      <c r="X187" s="48" t="s">
        <v>1125</v>
      </c>
      <c r="Y187" s="43"/>
      <c r="Z187" s="58" t="s">
        <v>1126</v>
      </c>
      <c r="AA187" s="117" t="s">
        <v>1127</v>
      </c>
      <c r="AB187" s="5" t="s">
        <v>1128</v>
      </c>
      <c r="AC187" s="5" t="s">
        <v>58</v>
      </c>
      <c r="AD187" s="5">
        <v>23915400</v>
      </c>
      <c r="AE187" s="5" t="s">
        <v>136</v>
      </c>
    </row>
    <row r="188" spans="2:33" s="5" customFormat="1" ht="30.95" customHeight="1" thickBot="1" x14ac:dyDescent="0.3">
      <c r="B188" s="56"/>
      <c r="C188" s="75"/>
      <c r="D188" s="114" t="s">
        <v>1129</v>
      </c>
      <c r="E188" s="19" t="str">
        <f t="shared" si="2"/>
        <v>ONVOYEUR A VIS - MAINTENANCE - SERVICE</v>
      </c>
      <c r="F188" s="19" t="s">
        <v>1130</v>
      </c>
      <c r="G188" s="114" t="s">
        <v>1121</v>
      </c>
      <c r="H188" s="358"/>
      <c r="I188" s="21" t="s">
        <v>1131</v>
      </c>
      <c r="J188" s="114" t="s">
        <v>1121</v>
      </c>
      <c r="K188" s="114" t="s">
        <v>802</v>
      </c>
      <c r="L188" s="26" t="s">
        <v>127</v>
      </c>
      <c r="M188" s="3" t="s">
        <v>128</v>
      </c>
      <c r="N188" s="22">
        <v>61550000</v>
      </c>
      <c r="O188" s="22" t="s">
        <v>53</v>
      </c>
      <c r="P188" s="76" t="s">
        <v>54</v>
      </c>
      <c r="Q188" s="22" t="s">
        <v>129</v>
      </c>
      <c r="R188" s="22"/>
      <c r="S188" s="22"/>
      <c r="T188" s="22"/>
      <c r="U188" s="56"/>
      <c r="V188" s="75"/>
      <c r="W188" s="114" t="s">
        <v>1132</v>
      </c>
      <c r="X188" s="112" t="s">
        <v>1125</v>
      </c>
      <c r="Y188" s="56"/>
      <c r="Z188" s="75"/>
      <c r="AA188" s="114" t="s">
        <v>1133</v>
      </c>
      <c r="AB188" s="5" t="s">
        <v>1128</v>
      </c>
      <c r="AC188" s="5" t="s">
        <v>58</v>
      </c>
      <c r="AD188" s="5">
        <v>23915400</v>
      </c>
      <c r="AE188" s="5" t="s">
        <v>136</v>
      </c>
    </row>
    <row r="189" spans="2:33" s="5" customFormat="1" ht="30.95" customHeight="1" thickBot="1" x14ac:dyDescent="0.3">
      <c r="B189" s="56"/>
      <c r="C189" s="113"/>
      <c r="D189" s="114" t="s">
        <v>1134</v>
      </c>
      <c r="E189" s="19" t="str">
        <f t="shared" si="2"/>
        <v>ONVOYEUR A BANDE - MAINTENANCE - SERVICE</v>
      </c>
      <c r="F189" s="19" t="s">
        <v>1135</v>
      </c>
      <c r="G189" s="114" t="s">
        <v>1121</v>
      </c>
      <c r="H189" s="358"/>
      <c r="I189" s="21" t="s">
        <v>1136</v>
      </c>
      <c r="J189" s="114" t="s">
        <v>1121</v>
      </c>
      <c r="K189" s="114" t="s">
        <v>802</v>
      </c>
      <c r="L189" s="26" t="s">
        <v>127</v>
      </c>
      <c r="M189" s="3" t="s">
        <v>128</v>
      </c>
      <c r="N189" s="22">
        <v>61550000</v>
      </c>
      <c r="O189" s="22" t="s">
        <v>53</v>
      </c>
      <c r="P189" s="76" t="s">
        <v>54</v>
      </c>
      <c r="Q189" s="22" t="s">
        <v>129</v>
      </c>
      <c r="R189" s="22"/>
      <c r="S189" s="22"/>
      <c r="T189" s="22"/>
      <c r="U189" s="56"/>
      <c r="V189" s="113"/>
      <c r="W189" s="114" t="s">
        <v>1137</v>
      </c>
      <c r="X189" s="112" t="s">
        <v>1125</v>
      </c>
      <c r="Y189" s="56"/>
      <c r="Z189" s="113"/>
      <c r="AA189" s="114" t="s">
        <v>1138</v>
      </c>
      <c r="AB189" s="5" t="s">
        <v>1128</v>
      </c>
      <c r="AC189" s="5" t="s">
        <v>58</v>
      </c>
      <c r="AD189" s="5">
        <v>23915400</v>
      </c>
      <c r="AE189" s="5" t="s">
        <v>136</v>
      </c>
    </row>
    <row r="190" spans="2:33" s="5" customFormat="1" ht="30.95" customHeight="1" thickBot="1" x14ac:dyDescent="0.3">
      <c r="B190" s="56"/>
      <c r="C190" s="113"/>
      <c r="D190" s="114" t="s">
        <v>1139</v>
      </c>
      <c r="E190" s="19" t="str">
        <f t="shared" si="2"/>
        <v>ONVOYEUR A CHAINE - MAINTENANCE - SERVICE</v>
      </c>
      <c r="F190" s="19" t="s">
        <v>1140</v>
      </c>
      <c r="G190" s="114" t="s">
        <v>1121</v>
      </c>
      <c r="H190" s="358"/>
      <c r="I190" s="21" t="s">
        <v>1141</v>
      </c>
      <c r="J190" s="114" t="s">
        <v>1121</v>
      </c>
      <c r="K190" s="114" t="s">
        <v>802</v>
      </c>
      <c r="L190" s="26" t="s">
        <v>127</v>
      </c>
      <c r="M190" s="3" t="s">
        <v>128</v>
      </c>
      <c r="N190" s="22">
        <v>61550000</v>
      </c>
      <c r="O190" s="22" t="s">
        <v>53</v>
      </c>
      <c r="P190" s="76" t="s">
        <v>54</v>
      </c>
      <c r="Q190" s="22" t="s">
        <v>129</v>
      </c>
      <c r="R190" s="22"/>
      <c r="S190" s="22"/>
      <c r="T190" s="22"/>
      <c r="U190" s="56"/>
      <c r="V190" s="113"/>
      <c r="W190" s="114" t="s">
        <v>1142</v>
      </c>
      <c r="X190" s="112" t="s">
        <v>1125</v>
      </c>
      <c r="Y190" s="56"/>
      <c r="Z190" s="113"/>
      <c r="AA190" s="114" t="s">
        <v>1143</v>
      </c>
      <c r="AB190" s="5" t="s">
        <v>1128</v>
      </c>
      <c r="AC190" s="5" t="s">
        <v>58</v>
      </c>
      <c r="AD190" s="5">
        <v>23915400</v>
      </c>
      <c r="AE190" s="5" t="s">
        <v>136</v>
      </c>
    </row>
    <row r="191" spans="2:33" s="5" customFormat="1" ht="30.95" customHeight="1" thickBot="1" x14ac:dyDescent="0.3">
      <c r="B191" s="56"/>
      <c r="C191" s="113"/>
      <c r="D191" s="116" t="s">
        <v>1144</v>
      </c>
      <c r="E191" s="19" t="str">
        <f t="shared" si="2"/>
        <v>ONVOYEUR AUTRE - MAINTENANCE - SERVICE</v>
      </c>
      <c r="F191" s="19" t="s">
        <v>1145</v>
      </c>
      <c r="G191" s="116" t="s">
        <v>1121</v>
      </c>
      <c r="H191" s="429"/>
      <c r="I191" s="32" t="s">
        <v>1146</v>
      </c>
      <c r="J191" s="116" t="s">
        <v>1121</v>
      </c>
      <c r="K191" s="116" t="s">
        <v>802</v>
      </c>
      <c r="L191" s="35" t="s">
        <v>127</v>
      </c>
      <c r="M191" s="3" t="s">
        <v>128</v>
      </c>
      <c r="N191" s="22">
        <v>61550000</v>
      </c>
      <c r="O191" s="22" t="s">
        <v>53</v>
      </c>
      <c r="P191" s="76" t="s">
        <v>54</v>
      </c>
      <c r="Q191" s="22" t="s">
        <v>129</v>
      </c>
      <c r="R191" s="22"/>
      <c r="S191" s="22"/>
      <c r="T191" s="22"/>
      <c r="U191" s="56"/>
      <c r="V191" s="113"/>
      <c r="W191" s="116" t="s">
        <v>1147</v>
      </c>
      <c r="X191" s="112" t="s">
        <v>1125</v>
      </c>
      <c r="Y191" s="56"/>
      <c r="Z191" s="113"/>
      <c r="AA191" s="116" t="s">
        <v>1148</v>
      </c>
      <c r="AB191" s="5" t="s">
        <v>1128</v>
      </c>
      <c r="AC191" s="5" t="s">
        <v>58</v>
      </c>
      <c r="AD191" s="5">
        <v>23915400</v>
      </c>
      <c r="AE191" s="5" t="s">
        <v>136</v>
      </c>
    </row>
    <row r="192" spans="2:33" s="5" customFormat="1" ht="30.95" customHeight="1" thickBot="1" x14ac:dyDescent="0.3">
      <c r="B192" s="1"/>
      <c r="C192" s="58" t="s">
        <v>1149</v>
      </c>
      <c r="D192" s="65" t="s">
        <v>1150</v>
      </c>
      <c r="E192" s="19" t="str">
        <f t="shared" si="2"/>
        <v>AVAGE - MATERIEL NEUF</v>
      </c>
      <c r="F192" s="19" t="s">
        <v>1151</v>
      </c>
      <c r="G192" s="65" t="s">
        <v>1152</v>
      </c>
      <c r="H192" s="344"/>
      <c r="I192" s="18" t="s">
        <v>1153</v>
      </c>
      <c r="J192" s="65" t="s">
        <v>1152</v>
      </c>
      <c r="K192" s="65" t="s">
        <v>72</v>
      </c>
      <c r="L192" s="40" t="s">
        <v>29</v>
      </c>
      <c r="M192" s="21" t="s">
        <v>30</v>
      </c>
      <c r="N192" s="22">
        <v>23915400</v>
      </c>
      <c r="O192" s="41" t="s">
        <v>31</v>
      </c>
      <c r="P192" s="41" t="s">
        <v>32</v>
      </c>
      <c r="Q192" s="41" t="s">
        <v>33</v>
      </c>
      <c r="R192" s="41"/>
      <c r="S192" s="41"/>
      <c r="T192" s="41"/>
      <c r="U192" s="1"/>
      <c r="V192" s="58" t="s">
        <v>1154</v>
      </c>
      <c r="W192" s="65" t="s">
        <v>1155</v>
      </c>
      <c r="X192" s="66" t="s">
        <v>1156</v>
      </c>
      <c r="Y192" s="1"/>
      <c r="Z192" s="58" t="s">
        <v>1157</v>
      </c>
      <c r="AA192" s="65" t="s">
        <v>1158</v>
      </c>
      <c r="AB192" s="5" t="s">
        <v>1159</v>
      </c>
    </row>
    <row r="193" spans="2:28" s="5" customFormat="1" ht="30.95" customHeight="1" thickBot="1" x14ac:dyDescent="0.3">
      <c r="B193" s="55"/>
      <c r="C193" s="67"/>
      <c r="D193" s="68" t="s">
        <v>1160</v>
      </c>
      <c r="E193" s="19" t="str">
        <f t="shared" si="2"/>
        <v>AVAGE - ACCESSOIRE - PIECE</v>
      </c>
      <c r="F193" s="19" t="s">
        <v>1161</v>
      </c>
      <c r="G193" s="68" t="s">
        <v>1152</v>
      </c>
      <c r="H193" s="427"/>
      <c r="I193" s="21" t="s">
        <v>1162</v>
      </c>
      <c r="J193" s="68" t="s">
        <v>1152</v>
      </c>
      <c r="K193" s="68" t="s">
        <v>72</v>
      </c>
      <c r="L193" s="47" t="s">
        <v>29</v>
      </c>
      <c r="M193" s="21" t="s">
        <v>30</v>
      </c>
      <c r="N193" s="22">
        <v>60230000</v>
      </c>
      <c r="O193" s="41" t="s">
        <v>53</v>
      </c>
      <c r="P193" s="41" t="s">
        <v>54</v>
      </c>
      <c r="Q193" s="41" t="s">
        <v>55</v>
      </c>
      <c r="R193" s="41"/>
      <c r="S193" s="41"/>
      <c r="T193" s="41"/>
      <c r="U193" s="55"/>
      <c r="V193" s="67"/>
      <c r="W193" s="68" t="s">
        <v>1163</v>
      </c>
      <c r="X193" s="66" t="s">
        <v>1156</v>
      </c>
      <c r="Y193" s="55"/>
      <c r="Z193" s="67"/>
      <c r="AA193" s="68" t="s">
        <v>1164</v>
      </c>
      <c r="AB193" s="5" t="s">
        <v>1159</v>
      </c>
    </row>
    <row r="194" spans="2:28" s="5" customFormat="1" ht="30.95" customHeight="1" thickBot="1" x14ac:dyDescent="0.3">
      <c r="B194" s="30"/>
      <c r="C194" s="119"/>
      <c r="D194" s="120" t="s">
        <v>1165</v>
      </c>
      <c r="E194" s="19" t="str">
        <f t="shared" si="2"/>
        <v>TEP - MATERIEL NEUF</v>
      </c>
      <c r="F194" s="19" t="s">
        <v>1166</v>
      </c>
      <c r="G194" s="120" t="s">
        <v>1152</v>
      </c>
      <c r="H194" s="427"/>
      <c r="I194" s="21" t="s">
        <v>1167</v>
      </c>
      <c r="J194" s="120" t="s">
        <v>1152</v>
      </c>
      <c r="K194" s="68" t="s">
        <v>72</v>
      </c>
      <c r="L194" s="47" t="s">
        <v>29</v>
      </c>
      <c r="M194" s="21" t="s">
        <v>30</v>
      </c>
      <c r="N194" s="22">
        <v>23915400</v>
      </c>
      <c r="O194" s="41" t="s">
        <v>31</v>
      </c>
      <c r="P194" s="105" t="s">
        <v>32</v>
      </c>
      <c r="Q194" s="41" t="s">
        <v>33</v>
      </c>
      <c r="R194" s="41"/>
      <c r="S194" s="41"/>
      <c r="T194" s="41"/>
      <c r="U194" s="30"/>
      <c r="V194" s="119"/>
      <c r="W194" s="120" t="s">
        <v>1168</v>
      </c>
      <c r="X194" s="121" t="s">
        <v>1156</v>
      </c>
      <c r="Y194" s="30"/>
      <c r="Z194" s="119"/>
      <c r="AA194" s="120" t="s">
        <v>1169</v>
      </c>
      <c r="AB194" s="5" t="s">
        <v>1159</v>
      </c>
    </row>
    <row r="195" spans="2:28" s="5" customFormat="1" ht="30.95" customHeight="1" thickBot="1" x14ac:dyDescent="0.3">
      <c r="B195" s="122"/>
      <c r="C195" s="123"/>
      <c r="D195" s="120" t="s">
        <v>1170</v>
      </c>
      <c r="E195" s="19" t="str">
        <f t="shared" si="2"/>
        <v>TEP - ACCESSOIRE - PIECE</v>
      </c>
      <c r="F195" s="19" t="s">
        <v>1171</v>
      </c>
      <c r="G195" s="120" t="s">
        <v>1152</v>
      </c>
      <c r="H195" s="427"/>
      <c r="I195" s="21" t="s">
        <v>1172</v>
      </c>
      <c r="J195" s="120" t="s">
        <v>1152</v>
      </c>
      <c r="K195" s="68" t="s">
        <v>72</v>
      </c>
      <c r="L195" s="47" t="s">
        <v>29</v>
      </c>
      <c r="M195" s="21" t="s">
        <v>30</v>
      </c>
      <c r="N195" s="22">
        <v>60230000</v>
      </c>
      <c r="O195" s="41" t="s">
        <v>53</v>
      </c>
      <c r="P195" s="76" t="s">
        <v>54</v>
      </c>
      <c r="Q195" s="41" t="s">
        <v>55</v>
      </c>
      <c r="R195" s="41"/>
      <c r="S195" s="41"/>
      <c r="T195" s="41"/>
      <c r="U195" s="122"/>
      <c r="V195" s="123"/>
      <c r="W195" s="120" t="s">
        <v>1173</v>
      </c>
      <c r="X195" s="121" t="s">
        <v>1156</v>
      </c>
      <c r="Y195" s="122"/>
      <c r="Z195" s="123"/>
      <c r="AA195" s="120" t="s">
        <v>1174</v>
      </c>
      <c r="AB195" s="5" t="s">
        <v>1159</v>
      </c>
    </row>
    <row r="196" spans="2:28" s="5" customFormat="1" ht="30.95" customHeight="1" thickBot="1" x14ac:dyDescent="0.3">
      <c r="B196" s="122"/>
      <c r="C196" s="123"/>
      <c r="D196" s="120" t="s">
        <v>1175</v>
      </c>
      <c r="E196" s="19" t="str">
        <f t="shared" ref="E196:E259" si="3">RIGHT(D196,LEN(D196)-10)</f>
        <v>OSEUR - MATERIEL NEUF</v>
      </c>
      <c r="F196" s="19" t="s">
        <v>1176</v>
      </c>
      <c r="G196" s="120" t="s">
        <v>1152</v>
      </c>
      <c r="H196" s="427"/>
      <c r="I196" s="21" t="s">
        <v>1177</v>
      </c>
      <c r="J196" s="120" t="s">
        <v>1152</v>
      </c>
      <c r="K196" s="68" t="s">
        <v>72</v>
      </c>
      <c r="L196" s="47" t="s">
        <v>29</v>
      </c>
      <c r="M196" s="21" t="s">
        <v>30</v>
      </c>
      <c r="N196" s="22">
        <v>23915400</v>
      </c>
      <c r="O196" s="41" t="s">
        <v>31</v>
      </c>
      <c r="P196" s="105" t="s">
        <v>32</v>
      </c>
      <c r="Q196" s="41" t="s">
        <v>33</v>
      </c>
      <c r="R196" s="41"/>
      <c r="S196" s="41"/>
      <c r="T196" s="41"/>
      <c r="U196" s="122"/>
      <c r="V196" s="123"/>
      <c r="W196" s="120" t="s">
        <v>1178</v>
      </c>
      <c r="X196" s="121" t="s">
        <v>1156</v>
      </c>
      <c r="Y196" s="122"/>
      <c r="Z196" s="123"/>
      <c r="AA196" s="120" t="s">
        <v>1179</v>
      </c>
      <c r="AB196" s="5" t="s">
        <v>1159</v>
      </c>
    </row>
    <row r="197" spans="2:28" s="5" customFormat="1" ht="30.95" customHeight="1" thickBot="1" x14ac:dyDescent="0.3">
      <c r="B197" s="124"/>
      <c r="C197" s="125"/>
      <c r="D197" s="92" t="s">
        <v>1180</v>
      </c>
      <c r="E197" s="19" t="str">
        <f t="shared" si="3"/>
        <v>OSEUR - ACCESSOIRE - PIECE</v>
      </c>
      <c r="F197" s="19" t="s">
        <v>1181</v>
      </c>
      <c r="G197" s="92" t="s">
        <v>1152</v>
      </c>
      <c r="H197" s="427"/>
      <c r="I197" s="21" t="s">
        <v>1182</v>
      </c>
      <c r="J197" s="92" t="s">
        <v>1152</v>
      </c>
      <c r="K197" s="68" t="s">
        <v>72</v>
      </c>
      <c r="L197" s="47" t="s">
        <v>29</v>
      </c>
      <c r="M197" s="21" t="s">
        <v>30</v>
      </c>
      <c r="N197" s="22">
        <v>60230000</v>
      </c>
      <c r="O197" s="41" t="s">
        <v>53</v>
      </c>
      <c r="P197" s="41" t="s">
        <v>54</v>
      </c>
      <c r="Q197" s="41" t="s">
        <v>55</v>
      </c>
      <c r="R197" s="41"/>
      <c r="S197" s="41"/>
      <c r="T197" s="41"/>
      <c r="U197" s="124"/>
      <c r="V197" s="125"/>
      <c r="W197" s="92" t="s">
        <v>1183</v>
      </c>
      <c r="X197" s="93" t="s">
        <v>1156</v>
      </c>
      <c r="Y197" s="124"/>
      <c r="Z197" s="125"/>
      <c r="AA197" s="92" t="s">
        <v>1184</v>
      </c>
      <c r="AB197" s="5" t="s">
        <v>1159</v>
      </c>
    </row>
    <row r="198" spans="2:28" s="5" customFormat="1" ht="30.95" customHeight="1" thickBot="1" x14ac:dyDescent="0.3">
      <c r="B198" s="124"/>
      <c r="C198" s="125"/>
      <c r="D198" s="92" t="s">
        <v>1185</v>
      </c>
      <c r="E198" s="19" t="str">
        <f t="shared" si="3"/>
        <v>ECHIQUETEUR- MATERIEL NEUF</v>
      </c>
      <c r="F198" s="19" t="s">
        <v>1186</v>
      </c>
      <c r="G198" s="92" t="s">
        <v>1152</v>
      </c>
      <c r="H198" s="427"/>
      <c r="I198" s="21" t="s">
        <v>1187</v>
      </c>
      <c r="J198" s="92" t="s">
        <v>1152</v>
      </c>
      <c r="K198" s="68" t="s">
        <v>72</v>
      </c>
      <c r="L198" s="47" t="s">
        <v>29</v>
      </c>
      <c r="M198" s="21" t="s">
        <v>30</v>
      </c>
      <c r="N198" s="22">
        <v>23915400</v>
      </c>
      <c r="O198" s="41" t="s">
        <v>31</v>
      </c>
      <c r="P198" s="41" t="s">
        <v>32</v>
      </c>
      <c r="Q198" s="41" t="s">
        <v>33</v>
      </c>
      <c r="R198" s="41"/>
      <c r="S198" s="41"/>
      <c r="T198" s="41"/>
      <c r="U198" s="124"/>
      <c r="V198" s="125"/>
      <c r="W198" s="92" t="s">
        <v>1188</v>
      </c>
      <c r="X198" s="93" t="s">
        <v>1156</v>
      </c>
      <c r="Y198" s="124"/>
      <c r="Z198" s="125"/>
      <c r="AA198" s="92" t="s">
        <v>1189</v>
      </c>
      <c r="AB198" s="5" t="s">
        <v>1159</v>
      </c>
    </row>
    <row r="199" spans="2:28" s="5" customFormat="1" ht="30.95" customHeight="1" thickBot="1" x14ac:dyDescent="0.3">
      <c r="B199" s="124"/>
      <c r="C199" s="125"/>
      <c r="D199" s="92" t="s">
        <v>1190</v>
      </c>
      <c r="E199" s="19" t="str">
        <f t="shared" si="3"/>
        <v>ECHIQUETEUR - ACCESSOIRE - PIECE</v>
      </c>
      <c r="F199" s="19" t="s">
        <v>1191</v>
      </c>
      <c r="G199" s="92" t="s">
        <v>1152</v>
      </c>
      <c r="H199" s="427"/>
      <c r="I199" s="21" t="s">
        <v>1192</v>
      </c>
      <c r="J199" s="92" t="s">
        <v>1152</v>
      </c>
      <c r="K199" s="68" t="s">
        <v>72</v>
      </c>
      <c r="L199" s="47" t="s">
        <v>29</v>
      </c>
      <c r="M199" s="21" t="s">
        <v>30</v>
      </c>
      <c r="N199" s="22">
        <v>60230000</v>
      </c>
      <c r="O199" s="41" t="s">
        <v>53</v>
      </c>
      <c r="P199" s="41" t="s">
        <v>54</v>
      </c>
      <c r="Q199" s="41" t="s">
        <v>55</v>
      </c>
      <c r="R199" s="41"/>
      <c r="S199" s="41"/>
      <c r="T199" s="41"/>
      <c r="U199" s="124"/>
      <c r="V199" s="125"/>
      <c r="W199" s="92" t="s">
        <v>1193</v>
      </c>
      <c r="X199" s="93" t="s">
        <v>1156</v>
      </c>
      <c r="Y199" s="124"/>
      <c r="Z199" s="125"/>
      <c r="AA199" s="92" t="s">
        <v>1194</v>
      </c>
      <c r="AB199" s="5" t="s">
        <v>1159</v>
      </c>
    </row>
    <row r="200" spans="2:28" s="5" customFormat="1" ht="30.95" customHeight="1" thickBot="1" x14ac:dyDescent="0.3">
      <c r="B200" s="124"/>
      <c r="C200" s="125"/>
      <c r="D200" s="92" t="s">
        <v>1195</v>
      </c>
      <c r="E200" s="19" t="str">
        <f t="shared" si="3"/>
        <v>EPARATION - MATERIEL NEUF</v>
      </c>
      <c r="F200" s="19" t="s">
        <v>1196</v>
      </c>
      <c r="G200" s="92" t="s">
        <v>1152</v>
      </c>
      <c r="H200" s="427"/>
      <c r="I200" s="21" t="s">
        <v>1197</v>
      </c>
      <c r="J200" s="92" t="s">
        <v>1152</v>
      </c>
      <c r="K200" s="68" t="s">
        <v>72</v>
      </c>
      <c r="L200" s="47" t="s">
        <v>29</v>
      </c>
      <c r="M200" s="21" t="s">
        <v>30</v>
      </c>
      <c r="N200" s="22">
        <v>23915400</v>
      </c>
      <c r="O200" s="41" t="s">
        <v>31</v>
      </c>
      <c r="P200" s="41" t="s">
        <v>32</v>
      </c>
      <c r="Q200" s="41" t="s">
        <v>33</v>
      </c>
      <c r="R200" s="41"/>
      <c r="S200" s="41"/>
      <c r="T200" s="41"/>
      <c r="U200" s="124"/>
      <c r="V200" s="125"/>
      <c r="W200" s="92" t="s">
        <v>1198</v>
      </c>
      <c r="X200" s="93" t="s">
        <v>1156</v>
      </c>
      <c r="Y200" s="124"/>
      <c r="Z200" s="125"/>
      <c r="AA200" s="92" t="s">
        <v>1199</v>
      </c>
      <c r="AB200" s="5" t="s">
        <v>1159</v>
      </c>
    </row>
    <row r="201" spans="2:28" s="5" customFormat="1" ht="30.95" customHeight="1" thickBot="1" x14ac:dyDescent="0.3">
      <c r="B201" s="124"/>
      <c r="C201" s="125"/>
      <c r="D201" s="92" t="s">
        <v>1200</v>
      </c>
      <c r="E201" s="19" t="str">
        <f t="shared" si="3"/>
        <v>EPARATION - ACCESSOIRE - PIECE</v>
      </c>
      <c r="F201" s="19" t="s">
        <v>1201</v>
      </c>
      <c r="G201" s="92" t="s">
        <v>1152</v>
      </c>
      <c r="H201" s="427"/>
      <c r="I201" s="21" t="s">
        <v>1202</v>
      </c>
      <c r="J201" s="92" t="s">
        <v>1152</v>
      </c>
      <c r="K201" s="68" t="s">
        <v>72</v>
      </c>
      <c r="L201" s="47" t="s">
        <v>29</v>
      </c>
      <c r="M201" s="21" t="s">
        <v>30</v>
      </c>
      <c r="N201" s="22">
        <v>60230000</v>
      </c>
      <c r="O201" s="41" t="s">
        <v>53</v>
      </c>
      <c r="P201" s="41" t="s">
        <v>54</v>
      </c>
      <c r="Q201" s="41" t="s">
        <v>55</v>
      </c>
      <c r="R201" s="41"/>
      <c r="S201" s="41"/>
      <c r="T201" s="41"/>
      <c r="U201" s="124"/>
      <c r="V201" s="125"/>
      <c r="W201" s="92" t="s">
        <v>1203</v>
      </c>
      <c r="X201" s="93" t="s">
        <v>1156</v>
      </c>
      <c r="Y201" s="124"/>
      <c r="Z201" s="125"/>
      <c r="AA201" s="92" t="s">
        <v>1204</v>
      </c>
      <c r="AB201" s="5" t="s">
        <v>1159</v>
      </c>
    </row>
    <row r="202" spans="2:28" s="5" customFormat="1" ht="30.95" customHeight="1" thickBot="1" x14ac:dyDescent="0.3">
      <c r="B202" s="124"/>
      <c r="C202" s="125"/>
      <c r="D202" s="105" t="s">
        <v>1205</v>
      </c>
      <c r="E202" s="19" t="str">
        <f t="shared" si="3"/>
        <v>XTRUSION - MATERIEL NEUF</v>
      </c>
      <c r="F202" s="19" t="s">
        <v>1206</v>
      </c>
      <c r="G202" s="105" t="s">
        <v>1152</v>
      </c>
      <c r="H202" s="427"/>
      <c r="I202" s="21" t="s">
        <v>1207</v>
      </c>
      <c r="J202" s="105" t="s">
        <v>1152</v>
      </c>
      <c r="K202" s="68" t="s">
        <v>72</v>
      </c>
      <c r="L202" s="47" t="s">
        <v>29</v>
      </c>
      <c r="M202" s="21" t="s">
        <v>30</v>
      </c>
      <c r="N202" s="22">
        <v>23915400</v>
      </c>
      <c r="O202" s="41" t="s">
        <v>46</v>
      </c>
      <c r="P202" s="41" t="s">
        <v>47</v>
      </c>
      <c r="Q202" s="41" t="s">
        <v>33</v>
      </c>
      <c r="R202" s="41"/>
      <c r="S202" s="41"/>
      <c r="T202" s="41"/>
      <c r="U202" s="124"/>
      <c r="V202" s="125"/>
      <c r="W202" s="105" t="s">
        <v>1208</v>
      </c>
      <c r="X202" s="126" t="s">
        <v>1156</v>
      </c>
      <c r="Y202" s="124"/>
      <c r="Z202" s="125"/>
      <c r="AA202" s="105" t="s">
        <v>1209</v>
      </c>
      <c r="AB202" s="5" t="s">
        <v>1159</v>
      </c>
    </row>
    <row r="203" spans="2:28" s="5" customFormat="1" ht="30.95" customHeight="1" thickBot="1" x14ac:dyDescent="0.3">
      <c r="B203" s="127"/>
      <c r="C203" s="128"/>
      <c r="D203" s="105" t="s">
        <v>1210</v>
      </c>
      <c r="E203" s="19" t="str">
        <f t="shared" si="3"/>
        <v>XTRUSION - ACCESSOIRE - PIECE</v>
      </c>
      <c r="F203" s="19" t="s">
        <v>1211</v>
      </c>
      <c r="G203" s="105" t="s">
        <v>1152</v>
      </c>
      <c r="H203" s="427"/>
      <c r="I203" s="21" t="s">
        <v>1212</v>
      </c>
      <c r="J203" s="105" t="s">
        <v>1152</v>
      </c>
      <c r="K203" s="68" t="s">
        <v>72</v>
      </c>
      <c r="L203" s="47" t="s">
        <v>29</v>
      </c>
      <c r="M203" s="21" t="s">
        <v>30</v>
      </c>
      <c r="N203" s="22">
        <v>60230000</v>
      </c>
      <c r="O203" s="41" t="s">
        <v>53</v>
      </c>
      <c r="P203" s="41" t="s">
        <v>54</v>
      </c>
      <c r="Q203" s="41" t="s">
        <v>55</v>
      </c>
      <c r="R203" s="41"/>
      <c r="S203" s="41"/>
      <c r="T203" s="41"/>
      <c r="U203" s="127"/>
      <c r="V203" s="128"/>
      <c r="W203" s="105" t="s">
        <v>1213</v>
      </c>
      <c r="X203" s="126" t="s">
        <v>1156</v>
      </c>
      <c r="Y203" s="127"/>
      <c r="Z203" s="128"/>
      <c r="AA203" s="105" t="s">
        <v>1214</v>
      </c>
      <c r="AB203" s="5" t="s">
        <v>1159</v>
      </c>
    </row>
    <row r="204" spans="2:28" s="5" customFormat="1" ht="30.95" customHeight="1" thickBot="1" x14ac:dyDescent="0.3">
      <c r="B204" s="127"/>
      <c r="C204" s="128"/>
      <c r="D204" s="92" t="s">
        <v>1215</v>
      </c>
      <c r="E204" s="19" t="str">
        <f t="shared" si="3"/>
        <v>ILTRATION EXTRUDEUSE- MATERIEL NEUF</v>
      </c>
      <c r="F204" s="19" t="s">
        <v>1216</v>
      </c>
      <c r="G204" s="92" t="s">
        <v>1152</v>
      </c>
      <c r="H204" s="427"/>
      <c r="I204" s="21" t="s">
        <v>1217</v>
      </c>
      <c r="J204" s="92" t="s">
        <v>1152</v>
      </c>
      <c r="K204" s="68" t="s">
        <v>72</v>
      </c>
      <c r="L204" s="47" t="s">
        <v>29</v>
      </c>
      <c r="M204" s="21" t="s">
        <v>30</v>
      </c>
      <c r="N204" s="22">
        <v>23915400</v>
      </c>
      <c r="O204" s="41" t="s">
        <v>31</v>
      </c>
      <c r="P204" s="41" t="s">
        <v>32</v>
      </c>
      <c r="Q204" s="41" t="s">
        <v>33</v>
      </c>
      <c r="R204" s="41"/>
      <c r="S204" s="41"/>
      <c r="T204" s="41"/>
      <c r="U204" s="127"/>
      <c r="V204" s="128"/>
      <c r="W204" s="92" t="s">
        <v>1218</v>
      </c>
      <c r="X204" s="93" t="s">
        <v>1156</v>
      </c>
      <c r="Y204" s="127"/>
      <c r="Z204" s="128"/>
      <c r="AA204" s="92" t="s">
        <v>1219</v>
      </c>
      <c r="AB204" s="5" t="s">
        <v>1159</v>
      </c>
    </row>
    <row r="205" spans="2:28" s="5" customFormat="1" ht="30.95" customHeight="1" thickBot="1" x14ac:dyDescent="0.3">
      <c r="B205" s="124"/>
      <c r="C205" s="125"/>
      <c r="D205" s="92" t="s">
        <v>1220</v>
      </c>
      <c r="E205" s="19" t="str">
        <f t="shared" si="3"/>
        <v>ILTRATION EXTRUDEUSE - ACCESSOIRE - PIECE</v>
      </c>
      <c r="F205" s="19" t="s">
        <v>1221</v>
      </c>
      <c r="G205" s="92" t="s">
        <v>1152</v>
      </c>
      <c r="H205" s="427"/>
      <c r="I205" s="21" t="s">
        <v>1222</v>
      </c>
      <c r="J205" s="92" t="s">
        <v>1152</v>
      </c>
      <c r="K205" s="68" t="s">
        <v>72</v>
      </c>
      <c r="L205" s="47" t="s">
        <v>29</v>
      </c>
      <c r="M205" s="21" t="s">
        <v>30</v>
      </c>
      <c r="N205" s="22">
        <v>60230000</v>
      </c>
      <c r="O205" s="41" t="s">
        <v>53</v>
      </c>
      <c r="P205" s="41" t="s">
        <v>54</v>
      </c>
      <c r="Q205" s="41" t="s">
        <v>55</v>
      </c>
      <c r="R205" s="41"/>
      <c r="S205" s="41"/>
      <c r="T205" s="41"/>
      <c r="U205" s="124"/>
      <c r="V205" s="125"/>
      <c r="W205" s="92" t="s">
        <v>1223</v>
      </c>
      <c r="X205" s="93" t="s">
        <v>1156</v>
      </c>
      <c r="Y205" s="124"/>
      <c r="Z205" s="125"/>
      <c r="AA205" s="92" t="s">
        <v>1224</v>
      </c>
      <c r="AB205" s="5" t="s">
        <v>1159</v>
      </c>
    </row>
    <row r="206" spans="2:28" s="5" customFormat="1" ht="30.95" customHeight="1" thickBot="1" x14ac:dyDescent="0.3">
      <c r="B206" s="124"/>
      <c r="C206" s="125"/>
      <c r="D206" s="92" t="s">
        <v>1225</v>
      </c>
      <c r="E206" s="19" t="str">
        <f t="shared" si="3"/>
        <v>ICRONISATION - MATERIEL NEUF</v>
      </c>
      <c r="F206" s="19" t="s">
        <v>1226</v>
      </c>
      <c r="G206" s="92" t="s">
        <v>1152</v>
      </c>
      <c r="H206" s="427"/>
      <c r="I206" s="21" t="s">
        <v>1227</v>
      </c>
      <c r="J206" s="92" t="s">
        <v>1152</v>
      </c>
      <c r="K206" s="68" t="s">
        <v>72</v>
      </c>
      <c r="L206" s="47" t="s">
        <v>29</v>
      </c>
      <c r="M206" s="21" t="s">
        <v>30</v>
      </c>
      <c r="N206" s="22">
        <v>23915400</v>
      </c>
      <c r="O206" s="41" t="s">
        <v>31</v>
      </c>
      <c r="P206" s="41" t="s">
        <v>32</v>
      </c>
      <c r="Q206" s="41" t="s">
        <v>33</v>
      </c>
      <c r="R206" s="41"/>
      <c r="S206" s="41"/>
      <c r="T206" s="41"/>
      <c r="U206" s="124"/>
      <c r="V206" s="125"/>
      <c r="W206" s="92" t="s">
        <v>1228</v>
      </c>
      <c r="X206" s="93" t="s">
        <v>1156</v>
      </c>
      <c r="Y206" s="124"/>
      <c r="Z206" s="125"/>
      <c r="AA206" s="92" t="s">
        <v>1229</v>
      </c>
      <c r="AB206" s="5" t="s">
        <v>1159</v>
      </c>
    </row>
    <row r="207" spans="2:28" s="5" customFormat="1" ht="30.95" customHeight="1" thickBot="1" x14ac:dyDescent="0.3">
      <c r="B207" s="124"/>
      <c r="C207" s="125"/>
      <c r="D207" s="92" t="s">
        <v>1230</v>
      </c>
      <c r="E207" s="19" t="str">
        <f t="shared" si="3"/>
        <v>ICRONISATION - ACCESSOIRE - PIECE</v>
      </c>
      <c r="F207" s="19" t="s">
        <v>1231</v>
      </c>
      <c r="G207" s="92" t="s">
        <v>1152</v>
      </c>
      <c r="H207" s="427"/>
      <c r="I207" s="21" t="s">
        <v>1232</v>
      </c>
      <c r="J207" s="92" t="s">
        <v>1152</v>
      </c>
      <c r="K207" s="68" t="s">
        <v>72</v>
      </c>
      <c r="L207" s="47" t="s">
        <v>29</v>
      </c>
      <c r="M207" s="21" t="s">
        <v>30</v>
      </c>
      <c r="N207" s="22">
        <v>60230000</v>
      </c>
      <c r="O207" s="41" t="s">
        <v>53</v>
      </c>
      <c r="P207" s="41" t="s">
        <v>54</v>
      </c>
      <c r="Q207" s="41" t="s">
        <v>55</v>
      </c>
      <c r="R207" s="41"/>
      <c r="S207" s="41"/>
      <c r="T207" s="41"/>
      <c r="U207" s="124"/>
      <c r="V207" s="125"/>
      <c r="W207" s="92" t="s">
        <v>1233</v>
      </c>
      <c r="X207" s="93" t="s">
        <v>1156</v>
      </c>
      <c r="Y207" s="124"/>
      <c r="Z207" s="125"/>
      <c r="AA207" s="92" t="s">
        <v>1234</v>
      </c>
      <c r="AB207" s="5" t="s">
        <v>1159</v>
      </c>
    </row>
    <row r="208" spans="2:28" s="5" customFormat="1" ht="30.95" customHeight="1" thickBot="1" x14ac:dyDescent="0.3">
      <c r="B208" s="124"/>
      <c r="C208" s="125"/>
      <c r="D208" s="92" t="s">
        <v>1235</v>
      </c>
      <c r="E208" s="19" t="str">
        <f t="shared" si="3"/>
        <v>ECONTAMINATION - MATERIEL NEUF</v>
      </c>
      <c r="F208" s="19" t="s">
        <v>1236</v>
      </c>
      <c r="G208" s="92" t="s">
        <v>1152</v>
      </c>
      <c r="H208" s="427"/>
      <c r="I208" s="21" t="s">
        <v>1237</v>
      </c>
      <c r="J208" s="92" t="s">
        <v>1152</v>
      </c>
      <c r="K208" s="68" t="s">
        <v>72</v>
      </c>
      <c r="L208" s="47" t="s">
        <v>29</v>
      </c>
      <c r="M208" s="21" t="s">
        <v>30</v>
      </c>
      <c r="N208" s="22">
        <v>23915400</v>
      </c>
      <c r="O208" s="41" t="s">
        <v>31</v>
      </c>
      <c r="P208" s="41" t="s">
        <v>32</v>
      </c>
      <c r="Q208" s="41" t="s">
        <v>33</v>
      </c>
      <c r="R208" s="41"/>
      <c r="S208" s="41"/>
      <c r="T208" s="41"/>
      <c r="U208" s="124"/>
      <c r="V208" s="125"/>
      <c r="W208" s="92" t="s">
        <v>1238</v>
      </c>
      <c r="X208" s="93" t="s">
        <v>1156</v>
      </c>
      <c r="Y208" s="124"/>
      <c r="Z208" s="125"/>
      <c r="AA208" s="92" t="s">
        <v>1239</v>
      </c>
      <c r="AB208" s="5" t="s">
        <v>1159</v>
      </c>
    </row>
    <row r="209" spans="2:33" s="5" customFormat="1" ht="30.95" customHeight="1" thickBot="1" x14ac:dyDescent="0.3">
      <c r="B209" s="124"/>
      <c r="C209" s="125"/>
      <c r="D209" s="129" t="s">
        <v>1240</v>
      </c>
      <c r="E209" s="19" t="str">
        <f t="shared" si="3"/>
        <v>ECONTAMINATION - ACCESSOIRE - PIECE</v>
      </c>
      <c r="F209" s="19" t="s">
        <v>1241</v>
      </c>
      <c r="G209" s="129" t="s">
        <v>1152</v>
      </c>
      <c r="H209" s="440"/>
      <c r="I209" s="32" t="s">
        <v>1242</v>
      </c>
      <c r="J209" s="129" t="s">
        <v>1152</v>
      </c>
      <c r="K209" s="70" t="s">
        <v>72</v>
      </c>
      <c r="L209" s="61" t="s">
        <v>29</v>
      </c>
      <c r="M209" s="21" t="s">
        <v>30</v>
      </c>
      <c r="N209" s="22">
        <v>60230000</v>
      </c>
      <c r="O209" s="41" t="s">
        <v>53</v>
      </c>
      <c r="P209" s="41" t="s">
        <v>54</v>
      </c>
      <c r="Q209" s="41" t="s">
        <v>55</v>
      </c>
      <c r="R209" s="41"/>
      <c r="S209" s="41"/>
      <c r="T209" s="41"/>
      <c r="U209" s="124"/>
      <c r="V209" s="125"/>
      <c r="W209" s="129" t="s">
        <v>1243</v>
      </c>
      <c r="X209" s="93" t="s">
        <v>1156</v>
      </c>
      <c r="Y209" s="124"/>
      <c r="Z209" s="125"/>
      <c r="AA209" s="129" t="s">
        <v>1244</v>
      </c>
      <c r="AB209" s="5" t="s">
        <v>1159</v>
      </c>
    </row>
    <row r="210" spans="2:33" s="5" customFormat="1" ht="30.95" customHeight="1" thickBot="1" x14ac:dyDescent="0.3">
      <c r="B210" s="55"/>
      <c r="C210" s="58" t="s">
        <v>1245</v>
      </c>
      <c r="D210" s="65" t="s">
        <v>1246</v>
      </c>
      <c r="E210" s="19" t="str">
        <f t="shared" si="3"/>
        <v>AVAGE - MAINTENANCE - SERVICE</v>
      </c>
      <c r="F210" s="19" t="s">
        <v>1247</v>
      </c>
      <c r="G210" s="65" t="s">
        <v>1248</v>
      </c>
      <c r="H210" s="344"/>
      <c r="I210" s="18" t="s">
        <v>1249</v>
      </c>
      <c r="J210" s="65" t="s">
        <v>1248</v>
      </c>
      <c r="K210" s="65" t="s">
        <v>72</v>
      </c>
      <c r="L210" s="20" t="s">
        <v>127</v>
      </c>
      <c r="M210" s="3" t="s">
        <v>128</v>
      </c>
      <c r="N210" s="22">
        <v>61550000</v>
      </c>
      <c r="O210" s="22" t="s">
        <v>53</v>
      </c>
      <c r="P210" s="22" t="s">
        <v>54</v>
      </c>
      <c r="Q210" s="22" t="s">
        <v>129</v>
      </c>
      <c r="R210" s="22"/>
      <c r="S210" s="22"/>
      <c r="T210" s="22"/>
      <c r="U210" s="55"/>
      <c r="V210" s="58" t="s">
        <v>1250</v>
      </c>
      <c r="W210" s="65" t="s">
        <v>1251</v>
      </c>
      <c r="X210" s="66" t="s">
        <v>1252</v>
      </c>
      <c r="Y210" s="55"/>
      <c r="Z210" s="58" t="s">
        <v>1253</v>
      </c>
      <c r="AA210" s="65" t="s">
        <v>1254</v>
      </c>
      <c r="AB210" s="5" t="s">
        <v>1255</v>
      </c>
      <c r="AC210" s="5" t="s">
        <v>58</v>
      </c>
      <c r="AD210" s="5">
        <v>23915400</v>
      </c>
      <c r="AE210" s="5" t="s">
        <v>136</v>
      </c>
    </row>
    <row r="211" spans="2:33" s="5" customFormat="1" ht="30.95" customHeight="1" thickBot="1" x14ac:dyDescent="0.3">
      <c r="B211" s="122"/>
      <c r="C211" s="123"/>
      <c r="D211" s="120" t="s">
        <v>1256</v>
      </c>
      <c r="E211" s="19" t="str">
        <f t="shared" si="3"/>
        <v>TEP - MAINTENANCE - SERVICE</v>
      </c>
      <c r="F211" s="19" t="s">
        <v>1257</v>
      </c>
      <c r="G211" s="120" t="s">
        <v>1248</v>
      </c>
      <c r="H211" s="427"/>
      <c r="I211" s="21" t="s">
        <v>1258</v>
      </c>
      <c r="J211" s="120" t="s">
        <v>1248</v>
      </c>
      <c r="K211" s="68" t="s">
        <v>72</v>
      </c>
      <c r="L211" s="26" t="s">
        <v>127</v>
      </c>
      <c r="M211" s="3" t="s">
        <v>128</v>
      </c>
      <c r="N211" s="22">
        <v>61550000</v>
      </c>
      <c r="O211" s="22" t="s">
        <v>53</v>
      </c>
      <c r="P211" s="76" t="s">
        <v>54</v>
      </c>
      <c r="Q211" s="22" t="s">
        <v>129</v>
      </c>
      <c r="R211" s="22"/>
      <c r="S211" s="22"/>
      <c r="T211" s="22"/>
      <c r="U211" s="122"/>
      <c r="V211" s="123"/>
      <c r="W211" s="120" t="s">
        <v>1256</v>
      </c>
      <c r="X211" s="121" t="s">
        <v>1252</v>
      </c>
      <c r="Y211" s="122"/>
      <c r="Z211" s="123"/>
      <c r="AA211" s="120" t="s">
        <v>1259</v>
      </c>
      <c r="AB211" s="5" t="s">
        <v>1255</v>
      </c>
      <c r="AC211" s="5" t="s">
        <v>58</v>
      </c>
      <c r="AD211" s="5">
        <v>23915400</v>
      </c>
      <c r="AE211" s="5" t="s">
        <v>136</v>
      </c>
    </row>
    <row r="212" spans="2:33" s="5" customFormat="1" ht="30.95" customHeight="1" thickBot="1" x14ac:dyDescent="0.3">
      <c r="B212" s="124"/>
      <c r="C212" s="125"/>
      <c r="D212" s="92" t="s">
        <v>1260</v>
      </c>
      <c r="E212" s="19" t="str">
        <f t="shared" si="3"/>
        <v>OSEUR - MAINTENANCE - SERVICE</v>
      </c>
      <c r="F212" s="19" t="s">
        <v>1261</v>
      </c>
      <c r="G212" s="92" t="s">
        <v>1248</v>
      </c>
      <c r="H212" s="427"/>
      <c r="I212" s="21" t="s">
        <v>1262</v>
      </c>
      <c r="J212" s="92" t="s">
        <v>1248</v>
      </c>
      <c r="K212" s="68" t="s">
        <v>72</v>
      </c>
      <c r="L212" s="26" t="s">
        <v>127</v>
      </c>
      <c r="M212" s="3" t="s">
        <v>128</v>
      </c>
      <c r="N212" s="22">
        <v>61550000</v>
      </c>
      <c r="O212" s="22" t="s">
        <v>53</v>
      </c>
      <c r="P212" s="22" t="s">
        <v>54</v>
      </c>
      <c r="Q212" s="22" t="s">
        <v>129</v>
      </c>
      <c r="R212" s="22"/>
      <c r="S212" s="22"/>
      <c r="T212" s="22"/>
      <c r="U212" s="124"/>
      <c r="V212" s="125"/>
      <c r="W212" s="92" t="s">
        <v>1263</v>
      </c>
      <c r="X212" s="93" t="s">
        <v>1252</v>
      </c>
      <c r="Y212" s="124"/>
      <c r="Z212" s="125"/>
      <c r="AA212" s="92" t="s">
        <v>1264</v>
      </c>
      <c r="AB212" s="5" t="s">
        <v>1255</v>
      </c>
      <c r="AC212" s="5" t="s">
        <v>58</v>
      </c>
      <c r="AD212" s="5">
        <v>23915400</v>
      </c>
      <c r="AE212" s="5" t="s">
        <v>136</v>
      </c>
    </row>
    <row r="213" spans="2:33" s="5" customFormat="1" ht="30.95" customHeight="1" thickBot="1" x14ac:dyDescent="0.3">
      <c r="B213" s="124"/>
      <c r="C213" s="125"/>
      <c r="D213" s="92" t="s">
        <v>1265</v>
      </c>
      <c r="E213" s="19" t="str">
        <f t="shared" si="3"/>
        <v>ECHIQUETEUR - MAINTENANCE - SERVICE</v>
      </c>
      <c r="F213" s="19" t="s">
        <v>1266</v>
      </c>
      <c r="G213" s="92" t="s">
        <v>1248</v>
      </c>
      <c r="H213" s="427"/>
      <c r="I213" s="21" t="s">
        <v>1267</v>
      </c>
      <c r="J213" s="92" t="s">
        <v>1248</v>
      </c>
      <c r="K213" s="68" t="s">
        <v>72</v>
      </c>
      <c r="L213" s="26" t="s">
        <v>127</v>
      </c>
      <c r="M213" s="3" t="s">
        <v>128</v>
      </c>
      <c r="N213" s="22">
        <v>61550000</v>
      </c>
      <c r="O213" s="22" t="s">
        <v>53</v>
      </c>
      <c r="P213" s="22" t="s">
        <v>54</v>
      </c>
      <c r="Q213" s="22" t="s">
        <v>129</v>
      </c>
      <c r="R213" s="22"/>
      <c r="S213" s="22"/>
      <c r="T213" s="22"/>
      <c r="U213" s="124"/>
      <c r="V213" s="125"/>
      <c r="W213" s="92" t="s">
        <v>1268</v>
      </c>
      <c r="X213" s="93" t="s">
        <v>1252</v>
      </c>
      <c r="Y213" s="124"/>
      <c r="Z213" s="125"/>
      <c r="AA213" s="92" t="s">
        <v>1269</v>
      </c>
      <c r="AB213" s="5" t="s">
        <v>1255</v>
      </c>
      <c r="AC213" s="5" t="s">
        <v>58</v>
      </c>
      <c r="AD213" s="5">
        <v>23915400</v>
      </c>
      <c r="AE213" s="5" t="s">
        <v>136</v>
      </c>
    </row>
    <row r="214" spans="2:33" s="5" customFormat="1" ht="30.95" customHeight="1" thickBot="1" x14ac:dyDescent="0.3">
      <c r="B214" s="124"/>
      <c r="C214" s="125"/>
      <c r="D214" s="92" t="s">
        <v>1270</v>
      </c>
      <c r="E214" s="19" t="str">
        <f t="shared" si="3"/>
        <v>EPARATION- MAINTENANCE - SERVICE</v>
      </c>
      <c r="F214" s="19" t="s">
        <v>1271</v>
      </c>
      <c r="G214" s="92" t="s">
        <v>1248</v>
      </c>
      <c r="H214" s="427"/>
      <c r="I214" s="21" t="s">
        <v>1272</v>
      </c>
      <c r="J214" s="92" t="s">
        <v>1248</v>
      </c>
      <c r="K214" s="68" t="s">
        <v>72</v>
      </c>
      <c r="L214" s="26" t="s">
        <v>127</v>
      </c>
      <c r="M214" s="3" t="s">
        <v>128</v>
      </c>
      <c r="N214" s="22">
        <v>61550000</v>
      </c>
      <c r="O214" s="22" t="s">
        <v>53</v>
      </c>
      <c r="P214" s="22" t="s">
        <v>54</v>
      </c>
      <c r="Q214" s="22" t="s">
        <v>129</v>
      </c>
      <c r="R214" s="22"/>
      <c r="S214" s="22"/>
      <c r="T214" s="22"/>
      <c r="U214" s="124"/>
      <c r="V214" s="125"/>
      <c r="W214" s="92" t="s">
        <v>1273</v>
      </c>
      <c r="X214" s="93" t="s">
        <v>1252</v>
      </c>
      <c r="Y214" s="124"/>
      <c r="Z214" s="125"/>
      <c r="AA214" s="92" t="s">
        <v>1274</v>
      </c>
      <c r="AB214" s="5" t="s">
        <v>1255</v>
      </c>
      <c r="AC214" s="5" t="s">
        <v>58</v>
      </c>
      <c r="AD214" s="5">
        <v>23915400</v>
      </c>
      <c r="AE214" s="5" t="s">
        <v>136</v>
      </c>
    </row>
    <row r="215" spans="2:33" s="5" customFormat="1" ht="30.95" customHeight="1" thickBot="1" x14ac:dyDescent="0.3">
      <c r="B215" s="127"/>
      <c r="C215" s="128"/>
      <c r="D215" s="105" t="s">
        <v>1275</v>
      </c>
      <c r="E215" s="19" t="str">
        <f t="shared" si="3"/>
        <v>XTRUSION - MAINTENANCE - SERVICE</v>
      </c>
      <c r="F215" s="19" t="s">
        <v>1276</v>
      </c>
      <c r="G215" s="105" t="s">
        <v>1248</v>
      </c>
      <c r="H215" s="427"/>
      <c r="I215" s="21" t="s">
        <v>1277</v>
      </c>
      <c r="J215" s="105" t="s">
        <v>1248</v>
      </c>
      <c r="K215" s="68" t="s">
        <v>72</v>
      </c>
      <c r="L215" s="26" t="s">
        <v>127</v>
      </c>
      <c r="M215" s="3" t="s">
        <v>128</v>
      </c>
      <c r="N215" s="22">
        <v>61550000</v>
      </c>
      <c r="O215" s="22" t="s">
        <v>53</v>
      </c>
      <c r="P215" s="22" t="s">
        <v>54</v>
      </c>
      <c r="Q215" s="22" t="s">
        <v>129</v>
      </c>
      <c r="R215" s="22"/>
      <c r="S215" s="22"/>
      <c r="T215" s="22"/>
      <c r="U215" s="127"/>
      <c r="V215" s="128"/>
      <c r="W215" s="105" t="s">
        <v>1275</v>
      </c>
      <c r="X215" s="126" t="s">
        <v>1252</v>
      </c>
      <c r="Y215" s="127"/>
      <c r="Z215" s="128"/>
      <c r="AA215" s="105" t="s">
        <v>1278</v>
      </c>
      <c r="AB215" s="5" t="s">
        <v>1255</v>
      </c>
      <c r="AC215" s="5" t="s">
        <v>58</v>
      </c>
      <c r="AD215" s="5">
        <v>23915400</v>
      </c>
      <c r="AE215" s="5" t="s">
        <v>136</v>
      </c>
    </row>
    <row r="216" spans="2:33" s="5" customFormat="1" ht="30.95" customHeight="1" thickBot="1" x14ac:dyDescent="0.3">
      <c r="B216" s="124"/>
      <c r="C216" s="125"/>
      <c r="D216" s="92" t="s">
        <v>1279</v>
      </c>
      <c r="E216" s="19" t="str">
        <f t="shared" si="3"/>
        <v>ILTRATION EXTRUDEUSE- MAINTENANCE - SERVICE</v>
      </c>
      <c r="F216" s="19" t="s">
        <v>1280</v>
      </c>
      <c r="G216" s="92" t="s">
        <v>1248</v>
      </c>
      <c r="H216" s="427"/>
      <c r="I216" s="21" t="s">
        <v>1281</v>
      </c>
      <c r="J216" s="92" t="s">
        <v>1248</v>
      </c>
      <c r="K216" s="68" t="s">
        <v>72</v>
      </c>
      <c r="L216" s="26" t="s">
        <v>127</v>
      </c>
      <c r="M216" s="3" t="s">
        <v>128</v>
      </c>
      <c r="N216" s="22">
        <v>61550000</v>
      </c>
      <c r="O216" s="22" t="s">
        <v>53</v>
      </c>
      <c r="P216" s="22" t="s">
        <v>54</v>
      </c>
      <c r="Q216" s="22" t="s">
        <v>129</v>
      </c>
      <c r="R216" s="22"/>
      <c r="S216" s="22"/>
      <c r="T216" s="22"/>
      <c r="U216" s="124"/>
      <c r="V216" s="125"/>
      <c r="W216" s="92" t="s">
        <v>1282</v>
      </c>
      <c r="X216" s="93" t="s">
        <v>1252</v>
      </c>
      <c r="Y216" s="124"/>
      <c r="Z216" s="125"/>
      <c r="AA216" s="92" t="s">
        <v>1283</v>
      </c>
      <c r="AB216" s="5" t="s">
        <v>1255</v>
      </c>
      <c r="AC216" s="5" t="s">
        <v>58</v>
      </c>
      <c r="AD216" s="5">
        <v>23915400</v>
      </c>
      <c r="AE216" s="5" t="s">
        <v>136</v>
      </c>
    </row>
    <row r="217" spans="2:33" s="5" customFormat="1" ht="30.95" customHeight="1" thickBot="1" x14ac:dyDescent="0.3">
      <c r="B217" s="124"/>
      <c r="C217" s="125"/>
      <c r="D217" s="92" t="s">
        <v>1284</v>
      </c>
      <c r="E217" s="19" t="str">
        <f t="shared" si="3"/>
        <v>ICRONISATION - MAINTENANCE - SERVICE</v>
      </c>
      <c r="F217" s="19" t="s">
        <v>1285</v>
      </c>
      <c r="G217" s="92" t="s">
        <v>1248</v>
      </c>
      <c r="H217" s="427"/>
      <c r="I217" s="21" t="s">
        <v>1286</v>
      </c>
      <c r="J217" s="92" t="s">
        <v>1248</v>
      </c>
      <c r="K217" s="68" t="s">
        <v>72</v>
      </c>
      <c r="L217" s="26" t="s">
        <v>127</v>
      </c>
      <c r="M217" s="3" t="s">
        <v>128</v>
      </c>
      <c r="N217" s="22">
        <v>61550000</v>
      </c>
      <c r="O217" s="22" t="s">
        <v>53</v>
      </c>
      <c r="P217" s="22" t="s">
        <v>54</v>
      </c>
      <c r="Q217" s="22" t="s">
        <v>129</v>
      </c>
      <c r="R217" s="22"/>
      <c r="S217" s="22"/>
      <c r="T217" s="22"/>
      <c r="U217" s="124"/>
      <c r="V217" s="125"/>
      <c r="W217" s="92" t="s">
        <v>1284</v>
      </c>
      <c r="X217" s="93" t="s">
        <v>1252</v>
      </c>
      <c r="Y217" s="124"/>
      <c r="Z217" s="125"/>
      <c r="AA217" s="92" t="s">
        <v>1287</v>
      </c>
      <c r="AB217" s="5" t="s">
        <v>1255</v>
      </c>
      <c r="AC217" s="5" t="s">
        <v>58</v>
      </c>
      <c r="AD217" s="5">
        <v>23915400</v>
      </c>
      <c r="AE217" s="5" t="s">
        <v>136</v>
      </c>
    </row>
    <row r="218" spans="2:33" s="5" customFormat="1" ht="30.95" customHeight="1" thickBot="1" x14ac:dyDescent="0.3">
      <c r="B218" s="124"/>
      <c r="C218" s="130"/>
      <c r="D218" s="131" t="s">
        <v>1288</v>
      </c>
      <c r="E218" s="19" t="str">
        <f t="shared" si="3"/>
        <v>ECONTAMINATION - MAINTENANCE - SERVICE</v>
      </c>
      <c r="F218" s="19" t="s">
        <v>1289</v>
      </c>
      <c r="G218" s="131" t="s">
        <v>1248</v>
      </c>
      <c r="H218" s="440"/>
      <c r="I218" s="32" t="s">
        <v>1290</v>
      </c>
      <c r="J218" s="131" t="s">
        <v>1248</v>
      </c>
      <c r="K218" s="70" t="s">
        <v>72</v>
      </c>
      <c r="L218" s="35" t="s">
        <v>127</v>
      </c>
      <c r="M218" s="3" t="s">
        <v>128</v>
      </c>
      <c r="N218" s="22">
        <v>61550000</v>
      </c>
      <c r="O218" s="22" t="s">
        <v>53</v>
      </c>
      <c r="P218" s="22" t="s">
        <v>54</v>
      </c>
      <c r="Q218" s="22" t="s">
        <v>129</v>
      </c>
      <c r="R218" s="22"/>
      <c r="S218" s="22"/>
      <c r="T218" s="22"/>
      <c r="U218" s="124"/>
      <c r="V218" s="130"/>
      <c r="W218" s="131" t="s">
        <v>1288</v>
      </c>
      <c r="X218" s="93" t="s">
        <v>1252</v>
      </c>
      <c r="Y218" s="124"/>
      <c r="Z218" s="130"/>
      <c r="AA218" s="131" t="s">
        <v>1291</v>
      </c>
      <c r="AB218" s="5" t="s">
        <v>1255</v>
      </c>
      <c r="AC218" s="5" t="s">
        <v>58</v>
      </c>
      <c r="AD218" s="5">
        <v>23915400</v>
      </c>
      <c r="AE218" s="5" t="s">
        <v>136</v>
      </c>
    </row>
    <row r="219" spans="2:33" s="5" customFormat="1" ht="30.95" customHeight="1" thickBot="1" x14ac:dyDescent="0.3">
      <c r="B219" s="1"/>
      <c r="C219" s="58" t="s">
        <v>1292</v>
      </c>
      <c r="D219" s="38" t="s">
        <v>1293</v>
      </c>
      <c r="E219" s="19" t="str">
        <f t="shared" si="3"/>
        <v>ENTILATEUR - MATERIEL NEUF</v>
      </c>
      <c r="F219" s="19" t="s">
        <v>1294</v>
      </c>
      <c r="G219" s="38" t="s">
        <v>1295</v>
      </c>
      <c r="H219" s="430"/>
      <c r="I219" s="18" t="s">
        <v>1296</v>
      </c>
      <c r="J219" s="38" t="s">
        <v>1295</v>
      </c>
      <c r="K219" s="39" t="s">
        <v>158</v>
      </c>
      <c r="L219" s="40" t="s">
        <v>29</v>
      </c>
      <c r="M219" s="21" t="s">
        <v>30</v>
      </c>
      <c r="N219" s="22">
        <v>23915400</v>
      </c>
      <c r="O219" s="41" t="s">
        <v>31</v>
      </c>
      <c r="P219" s="41" t="s">
        <v>32</v>
      </c>
      <c r="Q219" s="41" t="s">
        <v>33</v>
      </c>
      <c r="R219" s="41">
        <v>60500000</v>
      </c>
      <c r="S219" s="41" t="s">
        <v>53</v>
      </c>
      <c r="T219" s="41" t="s">
        <v>54</v>
      </c>
      <c r="U219" s="1"/>
      <c r="V219" s="58" t="s">
        <v>1297</v>
      </c>
      <c r="W219" s="38" t="s">
        <v>1298</v>
      </c>
      <c r="X219" s="48" t="s">
        <v>1299</v>
      </c>
      <c r="Y219" s="1"/>
      <c r="Z219" s="58" t="s">
        <v>1300</v>
      </c>
      <c r="AA219" s="38" t="s">
        <v>1301</v>
      </c>
      <c r="AB219" s="5" t="s">
        <v>1302</v>
      </c>
      <c r="AF219" s="5">
        <v>60500000</v>
      </c>
      <c r="AG219">
        <v>22500000</v>
      </c>
    </row>
    <row r="220" spans="2:33" s="5" customFormat="1" ht="30.95" customHeight="1" thickBot="1" x14ac:dyDescent="0.3">
      <c r="B220" s="43"/>
      <c r="C220" s="59"/>
      <c r="D220" s="45" t="s">
        <v>1303</v>
      </c>
      <c r="E220" s="19" t="str">
        <f t="shared" si="3"/>
        <v>ENTILATEUR - ACCESSOIRE - PIECE</v>
      </c>
      <c r="F220" s="19" t="s">
        <v>1304</v>
      </c>
      <c r="G220" s="45" t="s">
        <v>1295</v>
      </c>
      <c r="H220" s="431"/>
      <c r="I220" s="21" t="s">
        <v>1305</v>
      </c>
      <c r="J220" s="45" t="s">
        <v>1295</v>
      </c>
      <c r="K220" s="46" t="s">
        <v>158</v>
      </c>
      <c r="L220" s="47" t="s">
        <v>29</v>
      </c>
      <c r="M220" s="21" t="s">
        <v>30</v>
      </c>
      <c r="N220" s="22">
        <v>60230000</v>
      </c>
      <c r="O220" s="41" t="s">
        <v>53</v>
      </c>
      <c r="P220" s="41" t="s">
        <v>54</v>
      </c>
      <c r="Q220" s="41" t="s">
        <v>55</v>
      </c>
      <c r="R220" s="41"/>
      <c r="S220" s="41"/>
      <c r="T220" s="41"/>
      <c r="U220" s="43"/>
      <c r="V220" s="59"/>
      <c r="W220" s="45" t="s">
        <v>1306</v>
      </c>
      <c r="X220" s="48" t="s">
        <v>1299</v>
      </c>
      <c r="Y220" s="43"/>
      <c r="Z220" s="59"/>
      <c r="AA220" s="45" t="s">
        <v>1307</v>
      </c>
      <c r="AB220" s="5" t="s">
        <v>1302</v>
      </c>
      <c r="AG220">
        <v>22500000</v>
      </c>
    </row>
    <row r="221" spans="2:33" s="5" customFormat="1" ht="30.95" customHeight="1" thickBot="1" x14ac:dyDescent="0.3">
      <c r="B221" s="43"/>
      <c r="C221" s="59"/>
      <c r="D221" s="45" t="s">
        <v>1308</v>
      </c>
      <c r="E221" s="19" t="str">
        <f t="shared" si="3"/>
        <v>OMPRESSEUR AIR - MATERIEL NEUF</v>
      </c>
      <c r="F221" s="19" t="s">
        <v>1309</v>
      </c>
      <c r="G221" s="45" t="s">
        <v>1295</v>
      </c>
      <c r="H221" s="431"/>
      <c r="I221" s="21" t="s">
        <v>1310</v>
      </c>
      <c r="J221" s="45" t="s">
        <v>1295</v>
      </c>
      <c r="K221" s="46" t="s">
        <v>158</v>
      </c>
      <c r="L221" s="47" t="s">
        <v>29</v>
      </c>
      <c r="M221" s="21" t="s">
        <v>30</v>
      </c>
      <c r="N221" s="22">
        <v>23915400</v>
      </c>
      <c r="O221" s="41" t="s">
        <v>31</v>
      </c>
      <c r="P221" s="41" t="s">
        <v>32</v>
      </c>
      <c r="Q221" s="41" t="s">
        <v>33</v>
      </c>
      <c r="R221" s="41">
        <v>60500000</v>
      </c>
      <c r="S221" s="41" t="s">
        <v>53</v>
      </c>
      <c r="T221" s="41" t="s">
        <v>54</v>
      </c>
      <c r="U221" s="43"/>
      <c r="V221" s="59"/>
      <c r="W221" s="45" t="s">
        <v>1311</v>
      </c>
      <c r="X221" s="48" t="s">
        <v>1299</v>
      </c>
      <c r="Y221" s="43"/>
      <c r="Z221" s="59"/>
      <c r="AA221" s="45" t="s">
        <v>1312</v>
      </c>
      <c r="AB221" s="5" t="s">
        <v>1302</v>
      </c>
      <c r="AF221" s="5">
        <v>60500000</v>
      </c>
      <c r="AG221">
        <v>22500000</v>
      </c>
    </row>
    <row r="222" spans="2:33" s="5" customFormat="1" ht="30.95" customHeight="1" thickBot="1" x14ac:dyDescent="0.3">
      <c r="B222" s="43"/>
      <c r="C222" s="59"/>
      <c r="D222" s="45" t="s">
        <v>1313</v>
      </c>
      <c r="E222" s="19" t="str">
        <f t="shared" si="3"/>
        <v>OMPRESSEUR AIR - ACCESSOIRE - PIECE</v>
      </c>
      <c r="F222" s="19" t="s">
        <v>1314</v>
      </c>
      <c r="G222" s="45" t="s">
        <v>1295</v>
      </c>
      <c r="H222" s="431"/>
      <c r="I222" s="21" t="s">
        <v>1315</v>
      </c>
      <c r="J222" s="45" t="s">
        <v>1295</v>
      </c>
      <c r="K222" s="46" t="s">
        <v>158</v>
      </c>
      <c r="L222" s="47" t="s">
        <v>29</v>
      </c>
      <c r="M222" s="21" t="s">
        <v>30</v>
      </c>
      <c r="N222" s="22">
        <v>60230000</v>
      </c>
      <c r="O222" s="41" t="s">
        <v>53</v>
      </c>
      <c r="P222" s="41" t="s">
        <v>54</v>
      </c>
      <c r="Q222" s="41" t="s">
        <v>55</v>
      </c>
      <c r="R222" s="41"/>
      <c r="S222" s="41"/>
      <c r="T222" s="41"/>
      <c r="U222" s="43"/>
      <c r="V222" s="59"/>
      <c r="W222" s="45" t="s">
        <v>1316</v>
      </c>
      <c r="X222" s="48" t="s">
        <v>1299</v>
      </c>
      <c r="Y222" s="43"/>
      <c r="Z222" s="59"/>
      <c r="AA222" s="45" t="s">
        <v>1317</v>
      </c>
      <c r="AB222" s="5" t="s">
        <v>1302</v>
      </c>
      <c r="AG222">
        <v>22500000</v>
      </c>
    </row>
    <row r="223" spans="2:33" s="5" customFormat="1" ht="30.95" customHeight="1" thickBot="1" x14ac:dyDescent="0.3">
      <c r="B223" s="43"/>
      <c r="C223" s="59"/>
      <c r="D223" s="45" t="s">
        <v>1318</v>
      </c>
      <c r="E223" s="19" t="str">
        <f t="shared" si="3"/>
        <v>ECHEUR AIR - MATERIEL NEUF</v>
      </c>
      <c r="F223" s="19" t="s">
        <v>1319</v>
      </c>
      <c r="G223" s="45" t="s">
        <v>1295</v>
      </c>
      <c r="H223" s="431"/>
      <c r="I223" s="21" t="s">
        <v>1320</v>
      </c>
      <c r="J223" s="45" t="s">
        <v>1295</v>
      </c>
      <c r="K223" s="46" t="s">
        <v>158</v>
      </c>
      <c r="L223" s="47" t="s">
        <v>29</v>
      </c>
      <c r="M223" s="21" t="s">
        <v>30</v>
      </c>
      <c r="N223" s="22">
        <v>23915400</v>
      </c>
      <c r="O223" s="41" t="s">
        <v>31</v>
      </c>
      <c r="P223" s="41" t="s">
        <v>32</v>
      </c>
      <c r="Q223" s="41" t="s">
        <v>33</v>
      </c>
      <c r="R223" s="41">
        <v>60500000</v>
      </c>
      <c r="S223" s="41" t="s">
        <v>53</v>
      </c>
      <c r="T223" s="41" t="s">
        <v>54</v>
      </c>
      <c r="U223" s="43"/>
      <c r="V223" s="59"/>
      <c r="W223" s="45" t="s">
        <v>1321</v>
      </c>
      <c r="X223" s="48" t="s">
        <v>1299</v>
      </c>
      <c r="Y223" s="43"/>
      <c r="Z223" s="59"/>
      <c r="AA223" s="45" t="s">
        <v>1322</v>
      </c>
      <c r="AB223" s="5" t="s">
        <v>1302</v>
      </c>
      <c r="AF223" s="5">
        <v>60500000</v>
      </c>
      <c r="AG223">
        <v>22500000</v>
      </c>
    </row>
    <row r="224" spans="2:33" s="5" customFormat="1" ht="30.95" customHeight="1" thickBot="1" x14ac:dyDescent="0.3">
      <c r="B224" s="43"/>
      <c r="C224" s="59"/>
      <c r="D224" s="45" t="s">
        <v>1323</v>
      </c>
      <c r="E224" s="19" t="str">
        <f t="shared" si="3"/>
        <v>ECHEUR AIR - ACCESSOIRE - PIECE</v>
      </c>
      <c r="F224" s="19" t="s">
        <v>1324</v>
      </c>
      <c r="G224" s="45" t="s">
        <v>1295</v>
      </c>
      <c r="H224" s="431"/>
      <c r="I224" s="21" t="s">
        <v>1325</v>
      </c>
      <c r="J224" s="45" t="s">
        <v>1295</v>
      </c>
      <c r="K224" s="46" t="s">
        <v>158</v>
      </c>
      <c r="L224" s="47" t="s">
        <v>29</v>
      </c>
      <c r="M224" s="21" t="s">
        <v>30</v>
      </c>
      <c r="N224" s="22">
        <v>60230000</v>
      </c>
      <c r="O224" s="41" t="s">
        <v>53</v>
      </c>
      <c r="P224" s="41" t="s">
        <v>54</v>
      </c>
      <c r="Q224" s="41" t="s">
        <v>55</v>
      </c>
      <c r="R224" s="41"/>
      <c r="S224" s="41"/>
      <c r="T224" s="41"/>
      <c r="U224" s="43"/>
      <c r="V224" s="59"/>
      <c r="W224" s="45" t="s">
        <v>1326</v>
      </c>
      <c r="X224" s="48" t="s">
        <v>1299</v>
      </c>
      <c r="Y224" s="43"/>
      <c r="Z224" s="59"/>
      <c r="AA224" s="45" t="s">
        <v>1327</v>
      </c>
      <c r="AB224" s="5" t="s">
        <v>1302</v>
      </c>
      <c r="AG224">
        <v>22500000</v>
      </c>
    </row>
    <row r="225" spans="2:33" s="5" customFormat="1" ht="30.95" customHeight="1" thickBot="1" x14ac:dyDescent="0.3">
      <c r="B225" s="43"/>
      <c r="C225" s="59"/>
      <c r="D225" s="45" t="s">
        <v>1328</v>
      </c>
      <c r="E225" s="19" t="str">
        <f t="shared" si="3"/>
        <v>UVE AIR - MATERIEL NEUF</v>
      </c>
      <c r="F225" s="19" t="s">
        <v>1329</v>
      </c>
      <c r="G225" s="45" t="s">
        <v>1295</v>
      </c>
      <c r="H225" s="431"/>
      <c r="I225" s="21" t="s">
        <v>1330</v>
      </c>
      <c r="J225" s="45" t="s">
        <v>1295</v>
      </c>
      <c r="K225" s="46" t="s">
        <v>158</v>
      </c>
      <c r="L225" s="47" t="s">
        <v>29</v>
      </c>
      <c r="M225" s="21" t="s">
        <v>30</v>
      </c>
      <c r="N225" s="22">
        <v>23915400</v>
      </c>
      <c r="O225" s="41" t="s">
        <v>31</v>
      </c>
      <c r="P225" s="41" t="s">
        <v>32</v>
      </c>
      <c r="Q225" s="41" t="s">
        <v>33</v>
      </c>
      <c r="R225" s="41">
        <v>60500000</v>
      </c>
      <c r="S225" s="41" t="s">
        <v>53</v>
      </c>
      <c r="T225" s="41" t="s">
        <v>54</v>
      </c>
      <c r="U225" s="43"/>
      <c r="V225" s="59"/>
      <c r="W225" s="45" t="s">
        <v>1331</v>
      </c>
      <c r="X225" s="48" t="s">
        <v>1299</v>
      </c>
      <c r="Y225" s="43"/>
      <c r="Z225" s="59"/>
      <c r="AA225" s="45" t="s">
        <v>1332</v>
      </c>
      <c r="AB225" s="5" t="s">
        <v>1302</v>
      </c>
      <c r="AF225" s="5">
        <v>60500000</v>
      </c>
      <c r="AG225">
        <v>22500000</v>
      </c>
    </row>
    <row r="226" spans="2:33" s="5" customFormat="1" ht="30.95" customHeight="1" thickBot="1" x14ac:dyDescent="0.3">
      <c r="B226" s="43"/>
      <c r="C226" s="59"/>
      <c r="D226" s="45" t="s">
        <v>1333</v>
      </c>
      <c r="E226" s="19" t="str">
        <f t="shared" si="3"/>
        <v>UVE AIR - ACCESSOIRE - PIECE</v>
      </c>
      <c r="F226" s="19" t="s">
        <v>1334</v>
      </c>
      <c r="G226" s="45" t="s">
        <v>1295</v>
      </c>
      <c r="H226" s="431"/>
      <c r="I226" s="21" t="s">
        <v>1335</v>
      </c>
      <c r="J226" s="45" t="s">
        <v>1295</v>
      </c>
      <c r="K226" s="46" t="s">
        <v>158</v>
      </c>
      <c r="L226" s="47" t="s">
        <v>29</v>
      </c>
      <c r="M226" s="21" t="s">
        <v>30</v>
      </c>
      <c r="N226" s="22">
        <v>60230000</v>
      </c>
      <c r="O226" s="41" t="s">
        <v>53</v>
      </c>
      <c r="P226" s="41" t="s">
        <v>54</v>
      </c>
      <c r="Q226" s="41" t="s">
        <v>55</v>
      </c>
      <c r="R226" s="41"/>
      <c r="S226" s="41"/>
      <c r="T226" s="41"/>
      <c r="U226" s="43"/>
      <c r="V226" s="59"/>
      <c r="W226" s="45" t="s">
        <v>1336</v>
      </c>
      <c r="X226" s="48" t="s">
        <v>1299</v>
      </c>
      <c r="Y226" s="43"/>
      <c r="Z226" s="59"/>
      <c r="AA226" s="45" t="s">
        <v>1337</v>
      </c>
      <c r="AB226" s="5" t="s">
        <v>1302</v>
      </c>
      <c r="AG226">
        <v>22500000</v>
      </c>
    </row>
    <row r="227" spans="2:33" s="5" customFormat="1" ht="30.95" customHeight="1" thickBot="1" x14ac:dyDescent="0.3">
      <c r="B227" s="43"/>
      <c r="C227" s="59"/>
      <c r="D227" s="45" t="s">
        <v>1338</v>
      </c>
      <c r="E227" s="19" t="str">
        <f t="shared" si="3"/>
        <v>ECHAUFFEUR AIR - MATERIEL NEUF</v>
      </c>
      <c r="F227" s="19" t="s">
        <v>1339</v>
      </c>
      <c r="G227" s="45" t="s">
        <v>1295</v>
      </c>
      <c r="H227" s="431"/>
      <c r="I227" s="21" t="s">
        <v>1340</v>
      </c>
      <c r="J227" s="45" t="s">
        <v>1295</v>
      </c>
      <c r="K227" s="46" t="s">
        <v>158</v>
      </c>
      <c r="L227" s="47" t="s">
        <v>29</v>
      </c>
      <c r="M227" s="21" t="s">
        <v>30</v>
      </c>
      <c r="N227" s="22">
        <v>23915400</v>
      </c>
      <c r="O227" s="41" t="s">
        <v>31</v>
      </c>
      <c r="P227" s="41" t="s">
        <v>32</v>
      </c>
      <c r="Q227" s="41" t="s">
        <v>33</v>
      </c>
      <c r="R227" s="41">
        <v>60500000</v>
      </c>
      <c r="S227" s="41" t="s">
        <v>53</v>
      </c>
      <c r="T227" s="41" t="s">
        <v>54</v>
      </c>
      <c r="U227" s="43"/>
      <c r="V227" s="59"/>
      <c r="W227" s="45" t="s">
        <v>1341</v>
      </c>
      <c r="X227" s="48" t="s">
        <v>1299</v>
      </c>
      <c r="Y227" s="43"/>
      <c r="Z227" s="59"/>
      <c r="AA227" s="45" t="s">
        <v>1342</v>
      </c>
      <c r="AB227" s="5" t="s">
        <v>1302</v>
      </c>
      <c r="AF227" s="5">
        <v>60500000</v>
      </c>
      <c r="AG227">
        <v>22500000</v>
      </c>
    </row>
    <row r="228" spans="2:33" s="5" customFormat="1" ht="30.95" customHeight="1" thickBot="1" x14ac:dyDescent="0.3">
      <c r="B228" s="43"/>
      <c r="C228" s="59"/>
      <c r="D228" s="45" t="s">
        <v>1343</v>
      </c>
      <c r="E228" s="19" t="str">
        <f t="shared" si="3"/>
        <v>ECHAUFFEUR AIR - ACCESSOIRE - PIECE</v>
      </c>
      <c r="F228" s="19" t="s">
        <v>1344</v>
      </c>
      <c r="G228" s="45" t="s">
        <v>1295</v>
      </c>
      <c r="H228" s="431"/>
      <c r="I228" s="21" t="s">
        <v>1345</v>
      </c>
      <c r="J228" s="45" t="s">
        <v>1295</v>
      </c>
      <c r="K228" s="46" t="s">
        <v>158</v>
      </c>
      <c r="L228" s="47" t="s">
        <v>29</v>
      </c>
      <c r="M228" s="21" t="s">
        <v>30</v>
      </c>
      <c r="N228" s="22">
        <v>60230000</v>
      </c>
      <c r="O228" s="41" t="s">
        <v>53</v>
      </c>
      <c r="P228" s="41" t="s">
        <v>54</v>
      </c>
      <c r="Q228" s="41" t="s">
        <v>55</v>
      </c>
      <c r="R228" s="41"/>
      <c r="S228" s="41"/>
      <c r="T228" s="41"/>
      <c r="U228" s="43"/>
      <c r="V228" s="59"/>
      <c r="W228" s="45" t="s">
        <v>1346</v>
      </c>
      <c r="X228" s="48" t="s">
        <v>1299</v>
      </c>
      <c r="Y228" s="43"/>
      <c r="Z228" s="59"/>
      <c r="AA228" s="45" t="s">
        <v>1347</v>
      </c>
      <c r="AB228" s="5" t="s">
        <v>1302</v>
      </c>
      <c r="AG228">
        <v>22500000</v>
      </c>
    </row>
    <row r="229" spans="2:33" s="5" customFormat="1" ht="30.95" customHeight="1" thickBot="1" x14ac:dyDescent="0.3">
      <c r="B229" s="43"/>
      <c r="C229" s="59"/>
      <c r="D229" s="45" t="s">
        <v>1348</v>
      </c>
      <c r="E229" s="19" t="str">
        <f t="shared" si="3"/>
        <v>ESEAU AIR - MATERIEL NEUF</v>
      </c>
      <c r="F229" s="19" t="s">
        <v>1349</v>
      </c>
      <c r="G229" s="45" t="s">
        <v>1295</v>
      </c>
      <c r="H229" s="431"/>
      <c r="I229" s="21" t="s">
        <v>1350</v>
      </c>
      <c r="J229" s="45" t="s">
        <v>1295</v>
      </c>
      <c r="K229" s="46" t="s">
        <v>158</v>
      </c>
      <c r="L229" s="47" t="s">
        <v>29</v>
      </c>
      <c r="M229" s="21" t="s">
        <v>30</v>
      </c>
      <c r="N229" s="22">
        <v>23915400</v>
      </c>
      <c r="O229" s="41" t="s">
        <v>31</v>
      </c>
      <c r="P229" s="41" t="s">
        <v>32</v>
      </c>
      <c r="Q229" s="41" t="s">
        <v>33</v>
      </c>
      <c r="R229" s="41">
        <v>60500000</v>
      </c>
      <c r="S229" s="41" t="s">
        <v>53</v>
      </c>
      <c r="T229" s="41" t="s">
        <v>54</v>
      </c>
      <c r="U229" s="43"/>
      <c r="V229" s="59"/>
      <c r="W229" s="45" t="s">
        <v>1351</v>
      </c>
      <c r="X229" s="48" t="s">
        <v>1299</v>
      </c>
      <c r="Y229" s="43"/>
      <c r="Z229" s="59"/>
      <c r="AA229" s="45" t="s">
        <v>1352</v>
      </c>
      <c r="AB229" s="5" t="s">
        <v>1302</v>
      </c>
      <c r="AF229" s="5">
        <v>60500000</v>
      </c>
      <c r="AG229">
        <v>22500000</v>
      </c>
    </row>
    <row r="230" spans="2:33" s="5" customFormat="1" ht="30.95" customHeight="1" thickBot="1" x14ac:dyDescent="0.3">
      <c r="B230" s="43"/>
      <c r="C230" s="59"/>
      <c r="D230" s="57" t="s">
        <v>1353</v>
      </c>
      <c r="E230" s="19" t="str">
        <f t="shared" si="3"/>
        <v>ESEAU AIR - ACCESSOIRE - PIECE</v>
      </c>
      <c r="F230" s="19" t="s">
        <v>1354</v>
      </c>
      <c r="G230" s="57" t="s">
        <v>1295</v>
      </c>
      <c r="H230" s="432"/>
      <c r="I230" s="32" t="s">
        <v>1355</v>
      </c>
      <c r="J230" s="57" t="s">
        <v>1295</v>
      </c>
      <c r="K230" s="60" t="s">
        <v>158</v>
      </c>
      <c r="L230" s="61" t="s">
        <v>29</v>
      </c>
      <c r="M230" s="21" t="s">
        <v>30</v>
      </c>
      <c r="N230" s="22">
        <v>60230000</v>
      </c>
      <c r="O230" s="41" t="s">
        <v>53</v>
      </c>
      <c r="P230" s="41" t="s">
        <v>54</v>
      </c>
      <c r="Q230" s="41" t="s">
        <v>55</v>
      </c>
      <c r="R230" s="41"/>
      <c r="S230" s="41"/>
      <c r="T230" s="41"/>
      <c r="U230" s="43"/>
      <c r="V230" s="59"/>
      <c r="W230" s="57" t="s">
        <v>1356</v>
      </c>
      <c r="X230" s="48" t="s">
        <v>1299</v>
      </c>
      <c r="Y230" s="43"/>
      <c r="Z230" s="59"/>
      <c r="AA230" s="57" t="s">
        <v>1357</v>
      </c>
      <c r="AB230" s="5" t="s">
        <v>1302</v>
      </c>
      <c r="AG230">
        <v>22500000</v>
      </c>
    </row>
    <row r="231" spans="2:33" s="5" customFormat="1" ht="30.95" customHeight="1" thickBot="1" x14ac:dyDescent="0.3">
      <c r="B231" s="43"/>
      <c r="C231" s="58" t="s">
        <v>1358</v>
      </c>
      <c r="D231" s="132" t="s">
        <v>1359</v>
      </c>
      <c r="E231" s="19" t="str">
        <f t="shared" si="3"/>
        <v>EPOUSSIEREUR - MATERIEL NEUF</v>
      </c>
      <c r="F231" s="19" t="s">
        <v>1360</v>
      </c>
      <c r="G231" s="133" t="s">
        <v>1361</v>
      </c>
      <c r="H231" s="433"/>
      <c r="I231" s="18" t="s">
        <v>1362</v>
      </c>
      <c r="J231" s="133" t="s">
        <v>1361</v>
      </c>
      <c r="K231" s="38" t="s">
        <v>423</v>
      </c>
      <c r="L231" s="40" t="s">
        <v>29</v>
      </c>
      <c r="M231" s="21" t="s">
        <v>30</v>
      </c>
      <c r="N231" s="22">
        <v>23915400</v>
      </c>
      <c r="O231" s="41" t="s">
        <v>46</v>
      </c>
      <c r="P231" s="41" t="s">
        <v>47</v>
      </c>
      <c r="Q231" s="41" t="s">
        <v>33</v>
      </c>
      <c r="R231" s="41">
        <v>60500000</v>
      </c>
      <c r="S231" s="41" t="s">
        <v>53</v>
      </c>
      <c r="T231" s="41" t="s">
        <v>54</v>
      </c>
      <c r="U231" s="43"/>
      <c r="V231" s="58" t="s">
        <v>1363</v>
      </c>
      <c r="W231" s="132" t="s">
        <v>1364</v>
      </c>
      <c r="X231" s="95" t="s">
        <v>1365</v>
      </c>
      <c r="Y231" s="43"/>
      <c r="Z231" s="58" t="s">
        <v>1366</v>
      </c>
      <c r="AA231" s="132" t="s">
        <v>1367</v>
      </c>
      <c r="AB231" s="5" t="s">
        <v>1368</v>
      </c>
      <c r="AF231" s="5">
        <v>60500000</v>
      </c>
      <c r="AG231">
        <v>22500000</v>
      </c>
    </row>
    <row r="232" spans="2:33" s="5" customFormat="1" ht="30.95" customHeight="1" thickBot="1" x14ac:dyDescent="0.3">
      <c r="B232" s="43"/>
      <c r="C232" s="134"/>
      <c r="D232" s="94" t="s">
        <v>1369</v>
      </c>
      <c r="E232" s="19" t="str">
        <f t="shared" si="3"/>
        <v>EPOUSSIEREUR - ACCESSOIRE - PIECE</v>
      </c>
      <c r="F232" s="19" t="s">
        <v>1370</v>
      </c>
      <c r="G232" s="135" t="s">
        <v>1361</v>
      </c>
      <c r="H232" s="433"/>
      <c r="I232" s="21" t="s">
        <v>1371</v>
      </c>
      <c r="J232" s="135" t="s">
        <v>1361</v>
      </c>
      <c r="K232" s="38" t="s">
        <v>423</v>
      </c>
      <c r="L232" s="47" t="s">
        <v>29</v>
      </c>
      <c r="M232" s="21" t="s">
        <v>30</v>
      </c>
      <c r="N232" s="22">
        <v>60230000</v>
      </c>
      <c r="O232" s="41" t="s">
        <v>53</v>
      </c>
      <c r="P232" s="41" t="s">
        <v>54</v>
      </c>
      <c r="Q232" s="41" t="s">
        <v>55</v>
      </c>
      <c r="R232" s="41"/>
      <c r="S232" s="41"/>
      <c r="T232" s="41"/>
      <c r="U232" s="43"/>
      <c r="V232" s="134"/>
      <c r="W232" s="94" t="s">
        <v>1372</v>
      </c>
      <c r="X232" s="95" t="s">
        <v>1365</v>
      </c>
      <c r="Y232" s="43"/>
      <c r="Z232" s="134"/>
      <c r="AA232" s="94" t="s">
        <v>1373</v>
      </c>
      <c r="AB232" s="5" t="s">
        <v>1368</v>
      </c>
      <c r="AG232">
        <v>22500000</v>
      </c>
    </row>
    <row r="233" spans="2:33" s="5" customFormat="1" ht="30.95" customHeight="1" thickBot="1" x14ac:dyDescent="0.3">
      <c r="B233" s="43"/>
      <c r="C233" s="134"/>
      <c r="D233" s="94" t="s">
        <v>1374</v>
      </c>
      <c r="E233" s="19" t="str">
        <f t="shared" si="3"/>
        <v>SPIRATION CENTRALISEE - MATERIEL NEUF</v>
      </c>
      <c r="F233" s="19" t="s">
        <v>1375</v>
      </c>
      <c r="G233" s="135" t="s">
        <v>1361</v>
      </c>
      <c r="H233" s="433"/>
      <c r="I233" s="21" t="s">
        <v>1376</v>
      </c>
      <c r="J233" s="135" t="s">
        <v>1361</v>
      </c>
      <c r="K233" s="38" t="s">
        <v>423</v>
      </c>
      <c r="L233" s="47" t="s">
        <v>29</v>
      </c>
      <c r="M233" s="21" t="s">
        <v>30</v>
      </c>
      <c r="N233" s="22">
        <v>23915400</v>
      </c>
      <c r="O233" s="41" t="s">
        <v>46</v>
      </c>
      <c r="P233" s="41" t="s">
        <v>47</v>
      </c>
      <c r="Q233" s="41" t="s">
        <v>33</v>
      </c>
      <c r="R233" s="41">
        <v>60500000</v>
      </c>
      <c r="S233" s="41" t="s">
        <v>53</v>
      </c>
      <c r="T233" s="41" t="s">
        <v>54</v>
      </c>
      <c r="U233" s="43"/>
      <c r="V233" s="134"/>
      <c r="W233" s="94" t="s">
        <v>1377</v>
      </c>
      <c r="X233" s="95" t="s">
        <v>1365</v>
      </c>
      <c r="Y233" s="43"/>
      <c r="Z233" s="134"/>
      <c r="AA233" s="94" t="s">
        <v>1378</v>
      </c>
      <c r="AB233" s="5" t="s">
        <v>1368</v>
      </c>
      <c r="AF233" s="5">
        <v>60500000</v>
      </c>
      <c r="AG233">
        <v>22500000</v>
      </c>
    </row>
    <row r="234" spans="2:33" s="5" customFormat="1" ht="30.95" customHeight="1" thickBot="1" x14ac:dyDescent="0.3">
      <c r="B234" s="43"/>
      <c r="C234" s="134"/>
      <c r="D234" s="94" t="s">
        <v>1379</v>
      </c>
      <c r="E234" s="19" t="str">
        <f t="shared" si="3"/>
        <v>SPIRATION CENTRALISEE - ACCESSOIRE - PIECE</v>
      </c>
      <c r="F234" s="19" t="s">
        <v>1380</v>
      </c>
      <c r="G234" s="135" t="s">
        <v>1361</v>
      </c>
      <c r="H234" s="433"/>
      <c r="I234" s="21" t="s">
        <v>1381</v>
      </c>
      <c r="J234" s="135" t="s">
        <v>1361</v>
      </c>
      <c r="K234" s="38" t="s">
        <v>423</v>
      </c>
      <c r="L234" s="61" t="s">
        <v>29</v>
      </c>
      <c r="M234" s="21" t="s">
        <v>30</v>
      </c>
      <c r="N234" s="22">
        <v>60230000</v>
      </c>
      <c r="O234" s="41" t="s">
        <v>53</v>
      </c>
      <c r="P234" s="41" t="s">
        <v>54</v>
      </c>
      <c r="Q234" s="41" t="s">
        <v>55</v>
      </c>
      <c r="R234" s="41"/>
      <c r="S234" s="41"/>
      <c r="T234" s="41"/>
      <c r="U234" s="43"/>
      <c r="V234" s="134"/>
      <c r="W234" s="94" t="s">
        <v>1382</v>
      </c>
      <c r="X234" s="95" t="s">
        <v>1365</v>
      </c>
      <c r="Y234" s="43"/>
      <c r="Z234" s="134"/>
      <c r="AA234" s="94" t="s">
        <v>1383</v>
      </c>
      <c r="AB234" s="5" t="s">
        <v>1368</v>
      </c>
      <c r="AG234">
        <v>22500000</v>
      </c>
    </row>
    <row r="235" spans="2:33" s="5" customFormat="1" ht="30.95" customHeight="1" thickBot="1" x14ac:dyDescent="0.3">
      <c r="B235" s="43"/>
      <c r="C235" s="75"/>
      <c r="D235" s="5" t="s">
        <v>1384</v>
      </c>
      <c r="E235" s="19" t="str">
        <f t="shared" si="3"/>
        <v>RAITEMENT ODEURS - MATERIEL NEUF</v>
      </c>
      <c r="F235" s="19" t="s">
        <v>1385</v>
      </c>
      <c r="G235" s="136" t="s">
        <v>1361</v>
      </c>
      <c r="H235" s="431"/>
      <c r="I235" s="21" t="s">
        <v>1386</v>
      </c>
      <c r="J235" s="136" t="s">
        <v>1361</v>
      </c>
      <c r="K235" s="46" t="s">
        <v>158</v>
      </c>
      <c r="L235" s="137" t="s">
        <v>29</v>
      </c>
      <c r="M235" s="21" t="s">
        <v>30</v>
      </c>
      <c r="N235" s="22">
        <v>23915400</v>
      </c>
      <c r="O235" s="138" t="s">
        <v>46</v>
      </c>
      <c r="P235" s="138" t="s">
        <v>47</v>
      </c>
      <c r="Q235" s="138" t="s">
        <v>33</v>
      </c>
      <c r="R235" s="138">
        <v>60500000</v>
      </c>
      <c r="S235" s="138" t="s">
        <v>53</v>
      </c>
      <c r="T235" s="138" t="s">
        <v>54</v>
      </c>
      <c r="U235" s="43"/>
      <c r="V235" s="75"/>
      <c r="W235" s="5" t="s">
        <v>1387</v>
      </c>
      <c r="X235" s="5" t="s">
        <v>1365</v>
      </c>
      <c r="Y235" s="43"/>
      <c r="Z235" s="75"/>
      <c r="AA235" s="5" t="s">
        <v>1388</v>
      </c>
      <c r="AB235" s="5" t="s">
        <v>1368</v>
      </c>
      <c r="AF235" s="5">
        <v>60500000</v>
      </c>
      <c r="AG235">
        <v>22500000</v>
      </c>
    </row>
    <row r="236" spans="2:33" s="5" customFormat="1" ht="30.95" customHeight="1" thickBot="1" x14ac:dyDescent="0.3">
      <c r="B236" s="43"/>
      <c r="C236" s="134"/>
      <c r="D236" s="139" t="s">
        <v>1389</v>
      </c>
      <c r="E236" s="19" t="str">
        <f t="shared" si="3"/>
        <v>RAITEMENT ODEURS - ACCESSOIRE - PIECE</v>
      </c>
      <c r="F236" s="19" t="s">
        <v>1390</v>
      </c>
      <c r="G236" s="140" t="s">
        <v>1361</v>
      </c>
      <c r="H236" s="441"/>
      <c r="I236" s="32" t="s">
        <v>1391</v>
      </c>
      <c r="J236" s="140" t="s">
        <v>1361</v>
      </c>
      <c r="K236" s="141" t="s">
        <v>158</v>
      </c>
      <c r="L236" s="142" t="s">
        <v>29</v>
      </c>
      <c r="M236" s="21" t="s">
        <v>30</v>
      </c>
      <c r="N236" s="22">
        <v>60230000</v>
      </c>
      <c r="O236" s="138" t="s">
        <v>53</v>
      </c>
      <c r="P236" s="138" t="s">
        <v>54</v>
      </c>
      <c r="Q236" s="138" t="s">
        <v>55</v>
      </c>
      <c r="R236" s="138"/>
      <c r="S236" s="138"/>
      <c r="T236" s="138"/>
      <c r="U236" s="43"/>
      <c r="V236" s="134"/>
      <c r="W236" s="139" t="s">
        <v>1392</v>
      </c>
      <c r="X236" s="5" t="s">
        <v>1365</v>
      </c>
      <c r="Y236" s="43"/>
      <c r="Z236" s="134"/>
      <c r="AA236" s="139" t="s">
        <v>1393</v>
      </c>
      <c r="AB236" s="5" t="s">
        <v>1368</v>
      </c>
      <c r="AG236">
        <v>22500000</v>
      </c>
    </row>
    <row r="237" spans="2:33" s="5" customFormat="1" ht="30.95" customHeight="1" thickBot="1" x14ac:dyDescent="0.3">
      <c r="B237" s="43"/>
      <c r="C237" s="58" t="s">
        <v>1394</v>
      </c>
      <c r="D237" s="132" t="s">
        <v>1395</v>
      </c>
      <c r="E237" s="19" t="str">
        <f t="shared" si="3"/>
        <v>EPOUSSIEREUR - MAINTENANCE - SERVICE</v>
      </c>
      <c r="F237" s="19" t="s">
        <v>1396</v>
      </c>
      <c r="G237" s="132" t="s">
        <v>1397</v>
      </c>
      <c r="H237" s="442"/>
      <c r="I237" s="18" t="s">
        <v>1399</v>
      </c>
      <c r="J237" s="132" t="s">
        <v>1397</v>
      </c>
      <c r="K237" s="143" t="s">
        <v>1398</v>
      </c>
      <c r="L237" s="20" t="s">
        <v>127</v>
      </c>
      <c r="M237" s="3" t="s">
        <v>128</v>
      </c>
      <c r="N237" s="22">
        <v>61550000</v>
      </c>
      <c r="O237" s="22" t="s">
        <v>53</v>
      </c>
      <c r="P237" s="22" t="s">
        <v>54</v>
      </c>
      <c r="Q237" s="22" t="s">
        <v>129</v>
      </c>
      <c r="R237" s="22"/>
      <c r="S237" s="22"/>
      <c r="T237" s="22"/>
      <c r="U237" s="43"/>
      <c r="V237" s="58" t="s">
        <v>1400</v>
      </c>
      <c r="W237" s="132" t="s">
        <v>1401</v>
      </c>
      <c r="X237" s="95" t="s">
        <v>1402</v>
      </c>
      <c r="Y237" s="43"/>
      <c r="Z237" s="58" t="s">
        <v>1403</v>
      </c>
      <c r="AA237" s="132" t="s">
        <v>1404</v>
      </c>
      <c r="AB237" s="5" t="s">
        <v>1405</v>
      </c>
      <c r="AC237" s="5" t="s">
        <v>58</v>
      </c>
      <c r="AD237" s="5">
        <v>23915400</v>
      </c>
      <c r="AE237" s="5" t="s">
        <v>136</v>
      </c>
      <c r="AG237">
        <v>22500000</v>
      </c>
    </row>
    <row r="238" spans="2:33" s="5" customFormat="1" ht="30.95" customHeight="1" thickBot="1" x14ac:dyDescent="0.3">
      <c r="B238" s="43"/>
      <c r="C238" s="134"/>
      <c r="D238" s="144" t="s">
        <v>1406</v>
      </c>
      <c r="E238" s="19" t="str">
        <f t="shared" si="3"/>
        <v>SPIRATION CENTRALISEE - MAINTENANCE - SERVICE</v>
      </c>
      <c r="F238" s="19" t="s">
        <v>1407</v>
      </c>
      <c r="G238" s="144" t="s">
        <v>1397</v>
      </c>
      <c r="H238" s="442"/>
      <c r="I238" s="21" t="s">
        <v>1408</v>
      </c>
      <c r="J238" s="144" t="s">
        <v>1397</v>
      </c>
      <c r="K238" s="143" t="s">
        <v>1398</v>
      </c>
      <c r="L238" s="33" t="s">
        <v>127</v>
      </c>
      <c r="M238" s="3" t="s">
        <v>128</v>
      </c>
      <c r="N238" s="22">
        <v>61550000</v>
      </c>
      <c r="O238" s="22" t="s">
        <v>53</v>
      </c>
      <c r="P238" s="22" t="s">
        <v>54</v>
      </c>
      <c r="Q238" s="22" t="s">
        <v>129</v>
      </c>
      <c r="R238" s="22"/>
      <c r="S238" s="22"/>
      <c r="T238" s="22"/>
      <c r="U238" s="43"/>
      <c r="V238" s="134"/>
      <c r="W238" s="144" t="s">
        <v>1409</v>
      </c>
      <c r="X238" s="95" t="s">
        <v>1402</v>
      </c>
      <c r="Y238" s="43"/>
      <c r="Z238" s="134"/>
      <c r="AA238" s="144" t="s">
        <v>1410</v>
      </c>
      <c r="AB238" s="5" t="s">
        <v>1405</v>
      </c>
      <c r="AC238" s="5" t="s">
        <v>58</v>
      </c>
      <c r="AD238" s="5">
        <v>23915400</v>
      </c>
      <c r="AE238" s="5" t="s">
        <v>136</v>
      </c>
      <c r="AG238">
        <v>22500000</v>
      </c>
    </row>
    <row r="239" spans="2:33" s="5" customFormat="1" ht="30.95" customHeight="1" thickBot="1" x14ac:dyDescent="0.3">
      <c r="B239" s="43"/>
      <c r="C239" s="134"/>
      <c r="D239" s="145" t="s">
        <v>1411</v>
      </c>
      <c r="E239" s="19" t="str">
        <f t="shared" si="3"/>
        <v>RAITEMENT ODEURS - -MAINTENANCE -SERVICE</v>
      </c>
      <c r="F239" s="19" t="s">
        <v>1412</v>
      </c>
      <c r="G239" s="146" t="s">
        <v>1397</v>
      </c>
      <c r="H239" s="434"/>
      <c r="I239" s="21" t="s">
        <v>1413</v>
      </c>
      <c r="J239" s="146" t="s">
        <v>1397</v>
      </c>
      <c r="K239" s="45" t="s">
        <v>423</v>
      </c>
      <c r="L239" s="147" t="s">
        <v>127</v>
      </c>
      <c r="M239" s="3" t="s">
        <v>128</v>
      </c>
      <c r="N239" s="22">
        <v>61550000</v>
      </c>
      <c r="O239" s="148" t="s">
        <v>53</v>
      </c>
      <c r="P239" s="148" t="s">
        <v>54</v>
      </c>
      <c r="Q239" s="148" t="s">
        <v>129</v>
      </c>
      <c r="R239" s="148"/>
      <c r="S239" s="148"/>
      <c r="T239" s="148"/>
      <c r="U239" s="43"/>
      <c r="V239" s="134"/>
      <c r="W239" s="145" t="s">
        <v>1414</v>
      </c>
      <c r="X239" s="5" t="s">
        <v>1402</v>
      </c>
      <c r="Y239" s="43"/>
      <c r="Z239" s="134"/>
      <c r="AA239" s="145" t="s">
        <v>1415</v>
      </c>
      <c r="AB239" s="5" t="s">
        <v>1405</v>
      </c>
      <c r="AC239" s="5" t="s">
        <v>58</v>
      </c>
      <c r="AD239" s="5">
        <v>23915400</v>
      </c>
      <c r="AE239" s="5" t="s">
        <v>136</v>
      </c>
      <c r="AG239">
        <v>22500000</v>
      </c>
    </row>
    <row r="240" spans="2:33" s="5" customFormat="1" ht="30.95" customHeight="1" thickBot="1" x14ac:dyDescent="0.3">
      <c r="B240" s="43"/>
      <c r="C240" s="75"/>
      <c r="D240" s="45" t="s">
        <v>1416</v>
      </c>
      <c r="E240" s="19" t="str">
        <f t="shared" si="3"/>
        <v>ENTILATEUR - MAINTENANCE - SERVICE</v>
      </c>
      <c r="F240" s="19" t="s">
        <v>1417</v>
      </c>
      <c r="G240" s="45" t="s">
        <v>1397</v>
      </c>
      <c r="H240" s="434"/>
      <c r="I240" s="21" t="s">
        <v>1418</v>
      </c>
      <c r="J240" s="45" t="s">
        <v>1397</v>
      </c>
      <c r="K240" s="45" t="s">
        <v>423</v>
      </c>
      <c r="L240" s="26" t="s">
        <v>127</v>
      </c>
      <c r="M240" s="3" t="s">
        <v>128</v>
      </c>
      <c r="N240" s="22">
        <v>61560000</v>
      </c>
      <c r="O240" s="22" t="s">
        <v>53</v>
      </c>
      <c r="P240" s="76" t="s">
        <v>54</v>
      </c>
      <c r="Q240" s="22" t="s">
        <v>129</v>
      </c>
      <c r="R240" s="22"/>
      <c r="S240" s="22"/>
      <c r="T240" s="22"/>
      <c r="U240" s="43"/>
      <c r="V240" s="75"/>
      <c r="W240" s="45" t="s">
        <v>1419</v>
      </c>
      <c r="X240" s="48" t="s">
        <v>1402</v>
      </c>
      <c r="Y240" s="43"/>
      <c r="Z240" s="75"/>
      <c r="AA240" s="45" t="s">
        <v>1420</v>
      </c>
      <c r="AB240" s="5" t="s">
        <v>1405</v>
      </c>
      <c r="AC240" s="5" t="s">
        <v>58</v>
      </c>
      <c r="AD240" s="5">
        <v>23915400</v>
      </c>
      <c r="AE240" s="5" t="s">
        <v>136</v>
      </c>
      <c r="AG240">
        <v>22500000</v>
      </c>
    </row>
    <row r="241" spans="2:33" s="5" customFormat="1" ht="30.95" customHeight="1" thickBot="1" x14ac:dyDescent="0.3">
      <c r="B241" s="43"/>
      <c r="C241" s="59"/>
      <c r="D241" s="45" t="s">
        <v>1421</v>
      </c>
      <c r="E241" s="19" t="str">
        <f t="shared" si="3"/>
        <v>OMPRESSEUR AIR - MAINTENANCE - SERVICE</v>
      </c>
      <c r="F241" s="19" t="s">
        <v>1422</v>
      </c>
      <c r="G241" s="45" t="s">
        <v>1397</v>
      </c>
      <c r="H241" s="434"/>
      <c r="I241" s="21" t="s">
        <v>1423</v>
      </c>
      <c r="J241" s="45" t="s">
        <v>1397</v>
      </c>
      <c r="K241" s="45" t="s">
        <v>423</v>
      </c>
      <c r="L241" s="26" t="s">
        <v>127</v>
      </c>
      <c r="M241" s="3" t="s">
        <v>128</v>
      </c>
      <c r="N241" s="22">
        <v>61560000</v>
      </c>
      <c r="O241" s="22" t="s">
        <v>53</v>
      </c>
      <c r="P241" s="76" t="s">
        <v>54</v>
      </c>
      <c r="Q241" s="22" t="s">
        <v>129</v>
      </c>
      <c r="R241" s="22"/>
      <c r="S241" s="22"/>
      <c r="T241" s="22"/>
      <c r="U241" s="43"/>
      <c r="V241" s="59"/>
      <c r="W241" s="45" t="s">
        <v>1424</v>
      </c>
      <c r="X241" s="48" t="s">
        <v>1402</v>
      </c>
      <c r="Y241" s="43"/>
      <c r="Z241" s="59"/>
      <c r="AA241" s="45" t="s">
        <v>1425</v>
      </c>
      <c r="AB241" s="5" t="s">
        <v>1405</v>
      </c>
      <c r="AC241" s="5" t="s">
        <v>58</v>
      </c>
      <c r="AD241" s="5">
        <v>23915400</v>
      </c>
      <c r="AE241" s="5" t="s">
        <v>136</v>
      </c>
      <c r="AG241">
        <v>22500000</v>
      </c>
    </row>
    <row r="242" spans="2:33" s="5" customFormat="1" ht="30.95" customHeight="1" thickBot="1" x14ac:dyDescent="0.3">
      <c r="B242" s="43"/>
      <c r="C242" s="59"/>
      <c r="D242" s="45" t="s">
        <v>1426</v>
      </c>
      <c r="E242" s="19" t="str">
        <f t="shared" si="3"/>
        <v>ECHEUR AIR - MAINTENANCE - SERVICE</v>
      </c>
      <c r="F242" s="19" t="s">
        <v>1427</v>
      </c>
      <c r="G242" s="45" t="s">
        <v>1397</v>
      </c>
      <c r="H242" s="434"/>
      <c r="I242" s="21" t="s">
        <v>1428</v>
      </c>
      <c r="J242" s="45" t="s">
        <v>1397</v>
      </c>
      <c r="K242" s="45" t="s">
        <v>423</v>
      </c>
      <c r="L242" s="26" t="s">
        <v>127</v>
      </c>
      <c r="M242" s="3" t="s">
        <v>128</v>
      </c>
      <c r="N242" s="22">
        <v>61560000</v>
      </c>
      <c r="O242" s="22" t="s">
        <v>53</v>
      </c>
      <c r="P242" s="76" t="s">
        <v>54</v>
      </c>
      <c r="Q242" s="22" t="s">
        <v>129</v>
      </c>
      <c r="R242" s="22"/>
      <c r="S242" s="22"/>
      <c r="T242" s="22"/>
      <c r="U242" s="43"/>
      <c r="V242" s="59"/>
      <c r="W242" s="45" t="s">
        <v>1429</v>
      </c>
      <c r="X242" s="48" t="s">
        <v>1402</v>
      </c>
      <c r="Y242" s="43"/>
      <c r="Z242" s="59"/>
      <c r="AA242" s="45" t="s">
        <v>1430</v>
      </c>
      <c r="AB242" s="5" t="s">
        <v>1405</v>
      </c>
      <c r="AC242" s="5" t="s">
        <v>58</v>
      </c>
      <c r="AD242" s="5">
        <v>23915400</v>
      </c>
      <c r="AE242" s="5" t="s">
        <v>136</v>
      </c>
      <c r="AG242">
        <v>22500000</v>
      </c>
    </row>
    <row r="243" spans="2:33" s="5" customFormat="1" ht="30.95" customHeight="1" thickBot="1" x14ac:dyDescent="0.3">
      <c r="B243" s="43"/>
      <c r="C243" s="59"/>
      <c r="D243" s="45" t="s">
        <v>1431</v>
      </c>
      <c r="E243" s="19" t="str">
        <f t="shared" si="3"/>
        <v>UVE AIR - MAINTENANCE - SERVICE</v>
      </c>
      <c r="F243" s="19" t="s">
        <v>1432</v>
      </c>
      <c r="G243" s="45" t="s">
        <v>1397</v>
      </c>
      <c r="H243" s="434"/>
      <c r="I243" s="21" t="s">
        <v>1433</v>
      </c>
      <c r="J243" s="45" t="s">
        <v>1397</v>
      </c>
      <c r="K243" s="45" t="s">
        <v>423</v>
      </c>
      <c r="L243" s="26" t="s">
        <v>127</v>
      </c>
      <c r="M243" s="3" t="s">
        <v>128</v>
      </c>
      <c r="N243" s="22">
        <v>61560000</v>
      </c>
      <c r="O243" s="22" t="s">
        <v>53</v>
      </c>
      <c r="P243" s="76" t="s">
        <v>54</v>
      </c>
      <c r="Q243" s="22" t="s">
        <v>129</v>
      </c>
      <c r="R243" s="22"/>
      <c r="S243" s="22"/>
      <c r="T243" s="22"/>
      <c r="U243" s="43"/>
      <c r="V243" s="59"/>
      <c r="W243" s="45" t="s">
        <v>1434</v>
      </c>
      <c r="X243" s="48" t="s">
        <v>1402</v>
      </c>
      <c r="Y243" s="43"/>
      <c r="Z243" s="59"/>
      <c r="AA243" s="45" t="s">
        <v>1435</v>
      </c>
      <c r="AB243" s="5" t="s">
        <v>1405</v>
      </c>
      <c r="AC243" s="5" t="s">
        <v>58</v>
      </c>
      <c r="AD243" s="5">
        <v>23915400</v>
      </c>
      <c r="AE243" s="5" t="s">
        <v>136</v>
      </c>
      <c r="AG243">
        <v>22500000</v>
      </c>
    </row>
    <row r="244" spans="2:33" s="5" customFormat="1" ht="30.95" customHeight="1" thickBot="1" x14ac:dyDescent="0.3">
      <c r="B244" s="43"/>
      <c r="C244" s="59"/>
      <c r="D244" s="45" t="s">
        <v>1436</v>
      </c>
      <c r="E244" s="19" t="str">
        <f t="shared" si="3"/>
        <v>ECHAUFFEUR AIR - MAINTENANCE - SERVICE</v>
      </c>
      <c r="F244" s="19" t="s">
        <v>1437</v>
      </c>
      <c r="G244" s="45" t="s">
        <v>1397</v>
      </c>
      <c r="H244" s="434"/>
      <c r="I244" s="21" t="s">
        <v>1438</v>
      </c>
      <c r="J244" s="45" t="s">
        <v>1397</v>
      </c>
      <c r="K244" s="45" t="s">
        <v>423</v>
      </c>
      <c r="L244" s="26" t="s">
        <v>127</v>
      </c>
      <c r="M244" s="3" t="s">
        <v>128</v>
      </c>
      <c r="N244" s="22">
        <v>61560000</v>
      </c>
      <c r="O244" s="22" t="s">
        <v>53</v>
      </c>
      <c r="P244" s="76" t="s">
        <v>54</v>
      </c>
      <c r="Q244" s="22" t="s">
        <v>129</v>
      </c>
      <c r="R244" s="22"/>
      <c r="S244" s="22"/>
      <c r="T244" s="22"/>
      <c r="U244" s="43"/>
      <c r="V244" s="59"/>
      <c r="W244" s="45" t="s">
        <v>1439</v>
      </c>
      <c r="X244" s="48" t="s">
        <v>1402</v>
      </c>
      <c r="Y244" s="43"/>
      <c r="Z244" s="59"/>
      <c r="AA244" s="45" t="s">
        <v>1440</v>
      </c>
      <c r="AB244" s="5" t="s">
        <v>1405</v>
      </c>
      <c r="AC244" s="5" t="s">
        <v>58</v>
      </c>
      <c r="AD244" s="5">
        <v>23915400</v>
      </c>
      <c r="AE244" s="5" t="s">
        <v>136</v>
      </c>
      <c r="AG244">
        <v>22500000</v>
      </c>
    </row>
    <row r="245" spans="2:33" s="5" customFormat="1" ht="30.95" customHeight="1" thickBot="1" x14ac:dyDescent="0.3">
      <c r="B245" s="43"/>
      <c r="C245" s="62"/>
      <c r="D245" s="63" t="s">
        <v>1441</v>
      </c>
      <c r="E245" s="19" t="str">
        <f t="shared" si="3"/>
        <v>ESEAU AIR - MAINTENANCE - SERVICE</v>
      </c>
      <c r="F245" s="19" t="s">
        <v>1442</v>
      </c>
      <c r="G245" s="63" t="s">
        <v>1397</v>
      </c>
      <c r="H245" s="436"/>
      <c r="I245" s="32" t="s">
        <v>1443</v>
      </c>
      <c r="J245" s="63" t="s">
        <v>1397</v>
      </c>
      <c r="K245" s="63" t="s">
        <v>423</v>
      </c>
      <c r="L245" s="35" t="s">
        <v>127</v>
      </c>
      <c r="M245" s="3" t="s">
        <v>128</v>
      </c>
      <c r="N245" s="22">
        <v>61560000</v>
      </c>
      <c r="O245" s="22" t="s">
        <v>53</v>
      </c>
      <c r="P245" s="76" t="s">
        <v>54</v>
      </c>
      <c r="Q245" s="22" t="s">
        <v>129</v>
      </c>
      <c r="R245" s="22"/>
      <c r="S245" s="22"/>
      <c r="T245" s="22"/>
      <c r="U245" s="43"/>
      <c r="V245" s="62"/>
      <c r="W245" s="63" t="s">
        <v>1444</v>
      </c>
      <c r="X245" s="48" t="s">
        <v>1402</v>
      </c>
      <c r="Y245" s="43"/>
      <c r="Z245" s="62"/>
      <c r="AA245" s="63" t="s">
        <v>1445</v>
      </c>
      <c r="AB245" s="5" t="s">
        <v>1405</v>
      </c>
      <c r="AC245" s="5" t="s">
        <v>58</v>
      </c>
      <c r="AD245" s="5">
        <v>23915400</v>
      </c>
      <c r="AE245" s="5" t="s">
        <v>136</v>
      </c>
      <c r="AG245">
        <v>22500000</v>
      </c>
    </row>
    <row r="246" spans="2:33" s="5" customFormat="1" ht="30.95" customHeight="1" thickBot="1" x14ac:dyDescent="0.3">
      <c r="B246" s="1"/>
      <c r="C246" s="58" t="s">
        <v>1446</v>
      </c>
      <c r="D246" s="38" t="s">
        <v>1447</v>
      </c>
      <c r="E246" s="19" t="str">
        <f t="shared" si="3"/>
        <v>ORCHERE - MATERIEL NEUF</v>
      </c>
      <c r="F246" s="19" t="s">
        <v>1448</v>
      </c>
      <c r="G246" s="38" t="s">
        <v>1449</v>
      </c>
      <c r="H246" s="430"/>
      <c r="I246" s="18" t="s">
        <v>1450</v>
      </c>
      <c r="J246" s="38" t="s">
        <v>1449</v>
      </c>
      <c r="K246" s="39" t="s">
        <v>158</v>
      </c>
      <c r="L246" s="40" t="s">
        <v>29</v>
      </c>
      <c r="M246" s="21" t="s">
        <v>30</v>
      </c>
      <c r="N246" s="22">
        <v>23914500</v>
      </c>
      <c r="O246" s="41" t="s">
        <v>31</v>
      </c>
      <c r="P246" s="41" t="s">
        <v>32</v>
      </c>
      <c r="Q246" s="41" t="s">
        <v>33</v>
      </c>
      <c r="R246" s="41"/>
      <c r="S246" s="41"/>
      <c r="T246" s="41"/>
      <c r="U246" s="1"/>
      <c r="V246" s="58" t="s">
        <v>1451</v>
      </c>
      <c r="W246" s="38" t="s">
        <v>1452</v>
      </c>
      <c r="X246" s="48" t="s">
        <v>1453</v>
      </c>
      <c r="Y246" s="1"/>
      <c r="Z246" s="58" t="s">
        <v>1454</v>
      </c>
      <c r="AA246" s="38" t="s">
        <v>1455</v>
      </c>
      <c r="AB246" s="5" t="s">
        <v>1456</v>
      </c>
    </row>
    <row r="247" spans="2:33" s="5" customFormat="1" ht="30.95" customHeight="1" thickBot="1" x14ac:dyDescent="0.3">
      <c r="B247" s="43"/>
      <c r="C247" s="59"/>
      <c r="D247" s="45" t="s">
        <v>1457</v>
      </c>
      <c r="E247" s="19" t="str">
        <f t="shared" si="3"/>
        <v>ORCHERE - ACCESSOIRE - PIECE</v>
      </c>
      <c r="F247" s="19" t="s">
        <v>1458</v>
      </c>
      <c r="G247" s="45" t="s">
        <v>1449</v>
      </c>
      <c r="H247" s="431"/>
      <c r="I247" s="21" t="s">
        <v>1459</v>
      </c>
      <c r="J247" s="45" t="s">
        <v>1449</v>
      </c>
      <c r="K247" s="46" t="s">
        <v>158</v>
      </c>
      <c r="L247" s="47" t="s">
        <v>29</v>
      </c>
      <c r="M247" s="21" t="s">
        <v>30</v>
      </c>
      <c r="N247" s="22">
        <v>60630030</v>
      </c>
      <c r="O247" s="41" t="s">
        <v>53</v>
      </c>
      <c r="P247" s="41" t="s">
        <v>54</v>
      </c>
      <c r="Q247" s="41" t="s">
        <v>55</v>
      </c>
      <c r="R247" s="41"/>
      <c r="S247" s="41"/>
      <c r="T247" s="41"/>
      <c r="U247" s="43"/>
      <c r="V247" s="59"/>
      <c r="W247" s="45" t="s">
        <v>1460</v>
      </c>
      <c r="X247" s="48" t="s">
        <v>1453</v>
      </c>
      <c r="Y247" s="43"/>
      <c r="Z247" s="59"/>
      <c r="AA247" s="45" t="s">
        <v>1461</v>
      </c>
      <c r="AB247" s="5" t="s">
        <v>1456</v>
      </c>
    </row>
    <row r="248" spans="2:33" s="5" customFormat="1" ht="30.95" customHeight="1" thickBot="1" x14ac:dyDescent="0.3">
      <c r="B248" s="43"/>
      <c r="C248" s="59"/>
      <c r="D248" s="45" t="s">
        <v>1462</v>
      </c>
      <c r="E248" s="19" t="str">
        <f t="shared" si="3"/>
        <v>AZOMETRE</v>
      </c>
      <c r="F248" s="19" t="s">
        <v>1463</v>
      </c>
      <c r="G248" s="45" t="s">
        <v>1449</v>
      </c>
      <c r="H248" s="431"/>
      <c r="I248" s="21" t="s">
        <v>1464</v>
      </c>
      <c r="J248" s="45" t="s">
        <v>1449</v>
      </c>
      <c r="K248" s="46" t="s">
        <v>158</v>
      </c>
      <c r="L248" s="47" t="s">
        <v>29</v>
      </c>
      <c r="M248" s="21" t="s">
        <v>30</v>
      </c>
      <c r="N248" s="22">
        <v>23914500</v>
      </c>
      <c r="O248" s="41" t="s">
        <v>31</v>
      </c>
      <c r="P248" s="41" t="s">
        <v>32</v>
      </c>
      <c r="Q248" s="41" t="s">
        <v>33</v>
      </c>
      <c r="R248" s="41"/>
      <c r="S248" s="41"/>
      <c r="T248" s="41"/>
      <c r="U248" s="43"/>
      <c r="V248" s="59"/>
      <c r="W248" s="45" t="s">
        <v>1465</v>
      </c>
      <c r="X248" s="48" t="s">
        <v>1453</v>
      </c>
      <c r="Y248" s="43"/>
      <c r="Z248" s="59"/>
      <c r="AA248" s="45" t="s">
        <v>1466</v>
      </c>
      <c r="AB248" s="5" t="s">
        <v>1456</v>
      </c>
    </row>
    <row r="249" spans="2:33" s="5" customFormat="1" ht="30.95" customHeight="1" thickBot="1" x14ac:dyDescent="0.3">
      <c r="B249" s="43"/>
      <c r="C249" s="59"/>
      <c r="D249" s="45" t="s">
        <v>1467</v>
      </c>
      <c r="E249" s="19" t="str">
        <f t="shared" si="3"/>
        <v>ESULFURATION BIOGAZ - MATERIEL NEUF</v>
      </c>
      <c r="F249" s="19" t="s">
        <v>1468</v>
      </c>
      <c r="G249" s="45" t="s">
        <v>1449</v>
      </c>
      <c r="H249" s="431"/>
      <c r="I249" s="21" t="s">
        <v>1469</v>
      </c>
      <c r="J249" s="45" t="s">
        <v>1449</v>
      </c>
      <c r="K249" s="46" t="s">
        <v>158</v>
      </c>
      <c r="L249" s="47" t="s">
        <v>29</v>
      </c>
      <c r="M249" s="21" t="s">
        <v>30</v>
      </c>
      <c r="N249" s="22">
        <v>23914500</v>
      </c>
      <c r="O249" s="41" t="s">
        <v>31</v>
      </c>
      <c r="P249" s="41" t="s">
        <v>32</v>
      </c>
      <c r="Q249" s="41" t="s">
        <v>33</v>
      </c>
      <c r="R249" s="41"/>
      <c r="S249" s="41"/>
      <c r="T249" s="41"/>
      <c r="U249" s="43"/>
      <c r="V249" s="59"/>
      <c r="W249" s="45" t="s">
        <v>1470</v>
      </c>
      <c r="X249" s="48" t="s">
        <v>1453</v>
      </c>
      <c r="Y249" s="43"/>
      <c r="Z249" s="59"/>
      <c r="AA249" s="45" t="s">
        <v>1471</v>
      </c>
      <c r="AB249" s="5" t="s">
        <v>1456</v>
      </c>
    </row>
    <row r="250" spans="2:33" s="5" customFormat="1" ht="30.95" customHeight="1" thickBot="1" x14ac:dyDescent="0.3">
      <c r="B250" s="43"/>
      <c r="C250" s="59"/>
      <c r="D250" s="45" t="s">
        <v>1472</v>
      </c>
      <c r="E250" s="19" t="str">
        <f t="shared" si="3"/>
        <v>URIFICATEUR BIOGAZ - MATERIEL NEUF</v>
      </c>
      <c r="F250" s="19" t="s">
        <v>1473</v>
      </c>
      <c r="G250" s="45" t="s">
        <v>1449</v>
      </c>
      <c r="H250" s="431"/>
      <c r="I250" s="21" t="s">
        <v>1474</v>
      </c>
      <c r="J250" s="45" t="s">
        <v>1449</v>
      </c>
      <c r="K250" s="46" t="s">
        <v>158</v>
      </c>
      <c r="L250" s="47" t="s">
        <v>29</v>
      </c>
      <c r="M250" s="21" t="s">
        <v>30</v>
      </c>
      <c r="N250" s="22">
        <v>23914500</v>
      </c>
      <c r="O250" s="41" t="s">
        <v>31</v>
      </c>
      <c r="P250" s="41" t="s">
        <v>32</v>
      </c>
      <c r="Q250" s="41" t="s">
        <v>33</v>
      </c>
      <c r="R250" s="41"/>
      <c r="S250" s="41"/>
      <c r="T250" s="41"/>
      <c r="U250" s="43"/>
      <c r="V250" s="59"/>
      <c r="W250" s="45" t="s">
        <v>1475</v>
      </c>
      <c r="X250" s="48" t="s">
        <v>1453</v>
      </c>
      <c r="Y250" s="43"/>
      <c r="Z250" s="59"/>
      <c r="AA250" s="45" t="s">
        <v>1476</v>
      </c>
      <c r="AB250" s="5" t="s">
        <v>1456</v>
      </c>
    </row>
    <row r="251" spans="2:33" s="5" customFormat="1" ht="30.95" customHeight="1" thickBot="1" x14ac:dyDescent="0.3">
      <c r="B251" s="43"/>
      <c r="C251" s="59"/>
      <c r="D251" s="45" t="s">
        <v>1477</v>
      </c>
      <c r="E251" s="19" t="str">
        <f t="shared" si="3"/>
        <v>TATION TRAITEMENT BIOGAZ</v>
      </c>
      <c r="F251" s="19" t="s">
        <v>1478</v>
      </c>
      <c r="G251" s="45" t="s">
        <v>1449</v>
      </c>
      <c r="H251" s="431"/>
      <c r="I251" s="21" t="s">
        <v>1479</v>
      </c>
      <c r="J251" s="45" t="s">
        <v>1449</v>
      </c>
      <c r="K251" s="46" t="s">
        <v>158</v>
      </c>
      <c r="L251" s="47" t="s">
        <v>29</v>
      </c>
      <c r="M251" s="21" t="s">
        <v>30</v>
      </c>
      <c r="N251" s="22">
        <v>23915700</v>
      </c>
      <c r="O251" s="41" t="s">
        <v>31</v>
      </c>
      <c r="P251" s="41" t="s">
        <v>32</v>
      </c>
      <c r="Q251" s="41" t="s">
        <v>33</v>
      </c>
      <c r="R251" s="41"/>
      <c r="S251" s="41"/>
      <c r="T251" s="41"/>
      <c r="U251" s="43"/>
      <c r="V251" s="59"/>
      <c r="W251" s="45" t="s">
        <v>1480</v>
      </c>
      <c r="X251" s="48" t="s">
        <v>1453</v>
      </c>
      <c r="Y251" s="43"/>
      <c r="Z251" s="59"/>
      <c r="AA251" s="45" t="s">
        <v>1481</v>
      </c>
      <c r="AB251" s="5" t="s">
        <v>1456</v>
      </c>
    </row>
    <row r="252" spans="2:33" s="5" customFormat="1" ht="30.95" customHeight="1" thickBot="1" x14ac:dyDescent="0.3">
      <c r="B252" s="43"/>
      <c r="C252" s="59"/>
      <c r="D252" s="45" t="s">
        <v>1482</v>
      </c>
      <c r="E252" s="19" t="str">
        <f t="shared" si="3"/>
        <v>HAUDIERE CO GENERATION</v>
      </c>
      <c r="F252" s="19" t="s">
        <v>1483</v>
      </c>
      <c r="G252" s="45" t="s">
        <v>1449</v>
      </c>
      <c r="H252" s="431"/>
      <c r="I252" s="21" t="s">
        <v>1484</v>
      </c>
      <c r="J252" s="45" t="s">
        <v>1449</v>
      </c>
      <c r="K252" s="46" t="s">
        <v>158</v>
      </c>
      <c r="L252" s="47" t="s">
        <v>29</v>
      </c>
      <c r="M252" s="21" t="s">
        <v>30</v>
      </c>
      <c r="N252" s="22">
        <v>23915400</v>
      </c>
      <c r="O252" s="41" t="s">
        <v>31</v>
      </c>
      <c r="P252" s="41" t="s">
        <v>32</v>
      </c>
      <c r="Q252" s="41" t="s">
        <v>33</v>
      </c>
      <c r="R252" s="41"/>
      <c r="S252" s="41"/>
      <c r="T252" s="41"/>
      <c r="U252" s="43"/>
      <c r="V252" s="59"/>
      <c r="W252" s="45" t="s">
        <v>1485</v>
      </c>
      <c r="X252" s="48" t="s">
        <v>1453</v>
      </c>
      <c r="Y252" s="43"/>
      <c r="Z252" s="59"/>
      <c r="AA252" s="45" t="s">
        <v>1486</v>
      </c>
      <c r="AB252" s="5" t="s">
        <v>1456</v>
      </c>
    </row>
    <row r="253" spans="2:33" s="5" customFormat="1" ht="30.95" customHeight="1" thickBot="1" x14ac:dyDescent="0.3">
      <c r="B253" s="43"/>
      <c r="C253" s="59"/>
      <c r="D253" s="45" t="s">
        <v>1487</v>
      </c>
      <c r="E253" s="19" t="str">
        <f t="shared" si="3"/>
        <v>OTEUR BIOGAZ - MATERIEL NEUF</v>
      </c>
      <c r="F253" s="19" t="s">
        <v>1488</v>
      </c>
      <c r="G253" s="45" t="s">
        <v>1449</v>
      </c>
      <c r="H253" s="431"/>
      <c r="I253" s="21" t="s">
        <v>1489</v>
      </c>
      <c r="J253" s="45" t="s">
        <v>1449</v>
      </c>
      <c r="K253" s="46" t="s">
        <v>158</v>
      </c>
      <c r="L253" s="47" t="s">
        <v>29</v>
      </c>
      <c r="M253" s="21" t="s">
        <v>30</v>
      </c>
      <c r="N253" s="22">
        <v>23915400</v>
      </c>
      <c r="O253" s="41" t="s">
        <v>31</v>
      </c>
      <c r="P253" s="41" t="s">
        <v>32</v>
      </c>
      <c r="Q253" s="41" t="s">
        <v>33</v>
      </c>
      <c r="R253" s="41"/>
      <c r="S253" s="41"/>
      <c r="T253" s="41"/>
      <c r="U253" s="43"/>
      <c r="V253" s="59"/>
      <c r="W253" s="45" t="s">
        <v>1490</v>
      </c>
      <c r="X253" s="48" t="s">
        <v>1453</v>
      </c>
      <c r="Y253" s="43"/>
      <c r="Z253" s="59"/>
      <c r="AA253" s="45" t="s">
        <v>1491</v>
      </c>
      <c r="AB253" s="5" t="s">
        <v>1456</v>
      </c>
      <c r="AC253" s="136"/>
    </row>
    <row r="254" spans="2:33" s="5" customFormat="1" ht="30.95" customHeight="1" thickBot="1" x14ac:dyDescent="0.3">
      <c r="B254" s="43"/>
      <c r="C254" s="59"/>
      <c r="D254" s="57" t="s">
        <v>1492</v>
      </c>
      <c r="E254" s="19" t="str">
        <f t="shared" si="3"/>
        <v>OTEUR BIOGAZ - ACCESSOIRE - PIECE</v>
      </c>
      <c r="F254" s="19" t="s">
        <v>1493</v>
      </c>
      <c r="G254" s="57" t="s">
        <v>1449</v>
      </c>
      <c r="H254" s="432"/>
      <c r="I254" s="32" t="s">
        <v>1494</v>
      </c>
      <c r="J254" s="57" t="s">
        <v>1449</v>
      </c>
      <c r="K254" s="60" t="s">
        <v>158</v>
      </c>
      <c r="L254" s="61" t="s">
        <v>29</v>
      </c>
      <c r="M254" s="21" t="s">
        <v>30</v>
      </c>
      <c r="N254" s="22">
        <v>60630030</v>
      </c>
      <c r="O254" s="41" t="s">
        <v>53</v>
      </c>
      <c r="P254" s="41" t="s">
        <v>54</v>
      </c>
      <c r="Q254" s="41" t="s">
        <v>55</v>
      </c>
      <c r="R254" s="41"/>
      <c r="S254" s="41"/>
      <c r="T254" s="41"/>
      <c r="U254" s="43"/>
      <c r="V254" s="59"/>
      <c r="W254" s="57" t="s">
        <v>1495</v>
      </c>
      <c r="X254" s="48" t="s">
        <v>1453</v>
      </c>
      <c r="Y254" s="43"/>
      <c r="Z254" s="59"/>
      <c r="AA254" s="57" t="s">
        <v>1496</v>
      </c>
      <c r="AB254" s="5" t="s">
        <v>1456</v>
      </c>
      <c r="AC254" s="136"/>
    </row>
    <row r="255" spans="2:33" s="5" customFormat="1" ht="30.95" customHeight="1" thickBot="1" x14ac:dyDescent="0.3">
      <c r="B255" s="1"/>
      <c r="C255" s="58" t="s">
        <v>1497</v>
      </c>
      <c r="D255" s="65" t="s">
        <v>1498</v>
      </c>
      <c r="E255" s="19" t="str">
        <f t="shared" si="3"/>
        <v>TATION TRAITEMENT LIXIVIAT - MATERIEL NEUF</v>
      </c>
      <c r="F255" s="19" t="s">
        <v>1499</v>
      </c>
      <c r="G255" s="65" t="s">
        <v>1500</v>
      </c>
      <c r="H255" s="433"/>
      <c r="I255" s="18" t="s">
        <v>1501</v>
      </c>
      <c r="J255" s="65" t="s">
        <v>1500</v>
      </c>
      <c r="K255" s="38" t="s">
        <v>423</v>
      </c>
      <c r="L255" s="40" t="s">
        <v>29</v>
      </c>
      <c r="M255" s="21" t="s">
        <v>30</v>
      </c>
      <c r="N255" s="22">
        <v>23912300</v>
      </c>
      <c r="O255" s="41" t="s">
        <v>31</v>
      </c>
      <c r="P255" s="41" t="s">
        <v>32</v>
      </c>
      <c r="Q255" s="41" t="s">
        <v>33</v>
      </c>
      <c r="R255" s="41"/>
      <c r="S255" s="41"/>
      <c r="T255" s="41"/>
      <c r="U255" s="1"/>
      <c r="V255" s="58" t="s">
        <v>1502</v>
      </c>
      <c r="W255" s="65" t="s">
        <v>1503</v>
      </c>
      <c r="X255" s="66" t="s">
        <v>1504</v>
      </c>
      <c r="Y255" s="1"/>
      <c r="Z255" s="58" t="s">
        <v>1505</v>
      </c>
      <c r="AA255" s="65" t="s">
        <v>1506</v>
      </c>
      <c r="AB255" s="5" t="s">
        <v>1507</v>
      </c>
    </row>
    <row r="256" spans="2:33" s="5" customFormat="1" ht="30.95" customHeight="1" thickBot="1" x14ac:dyDescent="0.3">
      <c r="B256" s="55"/>
      <c r="C256" s="149"/>
      <c r="D256" s="70" t="s">
        <v>1508</v>
      </c>
      <c r="E256" s="19" t="str">
        <f t="shared" si="3"/>
        <v>RAITEMENT LIXIVIAT MOBILE - MATERIEL NEUF</v>
      </c>
      <c r="F256" s="19" t="s">
        <v>1509</v>
      </c>
      <c r="G256" s="70" t="s">
        <v>1500</v>
      </c>
      <c r="H256" s="436"/>
      <c r="I256" s="32" t="s">
        <v>1510</v>
      </c>
      <c r="J256" s="70" t="s">
        <v>1500</v>
      </c>
      <c r="K256" s="63" t="s">
        <v>423</v>
      </c>
      <c r="L256" s="72" t="s">
        <v>29</v>
      </c>
      <c r="M256" s="21" t="s">
        <v>30</v>
      </c>
      <c r="N256" s="22">
        <v>60416000</v>
      </c>
      <c r="O256" s="41" t="s">
        <v>53</v>
      </c>
      <c r="P256" s="41" t="s">
        <v>54</v>
      </c>
      <c r="Q256" s="41" t="s">
        <v>129</v>
      </c>
      <c r="R256" s="41"/>
      <c r="S256" s="41"/>
      <c r="T256" s="41"/>
      <c r="U256" s="55"/>
      <c r="V256" s="149"/>
      <c r="W256" s="70" t="s">
        <v>1511</v>
      </c>
      <c r="X256" s="66" t="s">
        <v>1504</v>
      </c>
      <c r="Y256" s="55"/>
      <c r="Z256" s="149"/>
      <c r="AA256" s="70" t="s">
        <v>1512</v>
      </c>
      <c r="AB256" s="5" t="s">
        <v>1507</v>
      </c>
    </row>
    <row r="257" spans="2:33" s="5" customFormat="1" ht="30.95" customHeight="1" thickBot="1" x14ac:dyDescent="0.3">
      <c r="B257" s="55"/>
      <c r="C257" s="58" t="s">
        <v>1513</v>
      </c>
      <c r="D257" s="79" t="s">
        <v>1514</v>
      </c>
      <c r="E257" s="19" t="str">
        <f t="shared" si="3"/>
        <v>RAITEMENT LIXIVIAT - MAINTENANCE - SERVICE</v>
      </c>
      <c r="F257" s="19" t="s">
        <v>1515</v>
      </c>
      <c r="G257" s="150" t="s">
        <v>1516</v>
      </c>
      <c r="H257" s="433"/>
      <c r="I257" s="18" t="s">
        <v>1517</v>
      </c>
      <c r="J257" s="150" t="s">
        <v>1516</v>
      </c>
      <c r="K257" s="38" t="s">
        <v>423</v>
      </c>
      <c r="L257" s="33" t="s">
        <v>127</v>
      </c>
      <c r="M257" s="3" t="s">
        <v>128</v>
      </c>
      <c r="N257" s="22">
        <v>61560000</v>
      </c>
      <c r="O257" s="22" t="s">
        <v>53</v>
      </c>
      <c r="P257" s="22" t="s">
        <v>54</v>
      </c>
      <c r="Q257" s="22" t="s">
        <v>129</v>
      </c>
      <c r="R257" s="22"/>
      <c r="S257" s="22"/>
      <c r="T257" s="22"/>
      <c r="U257" s="55"/>
      <c r="V257" s="58" t="s">
        <v>1518</v>
      </c>
      <c r="W257" s="79" t="s">
        <v>1519</v>
      </c>
      <c r="X257" s="66" t="s">
        <v>1520</v>
      </c>
      <c r="Y257" s="55"/>
      <c r="Z257" s="58" t="s">
        <v>1521</v>
      </c>
      <c r="AA257" s="79" t="s">
        <v>1522</v>
      </c>
      <c r="AB257" s="5" t="s">
        <v>1523</v>
      </c>
      <c r="AC257" s="5" t="s">
        <v>58</v>
      </c>
      <c r="AD257" s="5">
        <v>23915400</v>
      </c>
      <c r="AE257" s="5" t="s">
        <v>136</v>
      </c>
    </row>
    <row r="258" spans="2:33" s="5" customFormat="1" ht="30.95" customHeight="1" thickBot="1" x14ac:dyDescent="0.3">
      <c r="B258" s="43"/>
      <c r="C258" s="75"/>
      <c r="D258" s="45" t="s">
        <v>1524</v>
      </c>
      <c r="E258" s="19" t="str">
        <f t="shared" si="3"/>
        <v>ORCHERE - MAINTENANCE - SERVICE</v>
      </c>
      <c r="F258" s="19" t="s">
        <v>1525</v>
      </c>
      <c r="G258" s="45" t="s">
        <v>1516</v>
      </c>
      <c r="H258" s="434"/>
      <c r="I258" s="21" t="s">
        <v>1526</v>
      </c>
      <c r="J258" s="45" t="s">
        <v>1516</v>
      </c>
      <c r="K258" s="45" t="s">
        <v>423</v>
      </c>
      <c r="L258" s="26" t="s">
        <v>127</v>
      </c>
      <c r="M258" s="3" t="s">
        <v>128</v>
      </c>
      <c r="N258" s="22">
        <v>61560000</v>
      </c>
      <c r="O258" s="22" t="s">
        <v>53</v>
      </c>
      <c r="P258" s="76" t="s">
        <v>54</v>
      </c>
      <c r="Q258" s="22" t="s">
        <v>129</v>
      </c>
      <c r="R258" s="22"/>
      <c r="S258" s="22"/>
      <c r="T258" s="22"/>
      <c r="U258" s="43"/>
      <c r="V258" s="75"/>
      <c r="W258" s="45" t="s">
        <v>1527</v>
      </c>
      <c r="X258" s="48" t="s">
        <v>1520</v>
      </c>
      <c r="Y258" s="43"/>
      <c r="Z258" s="75"/>
      <c r="AA258" s="45" t="s">
        <v>1528</v>
      </c>
      <c r="AB258" s="5" t="s">
        <v>1523</v>
      </c>
      <c r="AC258" s="5" t="s">
        <v>234</v>
      </c>
    </row>
    <row r="259" spans="2:33" s="5" customFormat="1" ht="30.95" customHeight="1" thickBot="1" x14ac:dyDescent="0.3">
      <c r="B259" s="43"/>
      <c r="C259" s="59"/>
      <c r="D259" s="45" t="s">
        <v>1529</v>
      </c>
      <c r="E259" s="19" t="str">
        <f t="shared" si="3"/>
        <v>ESULFURATION BIOGAZ - MAINTENANCE - SERVICE</v>
      </c>
      <c r="F259" s="19" t="s">
        <v>1530</v>
      </c>
      <c r="G259" s="45" t="s">
        <v>1516</v>
      </c>
      <c r="H259" s="434"/>
      <c r="I259" s="21" t="s">
        <v>1531</v>
      </c>
      <c r="J259" s="45" t="s">
        <v>1516</v>
      </c>
      <c r="K259" s="45" t="s">
        <v>423</v>
      </c>
      <c r="L259" s="26" t="s">
        <v>127</v>
      </c>
      <c r="M259" s="3" t="s">
        <v>128</v>
      </c>
      <c r="N259" s="22">
        <v>61560000</v>
      </c>
      <c r="O259" s="22" t="s">
        <v>53</v>
      </c>
      <c r="P259" s="76" t="s">
        <v>54</v>
      </c>
      <c r="Q259" s="22" t="s">
        <v>129</v>
      </c>
      <c r="R259" s="22"/>
      <c r="S259" s="22"/>
      <c r="T259" s="22"/>
      <c r="U259" s="43"/>
      <c r="V259" s="59"/>
      <c r="W259" s="45" t="s">
        <v>1532</v>
      </c>
      <c r="X259" s="48" t="s">
        <v>1520</v>
      </c>
      <c r="Y259" s="43"/>
      <c r="Z259" s="59"/>
      <c r="AA259" s="45" t="s">
        <v>1533</v>
      </c>
      <c r="AB259" s="5" t="s">
        <v>1523</v>
      </c>
      <c r="AC259" s="5" t="s">
        <v>234</v>
      </c>
    </row>
    <row r="260" spans="2:33" s="5" customFormat="1" ht="30.95" customHeight="1" thickBot="1" x14ac:dyDescent="0.3">
      <c r="B260" s="43"/>
      <c r="C260" s="59"/>
      <c r="D260" s="45" t="s">
        <v>1534</v>
      </c>
      <c r="E260" s="19" t="str">
        <f t="shared" ref="E260:E323" si="4">RIGHT(D260,LEN(D260)-10)</f>
        <v>URIFICATEUR BIOGAZ - MAINTENANCE - SERVICE</v>
      </c>
      <c r="F260" s="19" t="s">
        <v>1535</v>
      </c>
      <c r="G260" s="45" t="s">
        <v>1516</v>
      </c>
      <c r="H260" s="434"/>
      <c r="I260" s="21" t="s">
        <v>1536</v>
      </c>
      <c r="J260" s="45" t="s">
        <v>1516</v>
      </c>
      <c r="K260" s="45" t="s">
        <v>423</v>
      </c>
      <c r="L260" s="26" t="s">
        <v>127</v>
      </c>
      <c r="M260" s="3" t="s">
        <v>128</v>
      </c>
      <c r="N260" s="22">
        <v>61560000</v>
      </c>
      <c r="O260" s="22" t="s">
        <v>53</v>
      </c>
      <c r="P260" s="76" t="s">
        <v>54</v>
      </c>
      <c r="Q260" s="22" t="s">
        <v>129</v>
      </c>
      <c r="R260" s="22"/>
      <c r="S260" s="22"/>
      <c r="T260" s="22"/>
      <c r="U260" s="43"/>
      <c r="V260" s="59"/>
      <c r="W260" s="45" t="s">
        <v>1537</v>
      </c>
      <c r="X260" s="48" t="s">
        <v>1520</v>
      </c>
      <c r="Y260" s="43"/>
      <c r="Z260" s="59"/>
      <c r="AA260" s="45" t="s">
        <v>1538</v>
      </c>
      <c r="AB260" s="5" t="s">
        <v>1523</v>
      </c>
      <c r="AC260" s="5" t="s">
        <v>234</v>
      </c>
    </row>
    <row r="261" spans="2:33" s="5" customFormat="1" ht="30.95" customHeight="1" thickBot="1" x14ac:dyDescent="0.3">
      <c r="B261" s="43"/>
      <c r="C261" s="59"/>
      <c r="D261" s="45" t="s">
        <v>1539</v>
      </c>
      <c r="E261" s="19" t="str">
        <f t="shared" si="4"/>
        <v>TATION TRAITEMENT BIOGAZ - MAINTENANCE - SERVICE</v>
      </c>
      <c r="F261" s="19" t="s">
        <v>1540</v>
      </c>
      <c r="G261" s="45" t="s">
        <v>1516</v>
      </c>
      <c r="H261" s="434"/>
      <c r="I261" s="21" t="s">
        <v>1541</v>
      </c>
      <c r="J261" s="45" t="s">
        <v>1516</v>
      </c>
      <c r="K261" s="45" t="s">
        <v>423</v>
      </c>
      <c r="L261" s="26" t="s">
        <v>127</v>
      </c>
      <c r="M261" s="3" t="s">
        <v>128</v>
      </c>
      <c r="N261" s="22">
        <v>61560000</v>
      </c>
      <c r="O261" s="22" t="s">
        <v>53</v>
      </c>
      <c r="P261" s="76" t="s">
        <v>54</v>
      </c>
      <c r="Q261" s="22" t="s">
        <v>129</v>
      </c>
      <c r="R261" s="22"/>
      <c r="S261" s="22"/>
      <c r="T261" s="22"/>
      <c r="U261" s="43"/>
      <c r="V261" s="59"/>
      <c r="W261" s="45" t="s">
        <v>1542</v>
      </c>
      <c r="X261" s="48" t="s">
        <v>1520</v>
      </c>
      <c r="Y261" s="43"/>
      <c r="Z261" s="59"/>
      <c r="AA261" s="45" t="s">
        <v>1543</v>
      </c>
      <c r="AB261" s="5" t="s">
        <v>1523</v>
      </c>
      <c r="AC261" s="5" t="s">
        <v>234</v>
      </c>
    </row>
    <row r="262" spans="2:33" s="5" customFormat="1" ht="30.95" customHeight="1" thickBot="1" x14ac:dyDescent="0.3">
      <c r="B262" s="43"/>
      <c r="C262" s="59"/>
      <c r="D262" s="45" t="s">
        <v>1544</v>
      </c>
      <c r="E262" s="19" t="str">
        <f t="shared" si="4"/>
        <v>OTEUR BIOGAZ - MAINTENANCE - SERVICE</v>
      </c>
      <c r="F262" s="19" t="s">
        <v>1545</v>
      </c>
      <c r="G262" s="45" t="s">
        <v>1516</v>
      </c>
      <c r="H262" s="434"/>
      <c r="I262" s="32" t="s">
        <v>1546</v>
      </c>
      <c r="J262" s="45" t="s">
        <v>1516</v>
      </c>
      <c r="K262" s="45" t="s">
        <v>423</v>
      </c>
      <c r="L262" s="26" t="s">
        <v>127</v>
      </c>
      <c r="M262" s="3" t="s">
        <v>128</v>
      </c>
      <c r="N262" s="22">
        <v>61550000</v>
      </c>
      <c r="O262" s="22" t="s">
        <v>53</v>
      </c>
      <c r="P262" s="76" t="s">
        <v>54</v>
      </c>
      <c r="Q262" s="22" t="s">
        <v>129</v>
      </c>
      <c r="R262" s="22"/>
      <c r="S262" s="22"/>
      <c r="T262" s="22"/>
      <c r="U262" s="43"/>
      <c r="V262" s="59"/>
      <c r="W262" s="45" t="s">
        <v>1547</v>
      </c>
      <c r="X262" s="48" t="s">
        <v>1520</v>
      </c>
      <c r="Y262" s="43"/>
      <c r="Z262" s="59"/>
      <c r="AA262" s="45" t="s">
        <v>1548</v>
      </c>
      <c r="AB262" s="5" t="s">
        <v>1523</v>
      </c>
      <c r="AC262" s="5" t="s">
        <v>234</v>
      </c>
    </row>
    <row r="263" spans="2:33" s="5" customFormat="1" ht="30.95" customHeight="1" thickBot="1" x14ac:dyDescent="0.3">
      <c r="B263" s="1"/>
      <c r="C263" s="37" t="s">
        <v>1549</v>
      </c>
      <c r="D263" s="38" t="s">
        <v>1550</v>
      </c>
      <c r="E263" s="19" t="str">
        <f t="shared" si="4"/>
        <v>RESTATION - CHAUDRONNERIE - TUYAUTERIE - SERRURERIE</v>
      </c>
      <c r="F263" s="19" t="s">
        <v>1551</v>
      </c>
      <c r="G263" s="38" t="s">
        <v>1552</v>
      </c>
      <c r="H263" s="430"/>
      <c r="I263" s="18" t="s">
        <v>1553</v>
      </c>
      <c r="J263" s="38" t="s">
        <v>1552</v>
      </c>
      <c r="K263" s="39" t="s">
        <v>158</v>
      </c>
      <c r="L263" s="20" t="s">
        <v>127</v>
      </c>
      <c r="M263" s="3" t="s">
        <v>128</v>
      </c>
      <c r="N263" s="22">
        <v>61550000</v>
      </c>
      <c r="O263" s="22" t="s">
        <v>53</v>
      </c>
      <c r="P263" s="22" t="s">
        <v>54</v>
      </c>
      <c r="Q263" s="22" t="s">
        <v>129</v>
      </c>
      <c r="R263" s="22"/>
      <c r="S263" s="22"/>
      <c r="T263" s="22"/>
      <c r="U263" s="1"/>
      <c r="V263" s="37" t="s">
        <v>1554</v>
      </c>
      <c r="W263" s="38" t="s">
        <v>1555</v>
      </c>
      <c r="X263" s="48" t="s">
        <v>1556</v>
      </c>
      <c r="Y263" s="1"/>
      <c r="Z263" s="37" t="s">
        <v>1557</v>
      </c>
      <c r="AA263" s="38" t="s">
        <v>1558</v>
      </c>
      <c r="AB263" s="5" t="s">
        <v>1559</v>
      </c>
      <c r="AC263" s="5" t="s">
        <v>234</v>
      </c>
      <c r="AG263">
        <v>22500000</v>
      </c>
    </row>
    <row r="264" spans="2:33" s="5" customFormat="1" ht="30.95" customHeight="1" thickBot="1" x14ac:dyDescent="0.3">
      <c r="B264" s="43"/>
      <c r="C264" s="44"/>
      <c r="D264" s="45" t="s">
        <v>1560</v>
      </c>
      <c r="E264" s="19" t="str">
        <f t="shared" si="4"/>
        <v>RESTATION - TRAVAUX SUR SITE EXPLOITATION</v>
      </c>
      <c r="F264" s="19" t="s">
        <v>1561</v>
      </c>
      <c r="G264" s="45" t="s">
        <v>1552</v>
      </c>
      <c r="H264" s="431"/>
      <c r="I264" s="21" t="s">
        <v>1562</v>
      </c>
      <c r="J264" s="45" t="s">
        <v>1552</v>
      </c>
      <c r="K264" s="46" t="s">
        <v>158</v>
      </c>
      <c r="L264" s="26" t="s">
        <v>127</v>
      </c>
      <c r="M264" s="21" t="s">
        <v>30</v>
      </c>
      <c r="N264" s="22">
        <v>23918100</v>
      </c>
      <c r="O264" s="22" t="s">
        <v>31</v>
      </c>
      <c r="P264" s="22" t="s">
        <v>32</v>
      </c>
      <c r="Q264" s="22" t="s">
        <v>33</v>
      </c>
      <c r="R264" s="22">
        <v>60500000</v>
      </c>
      <c r="S264" s="22" t="s">
        <v>53</v>
      </c>
      <c r="T264" s="22" t="s">
        <v>54</v>
      </c>
      <c r="U264" s="43"/>
      <c r="V264" s="44"/>
      <c r="W264" s="45" t="s">
        <v>1563</v>
      </c>
      <c r="X264" s="48" t="s">
        <v>1556</v>
      </c>
      <c r="Y264" s="43"/>
      <c r="Z264" s="44"/>
      <c r="AA264" s="45" t="s">
        <v>1564</v>
      </c>
      <c r="AB264" s="5" t="s">
        <v>1559</v>
      </c>
      <c r="AF264" s="5">
        <v>60500000</v>
      </c>
      <c r="AG264">
        <v>22500000</v>
      </c>
    </row>
    <row r="265" spans="2:33" s="5" customFormat="1" ht="30.95" customHeight="1" thickBot="1" x14ac:dyDescent="0.3">
      <c r="B265" s="43"/>
      <c r="C265" s="44"/>
      <c r="D265" s="45" t="s">
        <v>1565</v>
      </c>
      <c r="E265" s="19" t="str">
        <f t="shared" si="4"/>
        <v>RESTATION - TRAVAUX SUR ECHAFAUDAGE</v>
      </c>
      <c r="F265" s="19" t="s">
        <v>1566</v>
      </c>
      <c r="G265" s="45" t="s">
        <v>1552</v>
      </c>
      <c r="H265" s="431"/>
      <c r="I265" s="21" t="s">
        <v>1567</v>
      </c>
      <c r="J265" s="45" t="s">
        <v>1552</v>
      </c>
      <c r="K265" s="46" t="s">
        <v>158</v>
      </c>
      <c r="L265" s="26" t="s">
        <v>127</v>
      </c>
      <c r="M265" s="21" t="s">
        <v>30</v>
      </c>
      <c r="N265" s="22">
        <v>23918100</v>
      </c>
      <c r="O265" s="22" t="s">
        <v>31</v>
      </c>
      <c r="P265" s="22" t="s">
        <v>32</v>
      </c>
      <c r="Q265" s="22" t="s">
        <v>33</v>
      </c>
      <c r="R265" s="22">
        <v>60500000</v>
      </c>
      <c r="S265" s="22" t="s">
        <v>53</v>
      </c>
      <c r="T265" s="22" t="s">
        <v>54</v>
      </c>
      <c r="U265" s="43"/>
      <c r="V265" s="44"/>
      <c r="W265" s="45" t="s">
        <v>1568</v>
      </c>
      <c r="X265" s="48" t="s">
        <v>1556</v>
      </c>
      <c r="Y265" s="43"/>
      <c r="Z265" s="44"/>
      <c r="AA265" s="45" t="s">
        <v>1569</v>
      </c>
      <c r="AB265" s="5" t="s">
        <v>1559</v>
      </c>
      <c r="AF265" s="5">
        <v>60500000</v>
      </c>
      <c r="AG265">
        <v>22500000</v>
      </c>
    </row>
    <row r="266" spans="2:33" s="5" customFormat="1" ht="30.95" customHeight="1" thickBot="1" x14ac:dyDescent="0.3">
      <c r="B266" s="43"/>
      <c r="C266" s="44"/>
      <c r="D266" s="45" t="s">
        <v>1570</v>
      </c>
      <c r="E266" s="19" t="str">
        <f t="shared" si="4"/>
        <v>RESTATION - TRAVAUX CALORIFUGES</v>
      </c>
      <c r="F266" s="19" t="s">
        <v>1571</v>
      </c>
      <c r="G266" s="45" t="s">
        <v>1552</v>
      </c>
      <c r="H266" s="431"/>
      <c r="I266" s="21" t="s">
        <v>1572</v>
      </c>
      <c r="J266" s="45" t="s">
        <v>1552</v>
      </c>
      <c r="K266" s="46" t="s">
        <v>158</v>
      </c>
      <c r="L266" s="26" t="s">
        <v>127</v>
      </c>
      <c r="M266" s="21" t="s">
        <v>30</v>
      </c>
      <c r="N266" s="22">
        <v>23918100</v>
      </c>
      <c r="O266" s="22" t="s">
        <v>31</v>
      </c>
      <c r="P266" s="22" t="s">
        <v>32</v>
      </c>
      <c r="Q266" s="22" t="s">
        <v>33</v>
      </c>
      <c r="R266" s="22">
        <v>60500000</v>
      </c>
      <c r="S266" s="22" t="s">
        <v>53</v>
      </c>
      <c r="T266" s="22" t="s">
        <v>54</v>
      </c>
      <c r="U266" s="43"/>
      <c r="V266" s="44"/>
      <c r="W266" s="45" t="s">
        <v>1573</v>
      </c>
      <c r="X266" s="48" t="s">
        <v>1556</v>
      </c>
      <c r="Y266" s="43"/>
      <c r="Z266" s="44"/>
      <c r="AA266" s="45" t="s">
        <v>1574</v>
      </c>
      <c r="AB266" s="5" t="s">
        <v>1559</v>
      </c>
      <c r="AF266" s="5">
        <v>60500000</v>
      </c>
      <c r="AG266">
        <v>22500000</v>
      </c>
    </row>
    <row r="267" spans="2:33" s="5" customFormat="1" ht="30.95" customHeight="1" thickBot="1" x14ac:dyDescent="0.3">
      <c r="B267" s="43"/>
      <c r="C267" s="44"/>
      <c r="D267" s="45" t="s">
        <v>1575</v>
      </c>
      <c r="E267" s="19" t="str">
        <f t="shared" si="4"/>
        <v>RESTATION - TRAVAUX EN HAUTEUR</v>
      </c>
      <c r="F267" s="19" t="s">
        <v>1576</v>
      </c>
      <c r="G267" s="45" t="s">
        <v>1552</v>
      </c>
      <c r="H267" s="431"/>
      <c r="I267" s="21" t="s">
        <v>1577</v>
      </c>
      <c r="J267" s="45" t="s">
        <v>1552</v>
      </c>
      <c r="K267" s="46" t="s">
        <v>158</v>
      </c>
      <c r="L267" s="26" t="s">
        <v>127</v>
      </c>
      <c r="M267" s="21" t="s">
        <v>30</v>
      </c>
      <c r="N267" s="22">
        <v>23918100</v>
      </c>
      <c r="O267" s="22" t="s">
        <v>31</v>
      </c>
      <c r="P267" s="22" t="s">
        <v>32</v>
      </c>
      <c r="Q267" s="22" t="s">
        <v>33</v>
      </c>
      <c r="R267" s="22">
        <v>60500000</v>
      </c>
      <c r="S267" s="22" t="s">
        <v>53</v>
      </c>
      <c r="T267" s="22" t="s">
        <v>54</v>
      </c>
      <c r="U267" s="43"/>
      <c r="V267" s="44"/>
      <c r="W267" s="45" t="s">
        <v>1578</v>
      </c>
      <c r="X267" s="48" t="s">
        <v>1556</v>
      </c>
      <c r="Y267" s="43"/>
      <c r="Z267" s="44"/>
      <c r="AA267" s="45" t="s">
        <v>1579</v>
      </c>
      <c r="AB267" s="5" t="s">
        <v>1559</v>
      </c>
      <c r="AF267" s="5">
        <v>60500000</v>
      </c>
      <c r="AG267">
        <v>22500000</v>
      </c>
    </row>
    <row r="268" spans="2:33" s="5" customFormat="1" ht="30.95" customHeight="1" thickBot="1" x14ac:dyDescent="0.3">
      <c r="B268" s="43"/>
      <c r="C268" s="44"/>
      <c r="D268" s="45" t="s">
        <v>1580</v>
      </c>
      <c r="E268" s="19" t="str">
        <f t="shared" si="4"/>
        <v>YDROCURAGE</v>
      </c>
      <c r="F268" s="19" t="s">
        <v>1581</v>
      </c>
      <c r="G268" s="45" t="s">
        <v>1552</v>
      </c>
      <c r="H268" s="431"/>
      <c r="I268" s="21" t="s">
        <v>1582</v>
      </c>
      <c r="J268" s="45" t="s">
        <v>1552</v>
      </c>
      <c r="K268" s="46" t="s">
        <v>158</v>
      </c>
      <c r="L268" s="26" t="s">
        <v>127</v>
      </c>
      <c r="M268" s="21" t="s">
        <v>30</v>
      </c>
      <c r="N268" s="22">
        <v>23918100</v>
      </c>
      <c r="O268" s="22" t="s">
        <v>31</v>
      </c>
      <c r="P268" s="22" t="s">
        <v>32</v>
      </c>
      <c r="Q268" s="22" t="s">
        <v>33</v>
      </c>
      <c r="R268" s="22">
        <v>60500000</v>
      </c>
      <c r="S268" s="22" t="s">
        <v>53</v>
      </c>
      <c r="T268" s="22" t="s">
        <v>54</v>
      </c>
      <c r="U268" s="43"/>
      <c r="V268" s="44"/>
      <c r="W268" s="45" t="s">
        <v>1583</v>
      </c>
      <c r="X268" s="48" t="s">
        <v>1556</v>
      </c>
      <c r="Y268" s="43"/>
      <c r="Z268" s="44"/>
      <c r="AA268" s="45" t="s">
        <v>1584</v>
      </c>
      <c r="AB268" s="5" t="s">
        <v>1559</v>
      </c>
      <c r="AF268" s="5">
        <v>60500000</v>
      </c>
      <c r="AG268">
        <v>22500000</v>
      </c>
    </row>
    <row r="269" spans="2:33" s="5" customFormat="1" ht="30.95" customHeight="1" thickBot="1" x14ac:dyDescent="0.3">
      <c r="B269" s="43"/>
      <c r="C269" s="44"/>
      <c r="D269" s="45" t="s">
        <v>1585</v>
      </c>
      <c r="E269" s="19" t="str">
        <f t="shared" si="4"/>
        <v>ETTOYAGE CHAUDIERE</v>
      </c>
      <c r="F269" s="19" t="s">
        <v>1586</v>
      </c>
      <c r="G269" s="45" t="s">
        <v>1552</v>
      </c>
      <c r="H269" s="431"/>
      <c r="I269" s="21" t="s">
        <v>1587</v>
      </c>
      <c r="J269" s="45" t="s">
        <v>1552</v>
      </c>
      <c r="K269" s="46" t="s">
        <v>158</v>
      </c>
      <c r="L269" s="26" t="s">
        <v>127</v>
      </c>
      <c r="M269" s="3" t="s">
        <v>128</v>
      </c>
      <c r="N269" s="22">
        <v>61550000</v>
      </c>
      <c r="O269" s="22" t="s">
        <v>53</v>
      </c>
      <c r="P269" s="22" t="s">
        <v>54</v>
      </c>
      <c r="Q269" s="22" t="s">
        <v>129</v>
      </c>
      <c r="R269" s="22"/>
      <c r="S269" s="22"/>
      <c r="T269" s="22"/>
      <c r="U269" s="43"/>
      <c r="V269" s="44"/>
      <c r="W269" s="45" t="s">
        <v>1588</v>
      </c>
      <c r="X269" s="48" t="s">
        <v>1556</v>
      </c>
      <c r="Y269" s="43"/>
      <c r="Z269" s="44"/>
      <c r="AA269" s="45" t="s">
        <v>1589</v>
      </c>
      <c r="AB269" s="5" t="s">
        <v>1559</v>
      </c>
      <c r="AC269" s="5" t="s">
        <v>234</v>
      </c>
      <c r="AG269"/>
    </row>
    <row r="270" spans="2:33" s="5" customFormat="1" ht="30.95" customHeight="1" thickBot="1" x14ac:dyDescent="0.3">
      <c r="B270" s="43"/>
      <c r="C270" s="151"/>
      <c r="D270" s="63" t="s">
        <v>1590</v>
      </c>
      <c r="E270" s="19" t="str">
        <f t="shared" si="4"/>
        <v>ETTOYAGE AUTRE EQUIPEMENT INDUSTRIEL</v>
      </c>
      <c r="F270" s="19" t="s">
        <v>1591</v>
      </c>
      <c r="G270" s="63" t="s">
        <v>1552</v>
      </c>
      <c r="H270" s="358"/>
      <c r="I270" s="32" t="s">
        <v>1592</v>
      </c>
      <c r="J270" s="63" t="s">
        <v>1552</v>
      </c>
      <c r="K270" s="114" t="s">
        <v>1593</v>
      </c>
      <c r="L270" s="35" t="s">
        <v>127</v>
      </c>
      <c r="M270" s="3" t="s">
        <v>128</v>
      </c>
      <c r="N270" s="22">
        <v>61550000</v>
      </c>
      <c r="O270" s="22" t="s">
        <v>53</v>
      </c>
      <c r="P270" s="22" t="s">
        <v>54</v>
      </c>
      <c r="Q270" s="22" t="s">
        <v>129</v>
      </c>
      <c r="R270" s="22"/>
      <c r="S270" s="22"/>
      <c r="T270" s="22"/>
      <c r="U270" s="43"/>
      <c r="V270" s="151"/>
      <c r="W270" s="63" t="s">
        <v>1594</v>
      </c>
      <c r="X270" s="48" t="s">
        <v>1556</v>
      </c>
      <c r="Y270" s="43"/>
      <c r="Z270" s="151"/>
      <c r="AA270" s="63" t="s">
        <v>1595</v>
      </c>
      <c r="AB270" s="5" t="s">
        <v>1559</v>
      </c>
    </row>
    <row r="271" spans="2:33" s="5" customFormat="1" ht="30.95" customHeight="1" thickBot="1" x14ac:dyDescent="0.3">
      <c r="B271" s="152" t="s">
        <v>1596</v>
      </c>
      <c r="C271" s="58" t="s">
        <v>1597</v>
      </c>
      <c r="D271" s="38" t="s">
        <v>1598</v>
      </c>
      <c r="E271" s="19" t="str">
        <f t="shared" si="4"/>
        <v>MMONIAQUE ALCALI</v>
      </c>
      <c r="F271" s="19" t="s">
        <v>1599</v>
      </c>
      <c r="G271" s="63" t="s">
        <v>1600</v>
      </c>
      <c r="H271" s="433"/>
      <c r="I271" s="18" t="s">
        <v>1602</v>
      </c>
      <c r="J271" s="63" t="s">
        <v>1600</v>
      </c>
      <c r="K271" s="38" t="s">
        <v>1601</v>
      </c>
      <c r="L271" s="20" t="s">
        <v>29</v>
      </c>
      <c r="M271" s="21" t="s">
        <v>30</v>
      </c>
      <c r="N271" s="22">
        <v>60270000</v>
      </c>
      <c r="O271" s="22" t="s">
        <v>53</v>
      </c>
      <c r="P271" s="22" t="s">
        <v>54</v>
      </c>
      <c r="Q271" s="22" t="s">
        <v>55</v>
      </c>
      <c r="R271" s="22"/>
      <c r="S271" s="22"/>
      <c r="T271" s="22"/>
      <c r="U271" s="36" t="s">
        <v>1603</v>
      </c>
      <c r="V271" s="58" t="s">
        <v>1604</v>
      </c>
      <c r="W271" s="38" t="s">
        <v>1605</v>
      </c>
      <c r="X271" s="117" t="s">
        <v>1606</v>
      </c>
      <c r="Y271" s="152" t="s">
        <v>1607</v>
      </c>
      <c r="Z271" s="58" t="s">
        <v>1608</v>
      </c>
      <c r="AA271" s="38" t="s">
        <v>1609</v>
      </c>
      <c r="AB271" s="5" t="s">
        <v>1610</v>
      </c>
    </row>
    <row r="272" spans="2:33" s="5" customFormat="1" ht="30.95" customHeight="1" thickBot="1" x14ac:dyDescent="0.3">
      <c r="B272" s="153"/>
      <c r="C272" s="59"/>
      <c r="D272" s="45" t="s">
        <v>1611</v>
      </c>
      <c r="E272" s="19" t="str">
        <f t="shared" si="4"/>
        <v>ICARBONATE DE SODIUM</v>
      </c>
      <c r="F272" s="19" t="s">
        <v>1612</v>
      </c>
      <c r="G272" s="63" t="s">
        <v>1600</v>
      </c>
      <c r="H272" s="434"/>
      <c r="I272" s="21" t="s">
        <v>1613</v>
      </c>
      <c r="J272" s="63" t="s">
        <v>1600</v>
      </c>
      <c r="K272" s="45" t="s">
        <v>1601</v>
      </c>
      <c r="L272" s="26" t="s">
        <v>29</v>
      </c>
      <c r="M272" s="21" t="s">
        <v>30</v>
      </c>
      <c r="N272" s="22">
        <v>60270000</v>
      </c>
      <c r="O272" s="22" t="s">
        <v>53</v>
      </c>
      <c r="P272" s="22" t="s">
        <v>54</v>
      </c>
      <c r="Q272" s="22" t="s">
        <v>55</v>
      </c>
      <c r="R272" s="22"/>
      <c r="S272" s="22"/>
      <c r="T272" s="22"/>
      <c r="U272" s="154"/>
      <c r="V272" s="59"/>
      <c r="W272" s="45" t="s">
        <v>1614</v>
      </c>
      <c r="X272" s="44" t="s">
        <v>1606</v>
      </c>
      <c r="Y272" s="153"/>
      <c r="Z272" s="59"/>
      <c r="AA272" s="45" t="s">
        <v>1615</v>
      </c>
      <c r="AB272" s="5" t="s">
        <v>1610</v>
      </c>
    </row>
    <row r="273" spans="1:28" s="5" customFormat="1" ht="30.95" customHeight="1" thickBot="1" x14ac:dyDescent="0.3">
      <c r="A273" s="64">
        <v>45377</v>
      </c>
      <c r="B273" s="153"/>
      <c r="C273" s="59"/>
      <c r="D273" s="45" t="s">
        <v>1616</v>
      </c>
      <c r="E273" s="19" t="str">
        <f t="shared" si="4"/>
        <v>ARBONATE DE CALCIUM</v>
      </c>
      <c r="F273" s="19" t="s">
        <v>1617</v>
      </c>
      <c r="G273" s="63" t="s">
        <v>1600</v>
      </c>
      <c r="H273" s="434"/>
      <c r="I273" s="21" t="s">
        <v>1618</v>
      </c>
      <c r="J273" s="63" t="s">
        <v>1600</v>
      </c>
      <c r="K273" s="45" t="s">
        <v>1601</v>
      </c>
      <c r="L273" s="26" t="s">
        <v>29</v>
      </c>
      <c r="M273" s="21" t="s">
        <v>30</v>
      </c>
      <c r="N273" s="22">
        <v>60270000</v>
      </c>
      <c r="O273" s="22" t="s">
        <v>53</v>
      </c>
      <c r="P273" s="22" t="s">
        <v>54</v>
      </c>
      <c r="Q273" s="22" t="s">
        <v>55</v>
      </c>
      <c r="R273" s="22"/>
      <c r="S273" s="22"/>
      <c r="T273" s="22"/>
      <c r="U273" s="154"/>
      <c r="V273" s="59"/>
      <c r="W273" s="45" t="s">
        <v>1619</v>
      </c>
      <c r="X273" s="44" t="s">
        <v>1606</v>
      </c>
      <c r="Y273" s="153"/>
      <c r="Z273" s="59"/>
      <c r="AA273" s="45" t="s">
        <v>1620</v>
      </c>
      <c r="AB273" s="5" t="s">
        <v>1610</v>
      </c>
    </row>
    <row r="274" spans="1:28" s="5" customFormat="1" ht="30.95" customHeight="1" thickBot="1" x14ac:dyDescent="0.3">
      <c r="B274" s="153"/>
      <c r="C274" s="59"/>
      <c r="D274" s="45" t="s">
        <v>1621</v>
      </c>
      <c r="E274" s="19" t="str">
        <f t="shared" si="4"/>
        <v>HAUX HYDRATEE</v>
      </c>
      <c r="F274" s="19" t="s">
        <v>1622</v>
      </c>
      <c r="G274" s="63" t="s">
        <v>1600</v>
      </c>
      <c r="H274" s="434"/>
      <c r="I274" s="21" t="s">
        <v>1623</v>
      </c>
      <c r="J274" s="63" t="s">
        <v>1600</v>
      </c>
      <c r="K274" s="45" t="s">
        <v>1601</v>
      </c>
      <c r="L274" s="26" t="s">
        <v>29</v>
      </c>
      <c r="M274" s="21" t="s">
        <v>30</v>
      </c>
      <c r="N274" s="22">
        <v>60270000</v>
      </c>
      <c r="O274" s="22" t="s">
        <v>53</v>
      </c>
      <c r="P274" s="22" t="s">
        <v>54</v>
      </c>
      <c r="Q274" s="22" t="s">
        <v>55</v>
      </c>
      <c r="R274" s="22"/>
      <c r="S274" s="22"/>
      <c r="T274" s="22"/>
      <c r="U274" s="154"/>
      <c r="V274" s="59"/>
      <c r="W274" s="45" t="s">
        <v>1624</v>
      </c>
      <c r="X274" s="44" t="s">
        <v>1606</v>
      </c>
      <c r="Y274" s="153"/>
      <c r="Z274" s="59"/>
      <c r="AA274" s="45" t="s">
        <v>1625</v>
      </c>
      <c r="AB274" s="5" t="s">
        <v>1610</v>
      </c>
    </row>
    <row r="275" spans="1:28" s="5" customFormat="1" ht="30.95" customHeight="1" thickBot="1" x14ac:dyDescent="0.3">
      <c r="A275" s="64">
        <v>45377</v>
      </c>
      <c r="B275" s="153"/>
      <c r="C275" s="59"/>
      <c r="D275" s="45" t="s">
        <v>1626</v>
      </c>
      <c r="E275" s="19" t="str">
        <f t="shared" si="4"/>
        <v>HAUX VIVE</v>
      </c>
      <c r="F275" s="19" t="s">
        <v>1627</v>
      </c>
      <c r="G275" s="63" t="s">
        <v>1600</v>
      </c>
      <c r="H275" s="434"/>
      <c r="I275" s="21" t="s">
        <v>1628</v>
      </c>
      <c r="J275" s="63" t="s">
        <v>1600</v>
      </c>
      <c r="K275" s="45" t="s">
        <v>1601</v>
      </c>
      <c r="L275" s="26" t="s">
        <v>29</v>
      </c>
      <c r="M275" s="21" t="s">
        <v>30</v>
      </c>
      <c r="N275" s="22">
        <v>60270000</v>
      </c>
      <c r="O275" s="22" t="s">
        <v>53</v>
      </c>
      <c r="P275" s="22" t="s">
        <v>54</v>
      </c>
      <c r="Q275" s="22" t="s">
        <v>55</v>
      </c>
      <c r="R275" s="22"/>
      <c r="S275" s="22"/>
      <c r="T275" s="22"/>
      <c r="U275" s="154"/>
      <c r="V275" s="59"/>
      <c r="W275" s="45" t="s">
        <v>1629</v>
      </c>
      <c r="X275" s="44" t="s">
        <v>1606</v>
      </c>
      <c r="Y275" s="153"/>
      <c r="Z275" s="59"/>
      <c r="AA275" s="45" t="s">
        <v>1630</v>
      </c>
      <c r="AB275" s="5" t="s">
        <v>1610</v>
      </c>
    </row>
    <row r="276" spans="1:28" s="5" customFormat="1" ht="30.95" customHeight="1" thickBot="1" x14ac:dyDescent="0.3">
      <c r="B276" s="153"/>
      <c r="C276" s="59"/>
      <c r="D276" s="45" t="s">
        <v>1631</v>
      </c>
      <c r="E276" s="19" t="str">
        <f t="shared" si="4"/>
        <v>AIT DE CHAUX</v>
      </c>
      <c r="F276" s="19" t="s">
        <v>1632</v>
      </c>
      <c r="G276" s="63" t="s">
        <v>1600</v>
      </c>
      <c r="H276" s="434"/>
      <c r="I276" s="21" t="s">
        <v>1633</v>
      </c>
      <c r="J276" s="63" t="s">
        <v>1600</v>
      </c>
      <c r="K276" s="45" t="s">
        <v>1601</v>
      </c>
      <c r="L276" s="26" t="s">
        <v>29</v>
      </c>
      <c r="M276" s="21" t="s">
        <v>30</v>
      </c>
      <c r="N276" s="22">
        <v>60270000</v>
      </c>
      <c r="O276" s="22" t="s">
        <v>53</v>
      </c>
      <c r="P276" s="22" t="s">
        <v>54</v>
      </c>
      <c r="Q276" s="22" t="s">
        <v>55</v>
      </c>
      <c r="R276" s="22"/>
      <c r="S276" s="22"/>
      <c r="T276" s="22"/>
      <c r="U276" s="154"/>
      <c r="V276" s="59"/>
      <c r="W276" s="45" t="s">
        <v>1634</v>
      </c>
      <c r="X276" s="44" t="s">
        <v>1606</v>
      </c>
      <c r="Y276" s="153"/>
      <c r="Z276" s="59"/>
      <c r="AA276" s="45" t="s">
        <v>1635</v>
      </c>
      <c r="AB276" s="5" t="s">
        <v>1610</v>
      </c>
    </row>
    <row r="277" spans="1:28" s="5" customFormat="1" ht="30.95" customHeight="1" thickBot="1" x14ac:dyDescent="0.3">
      <c r="A277" s="64">
        <v>45377</v>
      </c>
      <c r="B277" s="153"/>
      <c r="C277" s="59"/>
      <c r="D277" s="45" t="s">
        <v>1636</v>
      </c>
      <c r="E277" s="19" t="str">
        <f t="shared" si="4"/>
        <v>ESSIVE DE SOUDE</v>
      </c>
      <c r="F277" s="19" t="s">
        <v>1637</v>
      </c>
      <c r="G277" s="63" t="s">
        <v>1600</v>
      </c>
      <c r="H277" s="434"/>
      <c r="I277" s="21" t="s">
        <v>1638</v>
      </c>
      <c r="J277" s="63" t="s">
        <v>1600</v>
      </c>
      <c r="K277" s="45" t="s">
        <v>1601</v>
      </c>
      <c r="L277" s="26" t="s">
        <v>29</v>
      </c>
      <c r="M277" s="21" t="s">
        <v>30</v>
      </c>
      <c r="N277" s="22">
        <v>60270000</v>
      </c>
      <c r="O277" s="22" t="s">
        <v>53</v>
      </c>
      <c r="P277" s="22" t="s">
        <v>54</v>
      </c>
      <c r="Q277" s="22" t="s">
        <v>55</v>
      </c>
      <c r="R277" s="22"/>
      <c r="S277" s="22"/>
      <c r="T277" s="22"/>
      <c r="U277" s="154"/>
      <c r="V277" s="59"/>
      <c r="W277" s="45" t="s">
        <v>1639</v>
      </c>
      <c r="X277" s="44" t="s">
        <v>1606</v>
      </c>
      <c r="Y277" s="153"/>
      <c r="Z277" s="59"/>
      <c r="AA277" s="45" t="s">
        <v>1640</v>
      </c>
      <c r="AB277" s="5" t="s">
        <v>1610</v>
      </c>
    </row>
    <row r="278" spans="1:28" s="5" customFormat="1" ht="30.95" customHeight="1" thickBot="1" x14ac:dyDescent="0.3">
      <c r="B278" s="153"/>
      <c r="C278" s="59"/>
      <c r="D278" s="45" t="s">
        <v>1641</v>
      </c>
      <c r="E278" s="19" t="str">
        <f t="shared" si="4"/>
        <v>OUDE MICROPERLEE</v>
      </c>
      <c r="F278" s="19" t="s">
        <v>1642</v>
      </c>
      <c r="G278" s="63" t="s">
        <v>1600</v>
      </c>
      <c r="H278" s="434"/>
      <c r="I278" s="21" t="s">
        <v>1643</v>
      </c>
      <c r="J278" s="63" t="s">
        <v>1600</v>
      </c>
      <c r="K278" s="45" t="s">
        <v>1601</v>
      </c>
      <c r="L278" s="26" t="s">
        <v>29</v>
      </c>
      <c r="M278" s="21" t="s">
        <v>30</v>
      </c>
      <c r="N278" s="22">
        <v>60270000</v>
      </c>
      <c r="O278" s="22" t="s">
        <v>53</v>
      </c>
      <c r="P278" s="22" t="s">
        <v>54</v>
      </c>
      <c r="Q278" s="22" t="s">
        <v>55</v>
      </c>
      <c r="R278" s="22"/>
      <c r="S278" s="22"/>
      <c r="T278" s="22"/>
      <c r="U278" s="154"/>
      <c r="V278" s="59"/>
      <c r="W278" s="45" t="s">
        <v>1644</v>
      </c>
      <c r="X278" s="44" t="s">
        <v>1606</v>
      </c>
      <c r="Y278" s="153"/>
      <c r="Z278" s="59"/>
      <c r="AA278" s="45" t="s">
        <v>1645</v>
      </c>
      <c r="AB278" s="5" t="s">
        <v>1610</v>
      </c>
    </row>
    <row r="279" spans="1:28" s="5" customFormat="1" ht="30.95" customHeight="1" thickBot="1" x14ac:dyDescent="0.3">
      <c r="B279" s="153"/>
      <c r="C279" s="59"/>
      <c r="D279" s="45" t="s">
        <v>1646</v>
      </c>
      <c r="E279" s="19" t="str">
        <f t="shared" si="4"/>
        <v>CIDE CHLORHYDRIQUE</v>
      </c>
      <c r="F279" s="19" t="s">
        <v>1647</v>
      </c>
      <c r="G279" s="63" t="s">
        <v>1600</v>
      </c>
      <c r="H279" s="434"/>
      <c r="I279" s="21" t="s">
        <v>1648</v>
      </c>
      <c r="J279" s="63" t="s">
        <v>1600</v>
      </c>
      <c r="K279" s="45" t="s">
        <v>1601</v>
      </c>
      <c r="L279" s="26" t="s">
        <v>29</v>
      </c>
      <c r="M279" s="21" t="s">
        <v>30</v>
      </c>
      <c r="N279" s="22">
        <v>60270000</v>
      </c>
      <c r="O279" s="22" t="s">
        <v>53</v>
      </c>
      <c r="P279" s="22" t="s">
        <v>54</v>
      </c>
      <c r="Q279" s="22" t="s">
        <v>55</v>
      </c>
      <c r="R279" s="22"/>
      <c r="S279" s="22"/>
      <c r="T279" s="22"/>
      <c r="U279" s="154"/>
      <c r="V279" s="59"/>
      <c r="W279" s="45" t="s">
        <v>1649</v>
      </c>
      <c r="X279" s="44" t="s">
        <v>1606</v>
      </c>
      <c r="Y279" s="153"/>
      <c r="Z279" s="59"/>
      <c r="AA279" s="45" t="s">
        <v>1650</v>
      </c>
      <c r="AB279" s="5" t="s">
        <v>1610</v>
      </c>
    </row>
    <row r="280" spans="1:28" s="5" customFormat="1" ht="30.95" customHeight="1" thickBot="1" x14ac:dyDescent="0.3">
      <c r="A280" s="64">
        <v>45377</v>
      </c>
      <c r="B280" s="153"/>
      <c r="C280" s="59"/>
      <c r="D280" s="45" t="s">
        <v>1651</v>
      </c>
      <c r="E280" s="19" t="str">
        <f t="shared" si="4"/>
        <v>CIDE NITRIQUE</v>
      </c>
      <c r="F280" s="19" t="s">
        <v>1652</v>
      </c>
      <c r="G280" s="63" t="s">
        <v>1600</v>
      </c>
      <c r="H280" s="434"/>
      <c r="I280" s="21" t="s">
        <v>1653</v>
      </c>
      <c r="J280" s="63" t="s">
        <v>1600</v>
      </c>
      <c r="K280" s="45" t="s">
        <v>1601</v>
      </c>
      <c r="L280" s="26" t="s">
        <v>29</v>
      </c>
      <c r="M280" s="21" t="s">
        <v>30</v>
      </c>
      <c r="N280" s="22">
        <v>60270000</v>
      </c>
      <c r="O280" s="22" t="s">
        <v>53</v>
      </c>
      <c r="P280" s="22" t="s">
        <v>54</v>
      </c>
      <c r="Q280" s="22" t="s">
        <v>55</v>
      </c>
      <c r="R280" s="22"/>
      <c r="S280" s="22"/>
      <c r="T280" s="22"/>
      <c r="U280" s="154"/>
      <c r="V280" s="59"/>
      <c r="W280" s="45" t="s">
        <v>1654</v>
      </c>
      <c r="X280" s="44" t="s">
        <v>1606</v>
      </c>
      <c r="Y280" s="153"/>
      <c r="Z280" s="59"/>
      <c r="AA280" s="45" t="s">
        <v>1655</v>
      </c>
      <c r="AB280" s="5" t="s">
        <v>1610</v>
      </c>
    </row>
    <row r="281" spans="1:28" s="5" customFormat="1" ht="30.95" customHeight="1" thickBot="1" x14ac:dyDescent="0.3">
      <c r="A281" s="64">
        <v>45377</v>
      </c>
      <c r="B281" s="153"/>
      <c r="C281" s="59"/>
      <c r="D281" s="45" t="s">
        <v>1656</v>
      </c>
      <c r="E281" s="19" t="str">
        <f t="shared" si="4"/>
        <v>CIDE SULFURIQUE</v>
      </c>
      <c r="F281" s="19" t="s">
        <v>1657</v>
      </c>
      <c r="G281" s="63" t="s">
        <v>1600</v>
      </c>
      <c r="H281" s="434"/>
      <c r="I281" s="21" t="s">
        <v>1658</v>
      </c>
      <c r="J281" s="63" t="s">
        <v>1600</v>
      </c>
      <c r="K281" s="45" t="s">
        <v>1601</v>
      </c>
      <c r="L281" s="26" t="s">
        <v>29</v>
      </c>
      <c r="M281" s="21" t="s">
        <v>30</v>
      </c>
      <c r="N281" s="22">
        <v>60270000</v>
      </c>
      <c r="O281" s="22" t="s">
        <v>53</v>
      </c>
      <c r="P281" s="22" t="s">
        <v>54</v>
      </c>
      <c r="Q281" s="22" t="s">
        <v>55</v>
      </c>
      <c r="R281" s="22"/>
      <c r="S281" s="22"/>
      <c r="T281" s="22"/>
      <c r="U281" s="154"/>
      <c r="V281" s="59"/>
      <c r="W281" s="45" t="s">
        <v>1659</v>
      </c>
      <c r="X281" s="44" t="s">
        <v>1606</v>
      </c>
      <c r="Y281" s="153"/>
      <c r="Z281" s="59"/>
      <c r="AA281" s="45" t="s">
        <v>1660</v>
      </c>
      <c r="AB281" s="5" t="s">
        <v>1610</v>
      </c>
    </row>
    <row r="282" spans="1:28" s="5" customFormat="1" ht="30.95" customHeight="1" thickBot="1" x14ac:dyDescent="0.3">
      <c r="A282" s="64">
        <v>45377</v>
      </c>
      <c r="B282" s="153"/>
      <c r="C282" s="59"/>
      <c r="D282" s="45" t="s">
        <v>1661</v>
      </c>
      <c r="E282" s="19" t="str">
        <f t="shared" si="4"/>
        <v>HLORURE FERRIQUE 40%</v>
      </c>
      <c r="F282" s="19" t="s">
        <v>1662</v>
      </c>
      <c r="G282" s="63" t="s">
        <v>1600</v>
      </c>
      <c r="H282" s="434"/>
      <c r="I282" s="21" t="s">
        <v>1663</v>
      </c>
      <c r="J282" s="63" t="s">
        <v>1600</v>
      </c>
      <c r="K282" s="45" t="s">
        <v>1601</v>
      </c>
      <c r="L282" s="26" t="s">
        <v>29</v>
      </c>
      <c r="M282" s="21" t="s">
        <v>30</v>
      </c>
      <c r="N282" s="22">
        <v>60270000</v>
      </c>
      <c r="O282" s="22" t="s">
        <v>53</v>
      </c>
      <c r="P282" s="22" t="s">
        <v>54</v>
      </c>
      <c r="Q282" s="22" t="s">
        <v>55</v>
      </c>
      <c r="R282" s="22"/>
      <c r="S282" s="22"/>
      <c r="T282" s="22"/>
      <c r="U282" s="154"/>
      <c r="V282" s="59"/>
      <c r="W282" s="45" t="s">
        <v>1664</v>
      </c>
      <c r="X282" s="44" t="s">
        <v>1606</v>
      </c>
      <c r="Y282" s="153"/>
      <c r="Z282" s="59"/>
      <c r="AA282" s="45" t="s">
        <v>1665</v>
      </c>
      <c r="AB282" s="5" t="s">
        <v>1610</v>
      </c>
    </row>
    <row r="283" spans="1:28" s="5" customFormat="1" ht="30.95" customHeight="1" thickBot="1" x14ac:dyDescent="0.3">
      <c r="A283" s="64">
        <v>45377</v>
      </c>
      <c r="B283" s="153"/>
      <c r="C283" s="59"/>
      <c r="D283" s="45" t="s">
        <v>1666</v>
      </c>
      <c r="E283" s="19" t="str">
        <f t="shared" si="4"/>
        <v>LYCOL</v>
      </c>
      <c r="F283" s="19" t="s">
        <v>1667</v>
      </c>
      <c r="G283" s="63" t="s">
        <v>1600</v>
      </c>
      <c r="H283" s="434"/>
      <c r="I283" s="21" t="s">
        <v>1668</v>
      </c>
      <c r="J283" s="63" t="s">
        <v>1600</v>
      </c>
      <c r="K283" s="45" t="s">
        <v>1601</v>
      </c>
      <c r="L283" s="26" t="s">
        <v>29</v>
      </c>
      <c r="M283" s="21" t="s">
        <v>30</v>
      </c>
      <c r="N283" s="22">
        <v>60270000</v>
      </c>
      <c r="O283" s="22" t="s">
        <v>53</v>
      </c>
      <c r="P283" s="22" t="s">
        <v>54</v>
      </c>
      <c r="Q283" s="22" t="s">
        <v>55</v>
      </c>
      <c r="R283" s="22"/>
      <c r="S283" s="22"/>
      <c r="T283" s="22"/>
      <c r="U283" s="154"/>
      <c r="V283" s="59"/>
      <c r="W283" s="45" t="s">
        <v>1666</v>
      </c>
      <c r="X283" s="44" t="s">
        <v>1606</v>
      </c>
      <c r="Y283" s="153"/>
      <c r="Z283" s="59"/>
      <c r="AA283" s="45" t="s">
        <v>1669</v>
      </c>
      <c r="AB283" s="5" t="s">
        <v>1610</v>
      </c>
    </row>
    <row r="284" spans="1:28" s="5" customFormat="1" ht="30.95" customHeight="1" thickBot="1" x14ac:dyDescent="0.3">
      <c r="B284" s="153"/>
      <c r="C284" s="59"/>
      <c r="D284" s="45" t="s">
        <v>1670</v>
      </c>
      <c r="E284" s="19" t="str">
        <f t="shared" si="4"/>
        <v>ISULFITE DE SODIUM</v>
      </c>
      <c r="F284" s="19" t="s">
        <v>1671</v>
      </c>
      <c r="G284" s="63" t="s">
        <v>1600</v>
      </c>
      <c r="H284" s="434"/>
      <c r="I284" s="21" t="s">
        <v>1672</v>
      </c>
      <c r="J284" s="63" t="s">
        <v>1600</v>
      </c>
      <c r="K284" s="45" t="s">
        <v>1601</v>
      </c>
      <c r="L284" s="26" t="s">
        <v>29</v>
      </c>
      <c r="M284" s="21" t="s">
        <v>30</v>
      </c>
      <c r="N284" s="22">
        <v>60270000</v>
      </c>
      <c r="O284" s="22" t="s">
        <v>53</v>
      </c>
      <c r="P284" s="22" t="s">
        <v>54</v>
      </c>
      <c r="Q284" s="22" t="s">
        <v>55</v>
      </c>
      <c r="R284" s="22"/>
      <c r="S284" s="22"/>
      <c r="T284" s="22"/>
      <c r="U284" s="154"/>
      <c r="V284" s="59"/>
      <c r="W284" s="45" t="s">
        <v>1673</v>
      </c>
      <c r="X284" s="44" t="s">
        <v>1606</v>
      </c>
      <c r="Y284" s="153"/>
      <c r="Z284" s="59"/>
      <c r="AA284" s="45" t="s">
        <v>1674</v>
      </c>
      <c r="AB284" s="5" t="s">
        <v>1610</v>
      </c>
    </row>
    <row r="285" spans="1:28" s="5" customFormat="1" ht="30.95" customHeight="1" thickBot="1" x14ac:dyDescent="0.3">
      <c r="B285" s="153"/>
      <c r="C285" s="59"/>
      <c r="D285" s="45" t="s">
        <v>1675</v>
      </c>
      <c r="E285" s="19" t="str">
        <f t="shared" si="4"/>
        <v>HLORURE DE SODIUM</v>
      </c>
      <c r="F285" s="19" t="s">
        <v>1676</v>
      </c>
      <c r="G285" s="63" t="s">
        <v>1600</v>
      </c>
      <c r="H285" s="434"/>
      <c r="I285" s="21" t="s">
        <v>1677</v>
      </c>
      <c r="J285" s="63" t="s">
        <v>1600</v>
      </c>
      <c r="K285" s="45" t="s">
        <v>1601</v>
      </c>
      <c r="L285" s="26" t="s">
        <v>29</v>
      </c>
      <c r="M285" s="21" t="s">
        <v>30</v>
      </c>
      <c r="N285" s="22">
        <v>60270000</v>
      </c>
      <c r="O285" s="22" t="s">
        <v>53</v>
      </c>
      <c r="P285" s="22" t="s">
        <v>54</v>
      </c>
      <c r="Q285" s="22" t="s">
        <v>55</v>
      </c>
      <c r="R285" s="22"/>
      <c r="S285" s="22"/>
      <c r="T285" s="22"/>
      <c r="U285" s="154"/>
      <c r="V285" s="59"/>
      <c r="W285" s="45" t="s">
        <v>1678</v>
      </c>
      <c r="X285" s="44" t="s">
        <v>1606</v>
      </c>
      <c r="Y285" s="153"/>
      <c r="Z285" s="59"/>
      <c r="AA285" s="45" t="s">
        <v>1679</v>
      </c>
      <c r="AB285" s="5" t="s">
        <v>1610</v>
      </c>
    </row>
    <row r="286" spans="1:28" s="5" customFormat="1" ht="30.95" customHeight="1" thickBot="1" x14ac:dyDescent="0.3">
      <c r="A286" s="64">
        <v>45377</v>
      </c>
      <c r="B286" s="153"/>
      <c r="C286" s="59"/>
      <c r="D286" s="45" t="s">
        <v>1680</v>
      </c>
      <c r="E286" s="19" t="str">
        <f t="shared" si="4"/>
        <v>REE LIQUIDE</v>
      </c>
      <c r="F286" s="19" t="s">
        <v>1681</v>
      </c>
      <c r="G286" s="63" t="s">
        <v>1600</v>
      </c>
      <c r="H286" s="434"/>
      <c r="I286" s="21" t="s">
        <v>1682</v>
      </c>
      <c r="J286" s="63" t="s">
        <v>1600</v>
      </c>
      <c r="K286" s="45" t="s">
        <v>1601</v>
      </c>
      <c r="L286" s="26" t="s">
        <v>29</v>
      </c>
      <c r="M286" s="21" t="s">
        <v>30</v>
      </c>
      <c r="N286" s="22">
        <v>60270000</v>
      </c>
      <c r="O286" s="22" t="s">
        <v>53</v>
      </c>
      <c r="P286" s="22" t="s">
        <v>54</v>
      </c>
      <c r="Q286" s="22" t="s">
        <v>55</v>
      </c>
      <c r="R286" s="22"/>
      <c r="S286" s="22"/>
      <c r="T286" s="22"/>
      <c r="U286" s="154"/>
      <c r="V286" s="59"/>
      <c r="W286" s="45" t="s">
        <v>1683</v>
      </c>
      <c r="X286" s="44" t="s">
        <v>1606</v>
      </c>
      <c r="Y286" s="153"/>
      <c r="Z286" s="59"/>
      <c r="AA286" s="45" t="s">
        <v>1684</v>
      </c>
      <c r="AB286" s="5" t="s">
        <v>1610</v>
      </c>
    </row>
    <row r="287" spans="1:28" s="5" customFormat="1" ht="30.95" customHeight="1" thickBot="1" x14ac:dyDescent="0.3">
      <c r="A287" s="64">
        <v>45377</v>
      </c>
      <c r="B287" s="153"/>
      <c r="C287" s="62"/>
      <c r="D287" s="63" t="s">
        <v>1685</v>
      </c>
      <c r="E287" s="19" t="str">
        <f t="shared" si="4"/>
        <v>REE SOLIDE</v>
      </c>
      <c r="F287" s="19" t="s">
        <v>1686</v>
      </c>
      <c r="G287" s="63" t="s">
        <v>1600</v>
      </c>
      <c r="H287" s="436"/>
      <c r="I287" s="32" t="s">
        <v>1687</v>
      </c>
      <c r="J287" s="63" t="s">
        <v>1600</v>
      </c>
      <c r="K287" s="63" t="s">
        <v>1601</v>
      </c>
      <c r="L287" s="35" t="s">
        <v>29</v>
      </c>
      <c r="M287" s="21" t="s">
        <v>30</v>
      </c>
      <c r="N287" s="22">
        <v>60270000</v>
      </c>
      <c r="O287" s="22" t="s">
        <v>53</v>
      </c>
      <c r="P287" s="22" t="s">
        <v>54</v>
      </c>
      <c r="Q287" s="22" t="s">
        <v>55</v>
      </c>
      <c r="R287" s="22"/>
      <c r="S287" s="22"/>
      <c r="T287" s="22"/>
      <c r="U287" s="154"/>
      <c r="V287" s="62"/>
      <c r="W287" s="63" t="s">
        <v>1688</v>
      </c>
      <c r="X287" s="44" t="s">
        <v>1606</v>
      </c>
      <c r="Y287" s="153"/>
      <c r="Z287" s="62"/>
      <c r="AA287" s="63" t="s">
        <v>1689</v>
      </c>
      <c r="AB287" s="5" t="s">
        <v>1610</v>
      </c>
    </row>
    <row r="288" spans="1:28" s="5" customFormat="1" ht="30.95" customHeight="1" thickBot="1" x14ac:dyDescent="0.3">
      <c r="B288" s="155"/>
      <c r="C288" s="58" t="s">
        <v>1690</v>
      </c>
      <c r="D288" s="38" t="s">
        <v>1691</v>
      </c>
      <c r="E288" s="19" t="str">
        <f t="shared" si="4"/>
        <v>AU DEMINERALISEE</v>
      </c>
      <c r="F288" s="19" t="s">
        <v>1692</v>
      </c>
      <c r="G288" s="38" t="s">
        <v>1693</v>
      </c>
      <c r="H288" s="433"/>
      <c r="I288" s="18" t="s">
        <v>1694</v>
      </c>
      <c r="J288" s="38" t="s">
        <v>1693</v>
      </c>
      <c r="K288" s="38" t="s">
        <v>1601</v>
      </c>
      <c r="L288" s="20" t="s">
        <v>29</v>
      </c>
      <c r="M288" s="21" t="s">
        <v>30</v>
      </c>
      <c r="N288" s="22">
        <v>60270000</v>
      </c>
      <c r="O288" s="22" t="s">
        <v>53</v>
      </c>
      <c r="P288" s="22" t="s">
        <v>54</v>
      </c>
      <c r="Q288" s="22" t="s">
        <v>55</v>
      </c>
      <c r="R288" s="22"/>
      <c r="S288" s="22"/>
      <c r="T288" s="22"/>
      <c r="U288" s="156"/>
      <c r="V288" s="58" t="s">
        <v>1695</v>
      </c>
      <c r="W288" s="38" t="s">
        <v>1696</v>
      </c>
      <c r="X288" s="44" t="s">
        <v>1697</v>
      </c>
      <c r="Y288" s="155"/>
      <c r="Z288" s="58" t="s">
        <v>1698</v>
      </c>
      <c r="AA288" s="38" t="s">
        <v>1699</v>
      </c>
      <c r="AB288" s="5" t="s">
        <v>1700</v>
      </c>
    </row>
    <row r="289" spans="1:32" s="5" customFormat="1" ht="30.95" customHeight="1" thickBot="1" x14ac:dyDescent="0.3">
      <c r="B289" s="153"/>
      <c r="C289" s="62"/>
      <c r="D289" s="63" t="s">
        <v>1701</v>
      </c>
      <c r="E289" s="19" t="str">
        <f t="shared" si="4"/>
        <v>AU OSMOSEE</v>
      </c>
      <c r="F289" s="19" t="s">
        <v>1702</v>
      </c>
      <c r="G289" s="63" t="s">
        <v>1693</v>
      </c>
      <c r="H289" s="436"/>
      <c r="I289" s="32" t="s">
        <v>1703</v>
      </c>
      <c r="J289" s="63" t="s">
        <v>1693</v>
      </c>
      <c r="K289" s="63" t="s">
        <v>1601</v>
      </c>
      <c r="L289" s="35" t="s">
        <v>29</v>
      </c>
      <c r="M289" s="21" t="s">
        <v>30</v>
      </c>
      <c r="N289" s="22">
        <v>60270000</v>
      </c>
      <c r="O289" s="22" t="s">
        <v>53</v>
      </c>
      <c r="P289" s="22" t="s">
        <v>54</v>
      </c>
      <c r="Q289" s="22" t="s">
        <v>55</v>
      </c>
      <c r="R289" s="22"/>
      <c r="S289" s="22"/>
      <c r="T289" s="22"/>
      <c r="U289" s="154"/>
      <c r="V289" s="62"/>
      <c r="W289" s="63" t="s">
        <v>1704</v>
      </c>
      <c r="X289" s="44" t="s">
        <v>1697</v>
      </c>
      <c r="Y289" s="153"/>
      <c r="Z289" s="62"/>
      <c r="AA289" s="63" t="s">
        <v>1705</v>
      </c>
      <c r="AB289" s="5" t="s">
        <v>1700</v>
      </c>
    </row>
    <row r="290" spans="1:32" s="5" customFormat="1" ht="30.95" customHeight="1" thickBot="1" x14ac:dyDescent="0.3">
      <c r="A290" s="64">
        <v>45377</v>
      </c>
      <c r="B290" s="157"/>
      <c r="C290" s="58" t="s">
        <v>1706</v>
      </c>
      <c r="D290" s="38" t="s">
        <v>1707</v>
      </c>
      <c r="E290" s="19" t="str">
        <f t="shared" si="4"/>
        <v xml:space="preserve">HARBON ACTIF </v>
      </c>
      <c r="F290" s="19" t="s">
        <v>1708</v>
      </c>
      <c r="G290" s="38" t="s">
        <v>1709</v>
      </c>
      <c r="H290" s="433"/>
      <c r="I290" s="18" t="s">
        <v>1710</v>
      </c>
      <c r="J290" s="38" t="s">
        <v>1709</v>
      </c>
      <c r="K290" s="38" t="s">
        <v>1601</v>
      </c>
      <c r="L290" s="20" t="s">
        <v>29</v>
      </c>
      <c r="M290" s="21" t="s">
        <v>30</v>
      </c>
      <c r="N290" s="22">
        <v>60270000</v>
      </c>
      <c r="O290" s="22" t="s">
        <v>53</v>
      </c>
      <c r="P290" s="22" t="s">
        <v>54</v>
      </c>
      <c r="Q290" s="22" t="s">
        <v>55</v>
      </c>
      <c r="R290" s="22"/>
      <c r="S290" s="22"/>
      <c r="T290" s="22"/>
      <c r="U290" s="158"/>
      <c r="V290" s="58" t="s">
        <v>1706</v>
      </c>
      <c r="W290" s="38" t="s">
        <v>1711</v>
      </c>
      <c r="X290" s="44" t="s">
        <v>1712</v>
      </c>
      <c r="Y290" s="157"/>
      <c r="Z290" s="58" t="s">
        <v>1713</v>
      </c>
      <c r="AA290" s="38" t="s">
        <v>1714</v>
      </c>
      <c r="AB290" s="5" t="s">
        <v>1715</v>
      </c>
    </row>
    <row r="291" spans="1:32" s="5" customFormat="1" ht="30.95" customHeight="1" thickBot="1" x14ac:dyDescent="0.3">
      <c r="A291" s="64">
        <v>45377</v>
      </c>
      <c r="B291" s="153"/>
      <c r="C291" s="59"/>
      <c r="D291" s="45" t="s">
        <v>1716</v>
      </c>
      <c r="E291" s="19" t="str">
        <f t="shared" si="4"/>
        <v>OKE DE LIGNITE</v>
      </c>
      <c r="F291" s="19" t="s">
        <v>1717</v>
      </c>
      <c r="G291" s="45" t="s">
        <v>1709</v>
      </c>
      <c r="H291" s="434"/>
      <c r="I291" s="21" t="s">
        <v>1718</v>
      </c>
      <c r="J291" s="45" t="s">
        <v>1709</v>
      </c>
      <c r="K291" s="45" t="s">
        <v>1601</v>
      </c>
      <c r="L291" s="26" t="s">
        <v>29</v>
      </c>
      <c r="M291" s="21" t="s">
        <v>30</v>
      </c>
      <c r="N291" s="22">
        <v>60270000</v>
      </c>
      <c r="O291" s="22" t="s">
        <v>53</v>
      </c>
      <c r="P291" s="22" t="s">
        <v>54</v>
      </c>
      <c r="Q291" s="22" t="s">
        <v>55</v>
      </c>
      <c r="R291" s="22"/>
      <c r="S291" s="22"/>
      <c r="T291" s="22"/>
      <c r="U291" s="154"/>
      <c r="V291" s="59"/>
      <c r="W291" s="45" t="s">
        <v>1719</v>
      </c>
      <c r="X291" s="44" t="s">
        <v>1712</v>
      </c>
      <c r="Y291" s="153"/>
      <c r="Z291" s="59"/>
      <c r="AA291" s="45" t="s">
        <v>1720</v>
      </c>
      <c r="AB291" s="5" t="s">
        <v>1715</v>
      </c>
    </row>
    <row r="292" spans="1:32" s="5" customFormat="1" ht="30.95" customHeight="1" thickBot="1" x14ac:dyDescent="0.3">
      <c r="A292" s="64">
        <v>45377</v>
      </c>
      <c r="B292" s="153"/>
      <c r="C292" s="59"/>
      <c r="D292" s="45" t="s">
        <v>1721</v>
      </c>
      <c r="E292" s="19" t="str">
        <f t="shared" si="4"/>
        <v>IOXORBE - SIMILAIRE ARGILE</v>
      </c>
      <c r="F292" s="19" t="s">
        <v>1722</v>
      </c>
      <c r="G292" s="45" t="s">
        <v>1709</v>
      </c>
      <c r="H292" s="434"/>
      <c r="I292" s="21" t="s">
        <v>1723</v>
      </c>
      <c r="J292" s="45" t="s">
        <v>1709</v>
      </c>
      <c r="K292" s="45" t="s">
        <v>1601</v>
      </c>
      <c r="L292" s="26" t="s">
        <v>29</v>
      </c>
      <c r="M292" s="21" t="s">
        <v>30</v>
      </c>
      <c r="N292" s="22">
        <v>60270000</v>
      </c>
      <c r="O292" s="22" t="s">
        <v>53</v>
      </c>
      <c r="P292" s="22" t="s">
        <v>54</v>
      </c>
      <c r="Q292" s="22" t="s">
        <v>55</v>
      </c>
      <c r="R292" s="22"/>
      <c r="S292" s="22"/>
      <c r="T292" s="22"/>
      <c r="U292" s="154"/>
      <c r="V292" s="59"/>
      <c r="W292" s="45" t="s">
        <v>1724</v>
      </c>
      <c r="X292" s="44" t="s">
        <v>1712</v>
      </c>
      <c r="Y292" s="153"/>
      <c r="Z292" s="59"/>
      <c r="AA292" s="45" t="s">
        <v>1725</v>
      </c>
      <c r="AB292" s="5" t="s">
        <v>1715</v>
      </c>
    </row>
    <row r="293" spans="1:32" s="5" customFormat="1" ht="30.95" customHeight="1" thickBot="1" x14ac:dyDescent="0.3">
      <c r="B293" s="153"/>
      <c r="C293" s="59"/>
      <c r="D293" s="45" t="s">
        <v>1726</v>
      </c>
      <c r="E293" s="19" t="str">
        <f t="shared" si="4"/>
        <v>ESINE ECHANGEUSE IONS</v>
      </c>
      <c r="F293" s="19" t="s">
        <v>1727</v>
      </c>
      <c r="G293" s="45" t="s">
        <v>1709</v>
      </c>
      <c r="H293" s="434"/>
      <c r="I293" s="21" t="s">
        <v>1728</v>
      </c>
      <c r="J293" s="45" t="s">
        <v>1709</v>
      </c>
      <c r="K293" s="45" t="s">
        <v>1601</v>
      </c>
      <c r="L293" s="26" t="s">
        <v>29</v>
      </c>
      <c r="M293" s="21" t="s">
        <v>30</v>
      </c>
      <c r="N293" s="22">
        <v>60270000</v>
      </c>
      <c r="O293" s="22" t="s">
        <v>53</v>
      </c>
      <c r="P293" s="22" t="s">
        <v>54</v>
      </c>
      <c r="Q293" s="22" t="s">
        <v>55</v>
      </c>
      <c r="R293" s="22"/>
      <c r="S293" s="22"/>
      <c r="T293" s="22"/>
      <c r="U293" s="154"/>
      <c r="V293" s="59"/>
      <c r="W293" s="45" t="s">
        <v>1729</v>
      </c>
      <c r="X293" s="44" t="s">
        <v>1712</v>
      </c>
      <c r="Y293" s="153"/>
      <c r="Z293" s="59"/>
      <c r="AA293" s="45" t="s">
        <v>1730</v>
      </c>
      <c r="AB293" s="5" t="s">
        <v>1715</v>
      </c>
    </row>
    <row r="294" spans="1:32" s="5" customFormat="1" ht="30.95" customHeight="1" thickBot="1" x14ac:dyDescent="0.3">
      <c r="B294" s="153"/>
      <c r="C294" s="62"/>
      <c r="D294" s="63" t="s">
        <v>1731</v>
      </c>
      <c r="E294" s="19" t="str">
        <f t="shared" si="4"/>
        <v>ABLE POUR TRAITEMENT</v>
      </c>
      <c r="F294" s="19" t="s">
        <v>1732</v>
      </c>
      <c r="G294" s="63" t="s">
        <v>1709</v>
      </c>
      <c r="H294" s="436"/>
      <c r="I294" s="32" t="s">
        <v>1733</v>
      </c>
      <c r="J294" s="63" t="s">
        <v>1709</v>
      </c>
      <c r="K294" s="63" t="s">
        <v>1601</v>
      </c>
      <c r="L294" s="35" t="s">
        <v>29</v>
      </c>
      <c r="M294" s="21" t="s">
        <v>30</v>
      </c>
      <c r="N294" s="22">
        <v>60270000</v>
      </c>
      <c r="O294" s="22" t="s">
        <v>53</v>
      </c>
      <c r="P294" s="22" t="s">
        <v>54</v>
      </c>
      <c r="Q294" s="22" t="s">
        <v>55</v>
      </c>
      <c r="R294" s="22"/>
      <c r="S294" s="22"/>
      <c r="T294" s="22"/>
      <c r="U294" s="154"/>
      <c r="V294" s="62"/>
      <c r="W294" s="63" t="s">
        <v>1734</v>
      </c>
      <c r="X294" s="44" t="s">
        <v>1712</v>
      </c>
      <c r="Y294" s="153"/>
      <c r="Z294" s="62"/>
      <c r="AA294" s="63" t="s">
        <v>1735</v>
      </c>
      <c r="AB294" s="5" t="s">
        <v>1715</v>
      </c>
    </row>
    <row r="295" spans="1:32" s="5" customFormat="1" ht="30.95" customHeight="1" thickBot="1" x14ac:dyDescent="0.3">
      <c r="B295" s="157"/>
      <c r="C295" s="58" t="s">
        <v>1736</v>
      </c>
      <c r="D295" s="38" t="s">
        <v>1737</v>
      </c>
      <c r="E295" s="19" t="str">
        <f t="shared" si="4"/>
        <v>NTICORROSION</v>
      </c>
      <c r="F295" s="19" t="s">
        <v>1738</v>
      </c>
      <c r="G295" s="38" t="s">
        <v>1739</v>
      </c>
      <c r="H295" s="433"/>
      <c r="I295" s="18" t="s">
        <v>1740</v>
      </c>
      <c r="J295" s="38" t="s">
        <v>1739</v>
      </c>
      <c r="K295" s="38" t="s">
        <v>1601</v>
      </c>
      <c r="L295" s="20" t="s">
        <v>29</v>
      </c>
      <c r="M295" s="21" t="s">
        <v>30</v>
      </c>
      <c r="N295" s="22">
        <v>60270000</v>
      </c>
      <c r="O295" s="22" t="s">
        <v>53</v>
      </c>
      <c r="P295" s="22" t="s">
        <v>54</v>
      </c>
      <c r="Q295" s="22" t="s">
        <v>55</v>
      </c>
      <c r="R295" s="22"/>
      <c r="S295" s="22"/>
      <c r="T295" s="22"/>
      <c r="U295" s="158"/>
      <c r="V295" s="58" t="s">
        <v>1741</v>
      </c>
      <c r="W295" s="38" t="s">
        <v>1742</v>
      </c>
      <c r="X295" s="44" t="s">
        <v>1743</v>
      </c>
      <c r="Y295" s="157"/>
      <c r="Z295" s="58" t="s">
        <v>1744</v>
      </c>
      <c r="AA295" s="38" t="s">
        <v>1745</v>
      </c>
      <c r="AB295" s="5" t="s">
        <v>1746</v>
      </c>
    </row>
    <row r="296" spans="1:32" s="5" customFormat="1" ht="30.95" customHeight="1" thickBot="1" x14ac:dyDescent="0.3">
      <c r="A296" s="64">
        <v>45377</v>
      </c>
      <c r="B296" s="153"/>
      <c r="C296" s="59"/>
      <c r="D296" s="45" t="s">
        <v>1747</v>
      </c>
      <c r="E296" s="19" t="str">
        <f t="shared" si="4"/>
        <v>NTIMOUSSE</v>
      </c>
      <c r="F296" s="19" t="s">
        <v>1748</v>
      </c>
      <c r="G296" s="45" t="s">
        <v>1739</v>
      </c>
      <c r="H296" s="434"/>
      <c r="I296" s="21" t="s">
        <v>1749</v>
      </c>
      <c r="J296" s="45" t="s">
        <v>1739</v>
      </c>
      <c r="K296" s="45" t="s">
        <v>1601</v>
      </c>
      <c r="L296" s="26" t="s">
        <v>29</v>
      </c>
      <c r="M296" s="21" t="s">
        <v>30</v>
      </c>
      <c r="N296" s="22">
        <v>60270000</v>
      </c>
      <c r="O296" s="22" t="s">
        <v>53</v>
      </c>
      <c r="P296" s="22" t="s">
        <v>54</v>
      </c>
      <c r="Q296" s="22" t="s">
        <v>55</v>
      </c>
      <c r="R296" s="22"/>
      <c r="S296" s="22"/>
      <c r="T296" s="22"/>
      <c r="U296" s="154"/>
      <c r="V296" s="59"/>
      <c r="W296" s="45" t="s">
        <v>1750</v>
      </c>
      <c r="X296" s="44" t="s">
        <v>1743</v>
      </c>
      <c r="Y296" s="153"/>
      <c r="Z296" s="59"/>
      <c r="AA296" s="45" t="s">
        <v>1751</v>
      </c>
      <c r="AB296" s="5" t="s">
        <v>1746</v>
      </c>
    </row>
    <row r="297" spans="1:32" s="5" customFormat="1" ht="30.95" customHeight="1" thickBot="1" x14ac:dyDescent="0.3">
      <c r="A297" s="64">
        <v>45377</v>
      </c>
      <c r="B297" s="153"/>
      <c r="C297" s="59"/>
      <c r="D297" s="45" t="s">
        <v>1752</v>
      </c>
      <c r="E297" s="19" t="str">
        <f t="shared" si="4"/>
        <v>NTIODEUR</v>
      </c>
      <c r="F297" s="19" t="s">
        <v>1753</v>
      </c>
      <c r="G297" s="45" t="s">
        <v>1739</v>
      </c>
      <c r="H297" s="434"/>
      <c r="I297" s="21" t="s">
        <v>1754</v>
      </c>
      <c r="J297" s="45" t="s">
        <v>1739</v>
      </c>
      <c r="K297" s="45" t="s">
        <v>1601</v>
      </c>
      <c r="L297" s="26" t="s">
        <v>29</v>
      </c>
      <c r="M297" s="21" t="s">
        <v>30</v>
      </c>
      <c r="N297" s="22">
        <v>60270000</v>
      </c>
      <c r="O297" s="22" t="s">
        <v>53</v>
      </c>
      <c r="P297" s="22" t="s">
        <v>54</v>
      </c>
      <c r="Q297" s="22" t="s">
        <v>55</v>
      </c>
      <c r="R297" s="22"/>
      <c r="S297" s="22"/>
      <c r="T297" s="22"/>
      <c r="U297" s="154"/>
      <c r="V297" s="59"/>
      <c r="W297" s="45" t="s">
        <v>1755</v>
      </c>
      <c r="X297" s="44" t="s">
        <v>1743</v>
      </c>
      <c r="Y297" s="153"/>
      <c r="Z297" s="59"/>
      <c r="AA297" s="45" t="s">
        <v>1756</v>
      </c>
      <c r="AB297" s="5" t="s">
        <v>1746</v>
      </c>
    </row>
    <row r="298" spans="1:32" s="5" customFormat="1" ht="30.95" customHeight="1" thickBot="1" x14ac:dyDescent="0.3">
      <c r="A298" s="64">
        <v>45377</v>
      </c>
      <c r="B298" s="153"/>
      <c r="C298" s="59"/>
      <c r="D298" s="45" t="s">
        <v>1757</v>
      </c>
      <c r="E298" s="19" t="str">
        <f t="shared" si="4"/>
        <v>NTITARTRE</v>
      </c>
      <c r="F298" s="19" t="s">
        <v>1758</v>
      </c>
      <c r="G298" s="45" t="s">
        <v>1739</v>
      </c>
      <c r="H298" s="434"/>
      <c r="I298" s="21" t="s">
        <v>1759</v>
      </c>
      <c r="J298" s="45" t="s">
        <v>1739</v>
      </c>
      <c r="K298" s="45" t="s">
        <v>1601</v>
      </c>
      <c r="L298" s="26" t="s">
        <v>29</v>
      </c>
      <c r="M298" s="21" t="s">
        <v>30</v>
      </c>
      <c r="N298" s="22">
        <v>60270000</v>
      </c>
      <c r="O298" s="22" t="s">
        <v>53</v>
      </c>
      <c r="P298" s="22" t="s">
        <v>54</v>
      </c>
      <c r="Q298" s="22" t="s">
        <v>55</v>
      </c>
      <c r="R298" s="22"/>
      <c r="S298" s="22"/>
      <c r="T298" s="22"/>
      <c r="U298" s="154"/>
      <c r="V298" s="59"/>
      <c r="W298" s="45" t="s">
        <v>1760</v>
      </c>
      <c r="X298" s="44" t="s">
        <v>1743</v>
      </c>
      <c r="Y298" s="153"/>
      <c r="Z298" s="59"/>
      <c r="AA298" s="45" t="s">
        <v>1761</v>
      </c>
      <c r="AB298" s="5" t="s">
        <v>1746</v>
      </c>
    </row>
    <row r="299" spans="1:32" s="5" customFormat="1" ht="30.95" customHeight="1" thickBot="1" x14ac:dyDescent="0.3">
      <c r="A299" s="64">
        <v>45377</v>
      </c>
      <c r="B299" s="153"/>
      <c r="C299" s="62"/>
      <c r="D299" s="63" t="s">
        <v>1762</v>
      </c>
      <c r="E299" s="19" t="str">
        <f t="shared" si="4"/>
        <v>EDUCTEUR OXYGENE</v>
      </c>
      <c r="F299" s="19" t="s">
        <v>1763</v>
      </c>
      <c r="G299" s="63" t="s">
        <v>1739</v>
      </c>
      <c r="H299" s="436"/>
      <c r="I299" s="32" t="s">
        <v>1764</v>
      </c>
      <c r="J299" s="63" t="s">
        <v>1739</v>
      </c>
      <c r="K299" s="63" t="s">
        <v>1601</v>
      </c>
      <c r="L299" s="35" t="s">
        <v>29</v>
      </c>
      <c r="M299" s="21" t="s">
        <v>30</v>
      </c>
      <c r="N299" s="22">
        <v>60270000</v>
      </c>
      <c r="O299" s="22" t="s">
        <v>53</v>
      </c>
      <c r="P299" s="22" t="s">
        <v>54</v>
      </c>
      <c r="Q299" s="22" t="s">
        <v>55</v>
      </c>
      <c r="R299" s="22"/>
      <c r="S299" s="22"/>
      <c r="T299" s="22"/>
      <c r="U299" s="154"/>
      <c r="V299" s="62"/>
      <c r="W299" s="63" t="s">
        <v>1765</v>
      </c>
      <c r="X299" s="44" t="s">
        <v>1743</v>
      </c>
      <c r="Y299" s="153"/>
      <c r="Z299" s="62"/>
      <c r="AA299" s="63" t="s">
        <v>1766</v>
      </c>
      <c r="AB299" s="5" t="s">
        <v>1746</v>
      </c>
    </row>
    <row r="300" spans="1:32" s="5" customFormat="1" ht="30.95" customHeight="1" thickBot="1" x14ac:dyDescent="0.3">
      <c r="B300" s="157"/>
      <c r="C300" s="58" t="s">
        <v>1767</v>
      </c>
      <c r="D300" s="38" t="s">
        <v>1768</v>
      </c>
      <c r="E300" s="19" t="str">
        <f t="shared" si="4"/>
        <v>ESINFECTANT DASRI VIRUCID</v>
      </c>
      <c r="F300" s="19" t="s">
        <v>1769</v>
      </c>
      <c r="G300" s="38" t="s">
        <v>1770</v>
      </c>
      <c r="H300" s="433"/>
      <c r="I300" s="18" t="s">
        <v>1771</v>
      </c>
      <c r="J300" s="38" t="s">
        <v>1770</v>
      </c>
      <c r="K300" s="38" t="s">
        <v>1601</v>
      </c>
      <c r="L300" s="20" t="s">
        <v>29</v>
      </c>
      <c r="M300" s="21" t="s">
        <v>30</v>
      </c>
      <c r="N300" s="22">
        <v>60270000</v>
      </c>
      <c r="O300" s="22" t="s">
        <v>53</v>
      </c>
      <c r="P300" s="22" t="s">
        <v>54</v>
      </c>
      <c r="Q300" s="22" t="s">
        <v>55</v>
      </c>
      <c r="R300" s="22"/>
      <c r="S300" s="22"/>
      <c r="T300" s="22"/>
      <c r="U300" s="158"/>
      <c r="V300" s="58" t="s">
        <v>1772</v>
      </c>
      <c r="W300" s="38" t="s">
        <v>1773</v>
      </c>
      <c r="X300" s="44" t="s">
        <v>1774</v>
      </c>
      <c r="Y300" s="157"/>
      <c r="Z300" s="58" t="s">
        <v>1775</v>
      </c>
      <c r="AA300" s="38" t="s">
        <v>1776</v>
      </c>
      <c r="AB300" s="5" t="s">
        <v>1777</v>
      </c>
    </row>
    <row r="301" spans="1:32" s="5" customFormat="1" ht="30.95" customHeight="1" thickBot="1" x14ac:dyDescent="0.3">
      <c r="A301" s="64">
        <v>45377</v>
      </c>
      <c r="B301" s="153"/>
      <c r="C301" s="62"/>
      <c r="D301" s="63" t="s">
        <v>1778</v>
      </c>
      <c r="E301" s="19" t="str">
        <f t="shared" si="4"/>
        <v>ESINFECTANT OXYDANT</v>
      </c>
      <c r="F301" s="19" t="s">
        <v>1779</v>
      </c>
      <c r="G301" s="63" t="s">
        <v>1770</v>
      </c>
      <c r="H301" s="436"/>
      <c r="I301" s="32" t="s">
        <v>1780</v>
      </c>
      <c r="J301" s="63" t="s">
        <v>1770</v>
      </c>
      <c r="K301" s="63" t="s">
        <v>1601</v>
      </c>
      <c r="L301" s="35" t="s">
        <v>29</v>
      </c>
      <c r="M301" s="21" t="s">
        <v>30</v>
      </c>
      <c r="N301" s="22">
        <v>60270000</v>
      </c>
      <c r="O301" s="22" t="s">
        <v>53</v>
      </c>
      <c r="P301" s="22" t="s">
        <v>54</v>
      </c>
      <c r="Q301" s="22" t="s">
        <v>55</v>
      </c>
      <c r="R301" s="22"/>
      <c r="S301" s="22"/>
      <c r="T301" s="22"/>
      <c r="U301" s="154"/>
      <c r="V301" s="62"/>
      <c r="W301" s="63" t="s">
        <v>1781</v>
      </c>
      <c r="X301" s="44" t="s">
        <v>1774</v>
      </c>
      <c r="Y301" s="153"/>
      <c r="Z301" s="62"/>
      <c r="AA301" s="63" t="s">
        <v>1782</v>
      </c>
      <c r="AB301" s="5" t="s">
        <v>1777</v>
      </c>
    </row>
    <row r="302" spans="1:32" s="5" customFormat="1" ht="30.95" customHeight="1" thickBot="1" x14ac:dyDescent="0.3">
      <c r="B302" s="157"/>
      <c r="C302" s="58" t="s">
        <v>1783</v>
      </c>
      <c r="D302" s="85" t="s">
        <v>1784</v>
      </c>
      <c r="E302" s="19" t="str">
        <f t="shared" si="4"/>
        <v>OLORANT</v>
      </c>
      <c r="F302" s="19" t="s">
        <v>1785</v>
      </c>
      <c r="G302" s="85" t="s">
        <v>1786</v>
      </c>
      <c r="H302" s="433"/>
      <c r="I302" s="18" t="s">
        <v>1787</v>
      </c>
      <c r="J302" s="85" t="s">
        <v>1786</v>
      </c>
      <c r="K302" s="85" t="s">
        <v>1601</v>
      </c>
      <c r="L302" s="20" t="s">
        <v>29</v>
      </c>
      <c r="M302" s="21" t="s">
        <v>30</v>
      </c>
      <c r="N302" s="22">
        <v>60270000</v>
      </c>
      <c r="O302" s="22" t="s">
        <v>53</v>
      </c>
      <c r="P302" s="22" t="s">
        <v>54</v>
      </c>
      <c r="Q302" s="22" t="s">
        <v>55</v>
      </c>
      <c r="R302" s="22"/>
      <c r="S302" s="22"/>
      <c r="T302" s="22"/>
      <c r="U302" s="158"/>
      <c r="V302" s="58" t="s">
        <v>1788</v>
      </c>
      <c r="W302" s="85" t="s">
        <v>1789</v>
      </c>
      <c r="X302" s="159" t="s">
        <v>1790</v>
      </c>
      <c r="Y302" s="157"/>
      <c r="Z302" s="58" t="s">
        <v>1791</v>
      </c>
      <c r="AA302" s="85" t="s">
        <v>1792</v>
      </c>
      <c r="AB302" s="5" t="s">
        <v>1793</v>
      </c>
    </row>
    <row r="303" spans="1:32" s="5" customFormat="1" ht="30.95" customHeight="1" thickBot="1" x14ac:dyDescent="0.3">
      <c r="B303" s="160"/>
      <c r="C303" s="96"/>
      <c r="D303" s="91" t="s">
        <v>1794</v>
      </c>
      <c r="E303" s="19" t="str">
        <f t="shared" si="4"/>
        <v>DJUVANT PRODUCTION PLASTIQUE</v>
      </c>
      <c r="F303" s="19" t="s">
        <v>1795</v>
      </c>
      <c r="G303" s="91" t="s">
        <v>1786</v>
      </c>
      <c r="H303" s="436"/>
      <c r="I303" s="32" t="s">
        <v>1796</v>
      </c>
      <c r="J303" s="91" t="s">
        <v>1786</v>
      </c>
      <c r="K303" s="63" t="s">
        <v>1601</v>
      </c>
      <c r="L303" s="35" t="s">
        <v>29</v>
      </c>
      <c r="M303" s="21" t="s">
        <v>30</v>
      </c>
      <c r="N303" s="22">
        <v>60270000</v>
      </c>
      <c r="O303" s="22" t="s">
        <v>53</v>
      </c>
      <c r="P303" s="22" t="s">
        <v>54</v>
      </c>
      <c r="Q303" s="22" t="s">
        <v>55</v>
      </c>
      <c r="R303" s="22"/>
      <c r="S303" s="22"/>
      <c r="T303" s="22"/>
      <c r="U303" s="161"/>
      <c r="V303" s="96"/>
      <c r="W303" s="91" t="s">
        <v>1797</v>
      </c>
      <c r="X303" s="162" t="s">
        <v>1790</v>
      </c>
      <c r="Y303" s="160"/>
      <c r="Z303" s="96"/>
      <c r="AA303" s="91" t="s">
        <v>1798</v>
      </c>
      <c r="AB303" s="5" t="s">
        <v>1793</v>
      </c>
    </row>
    <row r="304" spans="1:32" s="5" customFormat="1" ht="30.95" customHeight="1" thickBot="1" x14ac:dyDescent="0.3">
      <c r="B304" s="152" t="s">
        <v>1799</v>
      </c>
      <c r="C304" s="58" t="s">
        <v>1800</v>
      </c>
      <c r="D304" s="111" t="s">
        <v>1801</v>
      </c>
      <c r="E304" s="19" t="str">
        <f t="shared" si="4"/>
        <v>RANSPALETTE - MATERIEL NEUF</v>
      </c>
      <c r="F304" s="19" t="s">
        <v>1802</v>
      </c>
      <c r="G304" s="111" t="s">
        <v>1803</v>
      </c>
      <c r="H304" s="356"/>
      <c r="I304" s="18" t="s">
        <v>1804</v>
      </c>
      <c r="J304" s="111" t="s">
        <v>1803</v>
      </c>
      <c r="K304" s="111" t="s">
        <v>72</v>
      </c>
      <c r="L304" s="20" t="s">
        <v>29</v>
      </c>
      <c r="M304" s="21" t="s">
        <v>30</v>
      </c>
      <c r="N304" s="22">
        <v>23915400</v>
      </c>
      <c r="O304" s="22" t="s">
        <v>46</v>
      </c>
      <c r="P304" s="22" t="s">
        <v>47</v>
      </c>
      <c r="Q304" s="22" t="s">
        <v>33</v>
      </c>
      <c r="R304" s="22">
        <v>60500000</v>
      </c>
      <c r="S304" s="22" t="s">
        <v>53</v>
      </c>
      <c r="T304" s="22" t="s">
        <v>54</v>
      </c>
      <c r="U304" s="36" t="s">
        <v>1805</v>
      </c>
      <c r="V304" s="58" t="s">
        <v>1806</v>
      </c>
      <c r="W304" s="111" t="s">
        <v>1807</v>
      </c>
      <c r="X304" s="163" t="s">
        <v>1808</v>
      </c>
      <c r="Y304" s="152" t="s">
        <v>1809</v>
      </c>
      <c r="Z304" s="58" t="s">
        <v>1810</v>
      </c>
      <c r="AA304" s="111" t="s">
        <v>1811</v>
      </c>
      <c r="AB304" s="5" t="s">
        <v>1812</v>
      </c>
      <c r="AF304" s="5">
        <v>60500000</v>
      </c>
    </row>
    <row r="305" spans="2:32" s="5" customFormat="1" ht="30.95" customHeight="1" thickBot="1" x14ac:dyDescent="0.3">
      <c r="B305" s="164"/>
      <c r="C305" s="113"/>
      <c r="D305" s="105" t="s">
        <v>1813</v>
      </c>
      <c r="E305" s="19" t="str">
        <f t="shared" si="4"/>
        <v xml:space="preserve">ERBEUR - MATERIEL NEUF </v>
      </c>
      <c r="F305" s="19" t="s">
        <v>1814</v>
      </c>
      <c r="G305" s="111" t="s">
        <v>1803</v>
      </c>
      <c r="H305" s="358"/>
      <c r="I305" s="21" t="s">
        <v>1815</v>
      </c>
      <c r="J305" s="111" t="s">
        <v>1803</v>
      </c>
      <c r="K305" s="114" t="s">
        <v>72</v>
      </c>
      <c r="L305" s="26" t="s">
        <v>29</v>
      </c>
      <c r="M305" s="21" t="s">
        <v>30</v>
      </c>
      <c r="N305" s="22">
        <v>23915400</v>
      </c>
      <c r="O305" s="22" t="s">
        <v>46</v>
      </c>
      <c r="P305" s="22" t="s">
        <v>47</v>
      </c>
      <c r="Q305" s="22" t="s">
        <v>33</v>
      </c>
      <c r="R305" s="22">
        <v>60500000</v>
      </c>
      <c r="S305" s="22" t="s">
        <v>53</v>
      </c>
      <c r="T305" s="22" t="s">
        <v>54</v>
      </c>
      <c r="U305" s="165"/>
      <c r="V305" s="113"/>
      <c r="W305" s="105" t="s">
        <v>1816</v>
      </c>
      <c r="X305" s="166" t="s">
        <v>1808</v>
      </c>
      <c r="Y305" s="164"/>
      <c r="Z305" s="113"/>
      <c r="AA305" s="105" t="s">
        <v>1817</v>
      </c>
      <c r="AB305" s="5" t="s">
        <v>1812</v>
      </c>
      <c r="AF305" s="5">
        <v>60500000</v>
      </c>
    </row>
    <row r="306" spans="2:32" s="5" customFormat="1" ht="30.95" customHeight="1" thickBot="1" x14ac:dyDescent="0.3">
      <c r="B306" s="167"/>
      <c r="C306" s="125"/>
      <c r="D306" s="105" t="s">
        <v>1818</v>
      </c>
      <c r="E306" s="19" t="str">
        <f t="shared" si="4"/>
        <v xml:space="preserve">HARIOT ELEVATEUR - MATERIEL NEUF </v>
      </c>
      <c r="F306" s="19" t="s">
        <v>1819</v>
      </c>
      <c r="G306" s="111" t="s">
        <v>1803</v>
      </c>
      <c r="H306" s="358"/>
      <c r="I306" s="21" t="s">
        <v>1820</v>
      </c>
      <c r="J306" s="111" t="s">
        <v>1803</v>
      </c>
      <c r="K306" s="114" t="s">
        <v>72</v>
      </c>
      <c r="L306" s="26" t="s">
        <v>29</v>
      </c>
      <c r="M306" s="21" t="s">
        <v>30</v>
      </c>
      <c r="N306" s="22">
        <v>23918200</v>
      </c>
      <c r="O306" s="22" t="s">
        <v>46</v>
      </c>
      <c r="P306" s="22" t="s">
        <v>47</v>
      </c>
      <c r="Q306" s="22" t="s">
        <v>33</v>
      </c>
      <c r="R306" s="22">
        <v>60500000</v>
      </c>
      <c r="S306" s="22" t="s">
        <v>53</v>
      </c>
      <c r="T306" s="22" t="s">
        <v>54</v>
      </c>
      <c r="U306" s="168"/>
      <c r="V306" s="125"/>
      <c r="W306" s="105" t="s">
        <v>1821</v>
      </c>
      <c r="X306" s="166" t="s">
        <v>1808</v>
      </c>
      <c r="Y306" s="167"/>
      <c r="Z306" s="125"/>
      <c r="AA306" s="105" t="s">
        <v>1822</v>
      </c>
      <c r="AB306" s="5" t="s">
        <v>1812</v>
      </c>
      <c r="AF306" s="5">
        <v>60500000</v>
      </c>
    </row>
    <row r="307" spans="2:32" s="5" customFormat="1" ht="30.95" customHeight="1" thickBot="1" x14ac:dyDescent="0.3">
      <c r="B307" s="169"/>
      <c r="C307" s="128"/>
      <c r="D307" s="92" t="s">
        <v>1823</v>
      </c>
      <c r="E307" s="19" t="str">
        <f t="shared" si="4"/>
        <v>HARIOT ELEVATEUR - ACCESSOIRE - PIECE</v>
      </c>
      <c r="F307" s="19" t="s">
        <v>1824</v>
      </c>
      <c r="G307" s="111" t="s">
        <v>1803</v>
      </c>
      <c r="H307" s="358"/>
      <c r="I307" s="21" t="s">
        <v>1825</v>
      </c>
      <c r="J307" s="111" t="s">
        <v>1803</v>
      </c>
      <c r="K307" s="114" t="s">
        <v>72</v>
      </c>
      <c r="L307" s="26" t="s">
        <v>29</v>
      </c>
      <c r="M307" s="21" t="s">
        <v>30</v>
      </c>
      <c r="N307" s="22">
        <v>60230000</v>
      </c>
      <c r="O307" s="22" t="s">
        <v>53</v>
      </c>
      <c r="P307" s="22" t="s">
        <v>54</v>
      </c>
      <c r="Q307" s="22" t="s">
        <v>55</v>
      </c>
      <c r="R307" s="22"/>
      <c r="S307" s="22"/>
      <c r="T307" s="22"/>
      <c r="U307" s="170"/>
      <c r="V307" s="128"/>
      <c r="W307" s="92" t="s">
        <v>1826</v>
      </c>
      <c r="X307" s="171" t="s">
        <v>1808</v>
      </c>
      <c r="Y307" s="169"/>
      <c r="Z307" s="128"/>
      <c r="AA307" s="92" t="s">
        <v>1827</v>
      </c>
      <c r="AB307" s="5" t="s">
        <v>1812</v>
      </c>
      <c r="AC307" s="5" t="s">
        <v>58</v>
      </c>
      <c r="AD307" s="5">
        <v>23918200</v>
      </c>
      <c r="AE307" s="5" t="s">
        <v>59</v>
      </c>
    </row>
    <row r="308" spans="2:32" s="5" customFormat="1" ht="30.95" customHeight="1" thickBot="1" x14ac:dyDescent="0.3">
      <c r="B308" s="167"/>
      <c r="C308" s="125"/>
      <c r="D308" s="105" t="s">
        <v>1828</v>
      </c>
      <c r="E308" s="19" t="str">
        <f t="shared" si="4"/>
        <v>HARIOT TELESCOPIQUE- MATERIEL NEUF</v>
      </c>
      <c r="F308" s="19" t="s">
        <v>1829</v>
      </c>
      <c r="G308" s="111" t="s">
        <v>1803</v>
      </c>
      <c r="H308" s="358"/>
      <c r="I308" s="21" t="s">
        <v>1830</v>
      </c>
      <c r="J308" s="111" t="s">
        <v>1803</v>
      </c>
      <c r="K308" s="114" t="s">
        <v>72</v>
      </c>
      <c r="L308" s="26" t="s">
        <v>29</v>
      </c>
      <c r="M308" s="21" t="s">
        <v>30</v>
      </c>
      <c r="N308" s="22">
        <v>23918200</v>
      </c>
      <c r="O308" s="22" t="s">
        <v>46</v>
      </c>
      <c r="P308" s="22" t="s">
        <v>47</v>
      </c>
      <c r="Q308" s="22" t="s">
        <v>33</v>
      </c>
      <c r="R308" s="22">
        <v>60500000</v>
      </c>
      <c r="S308" s="22" t="s">
        <v>53</v>
      </c>
      <c r="T308" s="22" t="s">
        <v>54</v>
      </c>
      <c r="U308" s="168"/>
      <c r="V308" s="125"/>
      <c r="W308" s="105" t="s">
        <v>1831</v>
      </c>
      <c r="X308" s="166" t="s">
        <v>1808</v>
      </c>
      <c r="Y308" s="167"/>
      <c r="Z308" s="125"/>
      <c r="AA308" s="105" t="s">
        <v>1832</v>
      </c>
      <c r="AB308" s="5" t="s">
        <v>1812</v>
      </c>
      <c r="AF308" s="5">
        <v>60500000</v>
      </c>
    </row>
    <row r="309" spans="2:32" s="5" customFormat="1" ht="30.95" customHeight="1" thickBot="1" x14ac:dyDescent="0.3">
      <c r="B309" s="169"/>
      <c r="C309" s="128"/>
      <c r="D309" s="92" t="s">
        <v>1833</v>
      </c>
      <c r="E309" s="19" t="str">
        <f t="shared" si="4"/>
        <v>HARIOT TELESCOPIQUE - ACCESSOIRE - PIECE</v>
      </c>
      <c r="F309" s="19" t="s">
        <v>1834</v>
      </c>
      <c r="G309" s="111" t="s">
        <v>1803</v>
      </c>
      <c r="H309" s="358"/>
      <c r="I309" s="21" t="s">
        <v>1835</v>
      </c>
      <c r="J309" s="111" t="s">
        <v>1803</v>
      </c>
      <c r="K309" s="114" t="s">
        <v>72</v>
      </c>
      <c r="L309" s="26" t="s">
        <v>29</v>
      </c>
      <c r="M309" s="21" t="s">
        <v>30</v>
      </c>
      <c r="N309" s="22">
        <v>60230000</v>
      </c>
      <c r="O309" s="22" t="s">
        <v>53</v>
      </c>
      <c r="P309" s="22" t="s">
        <v>54</v>
      </c>
      <c r="Q309" s="22" t="s">
        <v>55</v>
      </c>
      <c r="R309" s="22"/>
      <c r="S309" s="22"/>
      <c r="T309" s="22"/>
      <c r="U309" s="170"/>
      <c r="V309" s="128"/>
      <c r="W309" s="92" t="s">
        <v>1836</v>
      </c>
      <c r="X309" s="171" t="s">
        <v>1808</v>
      </c>
      <c r="Y309" s="169"/>
      <c r="Z309" s="128"/>
      <c r="AA309" s="92" t="s">
        <v>1837</v>
      </c>
      <c r="AB309" s="5" t="s">
        <v>1812</v>
      </c>
      <c r="AC309" s="5" t="s">
        <v>58</v>
      </c>
      <c r="AD309" s="5">
        <v>23918200</v>
      </c>
      <c r="AE309" s="5" t="s">
        <v>59</v>
      </c>
    </row>
    <row r="310" spans="2:32" s="5" customFormat="1" ht="30.95" customHeight="1" thickBot="1" x14ac:dyDescent="0.3">
      <c r="B310" s="167"/>
      <c r="C310" s="125"/>
      <c r="D310" s="105" t="s">
        <v>1838</v>
      </c>
      <c r="E310" s="19" t="str">
        <f t="shared" si="4"/>
        <v>RACTEUR - MATERIEL NEUF</v>
      </c>
      <c r="F310" s="19" t="s">
        <v>1839</v>
      </c>
      <c r="G310" s="111" t="s">
        <v>1803</v>
      </c>
      <c r="H310" s="358"/>
      <c r="I310" s="21" t="s">
        <v>1840</v>
      </c>
      <c r="J310" s="111" t="s">
        <v>1803</v>
      </c>
      <c r="K310" s="114" t="s">
        <v>72</v>
      </c>
      <c r="L310" s="26" t="s">
        <v>29</v>
      </c>
      <c r="M310" s="21" t="s">
        <v>30</v>
      </c>
      <c r="N310" s="22">
        <v>23918200</v>
      </c>
      <c r="O310" s="22" t="s">
        <v>46</v>
      </c>
      <c r="P310" s="22" t="s">
        <v>47</v>
      </c>
      <c r="Q310" s="22" t="s">
        <v>33</v>
      </c>
      <c r="R310" s="22">
        <v>60500000</v>
      </c>
      <c r="S310" s="22" t="s">
        <v>53</v>
      </c>
      <c r="T310" s="22" t="s">
        <v>54</v>
      </c>
      <c r="U310" s="168"/>
      <c r="V310" s="125"/>
      <c r="W310" s="105" t="s">
        <v>1841</v>
      </c>
      <c r="X310" s="166" t="s">
        <v>1808</v>
      </c>
      <c r="Y310" s="167"/>
      <c r="Z310" s="125"/>
      <c r="AA310" s="105" t="s">
        <v>1842</v>
      </c>
      <c r="AB310" s="5" t="s">
        <v>1812</v>
      </c>
      <c r="AF310" s="5">
        <v>60500000</v>
      </c>
    </row>
    <row r="311" spans="2:32" s="5" customFormat="1" ht="30.95" customHeight="1" thickBot="1" x14ac:dyDescent="0.3">
      <c r="B311" s="169"/>
      <c r="C311" s="128"/>
      <c r="D311" s="92" t="s">
        <v>1843</v>
      </c>
      <c r="E311" s="19" t="str">
        <f t="shared" si="4"/>
        <v>RACTEUR - ACCESSOIRE - PIECE</v>
      </c>
      <c r="F311" s="19" t="s">
        <v>1844</v>
      </c>
      <c r="G311" s="111" t="s">
        <v>1803</v>
      </c>
      <c r="H311" s="358"/>
      <c r="I311" s="21" t="s">
        <v>1845</v>
      </c>
      <c r="J311" s="111" t="s">
        <v>1803</v>
      </c>
      <c r="K311" s="114" t="s">
        <v>72</v>
      </c>
      <c r="L311" s="26" t="s">
        <v>29</v>
      </c>
      <c r="M311" s="21" t="s">
        <v>30</v>
      </c>
      <c r="N311" s="22">
        <v>60230000</v>
      </c>
      <c r="O311" s="22" t="s">
        <v>53</v>
      </c>
      <c r="P311" s="22" t="s">
        <v>54</v>
      </c>
      <c r="Q311" s="22" t="s">
        <v>55</v>
      </c>
      <c r="R311" s="22"/>
      <c r="S311" s="22"/>
      <c r="T311" s="22"/>
      <c r="U311" s="170"/>
      <c r="V311" s="128"/>
      <c r="W311" s="92" t="s">
        <v>1846</v>
      </c>
      <c r="X311" s="171" t="s">
        <v>1808</v>
      </c>
      <c r="Y311" s="169"/>
      <c r="Z311" s="128"/>
      <c r="AA311" s="92" t="s">
        <v>1847</v>
      </c>
      <c r="AB311" s="5" t="s">
        <v>1812</v>
      </c>
      <c r="AC311" s="5" t="s">
        <v>58</v>
      </c>
      <c r="AD311" s="5">
        <v>23918200</v>
      </c>
      <c r="AE311" s="5" t="s">
        <v>59</v>
      </c>
    </row>
    <row r="312" spans="2:32" s="5" customFormat="1" ht="30.95" customHeight="1" thickBot="1" x14ac:dyDescent="0.3">
      <c r="B312" s="167"/>
      <c r="C312" s="125"/>
      <c r="D312" s="105" t="s">
        <v>1848</v>
      </c>
      <c r="E312" s="19" t="str">
        <f t="shared" si="4"/>
        <v xml:space="preserve">ACELLE - MATERIEL NEUF </v>
      </c>
      <c r="F312" s="19" t="s">
        <v>1849</v>
      </c>
      <c r="G312" s="111" t="s">
        <v>1803</v>
      </c>
      <c r="H312" s="358"/>
      <c r="I312" s="21" t="s">
        <v>1850</v>
      </c>
      <c r="J312" s="111" t="s">
        <v>1803</v>
      </c>
      <c r="K312" s="114" t="s">
        <v>72</v>
      </c>
      <c r="L312" s="26" t="s">
        <v>29</v>
      </c>
      <c r="M312" s="21" t="s">
        <v>30</v>
      </c>
      <c r="N312" s="22">
        <v>23918200</v>
      </c>
      <c r="O312" s="22" t="s">
        <v>46</v>
      </c>
      <c r="P312" s="22" t="s">
        <v>47</v>
      </c>
      <c r="Q312" s="22" t="s">
        <v>33</v>
      </c>
      <c r="R312" s="22">
        <v>60500000</v>
      </c>
      <c r="S312" s="22" t="s">
        <v>53</v>
      </c>
      <c r="T312" s="22" t="s">
        <v>54</v>
      </c>
      <c r="U312" s="168"/>
      <c r="V312" s="125"/>
      <c r="W312" s="105" t="s">
        <v>1851</v>
      </c>
      <c r="X312" s="166" t="s">
        <v>1808</v>
      </c>
      <c r="Y312" s="167"/>
      <c r="Z312" s="125"/>
      <c r="AA312" s="105" t="s">
        <v>1852</v>
      </c>
      <c r="AB312" s="5" t="s">
        <v>1812</v>
      </c>
      <c r="AF312" s="5">
        <v>60500000</v>
      </c>
    </row>
    <row r="313" spans="2:32" s="5" customFormat="1" ht="30.95" customHeight="1" thickBot="1" x14ac:dyDescent="0.3">
      <c r="B313" s="169"/>
      <c r="C313" s="128"/>
      <c r="D313" s="92" t="s">
        <v>1853</v>
      </c>
      <c r="E313" s="19" t="str">
        <f t="shared" si="4"/>
        <v>ACELLE - ACCESSOIRE - PIECE</v>
      </c>
      <c r="F313" s="19" t="s">
        <v>1854</v>
      </c>
      <c r="G313" s="111" t="s">
        <v>1803</v>
      </c>
      <c r="H313" s="358"/>
      <c r="I313" s="21" t="s">
        <v>1855</v>
      </c>
      <c r="J313" s="111" t="s">
        <v>1803</v>
      </c>
      <c r="K313" s="114" t="s">
        <v>72</v>
      </c>
      <c r="L313" s="26" t="s">
        <v>29</v>
      </c>
      <c r="M313" s="21" t="s">
        <v>30</v>
      </c>
      <c r="N313" s="22">
        <v>60230000</v>
      </c>
      <c r="O313" s="22" t="s">
        <v>53</v>
      </c>
      <c r="P313" s="22" t="s">
        <v>54</v>
      </c>
      <c r="Q313" s="22" t="s">
        <v>55</v>
      </c>
      <c r="R313" s="22"/>
      <c r="S313" s="22"/>
      <c r="T313" s="22"/>
      <c r="U313" s="170"/>
      <c r="V313" s="128"/>
      <c r="W313" s="92" t="s">
        <v>1856</v>
      </c>
      <c r="X313" s="171" t="s">
        <v>1808</v>
      </c>
      <c r="Y313" s="169"/>
      <c r="Z313" s="128"/>
      <c r="AA313" s="92" t="s">
        <v>1857</v>
      </c>
      <c r="AB313" s="5" t="s">
        <v>1812</v>
      </c>
      <c r="AC313" s="5" t="s">
        <v>58</v>
      </c>
      <c r="AD313" s="5">
        <v>23918200</v>
      </c>
      <c r="AE313" s="5" t="s">
        <v>59</v>
      </c>
    </row>
    <row r="314" spans="2:32" s="5" customFormat="1" ht="30.95" customHeight="1" thickBot="1" x14ac:dyDescent="0.3">
      <c r="B314" s="167"/>
      <c r="C314" s="125"/>
      <c r="D314" s="172" t="s">
        <v>1858</v>
      </c>
      <c r="E314" s="19" t="str">
        <f t="shared" si="4"/>
        <v xml:space="preserve">NGIN LEVAGE - OCCASION </v>
      </c>
      <c r="F314" s="19" t="s">
        <v>1859</v>
      </c>
      <c r="G314" s="111" t="s">
        <v>1803</v>
      </c>
      <c r="H314" s="429"/>
      <c r="I314" s="32" t="s">
        <v>1860</v>
      </c>
      <c r="J314" s="111" t="s">
        <v>1803</v>
      </c>
      <c r="K314" s="116" t="s">
        <v>72</v>
      </c>
      <c r="L314" s="33" t="s">
        <v>29</v>
      </c>
      <c r="M314" s="21" t="s">
        <v>30</v>
      </c>
      <c r="N314" s="22">
        <v>23918200</v>
      </c>
      <c r="O314" s="22" t="s">
        <v>31</v>
      </c>
      <c r="P314" s="22" t="s">
        <v>32</v>
      </c>
      <c r="Q314" s="22" t="s">
        <v>33</v>
      </c>
      <c r="R314" s="22">
        <v>60500000</v>
      </c>
      <c r="S314" s="22" t="s">
        <v>53</v>
      </c>
      <c r="T314" s="22" t="s">
        <v>54</v>
      </c>
      <c r="U314" s="168"/>
      <c r="V314" s="125"/>
      <c r="W314" s="172" t="s">
        <v>1861</v>
      </c>
      <c r="X314" s="166" t="s">
        <v>1808</v>
      </c>
      <c r="Y314" s="167"/>
      <c r="Z314" s="125"/>
      <c r="AA314" s="172" t="s">
        <v>1862</v>
      </c>
      <c r="AB314" s="5" t="s">
        <v>1812</v>
      </c>
      <c r="AF314" s="5">
        <v>60500000</v>
      </c>
    </row>
    <row r="315" spans="2:32" s="5" customFormat="1" ht="30.95" customHeight="1" thickBot="1" x14ac:dyDescent="0.3">
      <c r="B315" s="167"/>
      <c r="C315" s="58" t="s">
        <v>1863</v>
      </c>
      <c r="D315" s="173" t="s">
        <v>1864</v>
      </c>
      <c r="E315" s="19" t="str">
        <f t="shared" si="4"/>
        <v>RANSPALETTE - GERBEUR - MAINTENANCE - SERVICE</v>
      </c>
      <c r="F315" s="19" t="s">
        <v>1865</v>
      </c>
      <c r="G315" s="173" t="s">
        <v>1866</v>
      </c>
      <c r="H315" s="443"/>
      <c r="I315" s="18" t="s">
        <v>1867</v>
      </c>
      <c r="J315" s="173" t="s">
        <v>1866</v>
      </c>
      <c r="K315" s="173" t="s">
        <v>139</v>
      </c>
      <c r="L315" s="20" t="s">
        <v>127</v>
      </c>
      <c r="M315" s="3" t="s">
        <v>128</v>
      </c>
      <c r="N315" s="22">
        <v>61550000</v>
      </c>
      <c r="O315" s="22" t="s">
        <v>53</v>
      </c>
      <c r="P315" s="22" t="s">
        <v>54</v>
      </c>
      <c r="Q315" s="22" t="s">
        <v>129</v>
      </c>
      <c r="R315" s="22"/>
      <c r="S315" s="22"/>
      <c r="T315" s="22"/>
      <c r="U315" s="168"/>
      <c r="V315" s="58" t="s">
        <v>1868</v>
      </c>
      <c r="W315" s="173" t="s">
        <v>1869</v>
      </c>
      <c r="X315" s="171" t="s">
        <v>1870</v>
      </c>
      <c r="Y315" s="167"/>
      <c r="Z315" s="58" t="s">
        <v>1871</v>
      </c>
      <c r="AA315" s="173" t="s">
        <v>1872</v>
      </c>
      <c r="AB315" s="5" t="s">
        <v>1873</v>
      </c>
      <c r="AC315" s="5" t="s">
        <v>58</v>
      </c>
      <c r="AD315" s="5">
        <v>23915400</v>
      </c>
      <c r="AE315" s="5" t="s">
        <v>136</v>
      </c>
    </row>
    <row r="316" spans="2:32" s="5" customFormat="1" ht="30.95" customHeight="1" thickBot="1" x14ac:dyDescent="0.3">
      <c r="B316" s="167"/>
      <c r="C316" s="125"/>
      <c r="D316" s="92" t="s">
        <v>1874</v>
      </c>
      <c r="E316" s="19" t="str">
        <f t="shared" si="4"/>
        <v>HARIOT ELEVATEUR - MAINTENANCE - SERVICE</v>
      </c>
      <c r="F316" s="19" t="s">
        <v>1875</v>
      </c>
      <c r="G316" s="173" t="s">
        <v>1866</v>
      </c>
      <c r="H316" s="444"/>
      <c r="I316" s="21" t="s">
        <v>1876</v>
      </c>
      <c r="J316" s="173" t="s">
        <v>1866</v>
      </c>
      <c r="K316" s="92" t="s">
        <v>139</v>
      </c>
      <c r="L316" s="26" t="s">
        <v>127</v>
      </c>
      <c r="M316" s="3" t="s">
        <v>128</v>
      </c>
      <c r="N316" s="22">
        <v>61550000</v>
      </c>
      <c r="O316" s="22" t="s">
        <v>53</v>
      </c>
      <c r="P316" s="22" t="s">
        <v>54</v>
      </c>
      <c r="Q316" s="22" t="s">
        <v>129</v>
      </c>
      <c r="R316" s="22"/>
      <c r="S316" s="22"/>
      <c r="T316" s="22"/>
      <c r="U316" s="168"/>
      <c r="V316" s="125"/>
      <c r="W316" s="92" t="s">
        <v>1877</v>
      </c>
      <c r="X316" s="171" t="s">
        <v>1870</v>
      </c>
      <c r="Y316" s="167"/>
      <c r="Z316" s="125"/>
      <c r="AA316" s="92" t="s">
        <v>1878</v>
      </c>
      <c r="AB316" s="5" t="s">
        <v>1873</v>
      </c>
      <c r="AC316" s="5" t="s">
        <v>58</v>
      </c>
      <c r="AD316" s="5">
        <v>23918200</v>
      </c>
      <c r="AE316" s="5" t="s">
        <v>136</v>
      </c>
    </row>
    <row r="317" spans="2:32" s="5" customFormat="1" ht="30.95" customHeight="1" thickBot="1" x14ac:dyDescent="0.3">
      <c r="B317" s="167"/>
      <c r="C317" s="125"/>
      <c r="D317" s="92" t="s">
        <v>1879</v>
      </c>
      <c r="E317" s="19" t="str">
        <f t="shared" si="4"/>
        <v>HARIOT TELESCOPIQUE - MAINTENANCE - SERVICE</v>
      </c>
      <c r="F317" s="19" t="s">
        <v>1880</v>
      </c>
      <c r="G317" s="173" t="s">
        <v>1866</v>
      </c>
      <c r="H317" s="444"/>
      <c r="I317" s="21" t="s">
        <v>1881</v>
      </c>
      <c r="J317" s="173" t="s">
        <v>1866</v>
      </c>
      <c r="K317" s="92" t="s">
        <v>139</v>
      </c>
      <c r="L317" s="26" t="s">
        <v>127</v>
      </c>
      <c r="M317" s="3" t="s">
        <v>128</v>
      </c>
      <c r="N317" s="22">
        <v>61550000</v>
      </c>
      <c r="O317" s="22" t="s">
        <v>53</v>
      </c>
      <c r="P317" s="22" t="s">
        <v>54</v>
      </c>
      <c r="Q317" s="22" t="s">
        <v>129</v>
      </c>
      <c r="R317" s="22"/>
      <c r="S317" s="22"/>
      <c r="T317" s="22"/>
      <c r="U317" s="168"/>
      <c r="V317" s="125"/>
      <c r="W317" s="92" t="s">
        <v>1882</v>
      </c>
      <c r="X317" s="171" t="s">
        <v>1870</v>
      </c>
      <c r="Y317" s="167"/>
      <c r="Z317" s="125"/>
      <c r="AA317" s="92" t="s">
        <v>1883</v>
      </c>
      <c r="AB317" s="5" t="s">
        <v>1873</v>
      </c>
      <c r="AC317" s="5" t="s">
        <v>58</v>
      </c>
      <c r="AD317" s="5">
        <v>23918200</v>
      </c>
      <c r="AE317" s="5" t="s">
        <v>136</v>
      </c>
    </row>
    <row r="318" spans="2:32" s="5" customFormat="1" ht="30.95" customHeight="1" thickBot="1" x14ac:dyDescent="0.3">
      <c r="B318" s="167"/>
      <c r="C318" s="125"/>
      <c r="D318" s="92" t="s">
        <v>1884</v>
      </c>
      <c r="E318" s="19" t="str">
        <f t="shared" si="4"/>
        <v>RACTEUR - MAINTENANCE - SERVICE</v>
      </c>
      <c r="F318" s="19" t="s">
        <v>1885</v>
      </c>
      <c r="G318" s="173" t="s">
        <v>1866</v>
      </c>
      <c r="H318" s="444"/>
      <c r="I318" s="21" t="s">
        <v>1886</v>
      </c>
      <c r="J318" s="173" t="s">
        <v>1866</v>
      </c>
      <c r="K318" s="92" t="s">
        <v>139</v>
      </c>
      <c r="L318" s="26" t="s">
        <v>127</v>
      </c>
      <c r="M318" s="3" t="s">
        <v>128</v>
      </c>
      <c r="N318" s="22">
        <v>61550000</v>
      </c>
      <c r="O318" s="22" t="s">
        <v>53</v>
      </c>
      <c r="P318" s="22" t="s">
        <v>54</v>
      </c>
      <c r="Q318" s="22" t="s">
        <v>129</v>
      </c>
      <c r="R318" s="22"/>
      <c r="S318" s="22"/>
      <c r="T318" s="22"/>
      <c r="U318" s="168"/>
      <c r="V318" s="125"/>
      <c r="W318" s="92" t="s">
        <v>1887</v>
      </c>
      <c r="X318" s="171" t="s">
        <v>1870</v>
      </c>
      <c r="Y318" s="167"/>
      <c r="Z318" s="125"/>
      <c r="AA318" s="92" t="s">
        <v>1888</v>
      </c>
      <c r="AB318" s="5" t="s">
        <v>1873</v>
      </c>
      <c r="AC318" s="5" t="s">
        <v>58</v>
      </c>
      <c r="AD318" s="5">
        <v>23918200</v>
      </c>
      <c r="AE318" s="5" t="s">
        <v>136</v>
      </c>
    </row>
    <row r="319" spans="2:32" s="5" customFormat="1" ht="30.95" customHeight="1" thickBot="1" x14ac:dyDescent="0.3">
      <c r="B319" s="167"/>
      <c r="C319" s="125"/>
      <c r="D319" s="92" t="s">
        <v>1889</v>
      </c>
      <c r="E319" s="19" t="str">
        <f t="shared" si="4"/>
        <v>ACELLE - MAINTENANCE - SERVICE</v>
      </c>
      <c r="F319" s="19" t="s">
        <v>1890</v>
      </c>
      <c r="G319" s="92" t="s">
        <v>1866</v>
      </c>
      <c r="H319" s="444"/>
      <c r="I319" s="21" t="s">
        <v>1891</v>
      </c>
      <c r="J319" s="92" t="s">
        <v>1866</v>
      </c>
      <c r="K319" s="92" t="s">
        <v>139</v>
      </c>
      <c r="L319" s="26" t="s">
        <v>127</v>
      </c>
      <c r="M319" s="3" t="s">
        <v>128</v>
      </c>
      <c r="N319" s="22">
        <v>61550000</v>
      </c>
      <c r="O319" s="22" t="s">
        <v>53</v>
      </c>
      <c r="P319" s="22" t="s">
        <v>54</v>
      </c>
      <c r="Q319" s="22" t="s">
        <v>129</v>
      </c>
      <c r="R319" s="22"/>
      <c r="S319" s="22"/>
      <c r="T319" s="22"/>
      <c r="U319" s="168"/>
      <c r="V319" s="125"/>
      <c r="W319" s="92" t="s">
        <v>1892</v>
      </c>
      <c r="X319" s="171" t="s">
        <v>1870</v>
      </c>
      <c r="Y319" s="167"/>
      <c r="Z319" s="125"/>
      <c r="AA319" s="92" t="s">
        <v>1893</v>
      </c>
      <c r="AB319" s="5" t="s">
        <v>1873</v>
      </c>
      <c r="AC319" s="5" t="s">
        <v>58</v>
      </c>
      <c r="AD319" s="5">
        <v>23918200</v>
      </c>
      <c r="AE319" s="5" t="s">
        <v>136</v>
      </c>
    </row>
    <row r="320" spans="2:32" s="5" customFormat="1" ht="30.95" customHeight="1" thickBot="1" x14ac:dyDescent="0.3">
      <c r="B320" s="169"/>
      <c r="C320" s="128"/>
      <c r="D320" s="105" t="s">
        <v>1894</v>
      </c>
      <c r="E320" s="19" t="str">
        <f t="shared" si="4"/>
        <v>NGIN LEVAGE - LOCATION - &lt; 6 MOIS</v>
      </c>
      <c r="F320" s="19" t="s">
        <v>1895</v>
      </c>
      <c r="G320" s="166" t="s">
        <v>1866</v>
      </c>
      <c r="H320" s="445"/>
      <c r="I320" s="21" t="s">
        <v>1896</v>
      </c>
      <c r="J320" s="166" t="s">
        <v>1866</v>
      </c>
      <c r="K320" s="174" t="s">
        <v>72</v>
      </c>
      <c r="L320" s="35" t="s">
        <v>127</v>
      </c>
      <c r="M320" s="21" t="s">
        <v>30</v>
      </c>
      <c r="N320" s="22">
        <v>61350040</v>
      </c>
      <c r="O320" s="22" t="s">
        <v>53</v>
      </c>
      <c r="P320" s="22" t="s">
        <v>54</v>
      </c>
      <c r="Q320" s="22" t="s">
        <v>129</v>
      </c>
      <c r="R320" s="22"/>
      <c r="S320" s="22"/>
      <c r="T320" s="22"/>
      <c r="U320" s="170"/>
      <c r="V320" s="175"/>
      <c r="W320" s="176" t="s">
        <v>1897</v>
      </c>
      <c r="X320" s="166" t="s">
        <v>1870</v>
      </c>
      <c r="Y320" s="169"/>
      <c r="Z320" s="175"/>
      <c r="AA320" s="176" t="s">
        <v>1898</v>
      </c>
      <c r="AB320" s="5" t="s">
        <v>1873</v>
      </c>
    </row>
    <row r="321" spans="2:32" s="5" customFormat="1" ht="30.95" customHeight="1" thickBot="1" x14ac:dyDescent="0.3">
      <c r="B321" s="169"/>
      <c r="C321" s="166"/>
      <c r="D321" s="105" t="s">
        <v>1899</v>
      </c>
      <c r="E321" s="19" t="str">
        <f t="shared" si="4"/>
        <v>NGIN LEVAGE - LOCATION - 6 MOIS --&gt; 1 AN</v>
      </c>
      <c r="F321" s="19" t="s">
        <v>1900</v>
      </c>
      <c r="G321" s="166" t="s">
        <v>1866</v>
      </c>
      <c r="H321" s="445"/>
      <c r="I321" s="21" t="s">
        <v>1901</v>
      </c>
      <c r="J321" s="166" t="s">
        <v>1866</v>
      </c>
      <c r="K321" s="174" t="s">
        <v>72</v>
      </c>
      <c r="L321" s="35" t="s">
        <v>127</v>
      </c>
      <c r="M321" s="21" t="s">
        <v>30</v>
      </c>
      <c r="N321" s="22">
        <v>61350050</v>
      </c>
      <c r="O321" s="22" t="s">
        <v>53</v>
      </c>
      <c r="P321" s="22" t="s">
        <v>54</v>
      </c>
      <c r="Q321" s="22" t="s">
        <v>129</v>
      </c>
      <c r="R321" s="22"/>
      <c r="S321" s="22"/>
      <c r="T321" s="22"/>
      <c r="U321" s="170"/>
      <c r="V321" s="175"/>
      <c r="W321" s="176" t="s">
        <v>1902</v>
      </c>
      <c r="X321" s="166" t="s">
        <v>1870</v>
      </c>
      <c r="Y321" s="169"/>
      <c r="Z321" s="175"/>
      <c r="AA321" s="176" t="s">
        <v>1903</v>
      </c>
      <c r="AB321" s="5" t="s">
        <v>1873</v>
      </c>
    </row>
    <row r="322" spans="2:32" s="5" customFormat="1" ht="30.95" customHeight="1" thickBot="1" x14ac:dyDescent="0.3">
      <c r="B322" s="169"/>
      <c r="C322" s="175"/>
      <c r="D322" s="176" t="s">
        <v>1904</v>
      </c>
      <c r="E322" s="19" t="str">
        <f t="shared" si="4"/>
        <v>NGIN LEVAGE - LOCATION - &gt; 1 AN</v>
      </c>
      <c r="F322" s="19" t="s">
        <v>1905</v>
      </c>
      <c r="G322" s="166" t="s">
        <v>1866</v>
      </c>
      <c r="H322" s="445"/>
      <c r="I322" s="32" t="s">
        <v>1906</v>
      </c>
      <c r="J322" s="166" t="s">
        <v>1866</v>
      </c>
      <c r="K322" s="174" t="s">
        <v>72</v>
      </c>
      <c r="L322" s="35" t="s">
        <v>127</v>
      </c>
      <c r="M322" s="21" t="s">
        <v>30</v>
      </c>
      <c r="N322" s="22">
        <v>61350060</v>
      </c>
      <c r="O322" s="22" t="s">
        <v>53</v>
      </c>
      <c r="P322" s="22" t="s">
        <v>54</v>
      </c>
      <c r="Q322" s="22" t="s">
        <v>129</v>
      </c>
      <c r="R322" s="22"/>
      <c r="S322" s="22"/>
      <c r="T322" s="22"/>
      <c r="U322" s="170"/>
      <c r="V322" s="175"/>
      <c r="W322" s="176" t="s">
        <v>1907</v>
      </c>
      <c r="X322" s="166" t="s">
        <v>1870</v>
      </c>
      <c r="Y322" s="169"/>
      <c r="Z322" s="175"/>
      <c r="AA322" s="176" t="s">
        <v>1908</v>
      </c>
      <c r="AB322" s="5" t="s">
        <v>1873</v>
      </c>
    </row>
    <row r="323" spans="2:32" s="5" customFormat="1" ht="30.95" customHeight="1" thickBot="1" x14ac:dyDescent="0.3">
      <c r="B323" s="157"/>
      <c r="C323" s="58" t="s">
        <v>1909</v>
      </c>
      <c r="D323" s="174" t="s">
        <v>1910</v>
      </c>
      <c r="E323" s="19" t="str">
        <f t="shared" si="4"/>
        <v>HARGEUSE - MATERIEL NEUF</v>
      </c>
      <c r="F323" s="19" t="s">
        <v>1911</v>
      </c>
      <c r="G323" s="174" t="s">
        <v>1912</v>
      </c>
      <c r="H323" s="445"/>
      <c r="I323" s="18" t="s">
        <v>1913</v>
      </c>
      <c r="J323" s="174" t="s">
        <v>1912</v>
      </c>
      <c r="K323" s="174" t="s">
        <v>72</v>
      </c>
      <c r="L323" s="20" t="s">
        <v>29</v>
      </c>
      <c r="M323" s="21" t="s">
        <v>30</v>
      </c>
      <c r="N323" s="22">
        <v>23915400</v>
      </c>
      <c r="O323" s="22" t="s">
        <v>46</v>
      </c>
      <c r="P323" s="22" t="s">
        <v>47</v>
      </c>
      <c r="Q323" s="22" t="s">
        <v>33</v>
      </c>
      <c r="R323" s="22">
        <v>60500000</v>
      </c>
      <c r="S323" s="22" t="s">
        <v>53</v>
      </c>
      <c r="T323" s="22" t="s">
        <v>54</v>
      </c>
      <c r="U323" s="158"/>
      <c r="V323" s="58" t="s">
        <v>1914</v>
      </c>
      <c r="W323" s="174" t="s">
        <v>1915</v>
      </c>
      <c r="X323" s="166" t="s">
        <v>1916</v>
      </c>
      <c r="Y323" s="157"/>
      <c r="Z323" s="58" t="s">
        <v>1917</v>
      </c>
      <c r="AA323" s="174" t="s">
        <v>1918</v>
      </c>
      <c r="AB323" s="5" t="s">
        <v>1919</v>
      </c>
      <c r="AF323" s="5">
        <v>60500000</v>
      </c>
    </row>
    <row r="324" spans="2:32" s="5" customFormat="1" ht="30.95" customHeight="1" thickBot="1" x14ac:dyDescent="0.3">
      <c r="B324" s="169"/>
      <c r="C324" s="128"/>
      <c r="D324" s="92" t="s">
        <v>1920</v>
      </c>
      <c r="E324" s="19" t="str">
        <f t="shared" ref="E324:E387" si="5">RIGHT(D324,LEN(D324)-10)</f>
        <v>HARGEUSE - ACCESSOIRE - PIECE</v>
      </c>
      <c r="F324" s="19" t="s">
        <v>1921</v>
      </c>
      <c r="G324" s="92" t="s">
        <v>1912</v>
      </c>
      <c r="H324" s="446"/>
      <c r="I324" s="21" t="s">
        <v>1922</v>
      </c>
      <c r="J324" s="92" t="s">
        <v>1912</v>
      </c>
      <c r="K324" s="105" t="s">
        <v>72</v>
      </c>
      <c r="L324" s="26" t="s">
        <v>29</v>
      </c>
      <c r="M324" s="21" t="s">
        <v>30</v>
      </c>
      <c r="N324" s="22">
        <v>60230000</v>
      </c>
      <c r="O324" s="22" t="s">
        <v>53</v>
      </c>
      <c r="P324" s="22" t="s">
        <v>54</v>
      </c>
      <c r="Q324" s="22" t="s">
        <v>55</v>
      </c>
      <c r="R324" s="22"/>
      <c r="S324" s="22"/>
      <c r="T324" s="22"/>
      <c r="U324" s="170"/>
      <c r="V324" s="128"/>
      <c r="W324" s="92" t="s">
        <v>1923</v>
      </c>
      <c r="X324" s="171" t="s">
        <v>1916</v>
      </c>
      <c r="Y324" s="169"/>
      <c r="Z324" s="128"/>
      <c r="AA324" s="92" t="s">
        <v>1924</v>
      </c>
      <c r="AB324" s="5" t="s">
        <v>1919</v>
      </c>
    </row>
    <row r="325" spans="2:32" s="5" customFormat="1" ht="30.95" customHeight="1" thickBot="1" x14ac:dyDescent="0.3">
      <c r="B325" s="167"/>
      <c r="C325" s="125"/>
      <c r="D325" s="105" t="s">
        <v>1925</v>
      </c>
      <c r="E325" s="19" t="str">
        <f t="shared" si="5"/>
        <v>OMPACTEUR PIED DE MOUTON - MATERIEL NEUF</v>
      </c>
      <c r="F325" s="19" t="s">
        <v>1926</v>
      </c>
      <c r="G325" s="105" t="s">
        <v>1912</v>
      </c>
      <c r="H325" s="446"/>
      <c r="I325" s="21" t="s">
        <v>1927</v>
      </c>
      <c r="J325" s="105" t="s">
        <v>1912</v>
      </c>
      <c r="K325" s="105" t="s">
        <v>72</v>
      </c>
      <c r="L325" s="26" t="s">
        <v>29</v>
      </c>
      <c r="M325" s="21" t="s">
        <v>30</v>
      </c>
      <c r="N325" s="22">
        <v>23915400</v>
      </c>
      <c r="O325" s="22" t="s">
        <v>31</v>
      </c>
      <c r="P325" s="22" t="s">
        <v>32</v>
      </c>
      <c r="Q325" s="22" t="s">
        <v>33</v>
      </c>
      <c r="R325" s="22"/>
      <c r="S325" s="22"/>
      <c r="T325" s="22"/>
      <c r="U325" s="168"/>
      <c r="V325" s="125"/>
      <c r="W325" s="105" t="s">
        <v>1928</v>
      </c>
      <c r="X325" s="166" t="s">
        <v>1916</v>
      </c>
      <c r="Y325" s="167"/>
      <c r="Z325" s="125"/>
      <c r="AA325" s="105" t="s">
        <v>1929</v>
      </c>
      <c r="AB325" s="5" t="s">
        <v>1919</v>
      </c>
    </row>
    <row r="326" spans="2:32" s="5" customFormat="1" ht="30.95" customHeight="1" thickBot="1" x14ac:dyDescent="0.3">
      <c r="B326" s="169"/>
      <c r="C326" s="128"/>
      <c r="D326" s="92" t="s">
        <v>1930</v>
      </c>
      <c r="E326" s="19" t="str">
        <f t="shared" si="5"/>
        <v>OMPACTEUR PIEDS DE MOUTON - ACCESSOIRE - PIECE</v>
      </c>
      <c r="F326" s="19" t="s">
        <v>1931</v>
      </c>
      <c r="G326" s="92" t="s">
        <v>1912</v>
      </c>
      <c r="H326" s="446"/>
      <c r="I326" s="21" t="s">
        <v>1932</v>
      </c>
      <c r="J326" s="92" t="s">
        <v>1912</v>
      </c>
      <c r="K326" s="105" t="s">
        <v>72</v>
      </c>
      <c r="L326" s="26" t="s">
        <v>29</v>
      </c>
      <c r="M326" s="21" t="s">
        <v>30</v>
      </c>
      <c r="N326" s="22">
        <v>60230000</v>
      </c>
      <c r="O326" s="22" t="s">
        <v>53</v>
      </c>
      <c r="P326" s="22" t="s">
        <v>54</v>
      </c>
      <c r="Q326" s="22" t="s">
        <v>55</v>
      </c>
      <c r="R326" s="22"/>
      <c r="S326" s="22"/>
      <c r="T326" s="22"/>
      <c r="U326" s="170"/>
      <c r="V326" s="128"/>
      <c r="W326" s="92" t="s">
        <v>1933</v>
      </c>
      <c r="X326" s="171" t="s">
        <v>1916</v>
      </c>
      <c r="Y326" s="169"/>
      <c r="Z326" s="128"/>
      <c r="AA326" s="92" t="s">
        <v>1934</v>
      </c>
      <c r="AB326" s="5" t="s">
        <v>1919</v>
      </c>
      <c r="AC326" s="5" t="s">
        <v>58</v>
      </c>
      <c r="AD326" s="5">
        <v>23915400</v>
      </c>
      <c r="AE326" s="5" t="s">
        <v>59</v>
      </c>
    </row>
    <row r="327" spans="2:32" s="5" customFormat="1" ht="30.95" customHeight="1" thickBot="1" x14ac:dyDescent="0.3">
      <c r="B327" s="167"/>
      <c r="C327" s="125"/>
      <c r="D327" s="114" t="s">
        <v>1935</v>
      </c>
      <c r="E327" s="19" t="str">
        <f t="shared" si="5"/>
        <v>OMPACTEUR A ROULEAU</v>
      </c>
      <c r="F327" s="19" t="s">
        <v>1936</v>
      </c>
      <c r="G327" s="114" t="s">
        <v>1912</v>
      </c>
      <c r="H327" s="446"/>
      <c r="I327" s="21" t="s">
        <v>1937</v>
      </c>
      <c r="J327" s="114" t="s">
        <v>1912</v>
      </c>
      <c r="K327" s="105" t="s">
        <v>72</v>
      </c>
      <c r="L327" s="26" t="s">
        <v>29</v>
      </c>
      <c r="M327" s="21" t="s">
        <v>30</v>
      </c>
      <c r="N327" s="22">
        <v>23915400</v>
      </c>
      <c r="O327" s="22" t="s">
        <v>31</v>
      </c>
      <c r="P327" s="22" t="s">
        <v>32</v>
      </c>
      <c r="Q327" s="22" t="s">
        <v>33</v>
      </c>
      <c r="R327" s="22"/>
      <c r="S327" s="22"/>
      <c r="T327" s="22"/>
      <c r="U327" s="168"/>
      <c r="V327" s="125"/>
      <c r="W327" s="114" t="s">
        <v>1938</v>
      </c>
      <c r="X327" s="177" t="s">
        <v>1916</v>
      </c>
      <c r="Y327" s="167"/>
      <c r="Z327" s="125"/>
      <c r="AA327" s="114" t="s">
        <v>1939</v>
      </c>
      <c r="AB327" s="5" t="s">
        <v>1919</v>
      </c>
    </row>
    <row r="328" spans="2:32" s="5" customFormat="1" ht="30.95" customHeight="1" thickBot="1" x14ac:dyDescent="0.3">
      <c r="B328" s="178"/>
      <c r="C328" s="179"/>
      <c r="D328" s="92" t="s">
        <v>1940</v>
      </c>
      <c r="E328" s="19" t="str">
        <f t="shared" si="5"/>
        <v>OMPACTEUR A ROULEAU - ACCESSOIRE - PIECE</v>
      </c>
      <c r="F328" s="19" t="s">
        <v>1941</v>
      </c>
      <c r="G328" s="92" t="s">
        <v>1912</v>
      </c>
      <c r="H328" s="446"/>
      <c r="I328" s="21" t="s">
        <v>1942</v>
      </c>
      <c r="J328" s="92" t="s">
        <v>1912</v>
      </c>
      <c r="K328" s="105" t="s">
        <v>72</v>
      </c>
      <c r="L328" s="26" t="s">
        <v>29</v>
      </c>
      <c r="M328" s="21" t="s">
        <v>30</v>
      </c>
      <c r="N328" s="22">
        <v>60230000</v>
      </c>
      <c r="O328" s="22" t="s">
        <v>53</v>
      </c>
      <c r="P328" s="22" t="s">
        <v>54</v>
      </c>
      <c r="Q328" s="22" t="s">
        <v>55</v>
      </c>
      <c r="R328" s="22"/>
      <c r="S328" s="22"/>
      <c r="T328" s="22"/>
      <c r="U328" s="180"/>
      <c r="V328" s="179"/>
      <c r="W328" s="92" t="s">
        <v>1943</v>
      </c>
      <c r="X328" s="171" t="s">
        <v>1916</v>
      </c>
      <c r="Y328" s="178"/>
      <c r="Z328" s="179"/>
      <c r="AA328" s="92" t="s">
        <v>1944</v>
      </c>
      <c r="AB328" s="5" t="s">
        <v>1919</v>
      </c>
      <c r="AC328" s="5" t="s">
        <v>58</v>
      </c>
      <c r="AD328" s="5">
        <v>23915400</v>
      </c>
      <c r="AE328" s="5" t="s">
        <v>59</v>
      </c>
    </row>
    <row r="329" spans="2:32" s="5" customFormat="1" ht="30.95" customHeight="1" thickBot="1" x14ac:dyDescent="0.3">
      <c r="B329" s="167"/>
      <c r="C329" s="125"/>
      <c r="D329" s="105" t="s">
        <v>1945</v>
      </c>
      <c r="E329" s="19" t="str">
        <f t="shared" si="5"/>
        <v>ELLE A PNEUS - MATERIEL NEUF</v>
      </c>
      <c r="F329" s="19" t="s">
        <v>1946</v>
      </c>
      <c r="G329" s="105" t="s">
        <v>1912</v>
      </c>
      <c r="H329" s="446"/>
      <c r="I329" s="21" t="s">
        <v>1947</v>
      </c>
      <c r="J329" s="105" t="s">
        <v>1912</v>
      </c>
      <c r="K329" s="105" t="s">
        <v>72</v>
      </c>
      <c r="L329" s="26" t="s">
        <v>29</v>
      </c>
      <c r="M329" s="21" t="s">
        <v>30</v>
      </c>
      <c r="N329" s="22">
        <v>23915400</v>
      </c>
      <c r="O329" s="22" t="s">
        <v>46</v>
      </c>
      <c r="P329" s="22" t="s">
        <v>47</v>
      </c>
      <c r="Q329" s="22" t="s">
        <v>33</v>
      </c>
      <c r="R329" s="22">
        <v>60500000</v>
      </c>
      <c r="S329" s="22" t="s">
        <v>53</v>
      </c>
      <c r="T329" s="22" t="s">
        <v>54</v>
      </c>
      <c r="U329" s="168"/>
      <c r="V329" s="125"/>
      <c r="W329" s="105" t="s">
        <v>1948</v>
      </c>
      <c r="X329" s="166" t="s">
        <v>1916</v>
      </c>
      <c r="Y329" s="167"/>
      <c r="Z329" s="125"/>
      <c r="AA329" s="105" t="s">
        <v>1949</v>
      </c>
      <c r="AB329" s="5" t="s">
        <v>1919</v>
      </c>
      <c r="AF329" s="5">
        <v>60500000</v>
      </c>
    </row>
    <row r="330" spans="2:32" s="5" customFormat="1" ht="30.95" customHeight="1" thickBot="1" x14ac:dyDescent="0.3">
      <c r="B330" s="169"/>
      <c r="C330" s="128"/>
      <c r="D330" s="105" t="s">
        <v>1950</v>
      </c>
      <c r="E330" s="19" t="str">
        <f t="shared" si="5"/>
        <v>INI-PELLE - MATERIEL NEUF</v>
      </c>
      <c r="F330" s="19" t="s">
        <v>1951</v>
      </c>
      <c r="G330" s="105" t="s">
        <v>1912</v>
      </c>
      <c r="H330" s="446"/>
      <c r="I330" s="21" t="s">
        <v>1952</v>
      </c>
      <c r="J330" s="105" t="s">
        <v>1912</v>
      </c>
      <c r="K330" s="105" t="s">
        <v>72</v>
      </c>
      <c r="L330" s="26" t="s">
        <v>29</v>
      </c>
      <c r="M330" s="21" t="s">
        <v>30</v>
      </c>
      <c r="N330" s="22">
        <v>23915400</v>
      </c>
      <c r="O330" s="22" t="s">
        <v>46</v>
      </c>
      <c r="P330" s="22" t="s">
        <v>47</v>
      </c>
      <c r="Q330" s="22" t="s">
        <v>33</v>
      </c>
      <c r="R330" s="22"/>
      <c r="S330" s="22"/>
      <c r="T330" s="22"/>
      <c r="U330" s="170"/>
      <c r="V330" s="128"/>
      <c r="W330" s="105" t="s">
        <v>1953</v>
      </c>
      <c r="X330" s="166" t="s">
        <v>1916</v>
      </c>
      <c r="Y330" s="169"/>
      <c r="Z330" s="128"/>
      <c r="AA330" s="105" t="s">
        <v>1954</v>
      </c>
      <c r="AB330" s="5" t="s">
        <v>1919</v>
      </c>
    </row>
    <row r="331" spans="2:32" s="5" customFormat="1" ht="30.95" customHeight="1" thickBot="1" x14ac:dyDescent="0.3">
      <c r="B331" s="169"/>
      <c r="C331" s="128"/>
      <c r="D331" s="92" t="s">
        <v>1955</v>
      </c>
      <c r="E331" s="19" t="str">
        <f t="shared" si="5"/>
        <v>ELLE - ACCESSOIRE - PIECE</v>
      </c>
      <c r="F331" s="19" t="s">
        <v>1956</v>
      </c>
      <c r="G331" s="92" t="s">
        <v>1912</v>
      </c>
      <c r="H331" s="446"/>
      <c r="I331" s="21" t="s">
        <v>1957</v>
      </c>
      <c r="J331" s="92" t="s">
        <v>1912</v>
      </c>
      <c r="K331" s="105" t="s">
        <v>72</v>
      </c>
      <c r="L331" s="26" t="s">
        <v>29</v>
      </c>
      <c r="M331" s="21" t="s">
        <v>30</v>
      </c>
      <c r="N331" s="22">
        <v>60230000</v>
      </c>
      <c r="O331" s="22" t="s">
        <v>53</v>
      </c>
      <c r="P331" s="22" t="s">
        <v>54</v>
      </c>
      <c r="Q331" s="22" t="s">
        <v>55</v>
      </c>
      <c r="R331" s="22"/>
      <c r="S331" s="22"/>
      <c r="T331" s="22"/>
      <c r="U331" s="170"/>
      <c r="V331" s="128"/>
      <c r="W331" s="92" t="s">
        <v>1958</v>
      </c>
      <c r="X331" s="171" t="s">
        <v>1916</v>
      </c>
      <c r="Y331" s="169"/>
      <c r="Z331" s="128"/>
      <c r="AA331" s="92" t="s">
        <v>1959</v>
      </c>
      <c r="AB331" s="5" t="s">
        <v>1919</v>
      </c>
      <c r="AC331" s="5" t="s">
        <v>58</v>
      </c>
      <c r="AD331" s="5">
        <v>23918200</v>
      </c>
      <c r="AE331" s="5" t="s">
        <v>59</v>
      </c>
    </row>
    <row r="332" spans="2:32" s="5" customFormat="1" ht="30.95" customHeight="1" thickBot="1" x14ac:dyDescent="0.3">
      <c r="B332" s="167"/>
      <c r="C332" s="125"/>
      <c r="D332" s="114" t="s">
        <v>1960</v>
      </c>
      <c r="E332" s="19" t="str">
        <f t="shared" si="5"/>
        <v>ULL - TOMBEREAU - MATERIEL NEUF</v>
      </c>
      <c r="F332" s="19" t="s">
        <v>1961</v>
      </c>
      <c r="G332" s="114" t="s">
        <v>1912</v>
      </c>
      <c r="H332" s="446"/>
      <c r="I332" s="21" t="s">
        <v>1962</v>
      </c>
      <c r="J332" s="114" t="s">
        <v>1912</v>
      </c>
      <c r="K332" s="105" t="s">
        <v>72</v>
      </c>
      <c r="L332" s="26" t="s">
        <v>29</v>
      </c>
      <c r="M332" s="21" t="s">
        <v>30</v>
      </c>
      <c r="N332" s="22">
        <v>23915400</v>
      </c>
      <c r="O332" s="22" t="s">
        <v>46</v>
      </c>
      <c r="P332" s="22" t="s">
        <v>47</v>
      </c>
      <c r="Q332" s="22" t="s">
        <v>33</v>
      </c>
      <c r="R332" s="22"/>
      <c r="S332" s="22"/>
      <c r="T332" s="22"/>
      <c r="U332" s="168"/>
      <c r="V332" s="125"/>
      <c r="W332" s="114" t="s">
        <v>1963</v>
      </c>
      <c r="X332" s="177" t="s">
        <v>1916</v>
      </c>
      <c r="Y332" s="167"/>
      <c r="Z332" s="125"/>
      <c r="AA332" s="114" t="s">
        <v>1964</v>
      </c>
      <c r="AB332" s="5" t="s">
        <v>1919</v>
      </c>
    </row>
    <row r="333" spans="2:32" s="5" customFormat="1" ht="30.95" customHeight="1" thickBot="1" x14ac:dyDescent="0.3">
      <c r="B333" s="164"/>
      <c r="C333" s="113"/>
      <c r="D333" s="92" t="s">
        <v>1965</v>
      </c>
      <c r="E333" s="19" t="str">
        <f t="shared" si="5"/>
        <v>ULL - TOMBEREAU - ACCESSOIRE - PIECE</v>
      </c>
      <c r="F333" s="19" t="s">
        <v>1966</v>
      </c>
      <c r="G333" s="92" t="s">
        <v>1912</v>
      </c>
      <c r="H333" s="446"/>
      <c r="I333" s="21" t="s">
        <v>1967</v>
      </c>
      <c r="J333" s="92" t="s">
        <v>1912</v>
      </c>
      <c r="K333" s="105" t="s">
        <v>72</v>
      </c>
      <c r="L333" s="26" t="s">
        <v>29</v>
      </c>
      <c r="M333" s="21" t="s">
        <v>30</v>
      </c>
      <c r="N333" s="22">
        <v>60230000</v>
      </c>
      <c r="O333" s="22" t="s">
        <v>53</v>
      </c>
      <c r="P333" s="22" t="s">
        <v>54</v>
      </c>
      <c r="Q333" s="22" t="s">
        <v>55</v>
      </c>
      <c r="R333" s="22"/>
      <c r="S333" s="22"/>
      <c r="T333" s="22"/>
      <c r="U333" s="165"/>
      <c r="V333" s="113"/>
      <c r="W333" s="92" t="s">
        <v>1968</v>
      </c>
      <c r="X333" s="171" t="s">
        <v>1916</v>
      </c>
      <c r="Y333" s="164"/>
      <c r="Z333" s="113"/>
      <c r="AA333" s="92" t="s">
        <v>1969</v>
      </c>
      <c r="AB333" s="5" t="s">
        <v>1919</v>
      </c>
      <c r="AC333" s="5" t="s">
        <v>58</v>
      </c>
      <c r="AD333" s="5">
        <v>23915400</v>
      </c>
      <c r="AE333" s="5" t="s">
        <v>59</v>
      </c>
    </row>
    <row r="334" spans="2:32" s="5" customFormat="1" ht="30.95" customHeight="1" thickBot="1" x14ac:dyDescent="0.3">
      <c r="B334" s="167"/>
      <c r="C334" s="125"/>
      <c r="D334" s="114" t="s">
        <v>1970</v>
      </c>
      <c r="E334" s="19" t="str">
        <f t="shared" si="5"/>
        <v>RACTEUR AGRICOLE - MATERIEL NEUF</v>
      </c>
      <c r="F334" s="19" t="s">
        <v>1971</v>
      </c>
      <c r="G334" s="114" t="s">
        <v>1912</v>
      </c>
      <c r="H334" s="446"/>
      <c r="I334" s="21" t="s">
        <v>1972</v>
      </c>
      <c r="J334" s="114" t="s">
        <v>1912</v>
      </c>
      <c r="K334" s="105" t="s">
        <v>72</v>
      </c>
      <c r="L334" s="26" t="s">
        <v>29</v>
      </c>
      <c r="M334" s="21" t="s">
        <v>30</v>
      </c>
      <c r="N334" s="22">
        <v>23918200</v>
      </c>
      <c r="O334" s="22" t="s">
        <v>46</v>
      </c>
      <c r="P334" s="22" t="s">
        <v>47</v>
      </c>
      <c r="Q334" s="22" t="s">
        <v>33</v>
      </c>
      <c r="R334" s="22"/>
      <c r="S334" s="22"/>
      <c r="T334" s="22"/>
      <c r="U334" s="168"/>
      <c r="V334" s="125"/>
      <c r="W334" s="114" t="s">
        <v>1973</v>
      </c>
      <c r="X334" s="177" t="s">
        <v>1916</v>
      </c>
      <c r="Y334" s="167"/>
      <c r="Z334" s="125"/>
      <c r="AA334" s="114" t="s">
        <v>1974</v>
      </c>
      <c r="AB334" s="5" t="s">
        <v>1919</v>
      </c>
    </row>
    <row r="335" spans="2:32" s="5" customFormat="1" ht="30.95" customHeight="1" thickBot="1" x14ac:dyDescent="0.3">
      <c r="B335" s="164"/>
      <c r="C335" s="113"/>
      <c r="D335" s="92" t="s">
        <v>1975</v>
      </c>
      <c r="E335" s="19" t="str">
        <f t="shared" si="5"/>
        <v>RACTEUR AGRICOLE - ACCESSOIRE - PIECE</v>
      </c>
      <c r="F335" s="19" t="s">
        <v>1976</v>
      </c>
      <c r="G335" s="92" t="s">
        <v>1912</v>
      </c>
      <c r="H335" s="446"/>
      <c r="I335" s="21" t="s">
        <v>1977</v>
      </c>
      <c r="J335" s="92" t="s">
        <v>1912</v>
      </c>
      <c r="K335" s="105" t="s">
        <v>72</v>
      </c>
      <c r="L335" s="26" t="s">
        <v>29</v>
      </c>
      <c r="M335" s="21" t="s">
        <v>30</v>
      </c>
      <c r="N335" s="22">
        <v>60230000</v>
      </c>
      <c r="O335" s="22" t="s">
        <v>53</v>
      </c>
      <c r="P335" s="22" t="s">
        <v>54</v>
      </c>
      <c r="Q335" s="22" t="s">
        <v>55</v>
      </c>
      <c r="R335" s="22"/>
      <c r="S335" s="22"/>
      <c r="T335" s="22"/>
      <c r="U335" s="165"/>
      <c r="V335" s="113"/>
      <c r="W335" s="92" t="s">
        <v>1978</v>
      </c>
      <c r="X335" s="171" t="s">
        <v>1916</v>
      </c>
      <c r="Y335" s="164"/>
      <c r="Z335" s="113"/>
      <c r="AA335" s="92" t="s">
        <v>1979</v>
      </c>
      <c r="AB335" s="5" t="s">
        <v>1919</v>
      </c>
      <c r="AC335" s="5" t="s">
        <v>58</v>
      </c>
      <c r="AD335" s="5">
        <v>23915400</v>
      </c>
      <c r="AE335" s="5" t="s">
        <v>59</v>
      </c>
    </row>
    <row r="336" spans="2:32" s="5" customFormat="1" ht="30.95" customHeight="1" thickBot="1" x14ac:dyDescent="0.3">
      <c r="B336" s="167"/>
      <c r="C336" s="125"/>
      <c r="D336" s="115" t="s">
        <v>1980</v>
      </c>
      <c r="E336" s="19" t="str">
        <f t="shared" si="5"/>
        <v>NGIN MANUTENTION - OCCASION</v>
      </c>
      <c r="F336" s="19" t="s">
        <v>1981</v>
      </c>
      <c r="G336" s="115" t="s">
        <v>1912</v>
      </c>
      <c r="H336" s="447"/>
      <c r="I336" s="32" t="s">
        <v>1982</v>
      </c>
      <c r="J336" s="115" t="s">
        <v>1912</v>
      </c>
      <c r="K336" s="176" t="s">
        <v>72</v>
      </c>
      <c r="L336" s="33" t="s">
        <v>29</v>
      </c>
      <c r="M336" s="21" t="s">
        <v>30</v>
      </c>
      <c r="N336" s="22">
        <v>23915400</v>
      </c>
      <c r="O336" s="22" t="s">
        <v>31</v>
      </c>
      <c r="P336" s="22" t="s">
        <v>32</v>
      </c>
      <c r="Q336" s="22" t="s">
        <v>33</v>
      </c>
      <c r="R336" s="22"/>
      <c r="S336" s="22"/>
      <c r="T336" s="22"/>
      <c r="U336" s="168"/>
      <c r="V336" s="125"/>
      <c r="W336" s="115" t="s">
        <v>1983</v>
      </c>
      <c r="X336" s="177" t="s">
        <v>1916</v>
      </c>
      <c r="Y336" s="167"/>
      <c r="Z336" s="125"/>
      <c r="AA336" s="115" t="s">
        <v>1984</v>
      </c>
      <c r="AB336" s="5" t="s">
        <v>1919</v>
      </c>
    </row>
    <row r="337" spans="2:31" s="5" customFormat="1" ht="30.95" customHeight="1" thickBot="1" x14ac:dyDescent="0.3">
      <c r="B337" s="164"/>
      <c r="C337" s="58" t="s">
        <v>1985</v>
      </c>
      <c r="D337" s="173" t="s">
        <v>1986</v>
      </c>
      <c r="E337" s="19" t="str">
        <f t="shared" si="5"/>
        <v>HARGEUSE - MAINTENANCE - SERVICE</v>
      </c>
      <c r="F337" s="19" t="s">
        <v>1987</v>
      </c>
      <c r="G337" s="173" t="s">
        <v>1988</v>
      </c>
      <c r="H337" s="443"/>
      <c r="I337" s="18" t="s">
        <v>1989</v>
      </c>
      <c r="J337" s="173" t="s">
        <v>1988</v>
      </c>
      <c r="K337" s="173" t="s">
        <v>139</v>
      </c>
      <c r="L337" s="20" t="s">
        <v>127</v>
      </c>
      <c r="M337" s="3" t="s">
        <v>128</v>
      </c>
      <c r="N337" s="22">
        <v>61550000</v>
      </c>
      <c r="O337" s="22" t="s">
        <v>53</v>
      </c>
      <c r="P337" s="22" t="s">
        <v>54</v>
      </c>
      <c r="Q337" s="22" t="s">
        <v>129</v>
      </c>
      <c r="R337" s="22"/>
      <c r="S337" s="22"/>
      <c r="T337" s="22"/>
      <c r="U337" s="165"/>
      <c r="V337" s="58" t="s">
        <v>1990</v>
      </c>
      <c r="W337" s="173" t="s">
        <v>1991</v>
      </c>
      <c r="X337" s="171" t="s">
        <v>1992</v>
      </c>
      <c r="Y337" s="164"/>
      <c r="Z337" s="58" t="s">
        <v>1993</v>
      </c>
      <c r="AA337" s="173" t="s">
        <v>1994</v>
      </c>
      <c r="AB337" s="5" t="s">
        <v>1995</v>
      </c>
      <c r="AC337" s="5" t="s">
        <v>58</v>
      </c>
      <c r="AD337" s="5">
        <v>23915400</v>
      </c>
      <c r="AE337" s="5" t="s">
        <v>136</v>
      </c>
    </row>
    <row r="338" spans="2:31" s="5" customFormat="1" ht="30.95" customHeight="1" thickBot="1" x14ac:dyDescent="0.3">
      <c r="B338" s="167"/>
      <c r="C338" s="125"/>
      <c r="D338" s="92" t="s">
        <v>1996</v>
      </c>
      <c r="E338" s="19" t="str">
        <f t="shared" si="5"/>
        <v>OMPACTEUR PIEDS DE MOUTON - MAINTENANCE - SERVICE</v>
      </c>
      <c r="F338" s="19" t="s">
        <v>1997</v>
      </c>
      <c r="G338" s="92" t="s">
        <v>1988</v>
      </c>
      <c r="H338" s="444"/>
      <c r="I338" s="21" t="s">
        <v>1998</v>
      </c>
      <c r="J338" s="92" t="s">
        <v>1988</v>
      </c>
      <c r="K338" s="92" t="s">
        <v>139</v>
      </c>
      <c r="L338" s="26" t="s">
        <v>127</v>
      </c>
      <c r="M338" s="3" t="s">
        <v>128</v>
      </c>
      <c r="N338" s="22">
        <v>61550000</v>
      </c>
      <c r="O338" s="22" t="s">
        <v>53</v>
      </c>
      <c r="P338" s="22" t="s">
        <v>54</v>
      </c>
      <c r="Q338" s="22" t="s">
        <v>129</v>
      </c>
      <c r="R338" s="22"/>
      <c r="S338" s="22"/>
      <c r="T338" s="22"/>
      <c r="U338" s="168"/>
      <c r="V338" s="125"/>
      <c r="W338" s="92" t="s">
        <v>1999</v>
      </c>
      <c r="X338" s="171" t="s">
        <v>1992</v>
      </c>
      <c r="Y338" s="167"/>
      <c r="Z338" s="125"/>
      <c r="AA338" s="92" t="s">
        <v>2000</v>
      </c>
      <c r="AB338" s="5" t="s">
        <v>1995</v>
      </c>
      <c r="AC338" s="5" t="s">
        <v>58</v>
      </c>
      <c r="AD338" s="5">
        <v>23915400</v>
      </c>
      <c r="AE338" s="5" t="s">
        <v>136</v>
      </c>
    </row>
    <row r="339" spans="2:31" s="5" customFormat="1" ht="30.95" customHeight="1" thickBot="1" x14ac:dyDescent="0.3">
      <c r="B339" s="167"/>
      <c r="C339" s="125"/>
      <c r="D339" s="92" t="s">
        <v>2001</v>
      </c>
      <c r="E339" s="19" t="str">
        <f t="shared" si="5"/>
        <v>OMPACTEUR A ROULEAU - MAINTENANCE - SERVICE</v>
      </c>
      <c r="F339" s="19" t="s">
        <v>2002</v>
      </c>
      <c r="G339" s="92" t="s">
        <v>1988</v>
      </c>
      <c r="H339" s="444"/>
      <c r="I339" s="21" t="s">
        <v>2003</v>
      </c>
      <c r="J339" s="92" t="s">
        <v>1988</v>
      </c>
      <c r="K339" s="92" t="s">
        <v>139</v>
      </c>
      <c r="L339" s="26" t="s">
        <v>127</v>
      </c>
      <c r="M339" s="3" t="s">
        <v>128</v>
      </c>
      <c r="N339" s="22">
        <v>61550000</v>
      </c>
      <c r="O339" s="22" t="s">
        <v>53</v>
      </c>
      <c r="P339" s="22" t="s">
        <v>54</v>
      </c>
      <c r="Q339" s="22" t="s">
        <v>129</v>
      </c>
      <c r="R339" s="22"/>
      <c r="S339" s="22"/>
      <c r="T339" s="22"/>
      <c r="U339" s="168"/>
      <c r="V339" s="125"/>
      <c r="W339" s="92" t="s">
        <v>2004</v>
      </c>
      <c r="X339" s="171" t="s">
        <v>1992</v>
      </c>
      <c r="Y339" s="167"/>
      <c r="Z339" s="125"/>
      <c r="AA339" s="92" t="s">
        <v>2005</v>
      </c>
      <c r="AB339" s="5" t="s">
        <v>1995</v>
      </c>
      <c r="AC339" s="5" t="s">
        <v>58</v>
      </c>
      <c r="AD339" s="5">
        <v>23915400</v>
      </c>
      <c r="AE339" s="5" t="s">
        <v>136</v>
      </c>
    </row>
    <row r="340" spans="2:31" s="5" customFormat="1" ht="30.95" customHeight="1" thickBot="1" x14ac:dyDescent="0.3">
      <c r="B340" s="167"/>
      <c r="C340" s="125"/>
      <c r="D340" s="92" t="s">
        <v>2006</v>
      </c>
      <c r="E340" s="19" t="str">
        <f t="shared" si="5"/>
        <v>ELLE - MAINTENANCE - SERVICE</v>
      </c>
      <c r="F340" s="19" t="s">
        <v>2007</v>
      </c>
      <c r="G340" s="92" t="s">
        <v>1988</v>
      </c>
      <c r="H340" s="444"/>
      <c r="I340" s="21" t="s">
        <v>2008</v>
      </c>
      <c r="J340" s="92" t="s">
        <v>1988</v>
      </c>
      <c r="K340" s="92" t="s">
        <v>139</v>
      </c>
      <c r="L340" s="26" t="s">
        <v>127</v>
      </c>
      <c r="M340" s="3" t="s">
        <v>128</v>
      </c>
      <c r="N340" s="22">
        <v>61550000</v>
      </c>
      <c r="O340" s="22" t="s">
        <v>53</v>
      </c>
      <c r="P340" s="22" t="s">
        <v>54</v>
      </c>
      <c r="Q340" s="22" t="s">
        <v>129</v>
      </c>
      <c r="R340" s="22"/>
      <c r="S340" s="22"/>
      <c r="T340" s="22"/>
      <c r="U340" s="168"/>
      <c r="V340" s="125"/>
      <c r="W340" s="92" t="s">
        <v>2009</v>
      </c>
      <c r="X340" s="171" t="s">
        <v>1992</v>
      </c>
      <c r="Y340" s="167"/>
      <c r="Z340" s="125"/>
      <c r="AA340" s="92" t="s">
        <v>2010</v>
      </c>
      <c r="AB340" s="5" t="s">
        <v>1995</v>
      </c>
      <c r="AC340" s="5" t="s">
        <v>58</v>
      </c>
      <c r="AD340" s="5">
        <v>23918200</v>
      </c>
      <c r="AE340" s="5" t="s">
        <v>136</v>
      </c>
    </row>
    <row r="341" spans="2:31" s="5" customFormat="1" ht="30.95" customHeight="1" thickBot="1" x14ac:dyDescent="0.3">
      <c r="B341" s="167"/>
      <c r="C341" s="125"/>
      <c r="D341" s="92" t="s">
        <v>2011</v>
      </c>
      <c r="E341" s="19" t="str">
        <f t="shared" si="5"/>
        <v>ULL - TOMBEREAU - MAINTENANCE - SERVICE</v>
      </c>
      <c r="F341" s="19" t="s">
        <v>2012</v>
      </c>
      <c r="G341" s="92" t="s">
        <v>1988</v>
      </c>
      <c r="H341" s="444"/>
      <c r="I341" s="21" t="s">
        <v>2013</v>
      </c>
      <c r="J341" s="92" t="s">
        <v>1988</v>
      </c>
      <c r="K341" s="92" t="s">
        <v>139</v>
      </c>
      <c r="L341" s="26" t="s">
        <v>127</v>
      </c>
      <c r="M341" s="3" t="s">
        <v>128</v>
      </c>
      <c r="N341" s="22">
        <v>61550000</v>
      </c>
      <c r="O341" s="22" t="s">
        <v>53</v>
      </c>
      <c r="P341" s="22" t="s">
        <v>54</v>
      </c>
      <c r="Q341" s="22" t="s">
        <v>129</v>
      </c>
      <c r="R341" s="22"/>
      <c r="S341" s="22"/>
      <c r="T341" s="22"/>
      <c r="U341" s="168"/>
      <c r="V341" s="125"/>
      <c r="W341" s="92" t="s">
        <v>2014</v>
      </c>
      <c r="X341" s="171" t="s">
        <v>1992</v>
      </c>
      <c r="Y341" s="167"/>
      <c r="Z341" s="125"/>
      <c r="AA341" s="92" t="s">
        <v>2015</v>
      </c>
      <c r="AB341" s="5" t="s">
        <v>1995</v>
      </c>
      <c r="AC341" s="5" t="s">
        <v>58</v>
      </c>
      <c r="AD341" s="5">
        <v>23918200</v>
      </c>
      <c r="AE341" s="5" t="s">
        <v>136</v>
      </c>
    </row>
    <row r="342" spans="2:31" s="5" customFormat="1" ht="30.95" customHeight="1" thickBot="1" x14ac:dyDescent="0.3">
      <c r="B342" s="167"/>
      <c r="C342" s="125"/>
      <c r="D342" s="92" t="s">
        <v>2016</v>
      </c>
      <c r="E342" s="19" t="str">
        <f t="shared" si="5"/>
        <v>RACTEUR AGRICOLE - MAINTENANCE - SERVICE</v>
      </c>
      <c r="F342" s="19" t="s">
        <v>2017</v>
      </c>
      <c r="G342" s="92" t="s">
        <v>1988</v>
      </c>
      <c r="H342" s="444"/>
      <c r="I342" s="21" t="s">
        <v>2018</v>
      </c>
      <c r="J342" s="92" t="s">
        <v>1988</v>
      </c>
      <c r="K342" s="92" t="s">
        <v>139</v>
      </c>
      <c r="L342" s="26" t="s">
        <v>127</v>
      </c>
      <c r="M342" s="3" t="s">
        <v>128</v>
      </c>
      <c r="N342" s="22">
        <v>61550000</v>
      </c>
      <c r="O342" s="22" t="s">
        <v>53</v>
      </c>
      <c r="P342" s="22" t="s">
        <v>54</v>
      </c>
      <c r="Q342" s="22" t="s">
        <v>129</v>
      </c>
      <c r="R342" s="22"/>
      <c r="S342" s="22"/>
      <c r="T342" s="22"/>
      <c r="U342" s="168"/>
      <c r="V342" s="125"/>
      <c r="W342" s="92" t="s">
        <v>2019</v>
      </c>
      <c r="X342" s="171" t="s">
        <v>1992</v>
      </c>
      <c r="Y342" s="167"/>
      <c r="Z342" s="125"/>
      <c r="AA342" s="92" t="s">
        <v>2020</v>
      </c>
      <c r="AB342" s="5" t="s">
        <v>1995</v>
      </c>
      <c r="AC342" s="5" t="s">
        <v>58</v>
      </c>
      <c r="AD342" s="5">
        <v>23918200</v>
      </c>
      <c r="AE342" s="5" t="s">
        <v>136</v>
      </c>
    </row>
    <row r="343" spans="2:31" s="5" customFormat="1" ht="30.95" customHeight="1" thickBot="1" x14ac:dyDescent="0.3">
      <c r="B343" s="164"/>
      <c r="C343" s="113"/>
      <c r="D343" s="114" t="s">
        <v>2021</v>
      </c>
      <c r="E343" s="19" t="str">
        <f t="shared" si="5"/>
        <v>NGIN MANUTENTION - LOCATION - &lt; 6 MOIS</v>
      </c>
      <c r="F343" s="19" t="s">
        <v>2022</v>
      </c>
      <c r="G343" s="116" t="s">
        <v>1988</v>
      </c>
      <c r="H343" s="447"/>
      <c r="I343" s="21" t="s">
        <v>2023</v>
      </c>
      <c r="J343" s="116" t="s">
        <v>1988</v>
      </c>
      <c r="K343" s="176" t="s">
        <v>72</v>
      </c>
      <c r="L343" s="35" t="s">
        <v>127</v>
      </c>
      <c r="M343" s="21" t="s">
        <v>30</v>
      </c>
      <c r="N343" s="22">
        <v>61350040</v>
      </c>
      <c r="O343" s="22" t="s">
        <v>53</v>
      </c>
      <c r="P343" s="22" t="s">
        <v>54</v>
      </c>
      <c r="Q343" s="22" t="s">
        <v>129</v>
      </c>
      <c r="R343" s="22"/>
      <c r="S343" s="22"/>
      <c r="T343" s="22"/>
      <c r="U343" s="165"/>
      <c r="V343" s="77"/>
      <c r="W343" s="116" t="s">
        <v>2024</v>
      </c>
      <c r="X343" s="177" t="s">
        <v>1992</v>
      </c>
      <c r="Y343" s="164"/>
      <c r="Z343" s="77"/>
      <c r="AA343" s="116" t="s">
        <v>2025</v>
      </c>
      <c r="AB343" s="5" t="s">
        <v>1995</v>
      </c>
    </row>
    <row r="344" spans="2:31" s="5" customFormat="1" ht="30.95" customHeight="1" thickBot="1" x14ac:dyDescent="0.3">
      <c r="B344" s="164"/>
      <c r="C344" s="113"/>
      <c r="D344" s="114" t="s">
        <v>2026</v>
      </c>
      <c r="E344" s="19" t="str">
        <f t="shared" si="5"/>
        <v>NGIN MANUTENTION - LOCATION - 6 MOIS --&gt; 1 AN</v>
      </c>
      <c r="F344" s="19" t="s">
        <v>2027</v>
      </c>
      <c r="G344" s="116" t="s">
        <v>1988</v>
      </c>
      <c r="H344" s="447"/>
      <c r="I344" s="21" t="s">
        <v>2028</v>
      </c>
      <c r="J344" s="116" t="s">
        <v>1988</v>
      </c>
      <c r="K344" s="176" t="s">
        <v>72</v>
      </c>
      <c r="L344" s="35" t="s">
        <v>127</v>
      </c>
      <c r="M344" s="21" t="s">
        <v>30</v>
      </c>
      <c r="N344" s="22">
        <v>61350050</v>
      </c>
      <c r="O344" s="22" t="s">
        <v>53</v>
      </c>
      <c r="P344" s="22" t="s">
        <v>54</v>
      </c>
      <c r="Q344" s="22" t="s">
        <v>129</v>
      </c>
      <c r="R344" s="22"/>
      <c r="S344" s="22"/>
      <c r="T344" s="22"/>
      <c r="U344" s="165"/>
      <c r="V344" s="77"/>
      <c r="W344" s="116" t="s">
        <v>2029</v>
      </c>
      <c r="X344" s="177" t="s">
        <v>1992</v>
      </c>
      <c r="Y344" s="164"/>
      <c r="Z344" s="77"/>
      <c r="AA344" s="116" t="s">
        <v>2030</v>
      </c>
      <c r="AB344" s="5" t="s">
        <v>1995</v>
      </c>
    </row>
    <row r="345" spans="2:31" s="5" customFormat="1" ht="30.95" customHeight="1" thickBot="1" x14ac:dyDescent="0.3">
      <c r="B345" s="164"/>
      <c r="C345" s="181"/>
      <c r="D345" s="116" t="s">
        <v>2031</v>
      </c>
      <c r="E345" s="19" t="str">
        <f t="shared" si="5"/>
        <v>NGIN MANUTENTION - LOCATION - &gt; 1 AN</v>
      </c>
      <c r="F345" s="19" t="s">
        <v>2032</v>
      </c>
      <c r="G345" s="116" t="s">
        <v>1988</v>
      </c>
      <c r="H345" s="447"/>
      <c r="I345" s="32" t="s">
        <v>2033</v>
      </c>
      <c r="J345" s="116" t="s">
        <v>1988</v>
      </c>
      <c r="K345" s="176" t="s">
        <v>72</v>
      </c>
      <c r="L345" s="35" t="s">
        <v>127</v>
      </c>
      <c r="M345" s="21" t="s">
        <v>30</v>
      </c>
      <c r="N345" s="22">
        <v>61350060</v>
      </c>
      <c r="O345" s="22" t="s">
        <v>53</v>
      </c>
      <c r="P345" s="22" t="s">
        <v>54</v>
      </c>
      <c r="Q345" s="22" t="s">
        <v>129</v>
      </c>
      <c r="R345" s="22"/>
      <c r="S345" s="22"/>
      <c r="T345" s="22"/>
      <c r="U345" s="165"/>
      <c r="V345" s="77"/>
      <c r="W345" s="116" t="s">
        <v>2034</v>
      </c>
      <c r="X345" s="177" t="s">
        <v>1992</v>
      </c>
      <c r="Y345" s="164"/>
      <c r="Z345" s="77"/>
      <c r="AA345" s="116" t="s">
        <v>2035</v>
      </c>
      <c r="AB345" s="5" t="s">
        <v>1995</v>
      </c>
    </row>
    <row r="346" spans="2:31" s="5" customFormat="1" ht="30.95" customHeight="1" thickBot="1" x14ac:dyDescent="0.3">
      <c r="B346" s="155"/>
      <c r="C346" s="58" t="s">
        <v>2036</v>
      </c>
      <c r="D346" s="18" t="s">
        <v>2037</v>
      </c>
      <c r="E346" s="19" t="str">
        <f t="shared" si="5"/>
        <v>L - OCCASION</v>
      </c>
      <c r="F346" s="19" t="s">
        <v>2038</v>
      </c>
      <c r="G346" s="18" t="s">
        <v>2039</v>
      </c>
      <c r="H346" s="356"/>
      <c r="I346" s="18" t="s">
        <v>2040</v>
      </c>
      <c r="J346" s="18" t="s">
        <v>2039</v>
      </c>
      <c r="K346" s="18" t="s">
        <v>27</v>
      </c>
      <c r="L346" s="20" t="s">
        <v>29</v>
      </c>
      <c r="M346" s="21" t="s">
        <v>30</v>
      </c>
      <c r="N346" s="22">
        <v>23918200</v>
      </c>
      <c r="O346" s="22" t="s">
        <v>46</v>
      </c>
      <c r="P346" s="22" t="s">
        <v>32</v>
      </c>
      <c r="Q346" s="22" t="s">
        <v>33</v>
      </c>
      <c r="R346" s="22"/>
      <c r="S346" s="22"/>
      <c r="T346" s="22"/>
      <c r="U346" s="156"/>
      <c r="V346" s="58" t="s">
        <v>2041</v>
      </c>
      <c r="W346" s="18" t="s">
        <v>2042</v>
      </c>
      <c r="X346" s="182" t="s">
        <v>2043</v>
      </c>
      <c r="Y346" s="155"/>
      <c r="Z346" s="58" t="s">
        <v>2044</v>
      </c>
      <c r="AA346" s="18" t="s">
        <v>2045</v>
      </c>
      <c r="AB346" s="5" t="s">
        <v>2046</v>
      </c>
    </row>
    <row r="347" spans="2:31" s="5" customFormat="1" ht="30.95" customHeight="1" thickBot="1" x14ac:dyDescent="0.3">
      <c r="B347" s="155"/>
      <c r="C347" s="134"/>
      <c r="D347" s="21" t="s">
        <v>2047</v>
      </c>
      <c r="E347" s="19" t="str">
        <f t="shared" si="5"/>
        <v xml:space="preserve">L - ACCESSOIRE - PIECE </v>
      </c>
      <c r="F347" s="19" t="s">
        <v>2048</v>
      </c>
      <c r="G347" s="21" t="s">
        <v>2039</v>
      </c>
      <c r="H347" s="358"/>
      <c r="I347" s="21" t="s">
        <v>2049</v>
      </c>
      <c r="J347" s="21" t="s">
        <v>2039</v>
      </c>
      <c r="K347" s="21" t="s">
        <v>27</v>
      </c>
      <c r="L347" s="26" t="s">
        <v>29</v>
      </c>
      <c r="M347" s="21" t="s">
        <v>30</v>
      </c>
      <c r="N347" s="22">
        <v>60630020</v>
      </c>
      <c r="O347" s="22" t="s">
        <v>53</v>
      </c>
      <c r="P347" s="22" t="s">
        <v>54</v>
      </c>
      <c r="Q347" s="22" t="s">
        <v>55</v>
      </c>
      <c r="R347" s="22"/>
      <c r="S347" s="22"/>
      <c r="T347" s="22"/>
      <c r="U347" s="156"/>
      <c r="V347" s="134"/>
      <c r="W347" s="21" t="s">
        <v>2050</v>
      </c>
      <c r="X347" s="182" t="s">
        <v>2043</v>
      </c>
      <c r="Y347" s="155"/>
      <c r="Z347" s="134"/>
      <c r="AA347" s="21" t="s">
        <v>2051</v>
      </c>
      <c r="AB347" s="5" t="s">
        <v>2046</v>
      </c>
      <c r="AC347" s="5" t="s">
        <v>58</v>
      </c>
      <c r="AD347" s="5">
        <v>23918200</v>
      </c>
      <c r="AE347" s="5" t="s">
        <v>59</v>
      </c>
    </row>
    <row r="348" spans="2:31" s="5" customFormat="1" ht="30.95" customHeight="1" thickBot="1" x14ac:dyDescent="0.3">
      <c r="B348" s="183"/>
      <c r="C348" s="74"/>
      <c r="D348" s="27" t="s">
        <v>2052</v>
      </c>
      <c r="E348" s="19" t="str">
        <f t="shared" si="5"/>
        <v>ALAYEUSE</v>
      </c>
      <c r="F348" s="19" t="s">
        <v>2053</v>
      </c>
      <c r="G348" s="27" t="s">
        <v>2039</v>
      </c>
      <c r="H348" s="358"/>
      <c r="I348" s="21" t="s">
        <v>2054</v>
      </c>
      <c r="J348" s="27" t="s">
        <v>2039</v>
      </c>
      <c r="K348" s="21" t="s">
        <v>27</v>
      </c>
      <c r="L348" s="26" t="s">
        <v>29</v>
      </c>
      <c r="M348" s="21" t="s">
        <v>30</v>
      </c>
      <c r="N348" s="22">
        <v>23918200</v>
      </c>
      <c r="O348" s="22" t="s">
        <v>46</v>
      </c>
      <c r="P348" s="22" t="s">
        <v>47</v>
      </c>
      <c r="Q348" s="22" t="s">
        <v>33</v>
      </c>
      <c r="R348" s="22"/>
      <c r="S348" s="22"/>
      <c r="T348" s="22"/>
      <c r="U348" s="184"/>
      <c r="V348" s="74"/>
      <c r="W348" s="27" t="s">
        <v>2055</v>
      </c>
      <c r="X348" s="185" t="s">
        <v>2043</v>
      </c>
      <c r="Y348" s="183"/>
      <c r="Z348" s="74"/>
      <c r="AA348" s="27" t="s">
        <v>2056</v>
      </c>
      <c r="AB348" s="5" t="s">
        <v>2046</v>
      </c>
    </row>
    <row r="349" spans="2:31" s="5" customFormat="1" ht="30.95" customHeight="1" thickBot="1" x14ac:dyDescent="0.3">
      <c r="B349" s="186"/>
      <c r="C349" s="119"/>
      <c r="D349" s="27" t="s">
        <v>2057</v>
      </c>
      <c r="E349" s="19" t="str">
        <f t="shared" si="5"/>
        <v>OM -MATERIEL NEUF</v>
      </c>
      <c r="F349" s="19" t="s">
        <v>2058</v>
      </c>
      <c r="G349" s="27" t="s">
        <v>2039</v>
      </c>
      <c r="H349" s="358"/>
      <c r="I349" s="21" t="s">
        <v>2059</v>
      </c>
      <c r="J349" s="27" t="s">
        <v>2039</v>
      </c>
      <c r="K349" s="21" t="s">
        <v>27</v>
      </c>
      <c r="L349" s="26" t="s">
        <v>29</v>
      </c>
      <c r="M349" s="21" t="s">
        <v>30</v>
      </c>
      <c r="N349" s="22">
        <v>23918200</v>
      </c>
      <c r="O349" s="22" t="s">
        <v>46</v>
      </c>
      <c r="P349" s="22" t="s">
        <v>47</v>
      </c>
      <c r="Q349" s="22" t="s">
        <v>33</v>
      </c>
      <c r="R349" s="22"/>
      <c r="S349" s="22"/>
      <c r="T349" s="22"/>
      <c r="U349" s="187"/>
      <c r="V349" s="119"/>
      <c r="W349" s="27" t="s">
        <v>2060</v>
      </c>
      <c r="X349" s="185" t="s">
        <v>2043</v>
      </c>
      <c r="Y349" s="186"/>
      <c r="Z349" s="119"/>
      <c r="AA349" s="27" t="s">
        <v>2061</v>
      </c>
      <c r="AB349" s="5" t="s">
        <v>2046</v>
      </c>
    </row>
    <row r="350" spans="2:31" s="5" customFormat="1" ht="30.95" customHeight="1" thickBot="1" x14ac:dyDescent="0.3">
      <c r="B350" s="186"/>
      <c r="C350" s="119"/>
      <c r="D350" s="27" t="s">
        <v>2062</v>
      </c>
      <c r="E350" s="19" t="str">
        <f t="shared" si="5"/>
        <v>RAS</v>
      </c>
      <c r="F350" s="19" t="s">
        <v>2063</v>
      </c>
      <c r="G350" s="27" t="s">
        <v>2039</v>
      </c>
      <c r="H350" s="358"/>
      <c r="I350" s="21" t="s">
        <v>2064</v>
      </c>
      <c r="J350" s="27" t="s">
        <v>2039</v>
      </c>
      <c r="K350" s="21" t="s">
        <v>27</v>
      </c>
      <c r="L350" s="26" t="s">
        <v>29</v>
      </c>
      <c r="M350" s="21" t="s">
        <v>30</v>
      </c>
      <c r="N350" s="22">
        <v>23918200</v>
      </c>
      <c r="O350" s="22" t="s">
        <v>46</v>
      </c>
      <c r="P350" s="22" t="s">
        <v>47</v>
      </c>
      <c r="Q350" s="22" t="s">
        <v>33</v>
      </c>
      <c r="R350" s="22"/>
      <c r="S350" s="22"/>
      <c r="T350" s="22"/>
      <c r="U350" s="187"/>
      <c r="V350" s="119"/>
      <c r="W350" s="27" t="s">
        <v>2065</v>
      </c>
      <c r="X350" s="185" t="s">
        <v>2043</v>
      </c>
      <c r="Y350" s="186"/>
      <c r="Z350" s="119"/>
      <c r="AA350" s="27" t="s">
        <v>2066</v>
      </c>
      <c r="AB350" s="5" t="s">
        <v>2046</v>
      </c>
    </row>
    <row r="351" spans="2:31" s="5" customFormat="1" ht="30.95" customHeight="1" thickBot="1" x14ac:dyDescent="0.3">
      <c r="B351" s="186"/>
      <c r="C351" s="119"/>
      <c r="D351" s="21" t="s">
        <v>2067</v>
      </c>
      <c r="E351" s="19" t="str">
        <f t="shared" si="5"/>
        <v>HASSIS</v>
      </c>
      <c r="F351" s="19" t="s">
        <v>2068</v>
      </c>
      <c r="G351" s="21" t="s">
        <v>2039</v>
      </c>
      <c r="H351" s="358"/>
      <c r="I351" s="21" t="s">
        <v>2069</v>
      </c>
      <c r="J351" s="21" t="s">
        <v>2039</v>
      </c>
      <c r="K351" s="21" t="s">
        <v>27</v>
      </c>
      <c r="L351" s="26" t="s">
        <v>29</v>
      </c>
      <c r="M351" s="21" t="s">
        <v>30</v>
      </c>
      <c r="N351" s="22">
        <v>23918200</v>
      </c>
      <c r="O351" s="22" t="s">
        <v>46</v>
      </c>
      <c r="P351" s="22" t="s">
        <v>47</v>
      </c>
      <c r="Q351" s="22" t="s">
        <v>33</v>
      </c>
      <c r="R351" s="22"/>
      <c r="S351" s="22"/>
      <c r="T351" s="22"/>
      <c r="U351" s="187"/>
      <c r="V351" s="119"/>
      <c r="W351" s="21" t="s">
        <v>2067</v>
      </c>
      <c r="X351" s="182" t="s">
        <v>2043</v>
      </c>
      <c r="Y351" s="186"/>
      <c r="Z351" s="119"/>
      <c r="AA351" s="21" t="s">
        <v>2070</v>
      </c>
      <c r="AB351" s="5" t="s">
        <v>2046</v>
      </c>
    </row>
    <row r="352" spans="2:31" s="5" customFormat="1" ht="30.95" customHeight="1" thickBot="1" x14ac:dyDescent="0.3">
      <c r="B352" s="183"/>
      <c r="C352" s="74"/>
      <c r="D352" s="27" t="s">
        <v>2071</v>
      </c>
      <c r="E352" s="19" t="str">
        <f t="shared" si="5"/>
        <v>OURGON PL - MATERIEL NEUF</v>
      </c>
      <c r="F352" s="19" t="s">
        <v>2072</v>
      </c>
      <c r="G352" s="27" t="s">
        <v>2039</v>
      </c>
      <c r="H352" s="358"/>
      <c r="I352" s="21" t="s">
        <v>2073</v>
      </c>
      <c r="J352" s="27" t="s">
        <v>2039</v>
      </c>
      <c r="K352" s="21" t="s">
        <v>27</v>
      </c>
      <c r="L352" s="26" t="s">
        <v>29</v>
      </c>
      <c r="M352" s="21" t="s">
        <v>30</v>
      </c>
      <c r="N352" s="22">
        <v>23918200</v>
      </c>
      <c r="O352" s="22" t="s">
        <v>46</v>
      </c>
      <c r="P352" s="22" t="s">
        <v>47</v>
      </c>
      <c r="Q352" s="22" t="s">
        <v>33</v>
      </c>
      <c r="R352" s="22"/>
      <c r="S352" s="22"/>
      <c r="T352" s="22"/>
      <c r="U352" s="184"/>
      <c r="V352" s="74"/>
      <c r="W352" s="27" t="s">
        <v>2074</v>
      </c>
      <c r="X352" s="185" t="s">
        <v>2043</v>
      </c>
      <c r="Y352" s="183"/>
      <c r="Z352" s="74"/>
      <c r="AA352" s="27" t="s">
        <v>2075</v>
      </c>
      <c r="AB352" s="5" t="s">
        <v>2046</v>
      </c>
    </row>
    <row r="353" spans="2:31" s="5" customFormat="1" ht="30.95" customHeight="1" thickBot="1" x14ac:dyDescent="0.3">
      <c r="B353" s="186"/>
      <c r="C353" s="119"/>
      <c r="D353" s="21" t="s">
        <v>2076</v>
      </c>
      <c r="E353" s="19" t="str">
        <f t="shared" si="5"/>
        <v>RUE - GRUE PL</v>
      </c>
      <c r="F353" s="19" t="s">
        <v>2077</v>
      </c>
      <c r="G353" s="21" t="s">
        <v>2039</v>
      </c>
      <c r="H353" s="358"/>
      <c r="I353" s="21" t="s">
        <v>2078</v>
      </c>
      <c r="J353" s="21" t="s">
        <v>2039</v>
      </c>
      <c r="K353" s="21" t="s">
        <v>27</v>
      </c>
      <c r="L353" s="26" t="s">
        <v>29</v>
      </c>
      <c r="M353" s="21" t="s">
        <v>30</v>
      </c>
      <c r="N353" s="22">
        <v>23918200</v>
      </c>
      <c r="O353" s="22" t="s">
        <v>46</v>
      </c>
      <c r="P353" s="22" t="s">
        <v>47</v>
      </c>
      <c r="Q353" s="22" t="s">
        <v>33</v>
      </c>
      <c r="R353" s="22"/>
      <c r="S353" s="22"/>
      <c r="T353" s="22"/>
      <c r="U353" s="187"/>
      <c r="V353" s="119"/>
      <c r="W353" s="21" t="s">
        <v>2079</v>
      </c>
      <c r="X353" s="182" t="s">
        <v>2043</v>
      </c>
      <c r="Y353" s="186"/>
      <c r="Z353" s="119"/>
      <c r="AA353" s="21" t="s">
        <v>2080</v>
      </c>
      <c r="AB353" s="5" t="s">
        <v>2046</v>
      </c>
    </row>
    <row r="354" spans="2:31" s="5" customFormat="1" ht="30.95" customHeight="1" thickBot="1" x14ac:dyDescent="0.3">
      <c r="B354" s="183"/>
      <c r="C354" s="74"/>
      <c r="D354" s="21" t="s">
        <v>2081</v>
      </c>
      <c r="E354" s="19" t="str">
        <f t="shared" si="5"/>
        <v>YDROCUREUR</v>
      </c>
      <c r="F354" s="19" t="s">
        <v>2082</v>
      </c>
      <c r="G354" s="21" t="s">
        <v>2039</v>
      </c>
      <c r="H354" s="358"/>
      <c r="I354" s="21" t="s">
        <v>2083</v>
      </c>
      <c r="J354" s="21" t="s">
        <v>2039</v>
      </c>
      <c r="K354" s="21" t="s">
        <v>27</v>
      </c>
      <c r="L354" s="26" t="s">
        <v>29</v>
      </c>
      <c r="M354" s="21" t="s">
        <v>30</v>
      </c>
      <c r="N354" s="22">
        <v>23918200</v>
      </c>
      <c r="O354" s="22" t="s">
        <v>46</v>
      </c>
      <c r="P354" s="22" t="s">
        <v>47</v>
      </c>
      <c r="Q354" s="22" t="s">
        <v>33</v>
      </c>
      <c r="R354" s="22"/>
      <c r="S354" s="22"/>
      <c r="T354" s="22"/>
      <c r="U354" s="184"/>
      <c r="V354" s="74"/>
      <c r="W354" s="21" t="s">
        <v>2084</v>
      </c>
      <c r="X354" s="182" t="s">
        <v>2043</v>
      </c>
      <c r="Y354" s="183"/>
      <c r="Z354" s="74"/>
      <c r="AA354" s="21" t="s">
        <v>2085</v>
      </c>
      <c r="AB354" s="5" t="s">
        <v>2046</v>
      </c>
    </row>
    <row r="355" spans="2:31" s="5" customFormat="1" ht="30.95" customHeight="1" thickBot="1" x14ac:dyDescent="0.3">
      <c r="B355" s="183"/>
      <c r="C355" s="74"/>
      <c r="D355" s="31" t="s">
        <v>2086</v>
      </c>
      <c r="E355" s="19" t="str">
        <f t="shared" si="5"/>
        <v>AVEUSE</v>
      </c>
      <c r="F355" s="19" t="s">
        <v>2087</v>
      </c>
      <c r="G355" s="31" t="s">
        <v>2039</v>
      </c>
      <c r="H355" s="429"/>
      <c r="I355" s="32" t="s">
        <v>2088</v>
      </c>
      <c r="J355" s="31" t="s">
        <v>2039</v>
      </c>
      <c r="K355" s="32" t="s">
        <v>27</v>
      </c>
      <c r="L355" s="33" t="s">
        <v>29</v>
      </c>
      <c r="M355" s="21" t="s">
        <v>30</v>
      </c>
      <c r="N355" s="22">
        <v>23918200</v>
      </c>
      <c r="O355" s="22" t="s">
        <v>46</v>
      </c>
      <c r="P355" s="22" t="s">
        <v>47</v>
      </c>
      <c r="Q355" s="22" t="s">
        <v>33</v>
      </c>
      <c r="R355" s="22"/>
      <c r="S355" s="22"/>
      <c r="T355" s="22"/>
      <c r="U355" s="184"/>
      <c r="V355" s="74"/>
      <c r="W355" s="31" t="s">
        <v>2089</v>
      </c>
      <c r="X355" s="182" t="s">
        <v>2043</v>
      </c>
      <c r="Y355" s="183"/>
      <c r="Z355" s="74"/>
      <c r="AA355" s="31" t="s">
        <v>2090</v>
      </c>
      <c r="AB355" s="5" t="s">
        <v>2046</v>
      </c>
    </row>
    <row r="356" spans="2:31" s="5" customFormat="1" ht="30.95" customHeight="1" thickBot="1" x14ac:dyDescent="0.3">
      <c r="B356" s="155"/>
      <c r="C356" s="58" t="s">
        <v>2091</v>
      </c>
      <c r="D356" s="18" t="s">
        <v>2092</v>
      </c>
      <c r="E356" s="19" t="str">
        <f t="shared" si="5"/>
        <v>L- MAINTENANCE - SERVICE</v>
      </c>
      <c r="F356" s="19" t="s">
        <v>2093</v>
      </c>
      <c r="G356" s="18" t="s">
        <v>2094</v>
      </c>
      <c r="H356" s="356"/>
      <c r="I356" s="18" t="s">
        <v>2095</v>
      </c>
      <c r="J356" s="18" t="s">
        <v>2094</v>
      </c>
      <c r="K356" s="18" t="s">
        <v>139</v>
      </c>
      <c r="L356" s="20" t="s">
        <v>127</v>
      </c>
      <c r="M356" s="3" t="s">
        <v>128</v>
      </c>
      <c r="N356" s="22">
        <v>61550000</v>
      </c>
      <c r="O356" s="22" t="s">
        <v>53</v>
      </c>
      <c r="P356" s="22" t="s">
        <v>54</v>
      </c>
      <c r="Q356" s="22" t="s">
        <v>129</v>
      </c>
      <c r="R356" s="22"/>
      <c r="S356" s="22"/>
      <c r="T356" s="22"/>
      <c r="U356" s="156"/>
      <c r="V356" s="58" t="s">
        <v>2096</v>
      </c>
      <c r="W356" s="18" t="s">
        <v>2097</v>
      </c>
      <c r="X356" s="182" t="s">
        <v>2098</v>
      </c>
      <c r="Y356" s="155"/>
      <c r="Z356" s="58" t="s">
        <v>2099</v>
      </c>
      <c r="AA356" s="18" t="s">
        <v>2100</v>
      </c>
      <c r="AB356" s="5" t="s">
        <v>2101</v>
      </c>
      <c r="AC356" s="5" t="s">
        <v>58</v>
      </c>
      <c r="AD356" s="5">
        <v>23918200</v>
      </c>
      <c r="AE356" s="5" t="s">
        <v>136</v>
      </c>
    </row>
    <row r="357" spans="2:31" s="5" customFormat="1" ht="30.95" customHeight="1" thickBot="1" x14ac:dyDescent="0.3">
      <c r="B357" s="186"/>
      <c r="C357" s="119"/>
      <c r="D357" s="21" t="s">
        <v>2102</v>
      </c>
      <c r="E357" s="19" t="str">
        <f t="shared" si="5"/>
        <v>OM - LOCATION - &lt; 6 MOIS</v>
      </c>
      <c r="F357" s="19" t="s">
        <v>2103</v>
      </c>
      <c r="G357" s="31" t="s">
        <v>2094</v>
      </c>
      <c r="H357" s="429"/>
      <c r="I357" s="21" t="s">
        <v>2104</v>
      </c>
      <c r="J357" s="31" t="s">
        <v>2094</v>
      </c>
      <c r="K357" s="32" t="s">
        <v>27</v>
      </c>
      <c r="L357" s="26" t="s">
        <v>127</v>
      </c>
      <c r="M357" s="21" t="s">
        <v>30</v>
      </c>
      <c r="N357" s="22">
        <v>61350040</v>
      </c>
      <c r="O357" s="22" t="s">
        <v>53</v>
      </c>
      <c r="P357" s="22" t="s">
        <v>54</v>
      </c>
      <c r="Q357" s="22" t="s">
        <v>129</v>
      </c>
      <c r="R357" s="22"/>
      <c r="S357" s="22"/>
      <c r="T357" s="22"/>
      <c r="U357" s="187"/>
      <c r="V357" s="119"/>
      <c r="W357" s="21" t="s">
        <v>2105</v>
      </c>
      <c r="X357" s="182" t="s">
        <v>2098</v>
      </c>
      <c r="Y357" s="186"/>
      <c r="Z357" s="119"/>
      <c r="AA357" s="21" t="s">
        <v>2106</v>
      </c>
      <c r="AB357" s="5" t="s">
        <v>2101</v>
      </c>
    </row>
    <row r="358" spans="2:31" s="5" customFormat="1" ht="30.95" customHeight="1" thickBot="1" x14ac:dyDescent="0.3">
      <c r="B358" s="186"/>
      <c r="C358" s="119"/>
      <c r="D358" s="21" t="s">
        <v>2107</v>
      </c>
      <c r="E358" s="19" t="str">
        <f t="shared" si="5"/>
        <v>OM - LOCATION - 6 MOIS --&gt; 1 AN</v>
      </c>
      <c r="F358" s="19" t="s">
        <v>2108</v>
      </c>
      <c r="G358" s="31" t="s">
        <v>2094</v>
      </c>
      <c r="H358" s="429"/>
      <c r="I358" s="21" t="s">
        <v>2109</v>
      </c>
      <c r="J358" s="31" t="s">
        <v>2094</v>
      </c>
      <c r="K358" s="32" t="s">
        <v>27</v>
      </c>
      <c r="L358" s="26" t="s">
        <v>127</v>
      </c>
      <c r="M358" s="21" t="s">
        <v>30</v>
      </c>
      <c r="N358" s="22">
        <v>61350050</v>
      </c>
      <c r="O358" s="22" t="s">
        <v>53</v>
      </c>
      <c r="P358" s="22" t="s">
        <v>54</v>
      </c>
      <c r="Q358" s="22" t="s">
        <v>129</v>
      </c>
      <c r="R358" s="22"/>
      <c r="S358" s="22"/>
      <c r="T358" s="22"/>
      <c r="U358" s="187"/>
      <c r="V358" s="119"/>
      <c r="W358" s="21" t="s">
        <v>2110</v>
      </c>
      <c r="X358" s="182" t="s">
        <v>2098</v>
      </c>
      <c r="Y358" s="186"/>
      <c r="Z358" s="119"/>
      <c r="AA358" s="21" t="s">
        <v>2111</v>
      </c>
      <c r="AB358" s="5" t="s">
        <v>2101</v>
      </c>
    </row>
    <row r="359" spans="2:31" s="5" customFormat="1" ht="30.95" customHeight="1" thickBot="1" x14ac:dyDescent="0.3">
      <c r="B359" s="186"/>
      <c r="C359" s="119"/>
      <c r="D359" s="21" t="s">
        <v>2112</v>
      </c>
      <c r="E359" s="19" t="str">
        <f t="shared" si="5"/>
        <v>OM - LOCATION - &gt; 1 AN</v>
      </c>
      <c r="F359" s="19" t="s">
        <v>2113</v>
      </c>
      <c r="G359" s="31" t="s">
        <v>2094</v>
      </c>
      <c r="H359" s="429"/>
      <c r="I359" s="21" t="s">
        <v>2114</v>
      </c>
      <c r="J359" s="31" t="s">
        <v>2094</v>
      </c>
      <c r="K359" s="32" t="s">
        <v>27</v>
      </c>
      <c r="L359" s="26" t="s">
        <v>127</v>
      </c>
      <c r="M359" s="21" t="s">
        <v>30</v>
      </c>
      <c r="N359" s="22">
        <v>61350060</v>
      </c>
      <c r="O359" s="22" t="s">
        <v>53</v>
      </c>
      <c r="P359" s="22" t="s">
        <v>54</v>
      </c>
      <c r="Q359" s="22" t="s">
        <v>129</v>
      </c>
      <c r="R359" s="22"/>
      <c r="S359" s="22"/>
      <c r="T359" s="22"/>
      <c r="U359" s="187"/>
      <c r="V359" s="119"/>
      <c r="W359" s="21" t="s">
        <v>2115</v>
      </c>
      <c r="X359" s="182" t="s">
        <v>2098</v>
      </c>
      <c r="Y359" s="186"/>
      <c r="Z359" s="119"/>
      <c r="AA359" s="21" t="s">
        <v>2116</v>
      </c>
      <c r="AB359" s="5" t="s">
        <v>2101</v>
      </c>
    </row>
    <row r="360" spans="2:31" s="5" customFormat="1" ht="30.95" customHeight="1" thickBot="1" x14ac:dyDescent="0.3">
      <c r="B360" s="186"/>
      <c r="C360" s="119"/>
      <c r="D360" s="21" t="s">
        <v>2117</v>
      </c>
      <c r="E360" s="19" t="str">
        <f t="shared" si="5"/>
        <v>L - LOCATION - &lt; 6 MOIS</v>
      </c>
      <c r="F360" s="19" t="s">
        <v>2118</v>
      </c>
      <c r="G360" s="31" t="s">
        <v>2094</v>
      </c>
      <c r="H360" s="429"/>
      <c r="I360" s="21" t="s">
        <v>2119</v>
      </c>
      <c r="J360" s="31" t="s">
        <v>2094</v>
      </c>
      <c r="K360" s="32" t="s">
        <v>27</v>
      </c>
      <c r="L360" s="26" t="s">
        <v>127</v>
      </c>
      <c r="M360" s="21" t="s">
        <v>30</v>
      </c>
      <c r="N360" s="22">
        <v>61350040</v>
      </c>
      <c r="O360" s="22" t="s">
        <v>53</v>
      </c>
      <c r="P360" s="22" t="s">
        <v>54</v>
      </c>
      <c r="Q360" s="22" t="s">
        <v>129</v>
      </c>
      <c r="R360" s="22"/>
      <c r="S360" s="22"/>
      <c r="T360" s="22"/>
      <c r="U360" s="187"/>
      <c r="V360" s="119"/>
      <c r="W360" s="21" t="s">
        <v>2120</v>
      </c>
      <c r="X360" s="182" t="s">
        <v>2098</v>
      </c>
      <c r="Y360" s="186"/>
      <c r="Z360" s="119"/>
      <c r="AA360" s="21" t="s">
        <v>2121</v>
      </c>
      <c r="AB360" s="5" t="s">
        <v>2101</v>
      </c>
    </row>
    <row r="361" spans="2:31" s="5" customFormat="1" ht="30.95" customHeight="1" thickBot="1" x14ac:dyDescent="0.3">
      <c r="B361" s="186"/>
      <c r="C361" s="119"/>
      <c r="D361" s="21" t="s">
        <v>2122</v>
      </c>
      <c r="E361" s="19" t="str">
        <f t="shared" si="5"/>
        <v>L - LOCATION - 6 MOIS --&gt; 1 AN</v>
      </c>
      <c r="F361" s="19" t="s">
        <v>2123</v>
      </c>
      <c r="G361" s="31" t="s">
        <v>2094</v>
      </c>
      <c r="H361" s="429"/>
      <c r="I361" s="21" t="s">
        <v>2124</v>
      </c>
      <c r="J361" s="31" t="s">
        <v>2094</v>
      </c>
      <c r="K361" s="32" t="s">
        <v>27</v>
      </c>
      <c r="L361" s="26" t="s">
        <v>127</v>
      </c>
      <c r="M361" s="21" t="s">
        <v>30</v>
      </c>
      <c r="N361" s="22">
        <v>61350050</v>
      </c>
      <c r="O361" s="22" t="s">
        <v>53</v>
      </c>
      <c r="P361" s="22" t="s">
        <v>54</v>
      </c>
      <c r="Q361" s="22" t="s">
        <v>129</v>
      </c>
      <c r="R361" s="22"/>
      <c r="S361" s="22"/>
      <c r="T361" s="22"/>
      <c r="U361" s="187"/>
      <c r="V361" s="119"/>
      <c r="W361" s="21" t="s">
        <v>2125</v>
      </c>
      <c r="X361" s="182" t="s">
        <v>2098</v>
      </c>
      <c r="Y361" s="186"/>
      <c r="Z361" s="119"/>
      <c r="AA361" s="21" t="s">
        <v>2126</v>
      </c>
      <c r="AB361" s="5" t="s">
        <v>2101</v>
      </c>
    </row>
    <row r="362" spans="2:31" s="5" customFormat="1" ht="30.95" customHeight="1" thickBot="1" x14ac:dyDescent="0.3">
      <c r="B362" s="186"/>
      <c r="C362" s="119"/>
      <c r="D362" s="21" t="s">
        <v>2127</v>
      </c>
      <c r="E362" s="19" t="str">
        <f t="shared" si="5"/>
        <v>L - LOCATION - &gt; 1 AN</v>
      </c>
      <c r="F362" s="19" t="s">
        <v>2128</v>
      </c>
      <c r="G362" s="31" t="s">
        <v>2094</v>
      </c>
      <c r="H362" s="429"/>
      <c r="I362" s="32" t="s">
        <v>2129</v>
      </c>
      <c r="J362" s="31" t="s">
        <v>2094</v>
      </c>
      <c r="K362" s="32" t="s">
        <v>27</v>
      </c>
      <c r="L362" s="26" t="s">
        <v>127</v>
      </c>
      <c r="M362" s="21" t="s">
        <v>30</v>
      </c>
      <c r="N362" s="22">
        <v>61350060</v>
      </c>
      <c r="O362" s="22" t="s">
        <v>53</v>
      </c>
      <c r="P362" s="22" t="s">
        <v>54</v>
      </c>
      <c r="Q362" s="22" t="s">
        <v>129</v>
      </c>
      <c r="R362" s="22"/>
      <c r="S362" s="22"/>
      <c r="T362" s="22"/>
      <c r="U362" s="187"/>
      <c r="V362" s="119"/>
      <c r="W362" s="21" t="s">
        <v>2130</v>
      </c>
      <c r="X362" s="182" t="s">
        <v>2098</v>
      </c>
      <c r="Y362" s="186"/>
      <c r="Z362" s="119"/>
      <c r="AA362" s="21" t="s">
        <v>2131</v>
      </c>
      <c r="AB362" s="5" t="s">
        <v>2101</v>
      </c>
    </row>
    <row r="363" spans="2:31" s="5" customFormat="1" ht="30.95" customHeight="1" thickBot="1" x14ac:dyDescent="0.3">
      <c r="B363" s="157"/>
      <c r="C363" s="58" t="s">
        <v>2132</v>
      </c>
      <c r="D363" s="65" t="s">
        <v>2133</v>
      </c>
      <c r="E363" s="19" t="str">
        <f t="shared" si="5"/>
        <v>ORTE CAISSON</v>
      </c>
      <c r="F363" s="19" t="s">
        <v>2134</v>
      </c>
      <c r="G363" s="65" t="s">
        <v>2135</v>
      </c>
      <c r="H363" s="344"/>
      <c r="I363" s="18" t="s">
        <v>2136</v>
      </c>
      <c r="J363" s="65" t="s">
        <v>2135</v>
      </c>
      <c r="K363" s="65" t="s">
        <v>27</v>
      </c>
      <c r="L363" s="20" t="s">
        <v>29</v>
      </c>
      <c r="M363" s="21" t="s">
        <v>30</v>
      </c>
      <c r="N363" s="22">
        <v>23918200</v>
      </c>
      <c r="O363" s="22" t="s">
        <v>31</v>
      </c>
      <c r="P363" s="22" t="s">
        <v>32</v>
      </c>
      <c r="Q363" s="22" t="s">
        <v>33</v>
      </c>
      <c r="R363" s="22"/>
      <c r="S363" s="22"/>
      <c r="T363" s="22"/>
      <c r="U363" s="158"/>
      <c r="V363" s="58" t="s">
        <v>2137</v>
      </c>
      <c r="W363" s="65" t="s">
        <v>2138</v>
      </c>
      <c r="X363" s="150" t="s">
        <v>2139</v>
      </c>
      <c r="Y363" s="157"/>
      <c r="Z363" s="58" t="s">
        <v>2140</v>
      </c>
      <c r="AA363" s="65" t="s">
        <v>2141</v>
      </c>
      <c r="AB363" s="5" t="s">
        <v>2142</v>
      </c>
    </row>
    <row r="364" spans="2:31" s="5" customFormat="1" ht="30.95" customHeight="1" thickBot="1" x14ac:dyDescent="0.3">
      <c r="B364" s="186"/>
      <c r="C364" s="119"/>
      <c r="D364" s="94" t="s">
        <v>2143</v>
      </c>
      <c r="E364" s="19" t="str">
        <f t="shared" si="5"/>
        <v>MA</v>
      </c>
      <c r="F364" s="19" t="s">
        <v>2144</v>
      </c>
      <c r="G364" s="94" t="s">
        <v>2135</v>
      </c>
      <c r="H364" s="427"/>
      <c r="I364" s="21" t="s">
        <v>2145</v>
      </c>
      <c r="J364" s="94" t="s">
        <v>2135</v>
      </c>
      <c r="K364" s="68" t="s">
        <v>27</v>
      </c>
      <c r="L364" s="26" t="s">
        <v>29</v>
      </c>
      <c r="M364" s="21" t="s">
        <v>30</v>
      </c>
      <c r="N364" s="22">
        <v>23918200</v>
      </c>
      <c r="O364" s="22" t="s">
        <v>31</v>
      </c>
      <c r="P364" s="22" t="s">
        <v>32</v>
      </c>
      <c r="Q364" s="22" t="s">
        <v>33</v>
      </c>
      <c r="R364" s="22"/>
      <c r="S364" s="22"/>
      <c r="T364" s="22"/>
      <c r="U364" s="187"/>
      <c r="V364" s="119"/>
      <c r="W364" s="94" t="s">
        <v>2146</v>
      </c>
      <c r="X364" s="188" t="s">
        <v>2139</v>
      </c>
      <c r="Y364" s="186"/>
      <c r="Z364" s="119"/>
      <c r="AA364" s="94" t="s">
        <v>2143</v>
      </c>
      <c r="AB364" s="5" t="s">
        <v>2142</v>
      </c>
    </row>
    <row r="365" spans="2:31" s="5" customFormat="1" ht="30.95" customHeight="1" thickBot="1" x14ac:dyDescent="0.3">
      <c r="B365" s="189"/>
      <c r="C365" s="190"/>
      <c r="D365" s="94" t="s">
        <v>2147</v>
      </c>
      <c r="E365" s="19" t="str">
        <f t="shared" si="5"/>
        <v>ENNE TP</v>
      </c>
      <c r="F365" s="19" t="s">
        <v>2148</v>
      </c>
      <c r="G365" s="94" t="s">
        <v>2135</v>
      </c>
      <c r="H365" s="427"/>
      <c r="I365" s="21" t="s">
        <v>2149</v>
      </c>
      <c r="J365" s="94" t="s">
        <v>2135</v>
      </c>
      <c r="K365" s="68" t="s">
        <v>27</v>
      </c>
      <c r="L365" s="26" t="s">
        <v>29</v>
      </c>
      <c r="M365" s="21" t="s">
        <v>30</v>
      </c>
      <c r="N365" s="22">
        <v>23915400</v>
      </c>
      <c r="O365" s="22" t="s">
        <v>46</v>
      </c>
      <c r="P365" s="22" t="s">
        <v>47</v>
      </c>
      <c r="Q365" s="22" t="s">
        <v>33</v>
      </c>
      <c r="R365" s="22"/>
      <c r="S365" s="22"/>
      <c r="T365" s="22"/>
      <c r="U365" s="191"/>
      <c r="V365" s="190"/>
      <c r="W365" s="94" t="s">
        <v>2150</v>
      </c>
      <c r="X365" s="188" t="s">
        <v>2139</v>
      </c>
      <c r="Y365" s="189"/>
      <c r="Z365" s="190"/>
      <c r="AA365" s="94" t="s">
        <v>2151</v>
      </c>
      <c r="AB365" s="5" t="s">
        <v>2142</v>
      </c>
    </row>
    <row r="366" spans="2:31" s="5" customFormat="1" ht="30.95" customHeight="1" thickBot="1" x14ac:dyDescent="0.3">
      <c r="B366" s="192"/>
      <c r="C366" s="193"/>
      <c r="D366" s="94" t="s">
        <v>2152</v>
      </c>
      <c r="E366" s="19" t="str">
        <f t="shared" si="5"/>
        <v>REM CAISSE RIGIDE</v>
      </c>
      <c r="F366" s="19" t="s">
        <v>2153</v>
      </c>
      <c r="G366" s="94" t="s">
        <v>2135</v>
      </c>
      <c r="H366" s="427"/>
      <c r="I366" s="21" t="s">
        <v>2154</v>
      </c>
      <c r="J366" s="94" t="s">
        <v>2135</v>
      </c>
      <c r="K366" s="68" t="s">
        <v>27</v>
      </c>
      <c r="L366" s="26" t="s">
        <v>29</v>
      </c>
      <c r="M366" s="21" t="s">
        <v>30</v>
      </c>
      <c r="N366" s="22">
        <v>60610070</v>
      </c>
      <c r="O366" s="22" t="s">
        <v>53</v>
      </c>
      <c r="P366" s="76" t="s">
        <v>54</v>
      </c>
      <c r="Q366" s="22" t="s">
        <v>55</v>
      </c>
      <c r="R366" s="22"/>
      <c r="S366" s="22"/>
      <c r="T366" s="22"/>
      <c r="U366" s="194"/>
      <c r="V366" s="193"/>
      <c r="W366" s="94" t="s">
        <v>2155</v>
      </c>
      <c r="X366" s="188" t="s">
        <v>2139</v>
      </c>
      <c r="Y366" s="192"/>
      <c r="Z366" s="193"/>
      <c r="AA366" s="94" t="s">
        <v>2156</v>
      </c>
      <c r="AB366" s="5" t="s">
        <v>2142</v>
      </c>
    </row>
    <row r="367" spans="2:31" s="5" customFormat="1" ht="30.95" customHeight="1" thickBot="1" x14ac:dyDescent="0.3">
      <c r="B367" s="192"/>
      <c r="C367" s="193"/>
      <c r="D367" s="94" t="s">
        <v>2157</v>
      </c>
      <c r="E367" s="19" t="str">
        <f t="shared" si="5"/>
        <v>AUTLINER</v>
      </c>
      <c r="F367" s="19" t="s">
        <v>2158</v>
      </c>
      <c r="G367" s="94" t="s">
        <v>2135</v>
      </c>
      <c r="H367" s="427"/>
      <c r="I367" s="21" t="s">
        <v>2159</v>
      </c>
      <c r="J367" s="94" t="s">
        <v>2135</v>
      </c>
      <c r="K367" s="68" t="s">
        <v>27</v>
      </c>
      <c r="L367" s="26" t="s">
        <v>29</v>
      </c>
      <c r="M367" s="21" t="s">
        <v>30</v>
      </c>
      <c r="N367" s="22">
        <v>23918200</v>
      </c>
      <c r="O367" s="22" t="s">
        <v>46</v>
      </c>
      <c r="P367" s="22" t="s">
        <v>47</v>
      </c>
      <c r="Q367" s="22" t="s">
        <v>33</v>
      </c>
      <c r="R367" s="22"/>
      <c r="S367" s="22"/>
      <c r="T367" s="22"/>
      <c r="U367" s="194"/>
      <c r="V367" s="193"/>
      <c r="W367" s="94" t="s">
        <v>2157</v>
      </c>
      <c r="X367" s="188" t="s">
        <v>2139</v>
      </c>
      <c r="Y367" s="192"/>
      <c r="Z367" s="193"/>
      <c r="AA367" s="94" t="s">
        <v>2157</v>
      </c>
      <c r="AB367" s="5" t="s">
        <v>2142</v>
      </c>
    </row>
    <row r="368" spans="2:31" s="5" customFormat="1" ht="30.95" customHeight="1" thickBot="1" x14ac:dyDescent="0.3">
      <c r="B368" s="183"/>
      <c r="C368" s="74"/>
      <c r="D368" s="31" t="s">
        <v>2160</v>
      </c>
      <c r="E368" s="19" t="str">
        <f t="shared" si="5"/>
        <v>EMORQUE - SEMI REMORQUE - ACCESSOIRE - PIECE</v>
      </c>
      <c r="F368" s="19" t="s">
        <v>2161</v>
      </c>
      <c r="G368" s="31" t="s">
        <v>2135</v>
      </c>
      <c r="H368" s="440"/>
      <c r="I368" s="32" t="s">
        <v>2162</v>
      </c>
      <c r="J368" s="31" t="s">
        <v>2135</v>
      </c>
      <c r="K368" s="70" t="s">
        <v>27</v>
      </c>
      <c r="L368" s="26" t="s">
        <v>29</v>
      </c>
      <c r="M368" s="21" t="s">
        <v>30</v>
      </c>
      <c r="N368" s="22">
        <v>60230000</v>
      </c>
      <c r="O368" s="22" t="s">
        <v>53</v>
      </c>
      <c r="P368" s="76" t="s">
        <v>54</v>
      </c>
      <c r="Q368" s="22" t="s">
        <v>55</v>
      </c>
      <c r="R368" s="22"/>
      <c r="S368" s="22"/>
      <c r="T368" s="22"/>
      <c r="U368" s="184"/>
      <c r="V368" s="74"/>
      <c r="W368" s="21" t="s">
        <v>2163</v>
      </c>
      <c r="X368" s="182" t="s">
        <v>2139</v>
      </c>
      <c r="Y368" s="183"/>
      <c r="Z368" s="74"/>
      <c r="AA368" s="21" t="s">
        <v>2164</v>
      </c>
      <c r="AB368" s="5" t="s">
        <v>2142</v>
      </c>
      <c r="AC368" s="5" t="s">
        <v>58</v>
      </c>
      <c r="AD368" s="5">
        <v>23918200</v>
      </c>
      <c r="AE368" s="5" t="s">
        <v>59</v>
      </c>
    </row>
    <row r="369" spans="2:31" s="5" customFormat="1" ht="30.95" customHeight="1" thickBot="1" x14ac:dyDescent="0.3">
      <c r="B369" s="192"/>
      <c r="C369" s="58" t="s">
        <v>2165</v>
      </c>
      <c r="D369" s="195" t="s">
        <v>2166</v>
      </c>
      <c r="E369" s="19" t="str">
        <f t="shared" si="5"/>
        <v>EMORQUE - SEMI REMORQUE - MAINTENANCE - SERVICE</v>
      </c>
      <c r="F369" s="19" t="s">
        <v>2167</v>
      </c>
      <c r="G369" s="196" t="s">
        <v>2168</v>
      </c>
      <c r="H369" s="440"/>
      <c r="I369" s="18" t="s">
        <v>2169</v>
      </c>
      <c r="J369" s="18" t="s">
        <v>2168</v>
      </c>
      <c r="K369" s="18" t="s">
        <v>27</v>
      </c>
      <c r="L369" s="20" t="s">
        <v>127</v>
      </c>
      <c r="M369" s="3" t="s">
        <v>128</v>
      </c>
      <c r="N369" s="22">
        <v>61550000</v>
      </c>
      <c r="O369" s="22" t="s">
        <v>53</v>
      </c>
      <c r="P369" s="22" t="s">
        <v>54</v>
      </c>
      <c r="Q369" s="22" t="s">
        <v>129</v>
      </c>
      <c r="R369" s="22"/>
      <c r="S369" s="22"/>
      <c r="T369" s="22"/>
      <c r="U369" s="194"/>
      <c r="V369" s="58" t="s">
        <v>2170</v>
      </c>
      <c r="W369" s="196" t="s">
        <v>2171</v>
      </c>
      <c r="X369" s="197" t="s">
        <v>2172</v>
      </c>
      <c r="Y369" s="192"/>
      <c r="Z369" s="58" t="s">
        <v>2173</v>
      </c>
      <c r="AA369" s="196" t="s">
        <v>2174</v>
      </c>
      <c r="AB369" s="5" t="s">
        <v>2175</v>
      </c>
      <c r="AC369" s="5" t="s">
        <v>58</v>
      </c>
      <c r="AD369" s="5">
        <v>23918200</v>
      </c>
      <c r="AE369" s="5" t="s">
        <v>136</v>
      </c>
    </row>
    <row r="370" spans="2:31" ht="30.95" customHeight="1" thickBot="1" x14ac:dyDescent="0.3">
      <c r="B370" s="157"/>
      <c r="C370" s="58" t="s">
        <v>2176</v>
      </c>
      <c r="D370" s="198" t="s">
        <v>2177</v>
      </c>
      <c r="E370" s="19" t="str">
        <f t="shared" si="5"/>
        <v>NEUMATIQUE PL - MATERIEL NEUF</v>
      </c>
      <c r="F370" s="19" t="s">
        <v>2178</v>
      </c>
      <c r="G370" s="199" t="s">
        <v>2179</v>
      </c>
      <c r="H370" s="448"/>
      <c r="I370" s="18" t="s">
        <v>2180</v>
      </c>
      <c r="J370" s="199" t="s">
        <v>2179</v>
      </c>
      <c r="K370" s="199" t="s">
        <v>27</v>
      </c>
      <c r="L370" s="20" t="s">
        <v>29</v>
      </c>
      <c r="M370" s="21" t="s">
        <v>30</v>
      </c>
      <c r="N370" s="22">
        <v>60630010</v>
      </c>
      <c r="O370" s="22" t="s">
        <v>53</v>
      </c>
      <c r="P370" s="22" t="s">
        <v>54</v>
      </c>
      <c r="Q370" s="22" t="s">
        <v>55</v>
      </c>
      <c r="R370" s="22"/>
      <c r="S370" s="22"/>
      <c r="T370" s="22"/>
      <c r="U370" s="158"/>
      <c r="V370" s="58" t="s">
        <v>2181</v>
      </c>
      <c r="W370" s="198" t="s">
        <v>2182</v>
      </c>
      <c r="X370" s="185" t="s">
        <v>2183</v>
      </c>
      <c r="Y370" s="157"/>
      <c r="Z370" s="58" t="s">
        <v>2184</v>
      </c>
      <c r="AA370" s="198" t="s">
        <v>2185</v>
      </c>
      <c r="AB370" s="5" t="s">
        <v>2186</v>
      </c>
    </row>
    <row r="371" spans="2:31" ht="30.95" customHeight="1" thickBot="1" x14ac:dyDescent="0.3">
      <c r="B371" s="186"/>
      <c r="C371" s="119"/>
      <c r="D371" s="27" t="s">
        <v>2187</v>
      </c>
      <c r="E371" s="19" t="str">
        <f t="shared" si="5"/>
        <v>NEUMATIQUE VL - MATERIEL NEUF</v>
      </c>
      <c r="F371" s="19" t="s">
        <v>2188</v>
      </c>
      <c r="G371" s="27" t="s">
        <v>2179</v>
      </c>
      <c r="H371" s="427"/>
      <c r="I371" s="21" t="s">
        <v>2189</v>
      </c>
      <c r="J371" s="27" t="s">
        <v>2179</v>
      </c>
      <c r="K371" s="68" t="s">
        <v>27</v>
      </c>
      <c r="L371" s="26" t="s">
        <v>29</v>
      </c>
      <c r="M371" s="21" t="s">
        <v>30</v>
      </c>
      <c r="N371" s="22">
        <v>60630010</v>
      </c>
      <c r="O371" s="22" t="s">
        <v>53</v>
      </c>
      <c r="P371" s="22" t="s">
        <v>54</v>
      </c>
      <c r="Q371" s="22" t="s">
        <v>55</v>
      </c>
      <c r="R371" s="22"/>
      <c r="S371" s="22"/>
      <c r="T371" s="22"/>
      <c r="U371" s="187"/>
      <c r="V371" s="119"/>
      <c r="W371" s="27" t="s">
        <v>2190</v>
      </c>
      <c r="X371" s="185" t="s">
        <v>2183</v>
      </c>
      <c r="Y371" s="186"/>
      <c r="Z371" s="119"/>
      <c r="AA371" s="27" t="s">
        <v>2191</v>
      </c>
      <c r="AB371" s="5" t="s">
        <v>2186</v>
      </c>
    </row>
    <row r="372" spans="2:31" ht="30.95" customHeight="1" thickBot="1" x14ac:dyDescent="0.3">
      <c r="B372" s="186"/>
      <c r="C372" s="119"/>
      <c r="D372" s="200" t="s">
        <v>2192</v>
      </c>
      <c r="E372" s="19" t="str">
        <f t="shared" si="5"/>
        <v>NEUMATIQUE ENGIN - MATERIEL NEUF</v>
      </c>
      <c r="F372" s="19" t="s">
        <v>2193</v>
      </c>
      <c r="G372" s="200" t="s">
        <v>2179</v>
      </c>
      <c r="H372" s="440"/>
      <c r="I372" s="32" t="s">
        <v>2194</v>
      </c>
      <c r="J372" s="200" t="s">
        <v>2179</v>
      </c>
      <c r="K372" s="70" t="s">
        <v>27</v>
      </c>
      <c r="L372" s="33" t="s">
        <v>29</v>
      </c>
      <c r="M372" s="21" t="s">
        <v>30</v>
      </c>
      <c r="N372" s="22">
        <v>60630010</v>
      </c>
      <c r="O372" s="22" t="s">
        <v>53</v>
      </c>
      <c r="P372" s="22" t="s">
        <v>54</v>
      </c>
      <c r="Q372" s="22" t="s">
        <v>55</v>
      </c>
      <c r="R372" s="22"/>
      <c r="S372" s="22"/>
      <c r="T372" s="22"/>
      <c r="U372" s="187"/>
      <c r="V372" s="119"/>
      <c r="W372" s="200" t="s">
        <v>2195</v>
      </c>
      <c r="X372" s="185" t="s">
        <v>2183</v>
      </c>
      <c r="Y372" s="186"/>
      <c r="Z372" s="119"/>
      <c r="AA372" s="200" t="s">
        <v>2196</v>
      </c>
      <c r="AB372" s="5" t="s">
        <v>2186</v>
      </c>
    </row>
    <row r="373" spans="2:31" ht="30.95" customHeight="1" thickBot="1" x14ac:dyDescent="0.3">
      <c r="B373" s="186"/>
      <c r="C373" s="58" t="s">
        <v>2197</v>
      </c>
      <c r="D373" s="198" t="s">
        <v>2198</v>
      </c>
      <c r="E373" s="19" t="str">
        <f t="shared" si="5"/>
        <v>NEUMATIQUE PL - MAINTENANCE - SERVICE</v>
      </c>
      <c r="F373" s="19" t="s">
        <v>2199</v>
      </c>
      <c r="G373" s="198" t="s">
        <v>2200</v>
      </c>
      <c r="H373" s="344"/>
      <c r="I373" s="18" t="s">
        <v>2201</v>
      </c>
      <c r="J373" s="198" t="s">
        <v>2200</v>
      </c>
      <c r="K373" s="198" t="s">
        <v>139</v>
      </c>
      <c r="L373" s="20" t="s">
        <v>127</v>
      </c>
      <c r="M373" s="3" t="s">
        <v>128</v>
      </c>
      <c r="N373" s="22">
        <v>61550000</v>
      </c>
      <c r="O373" s="22" t="s">
        <v>53</v>
      </c>
      <c r="P373" s="22" t="s">
        <v>54</v>
      </c>
      <c r="Q373" s="22" t="s">
        <v>129</v>
      </c>
      <c r="R373" s="22"/>
      <c r="S373" s="22"/>
      <c r="T373" s="22"/>
      <c r="U373" s="187"/>
      <c r="V373" s="58" t="s">
        <v>2202</v>
      </c>
      <c r="W373" s="198" t="s">
        <v>2203</v>
      </c>
      <c r="X373" s="185" t="s">
        <v>2204</v>
      </c>
      <c r="Y373" s="186"/>
      <c r="Z373" s="58" t="s">
        <v>2205</v>
      </c>
      <c r="AA373" s="198" t="s">
        <v>2206</v>
      </c>
      <c r="AB373" s="5" t="s">
        <v>2207</v>
      </c>
    </row>
    <row r="374" spans="2:31" ht="30.95" customHeight="1" thickBot="1" x14ac:dyDescent="0.3">
      <c r="B374" s="186"/>
      <c r="C374" s="119"/>
      <c r="D374" s="27" t="s">
        <v>2208</v>
      </c>
      <c r="E374" s="19" t="str">
        <f t="shared" si="5"/>
        <v>NEUMATIQUE VL - MAINTENANCE - SERVICE</v>
      </c>
      <c r="F374" s="19" t="s">
        <v>2209</v>
      </c>
      <c r="G374" s="27" t="s">
        <v>2200</v>
      </c>
      <c r="H374" s="427"/>
      <c r="I374" s="21" t="s">
        <v>2210</v>
      </c>
      <c r="J374" s="27" t="s">
        <v>2200</v>
      </c>
      <c r="K374" s="27" t="s">
        <v>139</v>
      </c>
      <c r="L374" s="26" t="s">
        <v>127</v>
      </c>
      <c r="M374" s="3" t="s">
        <v>128</v>
      </c>
      <c r="N374" s="22">
        <v>61550000</v>
      </c>
      <c r="O374" s="22" t="s">
        <v>53</v>
      </c>
      <c r="P374" s="22" t="s">
        <v>54</v>
      </c>
      <c r="Q374" s="22" t="s">
        <v>129</v>
      </c>
      <c r="R374" s="22"/>
      <c r="S374" s="22"/>
      <c r="T374" s="22"/>
      <c r="U374" s="187"/>
      <c r="V374" s="119"/>
      <c r="W374" s="27" t="s">
        <v>2211</v>
      </c>
      <c r="X374" s="185" t="s">
        <v>2204</v>
      </c>
      <c r="Y374" s="186"/>
      <c r="Z374" s="119"/>
      <c r="AA374" s="27" t="s">
        <v>2212</v>
      </c>
      <c r="AB374" s="5" t="s">
        <v>2207</v>
      </c>
    </row>
    <row r="375" spans="2:31" ht="29.1" customHeight="1" thickBot="1" x14ac:dyDescent="0.3">
      <c r="B375" s="201"/>
      <c r="C375" s="202"/>
      <c r="D375" s="203" t="s">
        <v>2213</v>
      </c>
      <c r="E375" s="19" t="str">
        <f t="shared" si="5"/>
        <v>NEUMATIQUE ENGIN - MAINTENANCE - SERVICE</v>
      </c>
      <c r="F375" s="19" t="s">
        <v>2214</v>
      </c>
      <c r="G375" s="203" t="s">
        <v>2200</v>
      </c>
      <c r="H375" s="440"/>
      <c r="I375" s="32" t="s">
        <v>2215</v>
      </c>
      <c r="J375" s="203" t="s">
        <v>2200</v>
      </c>
      <c r="K375" s="203" t="s">
        <v>139</v>
      </c>
      <c r="L375" s="35" t="s">
        <v>127</v>
      </c>
      <c r="M375" s="3" t="s">
        <v>128</v>
      </c>
      <c r="N375" s="22">
        <v>61550000</v>
      </c>
      <c r="O375" s="22" t="s">
        <v>53</v>
      </c>
      <c r="P375" s="22" t="s">
        <v>54</v>
      </c>
      <c r="Q375" s="22" t="s">
        <v>129</v>
      </c>
      <c r="R375" s="22"/>
      <c r="S375" s="22"/>
      <c r="T375" s="22"/>
      <c r="U375" s="204"/>
      <c r="V375" s="202"/>
      <c r="W375" s="203" t="s">
        <v>2216</v>
      </c>
      <c r="X375" s="205" t="s">
        <v>2204</v>
      </c>
      <c r="Y375" s="201"/>
      <c r="Z375" s="202"/>
      <c r="AA375" s="203" t="s">
        <v>2217</v>
      </c>
      <c r="AB375" s="5" t="s">
        <v>2207</v>
      </c>
    </row>
    <row r="376" spans="2:31" s="215" customFormat="1" ht="30.95" customHeight="1" thickBot="1" x14ac:dyDescent="0.3">
      <c r="B376" s="206" t="s">
        <v>2218</v>
      </c>
      <c r="C376" s="207" t="s">
        <v>2219</v>
      </c>
      <c r="D376" s="208" t="s">
        <v>2220</v>
      </c>
      <c r="E376" s="209" t="str">
        <f t="shared" si="5"/>
        <v>UEL DOMESTIQUE STOCKE</v>
      </c>
      <c r="F376" s="209" t="s">
        <v>2221</v>
      </c>
      <c r="G376" s="208" t="s">
        <v>2222</v>
      </c>
      <c r="H376" s="433"/>
      <c r="I376" s="209" t="s">
        <v>2223</v>
      </c>
      <c r="J376" s="208" t="s">
        <v>2224</v>
      </c>
      <c r="K376" s="208" t="s">
        <v>27</v>
      </c>
      <c r="L376" s="210" t="s">
        <v>29</v>
      </c>
      <c r="M376" s="211" t="s">
        <v>30</v>
      </c>
      <c r="N376" s="212">
        <v>60610080</v>
      </c>
      <c r="O376" s="212" t="s">
        <v>53</v>
      </c>
      <c r="P376" s="212" t="s">
        <v>54</v>
      </c>
      <c r="Q376" s="212" t="s">
        <v>55</v>
      </c>
      <c r="R376" s="212"/>
      <c r="S376" s="212"/>
      <c r="T376" s="212"/>
      <c r="U376" s="213" t="s">
        <v>2225</v>
      </c>
      <c r="V376" s="207" t="s">
        <v>2226</v>
      </c>
      <c r="W376" s="208" t="s">
        <v>2227</v>
      </c>
      <c r="X376" s="214" t="s">
        <v>2228</v>
      </c>
      <c r="Y376" s="206" t="s">
        <v>2229</v>
      </c>
      <c r="Z376" s="207" t="s">
        <v>2230</v>
      </c>
      <c r="AA376" s="208" t="s">
        <v>2231</v>
      </c>
      <c r="AB376" s="215" t="s">
        <v>2232</v>
      </c>
    </row>
    <row r="377" spans="2:31" s="215" customFormat="1" ht="30.95" customHeight="1" thickBot="1" x14ac:dyDescent="0.3">
      <c r="B377" s="216"/>
      <c r="C377" s="217"/>
      <c r="D377" s="218" t="s">
        <v>2233</v>
      </c>
      <c r="E377" s="209" t="str">
        <f t="shared" si="5"/>
        <v>YDROGENE STOCKE</v>
      </c>
      <c r="F377" s="209" t="s">
        <v>2234</v>
      </c>
      <c r="G377" s="208" t="s">
        <v>2222</v>
      </c>
      <c r="H377" s="434"/>
      <c r="I377" s="211" t="s">
        <v>2235</v>
      </c>
      <c r="J377" s="208" t="s">
        <v>2224</v>
      </c>
      <c r="K377" s="218" t="s">
        <v>423</v>
      </c>
      <c r="L377" s="219" t="s">
        <v>29</v>
      </c>
      <c r="M377" s="211" t="s">
        <v>30</v>
      </c>
      <c r="N377" s="212">
        <v>60210000</v>
      </c>
      <c r="O377" s="212" t="s">
        <v>53</v>
      </c>
      <c r="P377" s="212" t="s">
        <v>54</v>
      </c>
      <c r="Q377" s="212" t="s">
        <v>55</v>
      </c>
      <c r="R377" s="212"/>
      <c r="S377" s="212"/>
      <c r="T377" s="212"/>
      <c r="U377" s="220"/>
      <c r="V377" s="217"/>
      <c r="W377" s="218" t="s">
        <v>2236</v>
      </c>
      <c r="X377" s="214" t="s">
        <v>2228</v>
      </c>
      <c r="Y377" s="216"/>
      <c r="Z377" s="217"/>
      <c r="AA377" s="218" t="s">
        <v>2237</v>
      </c>
      <c r="AB377" s="215" t="s">
        <v>2232</v>
      </c>
    </row>
    <row r="378" spans="2:31" s="215" customFormat="1" ht="30.95" customHeight="1" thickBot="1" x14ac:dyDescent="0.3">
      <c r="B378" s="216"/>
      <c r="C378" s="217"/>
      <c r="D378" s="218" t="s">
        <v>2238</v>
      </c>
      <c r="E378" s="209" t="str">
        <f t="shared" si="5"/>
        <v>NR  STOCKE</v>
      </c>
      <c r="F378" s="209" t="s">
        <v>2239</v>
      </c>
      <c r="G378" s="208" t="s">
        <v>2222</v>
      </c>
      <c r="H378" s="434"/>
      <c r="I378" s="211" t="s">
        <v>2240</v>
      </c>
      <c r="J378" s="208" t="s">
        <v>2224</v>
      </c>
      <c r="K378" s="218" t="s">
        <v>27</v>
      </c>
      <c r="L378" s="219" t="s">
        <v>29</v>
      </c>
      <c r="M378" s="211" t="s">
        <v>30</v>
      </c>
      <c r="N378" s="212">
        <v>60610020</v>
      </c>
      <c r="O378" s="212" t="s">
        <v>53</v>
      </c>
      <c r="P378" s="212" t="s">
        <v>54</v>
      </c>
      <c r="Q378" s="212" t="s">
        <v>55</v>
      </c>
      <c r="R378" s="212"/>
      <c r="S378" s="212"/>
      <c r="T378" s="212"/>
      <c r="U378" s="220"/>
      <c r="V378" s="217"/>
      <c r="W378" s="218" t="s">
        <v>2241</v>
      </c>
      <c r="X378" s="214" t="s">
        <v>2228</v>
      </c>
      <c r="Y378" s="216"/>
      <c r="Z378" s="217"/>
      <c r="AA378" s="218" t="s">
        <v>2242</v>
      </c>
      <c r="AB378" s="215" t="s">
        <v>2232</v>
      </c>
    </row>
    <row r="379" spans="2:31" s="215" customFormat="1" ht="30.95" customHeight="1" thickBot="1" x14ac:dyDescent="0.3">
      <c r="B379" s="216"/>
      <c r="C379" s="217"/>
      <c r="D379" s="218" t="s">
        <v>2243</v>
      </c>
      <c r="E379" s="209" t="str">
        <f t="shared" si="5"/>
        <v>ASOIL STOCKE</v>
      </c>
      <c r="F379" s="209" t="s">
        <v>2244</v>
      </c>
      <c r="G379" s="208" t="s">
        <v>2222</v>
      </c>
      <c r="H379" s="434"/>
      <c r="I379" s="211" t="s">
        <v>2245</v>
      </c>
      <c r="J379" s="208" t="s">
        <v>2224</v>
      </c>
      <c r="K379" s="218" t="s">
        <v>27</v>
      </c>
      <c r="L379" s="219" t="s">
        <v>29</v>
      </c>
      <c r="M379" s="211" t="s">
        <v>30</v>
      </c>
      <c r="N379" s="212">
        <v>60220000</v>
      </c>
      <c r="O379" s="212" t="s">
        <v>53</v>
      </c>
      <c r="P379" s="212" t="s">
        <v>54</v>
      </c>
      <c r="Q379" s="212" t="s">
        <v>55</v>
      </c>
      <c r="R379" s="212"/>
      <c r="S379" s="212"/>
      <c r="T379" s="212"/>
      <c r="U379" s="220"/>
      <c r="V379" s="217"/>
      <c r="W379" s="218" t="s">
        <v>2246</v>
      </c>
      <c r="X379" s="214" t="s">
        <v>2228</v>
      </c>
      <c r="Y379" s="216"/>
      <c r="Z379" s="217"/>
      <c r="AA379" s="218" t="s">
        <v>2247</v>
      </c>
      <c r="AB379" s="215" t="s">
        <v>2232</v>
      </c>
    </row>
    <row r="380" spans="2:31" s="215" customFormat="1" ht="30.95" customHeight="1" thickBot="1" x14ac:dyDescent="0.3">
      <c r="B380" s="216"/>
      <c r="C380" s="217"/>
      <c r="D380" s="218" t="s">
        <v>2248</v>
      </c>
      <c r="E380" s="209" t="str">
        <f t="shared" si="5"/>
        <v>100 STOCKE</v>
      </c>
      <c r="F380" s="209" t="s">
        <v>2249</v>
      </c>
      <c r="G380" s="208" t="s">
        <v>2222</v>
      </c>
      <c r="H380" s="434"/>
      <c r="I380" s="211" t="s">
        <v>2250</v>
      </c>
      <c r="J380" s="208" t="s">
        <v>2224</v>
      </c>
      <c r="K380" s="218" t="s">
        <v>27</v>
      </c>
      <c r="L380" s="219" t="s">
        <v>29</v>
      </c>
      <c r="M380" s="211" t="s">
        <v>30</v>
      </c>
      <c r="N380" s="212">
        <v>60210000</v>
      </c>
      <c r="O380" s="212" t="s">
        <v>53</v>
      </c>
      <c r="P380" s="221" t="s">
        <v>54</v>
      </c>
      <c r="Q380" s="212" t="s">
        <v>55</v>
      </c>
      <c r="R380" s="212"/>
      <c r="S380" s="212"/>
      <c r="T380" s="212"/>
      <c r="U380" s="220"/>
      <c r="V380" s="217"/>
      <c r="W380" s="218" t="s">
        <v>2251</v>
      </c>
      <c r="X380" s="214" t="s">
        <v>2228</v>
      </c>
      <c r="Y380" s="216"/>
      <c r="Z380" s="217"/>
      <c r="AA380" s="218" t="s">
        <v>2252</v>
      </c>
      <c r="AB380" s="215" t="s">
        <v>2232</v>
      </c>
    </row>
    <row r="381" spans="2:31" s="215" customFormat="1" ht="30.95" customHeight="1" thickBot="1" x14ac:dyDescent="0.3">
      <c r="B381" s="216"/>
      <c r="C381" s="217"/>
      <c r="D381" s="218" t="s">
        <v>2253</v>
      </c>
      <c r="E381" s="209" t="str">
        <f t="shared" si="5"/>
        <v>VO STOCKE</v>
      </c>
      <c r="F381" s="209" t="s">
        <v>2254</v>
      </c>
      <c r="G381" s="208" t="s">
        <v>2222</v>
      </c>
      <c r="H381" s="434"/>
      <c r="I381" s="211" t="s">
        <v>2255</v>
      </c>
      <c r="J381" s="208" t="s">
        <v>2224</v>
      </c>
      <c r="K381" s="218" t="s">
        <v>27</v>
      </c>
      <c r="L381" s="219" t="s">
        <v>29</v>
      </c>
      <c r="M381" s="211" t="s">
        <v>30</v>
      </c>
      <c r="N381" s="212">
        <v>60210000</v>
      </c>
      <c r="O381" s="212" t="s">
        <v>53</v>
      </c>
      <c r="P381" s="221" t="s">
        <v>54</v>
      </c>
      <c r="Q381" s="212" t="s">
        <v>55</v>
      </c>
      <c r="R381" s="212"/>
      <c r="S381" s="212"/>
      <c r="T381" s="212"/>
      <c r="U381" s="220"/>
      <c r="V381" s="217"/>
      <c r="W381" s="218" t="s">
        <v>2256</v>
      </c>
      <c r="X381" s="214" t="s">
        <v>2228</v>
      </c>
      <c r="Y381" s="216"/>
      <c r="Z381" s="217"/>
      <c r="AA381" s="218" t="s">
        <v>2257</v>
      </c>
      <c r="AB381" s="215" t="s">
        <v>2232</v>
      </c>
    </row>
    <row r="382" spans="2:31" s="215" customFormat="1" ht="30.95" customHeight="1" thickBot="1" x14ac:dyDescent="0.3">
      <c r="B382" s="216"/>
      <c r="C382" s="222"/>
      <c r="D382" s="223" t="s">
        <v>2258</v>
      </c>
      <c r="E382" s="209" t="str">
        <f t="shared" si="5"/>
        <v>DBLUE STOCKE</v>
      </c>
      <c r="F382" s="209" t="s">
        <v>2259</v>
      </c>
      <c r="G382" s="208" t="s">
        <v>2222</v>
      </c>
      <c r="H382" s="436"/>
      <c r="I382" s="224" t="s">
        <v>2260</v>
      </c>
      <c r="J382" s="208" t="s">
        <v>2224</v>
      </c>
      <c r="K382" s="223" t="s">
        <v>27</v>
      </c>
      <c r="L382" s="225" t="s">
        <v>29</v>
      </c>
      <c r="M382" s="211" t="s">
        <v>30</v>
      </c>
      <c r="N382" s="212">
        <v>60220020</v>
      </c>
      <c r="O382" s="212" t="s">
        <v>53</v>
      </c>
      <c r="P382" s="221" t="s">
        <v>54</v>
      </c>
      <c r="Q382" s="212" t="s">
        <v>55</v>
      </c>
      <c r="R382" s="212"/>
      <c r="S382" s="212"/>
      <c r="T382" s="212"/>
      <c r="U382" s="220"/>
      <c r="V382" s="222"/>
      <c r="W382" s="223" t="s">
        <v>2261</v>
      </c>
      <c r="X382" s="214" t="s">
        <v>2228</v>
      </c>
      <c r="Y382" s="216"/>
      <c r="Z382" s="222"/>
      <c r="AA382" s="223" t="s">
        <v>2262</v>
      </c>
      <c r="AB382" s="215" t="s">
        <v>2232</v>
      </c>
    </row>
    <row r="383" spans="2:31" ht="30.95" customHeight="1" thickBot="1" x14ac:dyDescent="0.3">
      <c r="B383" s="157"/>
      <c r="C383" s="226" t="s">
        <v>2263</v>
      </c>
      <c r="D383" s="85" t="s">
        <v>2264</v>
      </c>
      <c r="E383" s="19" t="str">
        <f t="shared" si="5"/>
        <v>UVE CARBURANT - MATERIEL NEUF</v>
      </c>
      <c r="F383" s="19" t="s">
        <v>2265</v>
      </c>
      <c r="G383" s="85" t="s">
        <v>2266</v>
      </c>
      <c r="H383" s="433"/>
      <c r="I383" s="18" t="s">
        <v>2267</v>
      </c>
      <c r="J383" s="85" t="s">
        <v>2266</v>
      </c>
      <c r="K383" s="85" t="s">
        <v>27</v>
      </c>
      <c r="L383" s="20" t="s">
        <v>29</v>
      </c>
      <c r="M383" s="21" t="s">
        <v>30</v>
      </c>
      <c r="N383" s="22">
        <v>23915400</v>
      </c>
      <c r="O383" s="22" t="s">
        <v>31</v>
      </c>
      <c r="P383" s="22" t="s">
        <v>32</v>
      </c>
      <c r="Q383" s="22" t="s">
        <v>33</v>
      </c>
      <c r="R383" s="22"/>
      <c r="S383" s="22"/>
      <c r="T383" s="22"/>
      <c r="U383" s="158"/>
      <c r="V383" s="226" t="s">
        <v>2268</v>
      </c>
      <c r="W383" s="85" t="s">
        <v>2269</v>
      </c>
      <c r="X383" s="159" t="s">
        <v>2270</v>
      </c>
      <c r="Y383" s="157"/>
      <c r="Z383" s="226" t="s">
        <v>2271</v>
      </c>
      <c r="AA383" s="85" t="s">
        <v>2272</v>
      </c>
      <c r="AB383" s="5" t="s">
        <v>2273</v>
      </c>
    </row>
    <row r="384" spans="2:31" ht="30.95" customHeight="1" thickBot="1" x14ac:dyDescent="0.3">
      <c r="B384" s="227"/>
      <c r="C384" s="86"/>
      <c r="D384" s="89" t="s">
        <v>2274</v>
      </c>
      <c r="E384" s="19" t="str">
        <f t="shared" si="5"/>
        <v>TATION GAZ - MATERIEL NEUF</v>
      </c>
      <c r="F384" s="19" t="s">
        <v>2275</v>
      </c>
      <c r="G384" s="85" t="s">
        <v>2266</v>
      </c>
      <c r="H384" s="434"/>
      <c r="I384" s="21" t="s">
        <v>2276</v>
      </c>
      <c r="J384" s="85" t="s">
        <v>2266</v>
      </c>
      <c r="K384" s="89" t="s">
        <v>27</v>
      </c>
      <c r="L384" s="26" t="s">
        <v>29</v>
      </c>
      <c r="M384" s="21" t="s">
        <v>30</v>
      </c>
      <c r="N384" s="22">
        <v>23915400</v>
      </c>
      <c r="O384" s="22" t="s">
        <v>31</v>
      </c>
      <c r="P384" s="22" t="s">
        <v>32</v>
      </c>
      <c r="Q384" s="22" t="s">
        <v>33</v>
      </c>
      <c r="R384" s="22"/>
      <c r="S384" s="22"/>
      <c r="T384" s="22"/>
      <c r="U384" s="228"/>
      <c r="V384" s="86"/>
      <c r="W384" s="89" t="s">
        <v>2277</v>
      </c>
      <c r="X384" s="159" t="s">
        <v>2270</v>
      </c>
      <c r="Y384" s="227"/>
      <c r="Z384" s="86"/>
      <c r="AA384" s="89" t="s">
        <v>2278</v>
      </c>
      <c r="AB384" s="5" t="s">
        <v>2273</v>
      </c>
    </row>
    <row r="385" spans="2:31" ht="30.95" customHeight="1" thickBot="1" x14ac:dyDescent="0.3">
      <c r="B385" s="227"/>
      <c r="C385" s="86"/>
      <c r="D385" s="89" t="s">
        <v>2279</v>
      </c>
      <c r="E385" s="19" t="str">
        <f t="shared" si="5"/>
        <v>ORNE ELECTRIQUE - MATERIEL NEUF</v>
      </c>
      <c r="F385" s="19" t="s">
        <v>2280</v>
      </c>
      <c r="G385" s="85" t="s">
        <v>2266</v>
      </c>
      <c r="H385" s="434"/>
      <c r="I385" s="21" t="s">
        <v>2281</v>
      </c>
      <c r="J385" s="85" t="s">
        <v>2266</v>
      </c>
      <c r="K385" s="89" t="s">
        <v>27</v>
      </c>
      <c r="L385" s="26" t="s">
        <v>29</v>
      </c>
      <c r="M385" s="21" t="s">
        <v>30</v>
      </c>
      <c r="N385" s="22">
        <v>23915400</v>
      </c>
      <c r="O385" s="22" t="s">
        <v>31</v>
      </c>
      <c r="P385" s="22" t="s">
        <v>32</v>
      </c>
      <c r="Q385" s="22" t="s">
        <v>33</v>
      </c>
      <c r="R385" s="22"/>
      <c r="S385" s="22"/>
      <c r="T385" s="22"/>
      <c r="U385" s="228"/>
      <c r="V385" s="86"/>
      <c r="W385" s="89" t="s">
        <v>2282</v>
      </c>
      <c r="X385" s="159" t="s">
        <v>2270</v>
      </c>
      <c r="Y385" s="227"/>
      <c r="Z385" s="86"/>
      <c r="AA385" s="89" t="s">
        <v>2283</v>
      </c>
      <c r="AB385" s="5" t="s">
        <v>2273</v>
      </c>
    </row>
    <row r="386" spans="2:31" ht="30.95" customHeight="1" thickBot="1" x14ac:dyDescent="0.3">
      <c r="B386" s="227"/>
      <c r="C386" s="86"/>
      <c r="D386" s="89" t="s">
        <v>2284</v>
      </c>
      <c r="E386" s="19" t="str">
        <f t="shared" si="5"/>
        <v>TATION H2 - MATERIEL NEUF</v>
      </c>
      <c r="F386" s="19" t="s">
        <v>2285</v>
      </c>
      <c r="G386" s="85" t="s">
        <v>2266</v>
      </c>
      <c r="H386" s="434"/>
      <c r="I386" s="32" t="s">
        <v>2286</v>
      </c>
      <c r="J386" s="85" t="s">
        <v>2266</v>
      </c>
      <c r="K386" s="89" t="s">
        <v>27</v>
      </c>
      <c r="L386" s="26" t="s">
        <v>29</v>
      </c>
      <c r="M386" s="21" t="s">
        <v>30</v>
      </c>
      <c r="N386" s="22">
        <v>23915400</v>
      </c>
      <c r="O386" s="22" t="s">
        <v>31</v>
      </c>
      <c r="P386" s="22" t="s">
        <v>32</v>
      </c>
      <c r="Q386" s="22" t="s">
        <v>33</v>
      </c>
      <c r="R386" s="22"/>
      <c r="S386" s="22"/>
      <c r="T386" s="22"/>
      <c r="U386" s="228"/>
      <c r="V386" s="86"/>
      <c r="W386" s="89" t="s">
        <v>2287</v>
      </c>
      <c r="X386" s="159" t="s">
        <v>2270</v>
      </c>
      <c r="Y386" s="227"/>
      <c r="Z386" s="86"/>
      <c r="AA386" s="89" t="s">
        <v>2288</v>
      </c>
      <c r="AB386" s="5" t="s">
        <v>2273</v>
      </c>
    </row>
    <row r="387" spans="2:31" ht="30.95" customHeight="1" thickBot="1" x14ac:dyDescent="0.3">
      <c r="B387" s="227"/>
      <c r="C387" s="226" t="s">
        <v>2289</v>
      </c>
      <c r="D387" s="85" t="s">
        <v>2290</v>
      </c>
      <c r="E387" s="19" t="str">
        <f t="shared" si="5"/>
        <v>UVE CARBURANT - MAINTENANCE - SERVICE</v>
      </c>
      <c r="F387" s="19" t="s">
        <v>2291</v>
      </c>
      <c r="G387" s="85" t="s">
        <v>2292</v>
      </c>
      <c r="H387" s="433"/>
      <c r="I387" s="18" t="s">
        <v>2293</v>
      </c>
      <c r="J387" s="85" t="s">
        <v>2292</v>
      </c>
      <c r="K387" s="85" t="s">
        <v>27</v>
      </c>
      <c r="L387" s="20" t="s">
        <v>127</v>
      </c>
      <c r="M387" s="3" t="s">
        <v>128</v>
      </c>
      <c r="N387" s="22">
        <v>61560000</v>
      </c>
      <c r="O387" s="22" t="s">
        <v>53</v>
      </c>
      <c r="P387" s="22" t="s">
        <v>54</v>
      </c>
      <c r="Q387" s="22" t="s">
        <v>129</v>
      </c>
      <c r="R387" s="22"/>
      <c r="S387" s="22"/>
      <c r="T387" s="22"/>
      <c r="U387" s="228"/>
      <c r="V387" s="226" t="s">
        <v>2294</v>
      </c>
      <c r="W387" s="85" t="s">
        <v>2295</v>
      </c>
      <c r="X387" s="159" t="s">
        <v>2296</v>
      </c>
      <c r="Y387" s="227"/>
      <c r="Z387" s="226" t="s">
        <v>2297</v>
      </c>
      <c r="AA387" s="85" t="s">
        <v>2298</v>
      </c>
      <c r="AB387" s="5" t="s">
        <v>2299</v>
      </c>
      <c r="AC387" s="5" t="s">
        <v>58</v>
      </c>
      <c r="AD387" s="5">
        <v>23915400</v>
      </c>
      <c r="AE387" s="5" t="s">
        <v>136</v>
      </c>
    </row>
    <row r="388" spans="2:31" ht="30.95" customHeight="1" thickBot="1" x14ac:dyDescent="0.3">
      <c r="B388" s="227"/>
      <c r="C388" s="86"/>
      <c r="D388" s="89" t="s">
        <v>2300</v>
      </c>
      <c r="E388" s="19" t="str">
        <f t="shared" ref="E388:E451" si="6">RIGHT(D388,LEN(D388)-10)</f>
        <v>TATION GAZ - MAINTENANCE - SERVICE</v>
      </c>
      <c r="F388" s="19" t="s">
        <v>2301</v>
      </c>
      <c r="G388" s="85" t="s">
        <v>2292</v>
      </c>
      <c r="H388" s="434"/>
      <c r="I388" s="21" t="s">
        <v>2302</v>
      </c>
      <c r="J388" s="85" t="s">
        <v>2292</v>
      </c>
      <c r="K388" s="89" t="s">
        <v>27</v>
      </c>
      <c r="L388" s="26" t="s">
        <v>127</v>
      </c>
      <c r="M388" s="3" t="s">
        <v>128</v>
      </c>
      <c r="N388" s="22">
        <v>61560000</v>
      </c>
      <c r="O388" s="22" t="s">
        <v>53</v>
      </c>
      <c r="P388" s="22" t="s">
        <v>54</v>
      </c>
      <c r="Q388" s="22" t="s">
        <v>129</v>
      </c>
      <c r="R388" s="22"/>
      <c r="S388" s="22"/>
      <c r="T388" s="22"/>
      <c r="U388" s="228"/>
      <c r="V388" s="86"/>
      <c r="W388" s="89" t="s">
        <v>2303</v>
      </c>
      <c r="X388" s="159" t="s">
        <v>2296</v>
      </c>
      <c r="Y388" s="227"/>
      <c r="Z388" s="86"/>
      <c r="AA388" s="89" t="s">
        <v>2304</v>
      </c>
      <c r="AB388" s="5" t="s">
        <v>2299</v>
      </c>
      <c r="AC388" s="5" t="s">
        <v>58</v>
      </c>
      <c r="AD388" s="5">
        <v>23915400</v>
      </c>
      <c r="AE388" s="5" t="s">
        <v>136</v>
      </c>
    </row>
    <row r="389" spans="2:31" ht="30.95" customHeight="1" thickBot="1" x14ac:dyDescent="0.3">
      <c r="B389" s="227"/>
      <c r="C389" s="86"/>
      <c r="D389" s="89" t="s">
        <v>2305</v>
      </c>
      <c r="E389" s="19" t="str">
        <f t="shared" si="6"/>
        <v>ORNE ELECTRIQUE - MAINTENANCE - SERVICE</v>
      </c>
      <c r="F389" s="19" t="s">
        <v>2306</v>
      </c>
      <c r="G389" s="89" t="s">
        <v>2292</v>
      </c>
      <c r="H389" s="434"/>
      <c r="I389" s="21" t="s">
        <v>2307</v>
      </c>
      <c r="J389" s="89" t="s">
        <v>2292</v>
      </c>
      <c r="K389" s="89" t="s">
        <v>27</v>
      </c>
      <c r="L389" s="26" t="s">
        <v>127</v>
      </c>
      <c r="M389" s="3" t="s">
        <v>128</v>
      </c>
      <c r="N389" s="22">
        <v>61560000</v>
      </c>
      <c r="O389" s="22" t="s">
        <v>53</v>
      </c>
      <c r="P389" s="22" t="s">
        <v>54</v>
      </c>
      <c r="Q389" s="22" t="s">
        <v>129</v>
      </c>
      <c r="R389" s="22"/>
      <c r="S389" s="22"/>
      <c r="T389" s="22"/>
      <c r="U389" s="228"/>
      <c r="V389" s="86"/>
      <c r="W389" s="89" t="s">
        <v>2308</v>
      </c>
      <c r="X389" s="159" t="s">
        <v>2296</v>
      </c>
      <c r="Y389" s="227"/>
      <c r="Z389" s="86"/>
      <c r="AA389" s="89" t="s">
        <v>2309</v>
      </c>
      <c r="AB389" s="5" t="s">
        <v>2299</v>
      </c>
      <c r="AC389" s="5" t="s">
        <v>58</v>
      </c>
      <c r="AD389" s="5">
        <v>23915400</v>
      </c>
      <c r="AE389" s="5" t="s">
        <v>136</v>
      </c>
    </row>
    <row r="390" spans="2:31" ht="30.95" customHeight="1" thickBot="1" x14ac:dyDescent="0.3">
      <c r="B390" s="227"/>
      <c r="C390" s="229"/>
      <c r="D390" s="91" t="s">
        <v>2310</v>
      </c>
      <c r="E390" s="19" t="str">
        <f t="shared" si="6"/>
        <v>TATION H2 - MAINTENANCE - SERVICE</v>
      </c>
      <c r="F390" s="19" t="s">
        <v>2311</v>
      </c>
      <c r="G390" s="91" t="s">
        <v>2292</v>
      </c>
      <c r="H390" s="436"/>
      <c r="I390" s="32" t="s">
        <v>2312</v>
      </c>
      <c r="J390" s="91" t="s">
        <v>2292</v>
      </c>
      <c r="K390" s="91" t="s">
        <v>27</v>
      </c>
      <c r="L390" s="35" t="s">
        <v>127</v>
      </c>
      <c r="M390" s="3" t="s">
        <v>128</v>
      </c>
      <c r="N390" s="22">
        <v>61560000</v>
      </c>
      <c r="O390" s="22" t="s">
        <v>53</v>
      </c>
      <c r="P390" s="22" t="s">
        <v>54</v>
      </c>
      <c r="Q390" s="22" t="s">
        <v>129</v>
      </c>
      <c r="R390" s="22"/>
      <c r="S390" s="22"/>
      <c r="T390" s="22"/>
      <c r="U390" s="228"/>
      <c r="V390" s="229"/>
      <c r="W390" s="91" t="s">
        <v>2313</v>
      </c>
      <c r="X390" s="159" t="s">
        <v>2296</v>
      </c>
      <c r="Y390" s="227"/>
      <c r="Z390" s="229"/>
      <c r="AA390" s="91" t="s">
        <v>2314</v>
      </c>
      <c r="AB390" s="5" t="s">
        <v>2299</v>
      </c>
      <c r="AC390" s="5" t="s">
        <v>58</v>
      </c>
      <c r="AD390" s="5">
        <v>23915400</v>
      </c>
      <c r="AE390" s="5" t="s">
        <v>136</v>
      </c>
    </row>
    <row r="391" spans="2:31" ht="30.95" customHeight="1" thickBot="1" x14ac:dyDescent="0.3">
      <c r="B391" s="157"/>
      <c r="C391" s="226" t="s">
        <v>2315</v>
      </c>
      <c r="D391" s="85" t="s">
        <v>2316</v>
      </c>
      <c r="E391" s="19" t="str">
        <f t="shared" si="6"/>
        <v>UBRIFIANT</v>
      </c>
      <c r="F391" s="19" t="s">
        <v>2317</v>
      </c>
      <c r="G391" s="85" t="s">
        <v>2318</v>
      </c>
      <c r="H391" s="433"/>
      <c r="I391" s="18" t="s">
        <v>2319</v>
      </c>
      <c r="J391" s="85" t="s">
        <v>2318</v>
      </c>
      <c r="K391" s="85" t="s">
        <v>27</v>
      </c>
      <c r="L391" s="20" t="s">
        <v>29</v>
      </c>
      <c r="M391" s="21" t="s">
        <v>30</v>
      </c>
      <c r="N391" s="22">
        <v>60610030</v>
      </c>
      <c r="O391" s="22" t="s">
        <v>53</v>
      </c>
      <c r="P391" s="22" t="s">
        <v>54</v>
      </c>
      <c r="Q391" s="22" t="s">
        <v>55</v>
      </c>
      <c r="R391" s="22"/>
      <c r="S391" s="22"/>
      <c r="T391" s="22"/>
      <c r="U391" s="158"/>
      <c r="V391" s="226" t="s">
        <v>2320</v>
      </c>
      <c r="W391" s="85" t="s">
        <v>2321</v>
      </c>
      <c r="X391" s="159" t="s">
        <v>2322</v>
      </c>
      <c r="Y391" s="157"/>
      <c r="Z391" s="226" t="s">
        <v>2323</v>
      </c>
      <c r="AA391" s="85" t="s">
        <v>2324</v>
      </c>
      <c r="AB391" s="5" t="s">
        <v>2325</v>
      </c>
    </row>
    <row r="392" spans="2:31" ht="30.95" customHeight="1" thickBot="1" x14ac:dyDescent="0.3">
      <c r="B392" s="227"/>
      <c r="C392" s="86"/>
      <c r="D392" s="89" t="s">
        <v>2326</v>
      </c>
      <c r="E392" s="19" t="str">
        <f t="shared" si="6"/>
        <v>UILE</v>
      </c>
      <c r="F392" s="19" t="s">
        <v>2327</v>
      </c>
      <c r="G392" s="89" t="s">
        <v>2318</v>
      </c>
      <c r="H392" s="434"/>
      <c r="I392" s="21" t="s">
        <v>2328</v>
      </c>
      <c r="J392" s="89" t="s">
        <v>2318</v>
      </c>
      <c r="K392" s="89" t="s">
        <v>27</v>
      </c>
      <c r="L392" s="26" t="s">
        <v>29</v>
      </c>
      <c r="M392" s="21" t="s">
        <v>30</v>
      </c>
      <c r="N392" s="22">
        <v>60610030</v>
      </c>
      <c r="O392" s="22" t="s">
        <v>53</v>
      </c>
      <c r="P392" s="22" t="s">
        <v>54</v>
      </c>
      <c r="Q392" s="22" t="s">
        <v>55</v>
      </c>
      <c r="R392" s="22"/>
      <c r="S392" s="22"/>
      <c r="T392" s="22"/>
      <c r="U392" s="228"/>
      <c r="V392" s="86"/>
      <c r="W392" s="89" t="s">
        <v>2329</v>
      </c>
      <c r="X392" s="159" t="s">
        <v>2322</v>
      </c>
      <c r="Y392" s="227"/>
      <c r="Z392" s="86"/>
      <c r="AA392" s="89" t="s">
        <v>2330</v>
      </c>
      <c r="AB392" s="5" t="s">
        <v>2325</v>
      </c>
    </row>
    <row r="393" spans="2:31" ht="30.95" customHeight="1" thickBot="1" x14ac:dyDescent="0.3">
      <c r="B393" s="227"/>
      <c r="C393" s="229"/>
      <c r="D393" s="91" t="s">
        <v>2331</v>
      </c>
      <c r="E393" s="19" t="str">
        <f t="shared" si="6"/>
        <v>RAISSE</v>
      </c>
      <c r="F393" s="19" t="s">
        <v>2332</v>
      </c>
      <c r="G393" s="91" t="s">
        <v>2318</v>
      </c>
      <c r="H393" s="436"/>
      <c r="I393" s="32" t="s">
        <v>2333</v>
      </c>
      <c r="J393" s="91" t="s">
        <v>2318</v>
      </c>
      <c r="K393" s="91" t="s">
        <v>27</v>
      </c>
      <c r="L393" s="35" t="s">
        <v>29</v>
      </c>
      <c r="M393" s="21" t="s">
        <v>30</v>
      </c>
      <c r="N393" s="22">
        <v>60610030</v>
      </c>
      <c r="O393" s="22" t="s">
        <v>53</v>
      </c>
      <c r="P393" s="22" t="s">
        <v>54</v>
      </c>
      <c r="Q393" s="22" t="s">
        <v>55</v>
      </c>
      <c r="R393" s="22"/>
      <c r="S393" s="22"/>
      <c r="T393" s="22"/>
      <c r="U393" s="228"/>
      <c r="V393" s="229"/>
      <c r="W393" s="91" t="s">
        <v>2334</v>
      </c>
      <c r="X393" s="159" t="s">
        <v>2322</v>
      </c>
      <c r="Y393" s="227"/>
      <c r="Z393" s="229"/>
      <c r="AA393" s="91" t="s">
        <v>2335</v>
      </c>
      <c r="AB393" s="5" t="s">
        <v>2325</v>
      </c>
    </row>
    <row r="394" spans="2:31" ht="30.95" customHeight="1" thickBot="1" x14ac:dyDescent="0.3">
      <c r="B394" s="157"/>
      <c r="C394" s="230" t="s">
        <v>2336</v>
      </c>
      <c r="D394" s="38" t="s">
        <v>2337</v>
      </c>
      <c r="E394" s="19" t="str">
        <f t="shared" si="6"/>
        <v>AZ DE LABORATOIRE</v>
      </c>
      <c r="F394" s="19" t="s">
        <v>2338</v>
      </c>
      <c r="G394" s="38" t="s">
        <v>2339</v>
      </c>
      <c r="H394" s="433"/>
      <c r="I394" s="18" t="s">
        <v>2340</v>
      </c>
      <c r="J394" s="38" t="s">
        <v>2339</v>
      </c>
      <c r="K394" s="38" t="s">
        <v>2341</v>
      </c>
      <c r="L394" s="20" t="s">
        <v>29</v>
      </c>
      <c r="M394" s="21" t="s">
        <v>30</v>
      </c>
      <c r="N394" s="22">
        <v>60610050</v>
      </c>
      <c r="O394" s="22" t="s">
        <v>53</v>
      </c>
      <c r="P394" s="22" t="s">
        <v>54</v>
      </c>
      <c r="Q394" s="22" t="s">
        <v>55</v>
      </c>
      <c r="R394" s="22"/>
      <c r="S394" s="22"/>
      <c r="T394" s="22"/>
      <c r="U394" s="158"/>
      <c r="V394" s="230" t="s">
        <v>2342</v>
      </c>
      <c r="W394" s="38" t="s">
        <v>2343</v>
      </c>
      <c r="X394" s="44" t="s">
        <v>2344</v>
      </c>
      <c r="Y394" s="157"/>
      <c r="Z394" s="230" t="s">
        <v>2345</v>
      </c>
      <c r="AA394" s="38" t="s">
        <v>2346</v>
      </c>
      <c r="AB394" s="5" t="s">
        <v>2347</v>
      </c>
    </row>
    <row r="395" spans="2:31" ht="30.95" customHeight="1" thickBot="1" x14ac:dyDescent="0.3">
      <c r="B395" s="153"/>
      <c r="C395" s="62"/>
      <c r="D395" s="63" t="s">
        <v>2348</v>
      </c>
      <c r="E395" s="19" t="str">
        <f t="shared" si="6"/>
        <v>AZ BOUTEILLE (PROPANE, BUTANE …)</v>
      </c>
      <c r="F395" s="19" t="s">
        <v>2349</v>
      </c>
      <c r="G395" s="63" t="s">
        <v>2339</v>
      </c>
      <c r="H395" s="436"/>
      <c r="I395" s="32" t="s">
        <v>2350</v>
      </c>
      <c r="J395" s="63" t="s">
        <v>2339</v>
      </c>
      <c r="K395" s="63" t="s">
        <v>423</v>
      </c>
      <c r="L395" s="35" t="s">
        <v>29</v>
      </c>
      <c r="M395" s="21" t="s">
        <v>30</v>
      </c>
      <c r="N395" s="22">
        <v>60610050</v>
      </c>
      <c r="O395" s="22" t="s">
        <v>53</v>
      </c>
      <c r="P395" s="22" t="s">
        <v>54</v>
      </c>
      <c r="Q395" s="22" t="s">
        <v>55</v>
      </c>
      <c r="R395" s="22"/>
      <c r="S395" s="22"/>
      <c r="T395" s="22"/>
      <c r="U395" s="154"/>
      <c r="V395" s="62"/>
      <c r="W395" s="63" t="s">
        <v>2351</v>
      </c>
      <c r="X395" s="44" t="s">
        <v>2344</v>
      </c>
      <c r="Y395" s="153"/>
      <c r="Z395" s="62"/>
      <c r="AA395" s="63" t="s">
        <v>2352</v>
      </c>
      <c r="AB395" s="5" t="s">
        <v>2347</v>
      </c>
    </row>
    <row r="396" spans="2:31" ht="30.95" customHeight="1" thickBot="1" x14ac:dyDescent="0.3">
      <c r="B396" s="231" t="s">
        <v>2353</v>
      </c>
      <c r="C396" s="232" t="s">
        <v>2354</v>
      </c>
      <c r="D396" s="233" t="s">
        <v>2355</v>
      </c>
      <c r="E396" s="19" t="str">
        <f t="shared" si="6"/>
        <v>ILET ANTIENVOL</v>
      </c>
      <c r="F396" s="19" t="s">
        <v>2356</v>
      </c>
      <c r="G396" s="233" t="s">
        <v>2357</v>
      </c>
      <c r="H396" s="355"/>
      <c r="I396" s="18" t="s">
        <v>2358</v>
      </c>
      <c r="J396" s="233" t="s">
        <v>2357</v>
      </c>
      <c r="K396" s="233" t="s">
        <v>27</v>
      </c>
      <c r="L396" s="234" t="s">
        <v>29</v>
      </c>
      <c r="M396" s="21" t="s">
        <v>30</v>
      </c>
      <c r="N396" s="22">
        <v>60630030</v>
      </c>
      <c r="O396" s="22" t="s">
        <v>53</v>
      </c>
      <c r="P396" s="22" t="s">
        <v>54</v>
      </c>
      <c r="Q396" s="22" t="s">
        <v>55</v>
      </c>
      <c r="R396" s="22"/>
      <c r="S396" s="22"/>
      <c r="T396" s="22"/>
      <c r="U396" s="235" t="s">
        <v>2359</v>
      </c>
      <c r="V396" s="232" t="s">
        <v>2360</v>
      </c>
      <c r="W396" s="233" t="s">
        <v>2361</v>
      </c>
      <c r="X396" s="236" t="s">
        <v>2362</v>
      </c>
      <c r="Y396" s="231" t="s">
        <v>2363</v>
      </c>
      <c r="Z396" s="232" t="s">
        <v>2364</v>
      </c>
      <c r="AA396" s="233" t="s">
        <v>2365</v>
      </c>
      <c r="AB396" s="5" t="s">
        <v>2366</v>
      </c>
    </row>
    <row r="397" spans="2:31" ht="30.95" customHeight="1" thickBot="1" x14ac:dyDescent="0.3">
      <c r="B397" s="237"/>
      <c r="C397" s="232" t="s">
        <v>2367</v>
      </c>
      <c r="D397" s="233" t="s">
        <v>2368</v>
      </c>
      <c r="E397" s="19" t="str">
        <f t="shared" si="6"/>
        <v>IL DE FER</v>
      </c>
      <c r="F397" s="19" t="s">
        <v>2369</v>
      </c>
      <c r="G397" s="233" t="s">
        <v>2370</v>
      </c>
      <c r="H397" s="355"/>
      <c r="I397" s="18" t="s">
        <v>2371</v>
      </c>
      <c r="J397" s="233" t="s">
        <v>2370</v>
      </c>
      <c r="K397" s="233" t="s">
        <v>27</v>
      </c>
      <c r="L397" s="234" t="s">
        <v>29</v>
      </c>
      <c r="M397" s="21" t="s">
        <v>30</v>
      </c>
      <c r="N397" s="22">
        <v>60230010</v>
      </c>
      <c r="O397" s="22" t="s">
        <v>53</v>
      </c>
      <c r="P397" s="22" t="s">
        <v>54</v>
      </c>
      <c r="Q397" s="22" t="s">
        <v>55</v>
      </c>
      <c r="R397" s="22"/>
      <c r="S397" s="22"/>
      <c r="T397" s="22"/>
      <c r="V397" s="232" t="s">
        <v>2372</v>
      </c>
      <c r="W397" s="233" t="s">
        <v>2373</v>
      </c>
      <c r="X397" s="119" t="s">
        <v>2374</v>
      </c>
      <c r="Y397" s="237"/>
      <c r="Z397" s="232" t="s">
        <v>2375</v>
      </c>
      <c r="AA397" s="233" t="s">
        <v>2376</v>
      </c>
      <c r="AB397" s="5" t="s">
        <v>2377</v>
      </c>
    </row>
    <row r="398" spans="2:31" ht="30.95" customHeight="1" thickBot="1" x14ac:dyDescent="0.3">
      <c r="B398" s="237"/>
      <c r="C398" s="230" t="s">
        <v>2378</v>
      </c>
      <c r="D398" s="38" t="s">
        <v>2379</v>
      </c>
      <c r="E398" s="19" t="str">
        <f t="shared" si="6"/>
        <v>UTILLAGE MECANIQUE</v>
      </c>
      <c r="F398" s="19" t="s">
        <v>2380</v>
      </c>
      <c r="G398" s="38" t="s">
        <v>2381</v>
      </c>
      <c r="H398" s="433"/>
      <c r="I398" s="18" t="s">
        <v>2382</v>
      </c>
      <c r="J398" s="38" t="s">
        <v>2381</v>
      </c>
      <c r="K398" s="38" t="s">
        <v>423</v>
      </c>
      <c r="L398" s="20" t="s">
        <v>29</v>
      </c>
      <c r="M398" s="21" t="s">
        <v>30</v>
      </c>
      <c r="N398" s="22">
        <v>60230000</v>
      </c>
      <c r="O398" s="22" t="s">
        <v>53</v>
      </c>
      <c r="P398" s="22" t="s">
        <v>54</v>
      </c>
      <c r="Q398" s="22" t="s">
        <v>55</v>
      </c>
      <c r="R398" s="22"/>
      <c r="S398" s="22"/>
      <c r="T398" s="22"/>
      <c r="V398" s="230" t="s">
        <v>2383</v>
      </c>
      <c r="W398" s="38" t="s">
        <v>2384</v>
      </c>
      <c r="X398" s="59" t="s">
        <v>2385</v>
      </c>
      <c r="Y398" s="237"/>
      <c r="Z398" s="230" t="s">
        <v>2386</v>
      </c>
      <c r="AA398" s="38" t="s">
        <v>2387</v>
      </c>
      <c r="AB398" s="5" t="s">
        <v>2388</v>
      </c>
    </row>
    <row r="399" spans="2:31" ht="30.95" customHeight="1" thickBot="1" x14ac:dyDescent="0.3">
      <c r="B399" s="238"/>
      <c r="C399" s="59"/>
      <c r="D399" s="45" t="s">
        <v>2389</v>
      </c>
      <c r="E399" s="19" t="str">
        <f t="shared" si="6"/>
        <v>UTILLAGE PORTATIF</v>
      </c>
      <c r="F399" s="19" t="s">
        <v>2390</v>
      </c>
      <c r="G399" s="38" t="s">
        <v>2381</v>
      </c>
      <c r="H399" s="434"/>
      <c r="I399" s="21" t="s">
        <v>2391</v>
      </c>
      <c r="J399" s="38" t="s">
        <v>2381</v>
      </c>
      <c r="K399" s="45" t="s">
        <v>423</v>
      </c>
      <c r="L399" s="26" t="s">
        <v>29</v>
      </c>
      <c r="M399" s="21" t="s">
        <v>30</v>
      </c>
      <c r="N399" s="22">
        <v>60230000</v>
      </c>
      <c r="O399" s="22" t="s">
        <v>53</v>
      </c>
      <c r="P399" s="22" t="s">
        <v>54</v>
      </c>
      <c r="Q399" s="22" t="s">
        <v>55</v>
      </c>
      <c r="R399" s="22"/>
      <c r="S399" s="22"/>
      <c r="T399" s="22"/>
      <c r="U399" s="43"/>
      <c r="V399" s="59"/>
      <c r="W399" s="45" t="s">
        <v>2392</v>
      </c>
      <c r="X399" s="59" t="s">
        <v>2385</v>
      </c>
      <c r="Y399" s="238"/>
      <c r="Z399" s="59"/>
      <c r="AA399" s="45" t="s">
        <v>2393</v>
      </c>
      <c r="AB399" s="5" t="s">
        <v>2388</v>
      </c>
    </row>
    <row r="400" spans="2:31" ht="30.95" customHeight="1" thickBot="1" x14ac:dyDescent="0.3">
      <c r="B400" s="238"/>
      <c r="C400" s="59"/>
      <c r="D400" s="45" t="s">
        <v>2394</v>
      </c>
      <c r="E400" s="19" t="str">
        <f t="shared" si="6"/>
        <v>IGNALETIQUE INDUSTRIELLE</v>
      </c>
      <c r="F400" s="19" t="s">
        <v>2395</v>
      </c>
      <c r="G400" s="38" t="s">
        <v>2381</v>
      </c>
      <c r="H400" s="434"/>
      <c r="I400" s="21" t="s">
        <v>2396</v>
      </c>
      <c r="J400" s="38" t="s">
        <v>2381</v>
      </c>
      <c r="K400" s="45" t="s">
        <v>423</v>
      </c>
      <c r="L400" s="26" t="s">
        <v>29</v>
      </c>
      <c r="M400" s="21" t="s">
        <v>30</v>
      </c>
      <c r="N400" s="22">
        <v>60630030</v>
      </c>
      <c r="O400" s="22" t="s">
        <v>53</v>
      </c>
      <c r="P400" s="22" t="s">
        <v>54</v>
      </c>
      <c r="Q400" s="22" t="s">
        <v>55</v>
      </c>
      <c r="R400" s="22"/>
      <c r="S400" s="22"/>
      <c r="T400" s="22"/>
      <c r="U400" s="43"/>
      <c r="V400" s="59"/>
      <c r="W400" s="45" t="s">
        <v>2397</v>
      </c>
      <c r="X400" s="59" t="s">
        <v>2385</v>
      </c>
      <c r="Y400" s="238"/>
      <c r="Z400" s="59"/>
      <c r="AA400" s="45" t="s">
        <v>2398</v>
      </c>
      <c r="AB400" s="5" t="s">
        <v>2388</v>
      </c>
    </row>
    <row r="401" spans="2:33" ht="30.95" customHeight="1" thickBot="1" x14ac:dyDescent="0.3">
      <c r="B401" s="238"/>
      <c r="C401" s="59"/>
      <c r="D401" s="45" t="s">
        <v>2399</v>
      </c>
      <c r="E401" s="19" t="str">
        <f t="shared" si="6"/>
        <v>UYAU</v>
      </c>
      <c r="F401" s="19" t="s">
        <v>2400</v>
      </c>
      <c r="G401" s="38" t="s">
        <v>2381</v>
      </c>
      <c r="H401" s="434"/>
      <c r="I401" s="21" t="s">
        <v>2401</v>
      </c>
      <c r="J401" s="38" t="s">
        <v>2381</v>
      </c>
      <c r="K401" s="45" t="s">
        <v>423</v>
      </c>
      <c r="L401" s="26" t="s">
        <v>29</v>
      </c>
      <c r="M401" s="21" t="s">
        <v>30</v>
      </c>
      <c r="N401" s="22">
        <v>60230000</v>
      </c>
      <c r="O401" s="22" t="s">
        <v>53</v>
      </c>
      <c r="P401" s="22" t="s">
        <v>54</v>
      </c>
      <c r="Q401" s="22" t="s">
        <v>55</v>
      </c>
      <c r="R401" s="22"/>
      <c r="S401" s="22"/>
      <c r="T401" s="22"/>
      <c r="U401" s="43"/>
      <c r="V401" s="59"/>
      <c r="W401" s="45" t="s">
        <v>2402</v>
      </c>
      <c r="X401" s="59" t="s">
        <v>2385</v>
      </c>
      <c r="Y401" s="238"/>
      <c r="Z401" s="59"/>
      <c r="AA401" s="45" t="s">
        <v>2403</v>
      </c>
      <c r="AB401" s="5" t="s">
        <v>2388</v>
      </c>
    </row>
    <row r="402" spans="2:33" ht="30.95" customHeight="1" thickBot="1" x14ac:dyDescent="0.3">
      <c r="B402" s="238"/>
      <c r="C402" s="59"/>
      <c r="D402" s="45" t="s">
        <v>2404</v>
      </c>
      <c r="E402" s="19" t="str">
        <f t="shared" si="6"/>
        <v>ACCORD</v>
      </c>
      <c r="F402" s="19" t="s">
        <v>2405</v>
      </c>
      <c r="G402" s="38" t="s">
        <v>2381</v>
      </c>
      <c r="H402" s="434"/>
      <c r="I402" s="21" t="s">
        <v>2406</v>
      </c>
      <c r="J402" s="38" t="s">
        <v>2381</v>
      </c>
      <c r="K402" s="45" t="s">
        <v>423</v>
      </c>
      <c r="L402" s="26" t="s">
        <v>29</v>
      </c>
      <c r="M402" s="21" t="s">
        <v>30</v>
      </c>
      <c r="N402" s="22">
        <v>60230000</v>
      </c>
      <c r="O402" s="22" t="s">
        <v>53</v>
      </c>
      <c r="P402" s="22" t="s">
        <v>54</v>
      </c>
      <c r="Q402" s="22" t="s">
        <v>55</v>
      </c>
      <c r="R402" s="22"/>
      <c r="S402" s="22"/>
      <c r="T402" s="22"/>
      <c r="U402" s="43"/>
      <c r="V402" s="59"/>
      <c r="W402" s="45" t="s">
        <v>2407</v>
      </c>
      <c r="X402" s="59" t="s">
        <v>2385</v>
      </c>
      <c r="Y402" s="238"/>
      <c r="Z402" s="59"/>
      <c r="AA402" s="45" t="s">
        <v>2408</v>
      </c>
      <c r="AB402" s="5" t="s">
        <v>2388</v>
      </c>
    </row>
    <row r="403" spans="2:33" ht="30.95" customHeight="1" thickBot="1" x14ac:dyDescent="0.3">
      <c r="B403" s="238"/>
      <c r="C403" s="59"/>
      <c r="D403" s="45" t="s">
        <v>2409</v>
      </c>
      <c r="E403" s="19" t="str">
        <f t="shared" si="6"/>
        <v>ISSERIE - BOULONNERIE</v>
      </c>
      <c r="F403" s="19" t="s">
        <v>2410</v>
      </c>
      <c r="G403" s="38" t="s">
        <v>2381</v>
      </c>
      <c r="H403" s="434"/>
      <c r="I403" s="21" t="s">
        <v>2411</v>
      </c>
      <c r="J403" s="38" t="s">
        <v>2381</v>
      </c>
      <c r="K403" s="45" t="s">
        <v>423</v>
      </c>
      <c r="L403" s="26" t="s">
        <v>29</v>
      </c>
      <c r="M403" s="21" t="s">
        <v>30</v>
      </c>
      <c r="N403" s="22">
        <v>60230000</v>
      </c>
      <c r="O403" s="22" t="s">
        <v>53</v>
      </c>
      <c r="P403" s="22" t="s">
        <v>54</v>
      </c>
      <c r="Q403" s="22" t="s">
        <v>55</v>
      </c>
      <c r="R403" s="22"/>
      <c r="S403" s="22"/>
      <c r="T403" s="22"/>
      <c r="U403" s="43"/>
      <c r="V403" s="59"/>
      <c r="W403" s="45" t="s">
        <v>2412</v>
      </c>
      <c r="X403" s="59" t="s">
        <v>2385</v>
      </c>
      <c r="Y403" s="238"/>
      <c r="Z403" s="59"/>
      <c r="AA403" s="45" t="s">
        <v>2413</v>
      </c>
      <c r="AB403" s="5" t="s">
        <v>2388</v>
      </c>
    </row>
    <row r="404" spans="2:33" ht="30.95" customHeight="1" thickBot="1" x14ac:dyDescent="0.3">
      <c r="B404" s="238"/>
      <c r="C404" s="59"/>
      <c r="D404" s="45" t="s">
        <v>2414</v>
      </c>
      <c r="E404" s="19" t="str">
        <f t="shared" si="6"/>
        <v>LAPET</v>
      </c>
      <c r="F404" s="19" t="s">
        <v>2415</v>
      </c>
      <c r="G404" s="38" t="s">
        <v>2381</v>
      </c>
      <c r="H404" s="434"/>
      <c r="I404" s="21" t="s">
        <v>2416</v>
      </c>
      <c r="J404" s="38" t="s">
        <v>2381</v>
      </c>
      <c r="K404" s="45" t="s">
        <v>423</v>
      </c>
      <c r="L404" s="26" t="s">
        <v>29</v>
      </c>
      <c r="M404" s="21" t="s">
        <v>30</v>
      </c>
      <c r="N404" s="22">
        <v>60230000</v>
      </c>
      <c r="O404" s="22" t="s">
        <v>53</v>
      </c>
      <c r="P404" s="22" t="s">
        <v>54</v>
      </c>
      <c r="Q404" s="22" t="s">
        <v>55</v>
      </c>
      <c r="R404" s="22"/>
      <c r="S404" s="22"/>
      <c r="T404" s="22"/>
      <c r="U404" s="43"/>
      <c r="V404" s="59"/>
      <c r="W404" s="45" t="s">
        <v>2417</v>
      </c>
      <c r="X404" s="59" t="s">
        <v>2385</v>
      </c>
      <c r="Y404" s="238"/>
      <c r="Z404" s="59"/>
      <c r="AA404" s="45" t="s">
        <v>2418</v>
      </c>
      <c r="AB404" s="5" t="s">
        <v>2388</v>
      </c>
    </row>
    <row r="405" spans="2:33" ht="30.95" customHeight="1" thickBot="1" x14ac:dyDescent="0.3">
      <c r="B405" s="238"/>
      <c r="C405" s="59"/>
      <c r="D405" s="45" t="s">
        <v>2419</v>
      </c>
      <c r="E405" s="19" t="str">
        <f t="shared" si="6"/>
        <v>OBINETERIE - VANNE</v>
      </c>
      <c r="F405" s="19" t="s">
        <v>2420</v>
      </c>
      <c r="G405" s="38" t="s">
        <v>2381</v>
      </c>
      <c r="H405" s="434"/>
      <c r="I405" s="21" t="s">
        <v>2421</v>
      </c>
      <c r="J405" s="38" t="s">
        <v>2381</v>
      </c>
      <c r="K405" s="45" t="s">
        <v>423</v>
      </c>
      <c r="L405" s="26" t="s">
        <v>29</v>
      </c>
      <c r="M405" s="21" t="s">
        <v>30</v>
      </c>
      <c r="N405" s="22">
        <v>60230000</v>
      </c>
      <c r="O405" s="22" t="s">
        <v>53</v>
      </c>
      <c r="P405" s="22" t="s">
        <v>54</v>
      </c>
      <c r="Q405" s="22" t="s">
        <v>55</v>
      </c>
      <c r="R405" s="22"/>
      <c r="S405" s="22"/>
      <c r="T405" s="22"/>
      <c r="U405" s="43"/>
      <c r="V405" s="59"/>
      <c r="W405" s="45" t="s">
        <v>2422</v>
      </c>
      <c r="X405" s="59" t="s">
        <v>2385</v>
      </c>
      <c r="Y405" s="238"/>
      <c r="Z405" s="59"/>
      <c r="AA405" s="45" t="s">
        <v>2423</v>
      </c>
      <c r="AB405" s="5" t="s">
        <v>2388</v>
      </c>
    </row>
    <row r="406" spans="2:33" ht="30.95" customHeight="1" thickBot="1" x14ac:dyDescent="0.3">
      <c r="B406" s="238"/>
      <c r="C406" s="59"/>
      <c r="D406" s="45" t="s">
        <v>2424</v>
      </c>
      <c r="E406" s="19" t="str">
        <f t="shared" si="6"/>
        <v>ILTRE</v>
      </c>
      <c r="F406" s="19" t="s">
        <v>2425</v>
      </c>
      <c r="G406" s="38" t="s">
        <v>2381</v>
      </c>
      <c r="H406" s="434"/>
      <c r="I406" s="21" t="s">
        <v>2426</v>
      </c>
      <c r="J406" s="38" t="s">
        <v>2381</v>
      </c>
      <c r="K406" s="45" t="s">
        <v>423</v>
      </c>
      <c r="L406" s="26" t="s">
        <v>29</v>
      </c>
      <c r="M406" s="21" t="s">
        <v>30</v>
      </c>
      <c r="N406" s="22">
        <v>60230000</v>
      </c>
      <c r="O406" s="22" t="s">
        <v>53</v>
      </c>
      <c r="P406" s="22" t="s">
        <v>54</v>
      </c>
      <c r="Q406" s="22" t="s">
        <v>55</v>
      </c>
      <c r="R406" s="22"/>
      <c r="S406" s="22"/>
      <c r="T406" s="22"/>
      <c r="U406" s="43"/>
      <c r="V406" s="59"/>
      <c r="W406" s="45" t="s">
        <v>2427</v>
      </c>
      <c r="X406" s="59" t="s">
        <v>2385</v>
      </c>
      <c r="Y406" s="238"/>
      <c r="Z406" s="59"/>
      <c r="AA406" s="45" t="s">
        <v>2428</v>
      </c>
      <c r="AB406" s="5" t="s">
        <v>2388</v>
      </c>
    </row>
    <row r="407" spans="2:33" ht="30.95" customHeight="1" thickBot="1" x14ac:dyDescent="0.3">
      <c r="B407" s="238"/>
      <c r="C407" s="62"/>
      <c r="D407" s="63" t="s">
        <v>2429</v>
      </c>
      <c r="E407" s="19" t="str">
        <f t="shared" si="6"/>
        <v>UTRE FOURNITURE - CONSOMMABLE</v>
      </c>
      <c r="F407" s="19" t="s">
        <v>2430</v>
      </c>
      <c r="G407" s="38" t="s">
        <v>2381</v>
      </c>
      <c r="H407" s="436"/>
      <c r="I407" s="32" t="s">
        <v>2431</v>
      </c>
      <c r="J407" s="38" t="s">
        <v>2381</v>
      </c>
      <c r="K407" s="63" t="s">
        <v>423</v>
      </c>
      <c r="L407" s="35" t="s">
        <v>29</v>
      </c>
      <c r="M407" s="21" t="s">
        <v>30</v>
      </c>
      <c r="N407" s="22">
        <v>60630030</v>
      </c>
      <c r="O407" s="22" t="s">
        <v>53</v>
      </c>
      <c r="P407" s="22" t="s">
        <v>54</v>
      </c>
      <c r="Q407" s="22" t="s">
        <v>55</v>
      </c>
      <c r="R407" s="22"/>
      <c r="S407" s="22"/>
      <c r="T407" s="22"/>
      <c r="U407" s="43"/>
      <c r="V407" s="62"/>
      <c r="W407" s="63" t="s">
        <v>2432</v>
      </c>
      <c r="X407" s="59" t="s">
        <v>2385</v>
      </c>
      <c r="Y407" s="238"/>
      <c r="Z407" s="62"/>
      <c r="AA407" s="63" t="s">
        <v>2433</v>
      </c>
      <c r="AB407" s="5" t="s">
        <v>2388</v>
      </c>
    </row>
    <row r="408" spans="2:33" ht="30.95" customHeight="1" thickBot="1" x14ac:dyDescent="0.3">
      <c r="B408" s="237"/>
      <c r="C408" s="239" t="s">
        <v>2434</v>
      </c>
      <c r="D408" s="233" t="s">
        <v>2435</v>
      </c>
      <c r="E408" s="19" t="str">
        <f t="shared" si="6"/>
        <v>EINTURE</v>
      </c>
      <c r="F408" s="19" t="s">
        <v>2436</v>
      </c>
      <c r="G408" s="233" t="s">
        <v>2437</v>
      </c>
      <c r="H408" s="355"/>
      <c r="I408" s="18" t="s">
        <v>2438</v>
      </c>
      <c r="J408" s="233" t="s">
        <v>2437</v>
      </c>
      <c r="K408" s="233" t="s">
        <v>27</v>
      </c>
      <c r="L408" s="234" t="s">
        <v>29</v>
      </c>
      <c r="M408" s="21" t="s">
        <v>30</v>
      </c>
      <c r="N408" s="22">
        <v>60230000</v>
      </c>
      <c r="O408" s="22" t="s">
        <v>53</v>
      </c>
      <c r="P408" s="22" t="s">
        <v>54</v>
      </c>
      <c r="Q408" s="22" t="s">
        <v>55</v>
      </c>
      <c r="R408" s="22"/>
      <c r="S408" s="22"/>
      <c r="T408" s="22"/>
      <c r="V408" s="239" t="s">
        <v>2439</v>
      </c>
      <c r="W408" s="233" t="s">
        <v>2440</v>
      </c>
      <c r="X408" s="119" t="s">
        <v>2441</v>
      </c>
      <c r="Y408" s="237"/>
      <c r="Z408" s="239" t="s">
        <v>2442</v>
      </c>
      <c r="AA408" s="233" t="s">
        <v>2443</v>
      </c>
      <c r="AB408" s="5" t="s">
        <v>2444</v>
      </c>
    </row>
    <row r="409" spans="2:33" ht="30.95" customHeight="1" thickBot="1" x14ac:dyDescent="0.3">
      <c r="B409" s="240"/>
      <c r="C409" s="239" t="s">
        <v>2445</v>
      </c>
      <c r="D409" s="233" t="s">
        <v>2446</v>
      </c>
      <c r="E409" s="19" t="str">
        <f t="shared" si="6"/>
        <v>MBALLAGE</v>
      </c>
      <c r="F409" s="19" t="s">
        <v>2447</v>
      </c>
      <c r="G409" s="233" t="s">
        <v>2448</v>
      </c>
      <c r="H409" s="355"/>
      <c r="I409" s="18" t="s">
        <v>2449</v>
      </c>
      <c r="J409" s="233" t="s">
        <v>2448</v>
      </c>
      <c r="K409" s="233" t="s">
        <v>27</v>
      </c>
      <c r="L409" s="234" t="s">
        <v>29</v>
      </c>
      <c r="M409" s="21" t="s">
        <v>30</v>
      </c>
      <c r="N409" s="22">
        <v>60210000</v>
      </c>
      <c r="O409" s="22" t="s">
        <v>53</v>
      </c>
      <c r="P409" s="22" t="s">
        <v>54</v>
      </c>
      <c r="Q409" s="22" t="s">
        <v>55</v>
      </c>
      <c r="R409" s="22"/>
      <c r="S409" s="22"/>
      <c r="T409" s="22"/>
      <c r="U409" s="241"/>
      <c r="V409" s="239" t="s">
        <v>2450</v>
      </c>
      <c r="W409" s="233" t="s">
        <v>2451</v>
      </c>
      <c r="X409" s="202" t="s">
        <v>2452</v>
      </c>
      <c r="Y409" s="240"/>
      <c r="Z409" s="239" t="s">
        <v>2453</v>
      </c>
      <c r="AA409" s="233" t="s">
        <v>2454</v>
      </c>
      <c r="AB409" s="5" t="s">
        <v>2455</v>
      </c>
    </row>
    <row r="410" spans="2:33" ht="30.95" customHeight="1" thickBot="1" x14ac:dyDescent="0.3">
      <c r="B410" s="152" t="s">
        <v>2456</v>
      </c>
      <c r="C410" s="230" t="s">
        <v>2457</v>
      </c>
      <c r="D410" s="173" t="s">
        <v>2458</v>
      </c>
      <c r="E410" s="19" t="str">
        <f t="shared" si="6"/>
        <v>RANSFORMATEUR HT</v>
      </c>
      <c r="F410" s="19" t="s">
        <v>2459</v>
      </c>
      <c r="G410" s="242" t="s">
        <v>2460</v>
      </c>
      <c r="H410" s="449"/>
      <c r="I410" s="18" t="s">
        <v>2461</v>
      </c>
      <c r="J410" s="242" t="s">
        <v>2460</v>
      </c>
      <c r="K410" s="242" t="s">
        <v>423</v>
      </c>
      <c r="L410" s="20" t="s">
        <v>29</v>
      </c>
      <c r="M410" s="21" t="s">
        <v>30</v>
      </c>
      <c r="N410" s="22">
        <v>60630030</v>
      </c>
      <c r="O410" s="22" t="s">
        <v>53</v>
      </c>
      <c r="P410" s="22" t="s">
        <v>54</v>
      </c>
      <c r="Q410" s="22" t="s">
        <v>55</v>
      </c>
      <c r="R410" s="22"/>
      <c r="S410" s="22"/>
      <c r="T410" s="22"/>
      <c r="U410" s="36" t="s">
        <v>2462</v>
      </c>
      <c r="V410" s="230" t="s">
        <v>2463</v>
      </c>
      <c r="W410" s="173" t="s">
        <v>2464</v>
      </c>
      <c r="X410" s="242" t="s">
        <v>2465</v>
      </c>
      <c r="Y410" s="152" t="s">
        <v>2466</v>
      </c>
      <c r="Z410" s="230" t="s">
        <v>2467</v>
      </c>
      <c r="AA410" s="173" t="s">
        <v>2468</v>
      </c>
      <c r="AB410" s="5" t="s">
        <v>2469</v>
      </c>
      <c r="AG410">
        <v>22500000</v>
      </c>
    </row>
    <row r="411" spans="2:33" ht="30.95" customHeight="1" thickBot="1" x14ac:dyDescent="0.3">
      <c r="B411" s="153"/>
      <c r="C411" s="59"/>
      <c r="D411" s="57" t="s">
        <v>2470</v>
      </c>
      <c r="E411" s="19" t="str">
        <f t="shared" si="6"/>
        <v>QUIPEMENT HT - AUTRE</v>
      </c>
      <c r="F411" s="19" t="s">
        <v>2471</v>
      </c>
      <c r="G411" s="242" t="s">
        <v>2460</v>
      </c>
      <c r="H411" s="450"/>
      <c r="I411" s="32" t="s">
        <v>2472</v>
      </c>
      <c r="J411" s="242" t="s">
        <v>2460</v>
      </c>
      <c r="K411" s="131" t="s">
        <v>423</v>
      </c>
      <c r="L411" s="33" t="s">
        <v>29</v>
      </c>
      <c r="M411" s="21" t="s">
        <v>30</v>
      </c>
      <c r="N411" s="22">
        <v>60630030</v>
      </c>
      <c r="O411" s="22" t="s">
        <v>53</v>
      </c>
      <c r="P411" s="22" t="s">
        <v>54</v>
      </c>
      <c r="Q411" s="22" t="s">
        <v>55</v>
      </c>
      <c r="R411" s="22"/>
      <c r="S411" s="22"/>
      <c r="T411" s="22"/>
      <c r="U411" s="154"/>
      <c r="V411" s="59"/>
      <c r="W411" s="57" t="s">
        <v>2473</v>
      </c>
      <c r="X411" s="44" t="s">
        <v>2465</v>
      </c>
      <c r="Y411" s="153"/>
      <c r="Z411" s="59"/>
      <c r="AA411" s="57" t="s">
        <v>2474</v>
      </c>
      <c r="AB411" s="5" t="s">
        <v>2469</v>
      </c>
      <c r="AG411">
        <v>22500000</v>
      </c>
    </row>
    <row r="412" spans="2:33" ht="30.95" customHeight="1" thickBot="1" x14ac:dyDescent="0.3">
      <c r="B412" s="167"/>
      <c r="C412" s="230" t="s">
        <v>2475</v>
      </c>
      <c r="D412" s="243" t="s">
        <v>2476</v>
      </c>
      <c r="E412" s="19" t="str">
        <f t="shared" si="6"/>
        <v>QUIPEMENT HT - MAINTENANCE - SERVICE</v>
      </c>
      <c r="F412" s="19" t="s">
        <v>2477</v>
      </c>
      <c r="G412" s="117" t="s">
        <v>2478</v>
      </c>
      <c r="H412" s="433"/>
      <c r="I412" s="18" t="s">
        <v>2479</v>
      </c>
      <c r="J412" s="117" t="s">
        <v>2478</v>
      </c>
      <c r="K412" s="38" t="s">
        <v>423</v>
      </c>
      <c r="L412" s="244" t="s">
        <v>127</v>
      </c>
      <c r="M412" s="3" t="s">
        <v>128</v>
      </c>
      <c r="N412" s="22">
        <v>61560000</v>
      </c>
      <c r="O412" s="41" t="s">
        <v>53</v>
      </c>
      <c r="P412" s="41" t="s">
        <v>54</v>
      </c>
      <c r="Q412" s="41" t="s">
        <v>129</v>
      </c>
      <c r="R412" s="41"/>
      <c r="S412" s="41"/>
      <c r="T412" s="41"/>
      <c r="U412" s="168"/>
      <c r="V412" s="230" t="s">
        <v>2480</v>
      </c>
      <c r="W412" s="243" t="s">
        <v>2481</v>
      </c>
      <c r="X412" s="44" t="s">
        <v>2482</v>
      </c>
      <c r="Y412" s="167"/>
      <c r="Z412" s="230" t="s">
        <v>2483</v>
      </c>
      <c r="AA412" s="243" t="s">
        <v>2484</v>
      </c>
      <c r="AB412" s="5" t="s">
        <v>2485</v>
      </c>
      <c r="AC412" s="5" t="s">
        <v>58</v>
      </c>
      <c r="AD412" s="5">
        <v>23915400</v>
      </c>
      <c r="AE412" s="5" t="s">
        <v>136</v>
      </c>
      <c r="AG412">
        <v>22500000</v>
      </c>
    </row>
    <row r="413" spans="2:33" ht="30.95" customHeight="1" thickBot="1" x14ac:dyDescent="0.3">
      <c r="B413" s="157"/>
      <c r="C413" s="230" t="s">
        <v>2486</v>
      </c>
      <c r="D413" s="38" t="s">
        <v>2487</v>
      </c>
      <c r="E413" s="19" t="str">
        <f t="shared" si="6"/>
        <v>RMOIRE ELECTRIQUE BT - COMPOSANT</v>
      </c>
      <c r="F413" s="19" t="s">
        <v>2488</v>
      </c>
      <c r="G413" s="38" t="s">
        <v>2489</v>
      </c>
      <c r="H413" s="433"/>
      <c r="I413" s="18" t="s">
        <v>2490</v>
      </c>
      <c r="J413" s="38" t="s">
        <v>2489</v>
      </c>
      <c r="K413" s="38" t="s">
        <v>423</v>
      </c>
      <c r="L413" s="20" t="s">
        <v>29</v>
      </c>
      <c r="M413" s="21" t="s">
        <v>30</v>
      </c>
      <c r="N413" s="22">
        <v>23915700</v>
      </c>
      <c r="O413" s="22" t="s">
        <v>31</v>
      </c>
      <c r="P413" s="22" t="s">
        <v>32</v>
      </c>
      <c r="Q413" s="22" t="s">
        <v>33</v>
      </c>
      <c r="R413" s="22">
        <v>60500000</v>
      </c>
      <c r="S413" s="22" t="s">
        <v>53</v>
      </c>
      <c r="T413" s="22" t="s">
        <v>54</v>
      </c>
      <c r="U413" s="158"/>
      <c r="V413" s="230" t="s">
        <v>2491</v>
      </c>
      <c r="W413" s="38" t="s">
        <v>2492</v>
      </c>
      <c r="X413" s="44" t="s">
        <v>2493</v>
      </c>
      <c r="Y413" s="157"/>
      <c r="Z413" s="230" t="s">
        <v>2494</v>
      </c>
      <c r="AA413" s="38" t="s">
        <v>2495</v>
      </c>
      <c r="AB413" s="5" t="s">
        <v>2496</v>
      </c>
      <c r="AF413" s="5">
        <v>60500000</v>
      </c>
      <c r="AG413">
        <v>22500000</v>
      </c>
    </row>
    <row r="414" spans="2:33" ht="30.95" customHeight="1" thickBot="1" x14ac:dyDescent="0.3">
      <c r="B414" s="153"/>
      <c r="C414" s="59"/>
      <c r="D414" s="45" t="s">
        <v>2497</v>
      </c>
      <c r="E414" s="19" t="str">
        <f t="shared" si="6"/>
        <v>ATTERIE</v>
      </c>
      <c r="F414" s="19" t="s">
        <v>2498</v>
      </c>
      <c r="G414" s="38" t="s">
        <v>2489</v>
      </c>
      <c r="H414" s="434"/>
      <c r="I414" s="21" t="s">
        <v>2499</v>
      </c>
      <c r="J414" s="38" t="s">
        <v>2489</v>
      </c>
      <c r="K414" s="45" t="s">
        <v>423</v>
      </c>
      <c r="L414" s="26" t="s">
        <v>29</v>
      </c>
      <c r="M414" s="21" t="s">
        <v>30</v>
      </c>
      <c r="N414" s="22">
        <v>60630030</v>
      </c>
      <c r="O414" s="22" t="s">
        <v>53</v>
      </c>
      <c r="P414" s="22" t="s">
        <v>54</v>
      </c>
      <c r="Q414" s="22" t="s">
        <v>55</v>
      </c>
      <c r="R414" s="22"/>
      <c r="S414" s="22"/>
      <c r="T414" s="22"/>
      <c r="U414" s="154"/>
      <c r="V414" s="59"/>
      <c r="W414" s="45" t="s">
        <v>2500</v>
      </c>
      <c r="X414" s="44" t="s">
        <v>2493</v>
      </c>
      <c r="Y414" s="153"/>
      <c r="Z414" s="59"/>
      <c r="AA414" s="45" t="s">
        <v>2501</v>
      </c>
      <c r="AB414" s="5" t="s">
        <v>2496</v>
      </c>
      <c r="AG414">
        <v>22500000</v>
      </c>
    </row>
    <row r="415" spans="2:33" ht="30.95" customHeight="1" thickBot="1" x14ac:dyDescent="0.3">
      <c r="B415" s="153"/>
      <c r="C415" s="59"/>
      <c r="D415" s="45" t="s">
        <v>2502</v>
      </c>
      <c r="E415" s="19" t="str">
        <f t="shared" si="6"/>
        <v>EMARREUR</v>
      </c>
      <c r="F415" s="19" t="s">
        <v>2503</v>
      </c>
      <c r="G415" s="38" t="s">
        <v>2489</v>
      </c>
      <c r="H415" s="434"/>
      <c r="I415" s="21" t="s">
        <v>2504</v>
      </c>
      <c r="J415" s="38" t="s">
        <v>2489</v>
      </c>
      <c r="K415" s="45" t="s">
        <v>423</v>
      </c>
      <c r="L415" s="26" t="s">
        <v>29</v>
      </c>
      <c r="M415" s="21" t="s">
        <v>30</v>
      </c>
      <c r="N415" s="22">
        <v>60630030</v>
      </c>
      <c r="O415" s="22" t="s">
        <v>53</v>
      </c>
      <c r="P415" s="22" t="s">
        <v>54</v>
      </c>
      <c r="Q415" s="22" t="s">
        <v>55</v>
      </c>
      <c r="R415" s="22"/>
      <c r="S415" s="22"/>
      <c r="T415" s="22"/>
      <c r="U415" s="154"/>
      <c r="V415" s="59"/>
      <c r="W415" s="45" t="s">
        <v>2505</v>
      </c>
      <c r="X415" s="44" t="s">
        <v>2493</v>
      </c>
      <c r="Y415" s="153"/>
      <c r="Z415" s="59"/>
      <c r="AA415" s="45" t="s">
        <v>2506</v>
      </c>
      <c r="AB415" s="5" t="s">
        <v>2496</v>
      </c>
      <c r="AG415">
        <v>22500000</v>
      </c>
    </row>
    <row r="416" spans="2:33" ht="30.95" customHeight="1" thickBot="1" x14ac:dyDescent="0.3">
      <c r="B416" s="153"/>
      <c r="C416" s="59"/>
      <c r="D416" s="45" t="s">
        <v>2507</v>
      </c>
      <c r="E416" s="19" t="str">
        <f t="shared" si="6"/>
        <v>ISJONCTEUR - PROTECTION ELECTRIQUE</v>
      </c>
      <c r="F416" s="19" t="s">
        <v>2508</v>
      </c>
      <c r="G416" s="38" t="s">
        <v>2489</v>
      </c>
      <c r="H416" s="434"/>
      <c r="I416" s="21" t="s">
        <v>2509</v>
      </c>
      <c r="J416" s="38" t="s">
        <v>2489</v>
      </c>
      <c r="K416" s="45" t="s">
        <v>423</v>
      </c>
      <c r="L416" s="26" t="s">
        <v>29</v>
      </c>
      <c r="M416" s="21" t="s">
        <v>30</v>
      </c>
      <c r="N416" s="22">
        <v>60630030</v>
      </c>
      <c r="O416" s="22" t="s">
        <v>53</v>
      </c>
      <c r="P416" s="22" t="s">
        <v>54</v>
      </c>
      <c r="Q416" s="22" t="s">
        <v>55</v>
      </c>
      <c r="R416" s="22"/>
      <c r="S416" s="22"/>
      <c r="T416" s="22"/>
      <c r="U416" s="154"/>
      <c r="V416" s="59"/>
      <c r="W416" s="45" t="s">
        <v>2510</v>
      </c>
      <c r="X416" s="44" t="s">
        <v>2493</v>
      </c>
      <c r="Y416" s="153"/>
      <c r="Z416" s="59"/>
      <c r="AA416" s="45" t="s">
        <v>2511</v>
      </c>
      <c r="AB416" s="5" t="s">
        <v>2496</v>
      </c>
      <c r="AG416">
        <v>22500000</v>
      </c>
    </row>
    <row r="417" spans="2:33" ht="30.95" customHeight="1" thickBot="1" x14ac:dyDescent="0.3">
      <c r="B417" s="153"/>
      <c r="C417" s="59"/>
      <c r="D417" s="45" t="s">
        <v>2512</v>
      </c>
      <c r="E417" s="19" t="str">
        <f t="shared" si="6"/>
        <v>NDULEUR</v>
      </c>
      <c r="F417" s="19" t="s">
        <v>2513</v>
      </c>
      <c r="G417" s="38" t="s">
        <v>2489</v>
      </c>
      <c r="H417" s="434"/>
      <c r="I417" s="21" t="s">
        <v>2514</v>
      </c>
      <c r="J417" s="38" t="s">
        <v>2489</v>
      </c>
      <c r="K417" s="45" t="s">
        <v>423</v>
      </c>
      <c r="L417" s="26" t="s">
        <v>29</v>
      </c>
      <c r="M417" s="21" t="s">
        <v>30</v>
      </c>
      <c r="N417" s="22">
        <v>60630030</v>
      </c>
      <c r="O417" s="22" t="s">
        <v>53</v>
      </c>
      <c r="P417" s="22" t="s">
        <v>54</v>
      </c>
      <c r="Q417" s="22" t="s">
        <v>55</v>
      </c>
      <c r="R417" s="22"/>
      <c r="S417" s="22"/>
      <c r="T417" s="22"/>
      <c r="U417" s="154"/>
      <c r="V417" s="59"/>
      <c r="W417" s="45" t="s">
        <v>2515</v>
      </c>
      <c r="X417" s="44" t="s">
        <v>2493</v>
      </c>
      <c r="Y417" s="153"/>
      <c r="Z417" s="59"/>
      <c r="AA417" s="45" t="s">
        <v>2516</v>
      </c>
      <c r="AB417" s="5" t="s">
        <v>2496</v>
      </c>
      <c r="AG417">
        <v>22500000</v>
      </c>
    </row>
    <row r="418" spans="2:33" s="5" customFormat="1" ht="30.95" customHeight="1" thickBot="1" x14ac:dyDescent="0.3">
      <c r="B418" s="153"/>
      <c r="C418" s="59"/>
      <c r="D418" s="45" t="s">
        <v>2517</v>
      </c>
      <c r="E418" s="19" t="str">
        <f t="shared" si="6"/>
        <v>RANSFORMATEUR BT</v>
      </c>
      <c r="F418" s="19" t="s">
        <v>2518</v>
      </c>
      <c r="G418" s="38" t="s">
        <v>2489</v>
      </c>
      <c r="H418" s="434"/>
      <c r="I418" s="21" t="s">
        <v>2519</v>
      </c>
      <c r="J418" s="38" t="s">
        <v>2489</v>
      </c>
      <c r="K418" s="45" t="s">
        <v>423</v>
      </c>
      <c r="L418" s="26" t="s">
        <v>29</v>
      </c>
      <c r="M418" s="21" t="s">
        <v>30</v>
      </c>
      <c r="N418" s="22">
        <v>60630030</v>
      </c>
      <c r="O418" s="22" t="s">
        <v>53</v>
      </c>
      <c r="P418" s="22" t="s">
        <v>54</v>
      </c>
      <c r="Q418" s="22" t="s">
        <v>55</v>
      </c>
      <c r="R418" s="22"/>
      <c r="S418" s="22"/>
      <c r="T418" s="22"/>
      <c r="U418" s="154"/>
      <c r="V418" s="59"/>
      <c r="W418" s="45" t="s">
        <v>2520</v>
      </c>
      <c r="X418" s="44" t="s">
        <v>2493</v>
      </c>
      <c r="Y418" s="153"/>
      <c r="Z418" s="59"/>
      <c r="AA418" s="45" t="s">
        <v>2521</v>
      </c>
      <c r="AB418" s="5" t="s">
        <v>2496</v>
      </c>
      <c r="AG418">
        <v>22500000</v>
      </c>
    </row>
    <row r="419" spans="2:33" s="5" customFormat="1" ht="30.95" customHeight="1" thickBot="1" x14ac:dyDescent="0.3">
      <c r="B419" s="153"/>
      <c r="C419" s="59"/>
      <c r="D419" s="45" t="s">
        <v>2522</v>
      </c>
      <c r="E419" s="19" t="str">
        <f t="shared" si="6"/>
        <v>ARIATEUR DE FREQUENCE</v>
      </c>
      <c r="F419" s="19" t="s">
        <v>2523</v>
      </c>
      <c r="G419" s="38" t="s">
        <v>2489</v>
      </c>
      <c r="H419" s="434"/>
      <c r="I419" s="21" t="s">
        <v>2524</v>
      </c>
      <c r="J419" s="38" t="s">
        <v>2489</v>
      </c>
      <c r="K419" s="45" t="s">
        <v>423</v>
      </c>
      <c r="L419" s="26" t="s">
        <v>29</v>
      </c>
      <c r="M419" s="21" t="s">
        <v>30</v>
      </c>
      <c r="N419" s="22">
        <v>60630030</v>
      </c>
      <c r="O419" s="22" t="s">
        <v>53</v>
      </c>
      <c r="P419" s="22" t="s">
        <v>54</v>
      </c>
      <c r="Q419" s="22" t="s">
        <v>55</v>
      </c>
      <c r="R419" s="22"/>
      <c r="S419" s="22"/>
      <c r="T419" s="22"/>
      <c r="U419" s="154"/>
      <c r="V419" s="59"/>
      <c r="W419" s="45" t="s">
        <v>2525</v>
      </c>
      <c r="X419" s="44" t="s">
        <v>2493</v>
      </c>
      <c r="Y419" s="153"/>
      <c r="Z419" s="59"/>
      <c r="AA419" s="45" t="s">
        <v>2526</v>
      </c>
      <c r="AB419" s="5" t="s">
        <v>2496</v>
      </c>
      <c r="AG419">
        <v>22500000</v>
      </c>
    </row>
    <row r="420" spans="2:33" s="5" customFormat="1" ht="30.95" customHeight="1" thickBot="1" x14ac:dyDescent="0.3">
      <c r="B420" s="153"/>
      <c r="C420" s="59"/>
      <c r="D420" s="57" t="s">
        <v>2527</v>
      </c>
      <c r="E420" s="19" t="str">
        <f t="shared" si="6"/>
        <v>UTRE EQUIPEMENT BT</v>
      </c>
      <c r="F420" s="19" t="s">
        <v>2528</v>
      </c>
      <c r="G420" s="38" t="s">
        <v>2489</v>
      </c>
      <c r="H420" s="436"/>
      <c r="I420" s="32" t="s">
        <v>2529</v>
      </c>
      <c r="J420" s="38" t="s">
        <v>2489</v>
      </c>
      <c r="K420" s="63" t="s">
        <v>423</v>
      </c>
      <c r="L420" s="33" t="s">
        <v>29</v>
      </c>
      <c r="M420" s="21" t="s">
        <v>30</v>
      </c>
      <c r="N420" s="22">
        <v>60630030</v>
      </c>
      <c r="O420" s="22" t="s">
        <v>53</v>
      </c>
      <c r="P420" s="22" t="s">
        <v>54</v>
      </c>
      <c r="Q420" s="22" t="s">
        <v>55</v>
      </c>
      <c r="R420" s="22"/>
      <c r="S420" s="22"/>
      <c r="T420" s="22"/>
      <c r="U420" s="154"/>
      <c r="V420" s="59"/>
      <c r="W420" s="57" t="s">
        <v>2530</v>
      </c>
      <c r="X420" s="44" t="s">
        <v>2493</v>
      </c>
      <c r="Y420" s="153"/>
      <c r="Z420" s="59"/>
      <c r="AA420" s="57" t="s">
        <v>2531</v>
      </c>
      <c r="AB420" s="5" t="s">
        <v>2496</v>
      </c>
      <c r="AG420">
        <v>22500000</v>
      </c>
    </row>
    <row r="421" spans="2:33" s="5" customFormat="1" ht="30.95" customHeight="1" thickBot="1" x14ac:dyDescent="0.3">
      <c r="B421" s="153"/>
      <c r="C421" s="230" t="s">
        <v>2532</v>
      </c>
      <c r="D421" s="243" t="s">
        <v>2533</v>
      </c>
      <c r="E421" s="19" t="str">
        <f t="shared" si="6"/>
        <v>QUIPEMENT BT - MAINTENANCE - SERVICE</v>
      </c>
      <c r="F421" s="19" t="s">
        <v>2534</v>
      </c>
      <c r="G421" s="117" t="s">
        <v>2535</v>
      </c>
      <c r="H421" s="433"/>
      <c r="I421" s="18" t="s">
        <v>2536</v>
      </c>
      <c r="J421" s="117" t="s">
        <v>2535</v>
      </c>
      <c r="K421" s="38" t="s">
        <v>423</v>
      </c>
      <c r="L421" s="244" t="s">
        <v>127</v>
      </c>
      <c r="M421" s="3" t="s">
        <v>128</v>
      </c>
      <c r="N421" s="22">
        <v>61560000</v>
      </c>
      <c r="O421" s="41" t="s">
        <v>53</v>
      </c>
      <c r="P421" s="41" t="s">
        <v>54</v>
      </c>
      <c r="Q421" s="41" t="s">
        <v>129</v>
      </c>
      <c r="R421" s="41"/>
      <c r="S421" s="41"/>
      <c r="T421" s="41"/>
      <c r="U421" s="154"/>
      <c r="V421" s="230" t="s">
        <v>2537</v>
      </c>
      <c r="W421" s="243" t="s">
        <v>2538</v>
      </c>
      <c r="X421" s="44" t="s">
        <v>2539</v>
      </c>
      <c r="Y421" s="153"/>
      <c r="Z421" s="230" t="s">
        <v>2540</v>
      </c>
      <c r="AA421" s="243" t="s">
        <v>2541</v>
      </c>
      <c r="AB421" s="5" t="s">
        <v>2542</v>
      </c>
      <c r="AC421" s="5" t="s">
        <v>58</v>
      </c>
      <c r="AD421" s="5">
        <v>23915700</v>
      </c>
      <c r="AE421" s="5" t="s">
        <v>136</v>
      </c>
      <c r="AG421">
        <v>22500000</v>
      </c>
    </row>
    <row r="422" spans="2:33" s="5" customFormat="1" ht="30.95" customHeight="1" thickBot="1" x14ac:dyDescent="0.3">
      <c r="B422" s="157"/>
      <c r="C422" s="230" t="s">
        <v>2543</v>
      </c>
      <c r="D422" s="245" t="s">
        <v>2544</v>
      </c>
      <c r="E422" s="19" t="str">
        <f t="shared" si="6"/>
        <v>UTOMATISME - MATERIEL NEUF</v>
      </c>
      <c r="F422" s="19" t="s">
        <v>2545</v>
      </c>
      <c r="G422" s="245" t="s">
        <v>2546</v>
      </c>
      <c r="H422" s="433"/>
      <c r="I422" s="18" t="s">
        <v>2547</v>
      </c>
      <c r="J422" s="245" t="s">
        <v>2546</v>
      </c>
      <c r="K422" s="38" t="s">
        <v>423</v>
      </c>
      <c r="L422" s="20" t="s">
        <v>29</v>
      </c>
      <c r="M422" s="21" t="s">
        <v>30</v>
      </c>
      <c r="N422" s="22">
        <v>23915700</v>
      </c>
      <c r="O422" s="22" t="s">
        <v>31</v>
      </c>
      <c r="P422" s="22" t="s">
        <v>32</v>
      </c>
      <c r="Q422" s="22" t="s">
        <v>33</v>
      </c>
      <c r="R422" s="22">
        <v>60500000</v>
      </c>
      <c r="S422" s="22" t="s">
        <v>53</v>
      </c>
      <c r="T422" s="22" t="s">
        <v>54</v>
      </c>
      <c r="U422" s="158"/>
      <c r="V422" s="230" t="s">
        <v>2548</v>
      </c>
      <c r="W422" s="245" t="s">
        <v>2549</v>
      </c>
      <c r="X422" s="246" t="s">
        <v>2550</v>
      </c>
      <c r="Y422" s="157"/>
      <c r="Z422" s="230" t="s">
        <v>2551</v>
      </c>
      <c r="AA422" s="245" t="s">
        <v>2552</v>
      </c>
      <c r="AB422" s="5" t="s">
        <v>2553</v>
      </c>
      <c r="AF422" s="5">
        <v>60500000</v>
      </c>
      <c r="AG422">
        <v>22500000</v>
      </c>
    </row>
    <row r="423" spans="2:33" s="5" customFormat="1" ht="30.95" customHeight="1" thickBot="1" x14ac:dyDescent="0.3">
      <c r="B423" s="247"/>
      <c r="C423" s="248"/>
      <c r="D423" s="120" t="s">
        <v>2554</v>
      </c>
      <c r="E423" s="19" t="str">
        <f t="shared" si="6"/>
        <v>UTOMATISME - ACCESSOIRE - PIECE</v>
      </c>
      <c r="F423" s="19" t="s">
        <v>2555</v>
      </c>
      <c r="G423" s="245" t="s">
        <v>2546</v>
      </c>
      <c r="H423" s="434"/>
      <c r="I423" s="21" t="s">
        <v>2556</v>
      </c>
      <c r="J423" s="245" t="s">
        <v>2546</v>
      </c>
      <c r="K423" s="45" t="s">
        <v>423</v>
      </c>
      <c r="L423" s="26" t="s">
        <v>29</v>
      </c>
      <c r="M423" s="21" t="s">
        <v>30</v>
      </c>
      <c r="N423" s="22">
        <v>60630030</v>
      </c>
      <c r="O423" s="22" t="s">
        <v>53</v>
      </c>
      <c r="P423" s="22" t="s">
        <v>54</v>
      </c>
      <c r="Q423" s="22" t="s">
        <v>55</v>
      </c>
      <c r="R423" s="22"/>
      <c r="S423" s="22"/>
      <c r="T423" s="22"/>
      <c r="U423" s="249"/>
      <c r="V423" s="248"/>
      <c r="W423" s="120" t="s">
        <v>2557</v>
      </c>
      <c r="X423" s="246" t="s">
        <v>2550</v>
      </c>
      <c r="Y423" s="247"/>
      <c r="Z423" s="248"/>
      <c r="AA423" s="120" t="s">
        <v>2558</v>
      </c>
      <c r="AB423" s="5" t="s">
        <v>2553</v>
      </c>
      <c r="AC423" s="5" t="s">
        <v>58</v>
      </c>
      <c r="AD423" s="5">
        <v>23915700</v>
      </c>
      <c r="AE423" s="5" t="s">
        <v>59</v>
      </c>
      <c r="AG423">
        <v>22500000</v>
      </c>
    </row>
    <row r="424" spans="2:33" s="5" customFormat="1" ht="30.95" customHeight="1" thickBot="1" x14ac:dyDescent="0.3">
      <c r="B424" s="155"/>
      <c r="C424" s="248"/>
      <c r="D424" s="120" t="s">
        <v>2559</v>
      </c>
      <c r="E424" s="19" t="str">
        <f t="shared" si="6"/>
        <v>YSTÈME NUMERIQUE CONTROLE COMMANDE SNCC - MATERIEL NEUF</v>
      </c>
      <c r="F424" s="19" t="s">
        <v>2560</v>
      </c>
      <c r="G424" s="245" t="s">
        <v>2546</v>
      </c>
      <c r="H424" s="434"/>
      <c r="I424" s="21" t="s">
        <v>2561</v>
      </c>
      <c r="J424" s="245" t="s">
        <v>2546</v>
      </c>
      <c r="K424" s="45" t="s">
        <v>423</v>
      </c>
      <c r="L424" s="26" t="s">
        <v>29</v>
      </c>
      <c r="M424" s="21" t="s">
        <v>30</v>
      </c>
      <c r="N424" s="22">
        <v>23915700</v>
      </c>
      <c r="O424" s="22" t="s">
        <v>31</v>
      </c>
      <c r="P424" s="22" t="s">
        <v>32</v>
      </c>
      <c r="Q424" s="22" t="s">
        <v>33</v>
      </c>
      <c r="R424" s="22">
        <v>60500000</v>
      </c>
      <c r="S424" s="22" t="s">
        <v>53</v>
      </c>
      <c r="T424" s="22" t="s">
        <v>54</v>
      </c>
      <c r="U424" s="156"/>
      <c r="V424" s="248"/>
      <c r="W424" s="120" t="s">
        <v>2562</v>
      </c>
      <c r="X424" s="246" t="s">
        <v>2550</v>
      </c>
      <c r="Y424" s="155"/>
      <c r="Z424" s="248"/>
      <c r="AA424" s="120" t="s">
        <v>2563</v>
      </c>
      <c r="AB424" s="5" t="s">
        <v>2553</v>
      </c>
      <c r="AF424" s="5">
        <v>60500000</v>
      </c>
      <c r="AG424">
        <v>22500000</v>
      </c>
    </row>
    <row r="425" spans="2:33" s="5" customFormat="1" ht="30.95" customHeight="1" thickBot="1" x14ac:dyDescent="0.3">
      <c r="B425" s="227"/>
      <c r="C425" s="248"/>
      <c r="D425" s="250" t="s">
        <v>2564</v>
      </c>
      <c r="E425" s="19" t="str">
        <f t="shared" si="6"/>
        <v>NCC - ACCESSOIRE - PIECE</v>
      </c>
      <c r="F425" s="19" t="s">
        <v>2565</v>
      </c>
      <c r="G425" s="245" t="s">
        <v>2546</v>
      </c>
      <c r="H425" s="436"/>
      <c r="I425" s="32" t="s">
        <v>2566</v>
      </c>
      <c r="J425" s="245" t="s">
        <v>2546</v>
      </c>
      <c r="K425" s="63" t="s">
        <v>423</v>
      </c>
      <c r="L425" s="33" t="s">
        <v>29</v>
      </c>
      <c r="M425" s="21" t="s">
        <v>30</v>
      </c>
      <c r="N425" s="22">
        <v>60630030</v>
      </c>
      <c r="O425" s="22" t="s">
        <v>53</v>
      </c>
      <c r="P425" s="22" t="s">
        <v>54</v>
      </c>
      <c r="Q425" s="22" t="s">
        <v>55</v>
      </c>
      <c r="R425" s="22"/>
      <c r="S425" s="22"/>
      <c r="T425" s="22"/>
      <c r="U425" s="228"/>
      <c r="V425" s="248"/>
      <c r="W425" s="250" t="s">
        <v>2567</v>
      </c>
      <c r="X425" s="246" t="s">
        <v>2550</v>
      </c>
      <c r="Y425" s="227"/>
      <c r="Z425" s="248"/>
      <c r="AA425" s="250" t="s">
        <v>2568</v>
      </c>
      <c r="AB425" s="5" t="s">
        <v>2553</v>
      </c>
      <c r="AC425" s="5" t="s">
        <v>58</v>
      </c>
      <c r="AD425" s="5">
        <v>23915700</v>
      </c>
      <c r="AE425" s="5" t="s">
        <v>59</v>
      </c>
      <c r="AG425">
        <v>22500000</v>
      </c>
    </row>
    <row r="426" spans="2:33" s="5" customFormat="1" ht="30.95" customHeight="1" thickBot="1" x14ac:dyDescent="0.3">
      <c r="B426" s="247"/>
      <c r="C426" s="230" t="s">
        <v>2569</v>
      </c>
      <c r="D426" s="245" t="s">
        <v>2570</v>
      </c>
      <c r="E426" s="19" t="str">
        <f t="shared" si="6"/>
        <v>UTOMATISME - MAINTENANCE - SERVICE</v>
      </c>
      <c r="F426" s="19" t="s">
        <v>2571</v>
      </c>
      <c r="G426" s="245" t="s">
        <v>2572</v>
      </c>
      <c r="H426" s="433"/>
      <c r="I426" s="18" t="s">
        <v>2573</v>
      </c>
      <c r="J426" s="245" t="s">
        <v>2572</v>
      </c>
      <c r="K426" s="38" t="s">
        <v>423</v>
      </c>
      <c r="L426" s="40" t="s">
        <v>127</v>
      </c>
      <c r="M426" s="3" t="s">
        <v>128</v>
      </c>
      <c r="N426" s="22">
        <v>61560000</v>
      </c>
      <c r="O426" s="41" t="s">
        <v>53</v>
      </c>
      <c r="P426" s="41" t="s">
        <v>54</v>
      </c>
      <c r="Q426" s="41" t="s">
        <v>129</v>
      </c>
      <c r="R426" s="41"/>
      <c r="S426" s="41"/>
      <c r="T426" s="41"/>
      <c r="U426" s="249"/>
      <c r="V426" s="230" t="s">
        <v>2574</v>
      </c>
      <c r="W426" s="245" t="s">
        <v>2575</v>
      </c>
      <c r="X426" s="246" t="s">
        <v>2576</v>
      </c>
      <c r="Y426" s="247"/>
      <c r="Z426" s="230" t="s">
        <v>2577</v>
      </c>
      <c r="AA426" s="245" t="s">
        <v>2578</v>
      </c>
      <c r="AB426" s="5" t="s">
        <v>2579</v>
      </c>
      <c r="AC426" s="5" t="s">
        <v>58</v>
      </c>
      <c r="AD426" s="5">
        <v>23915700</v>
      </c>
      <c r="AE426" s="5" t="s">
        <v>136</v>
      </c>
      <c r="AG426">
        <v>22500000</v>
      </c>
    </row>
    <row r="427" spans="2:33" ht="30.95" customHeight="1" thickBot="1" x14ac:dyDescent="0.3">
      <c r="B427" s="227"/>
      <c r="C427" s="251"/>
      <c r="D427" s="252" t="s">
        <v>2580</v>
      </c>
      <c r="E427" s="19" t="str">
        <f t="shared" si="6"/>
        <v>NCC - MAINTENANCE - SERVICE</v>
      </c>
      <c r="F427" s="19" t="s">
        <v>2581</v>
      </c>
      <c r="G427" s="252" t="s">
        <v>2572</v>
      </c>
      <c r="H427" s="436"/>
      <c r="I427" s="32" t="s">
        <v>2582</v>
      </c>
      <c r="J427" s="252" t="s">
        <v>2572</v>
      </c>
      <c r="K427" s="63" t="s">
        <v>423</v>
      </c>
      <c r="L427" s="72" t="s">
        <v>127</v>
      </c>
      <c r="M427" s="3" t="s">
        <v>128</v>
      </c>
      <c r="N427" s="22">
        <v>61560000</v>
      </c>
      <c r="O427" s="41" t="s">
        <v>53</v>
      </c>
      <c r="P427" s="41" t="s">
        <v>54</v>
      </c>
      <c r="Q427" s="41" t="s">
        <v>129</v>
      </c>
      <c r="R427" s="41"/>
      <c r="S427" s="41"/>
      <c r="T427" s="41"/>
      <c r="U427" s="228"/>
      <c r="V427" s="251"/>
      <c r="W427" s="252" t="s">
        <v>2583</v>
      </c>
      <c r="X427" s="246" t="s">
        <v>2576</v>
      </c>
      <c r="Y427" s="227"/>
      <c r="Z427" s="251"/>
      <c r="AA427" s="252" t="s">
        <v>2584</v>
      </c>
      <c r="AB427" s="5" t="s">
        <v>2579</v>
      </c>
      <c r="AC427" s="5" t="s">
        <v>58</v>
      </c>
      <c r="AD427" s="5">
        <v>23915700</v>
      </c>
      <c r="AE427" s="5" t="s">
        <v>136</v>
      </c>
      <c r="AG427">
        <v>22500000</v>
      </c>
    </row>
    <row r="428" spans="2:33" ht="30.95" customHeight="1" thickBot="1" x14ac:dyDescent="0.3">
      <c r="B428" s="153"/>
      <c r="C428" s="230" t="s">
        <v>2585</v>
      </c>
      <c r="D428" s="38" t="s">
        <v>2586</v>
      </c>
      <c r="E428" s="19" t="str">
        <f t="shared" si="6"/>
        <v>CLAIRAGE - RELAMPING</v>
      </c>
      <c r="F428" s="19" t="s">
        <v>2587</v>
      </c>
      <c r="G428" s="38" t="s">
        <v>2588</v>
      </c>
      <c r="H428" s="433"/>
      <c r="I428" s="18" t="s">
        <v>2589</v>
      </c>
      <c r="J428" s="38" t="s">
        <v>2588</v>
      </c>
      <c r="K428" s="38" t="s">
        <v>423</v>
      </c>
      <c r="L428" s="20" t="s">
        <v>29</v>
      </c>
      <c r="M428" s="21" t="s">
        <v>30</v>
      </c>
      <c r="N428" s="22">
        <v>23915700</v>
      </c>
      <c r="O428" s="22" t="s">
        <v>31</v>
      </c>
      <c r="P428" s="22" t="s">
        <v>32</v>
      </c>
      <c r="Q428" s="22" t="s">
        <v>33</v>
      </c>
      <c r="R428" s="22">
        <v>60500000</v>
      </c>
      <c r="S428" s="22" t="s">
        <v>53</v>
      </c>
      <c r="T428" s="22" t="s">
        <v>54</v>
      </c>
      <c r="U428" s="154"/>
      <c r="V428" s="230" t="s">
        <v>2590</v>
      </c>
      <c r="W428" s="38" t="s">
        <v>2591</v>
      </c>
      <c r="X428" s="44" t="s">
        <v>2592</v>
      </c>
      <c r="Y428" s="153"/>
      <c r="Z428" s="230" t="s">
        <v>2593</v>
      </c>
      <c r="AA428" s="38" t="s">
        <v>2594</v>
      </c>
      <c r="AB428" s="5" t="s">
        <v>2595</v>
      </c>
      <c r="AF428" s="5">
        <v>60500000</v>
      </c>
      <c r="AG428">
        <v>22500000</v>
      </c>
    </row>
    <row r="429" spans="2:33" ht="30.95" customHeight="1" thickBot="1" x14ac:dyDescent="0.3">
      <c r="B429" s="153"/>
      <c r="C429" s="59"/>
      <c r="D429" s="45" t="s">
        <v>2596</v>
      </c>
      <c r="E429" s="19" t="str">
        <f t="shared" si="6"/>
        <v>ROTECTION RISQUE FOUDRE</v>
      </c>
      <c r="F429" s="19" t="s">
        <v>2597</v>
      </c>
      <c r="G429" s="45" t="s">
        <v>2588</v>
      </c>
      <c r="H429" s="434"/>
      <c r="I429" s="21" t="s">
        <v>2598</v>
      </c>
      <c r="J429" s="45" t="s">
        <v>2588</v>
      </c>
      <c r="K429" s="45" t="s">
        <v>423</v>
      </c>
      <c r="L429" s="26" t="s">
        <v>29</v>
      </c>
      <c r="M429" s="21" t="s">
        <v>30</v>
      </c>
      <c r="N429" s="22">
        <v>23915700</v>
      </c>
      <c r="O429" s="22" t="s">
        <v>31</v>
      </c>
      <c r="P429" s="22" t="s">
        <v>32</v>
      </c>
      <c r="Q429" s="22" t="s">
        <v>33</v>
      </c>
      <c r="R429" s="22">
        <v>60500000</v>
      </c>
      <c r="S429" s="22" t="s">
        <v>53</v>
      </c>
      <c r="T429" s="22" t="s">
        <v>54</v>
      </c>
      <c r="U429" s="154"/>
      <c r="V429" s="59"/>
      <c r="W429" s="45" t="s">
        <v>2599</v>
      </c>
      <c r="X429" s="44" t="s">
        <v>2592</v>
      </c>
      <c r="Y429" s="153"/>
      <c r="Z429" s="59"/>
      <c r="AA429" s="45" t="s">
        <v>2600</v>
      </c>
      <c r="AB429" s="5" t="s">
        <v>2595</v>
      </c>
      <c r="AF429" s="5">
        <v>60500000</v>
      </c>
      <c r="AG429">
        <v>22500000</v>
      </c>
    </row>
    <row r="430" spans="2:33" ht="30.95" customHeight="1" thickBot="1" x14ac:dyDescent="0.3">
      <c r="B430" s="153"/>
      <c r="C430" s="62"/>
      <c r="D430" s="63" t="s">
        <v>2601</v>
      </c>
      <c r="E430" s="19" t="str">
        <f t="shared" si="6"/>
        <v xml:space="preserve">ATERIEL ELECTRIQUE </v>
      </c>
      <c r="F430" s="19" t="s">
        <v>2602</v>
      </c>
      <c r="G430" s="63" t="s">
        <v>2588</v>
      </c>
      <c r="H430" s="436"/>
      <c r="I430" s="32" t="s">
        <v>2603</v>
      </c>
      <c r="J430" s="63" t="s">
        <v>2588</v>
      </c>
      <c r="K430" s="63" t="s">
        <v>423</v>
      </c>
      <c r="L430" s="35" t="s">
        <v>29</v>
      </c>
      <c r="M430" s="21" t="s">
        <v>30</v>
      </c>
      <c r="N430" s="22">
        <v>23915700</v>
      </c>
      <c r="O430" s="22" t="s">
        <v>31</v>
      </c>
      <c r="P430" s="22" t="s">
        <v>32</v>
      </c>
      <c r="Q430" s="22" t="s">
        <v>33</v>
      </c>
      <c r="R430" s="22">
        <v>60500000</v>
      </c>
      <c r="S430" s="22" t="s">
        <v>53</v>
      </c>
      <c r="T430" s="22" t="s">
        <v>54</v>
      </c>
      <c r="U430" s="154"/>
      <c r="V430" s="62"/>
      <c r="W430" s="63" t="s">
        <v>2604</v>
      </c>
      <c r="X430" s="44" t="s">
        <v>2592</v>
      </c>
      <c r="Y430" s="153"/>
      <c r="Z430" s="62"/>
      <c r="AA430" s="63" t="s">
        <v>2605</v>
      </c>
      <c r="AB430" s="5" t="s">
        <v>2595</v>
      </c>
      <c r="AF430" s="5">
        <v>60500000</v>
      </c>
      <c r="AG430">
        <v>22500000</v>
      </c>
    </row>
    <row r="431" spans="2:33" ht="30.95" customHeight="1" thickBot="1" x14ac:dyDescent="0.3">
      <c r="B431" s="153"/>
      <c r="C431" s="253" t="s">
        <v>2606</v>
      </c>
      <c r="D431" s="117" t="s">
        <v>2607</v>
      </c>
      <c r="E431" s="19" t="str">
        <f t="shared" si="6"/>
        <v>ROUPE ELECTROGENE - MATERIEL NEUF</v>
      </c>
      <c r="F431" s="19" t="s">
        <v>2608</v>
      </c>
      <c r="G431" s="117" t="s">
        <v>2609</v>
      </c>
      <c r="H431" s="451"/>
      <c r="I431" s="18" t="s">
        <v>2610</v>
      </c>
      <c r="J431" s="117" t="s">
        <v>2609</v>
      </c>
      <c r="K431" s="117" t="s">
        <v>423</v>
      </c>
      <c r="L431" s="118" t="s">
        <v>29</v>
      </c>
      <c r="M431" s="21" t="s">
        <v>30</v>
      </c>
      <c r="N431" s="22">
        <v>23915400</v>
      </c>
      <c r="O431" s="22" t="s">
        <v>31</v>
      </c>
      <c r="P431" s="22" t="s">
        <v>32</v>
      </c>
      <c r="Q431" s="22" t="s">
        <v>33</v>
      </c>
      <c r="R431" s="22">
        <v>60500000</v>
      </c>
      <c r="S431" s="22" t="s">
        <v>53</v>
      </c>
      <c r="T431" s="22" t="s">
        <v>54</v>
      </c>
      <c r="U431" s="154"/>
      <c r="V431" s="253" t="s">
        <v>2611</v>
      </c>
      <c r="W431" s="117" t="s">
        <v>2612</v>
      </c>
      <c r="X431" s="44" t="s">
        <v>2613</v>
      </c>
      <c r="Y431" s="153"/>
      <c r="Z431" s="253" t="s">
        <v>2614</v>
      </c>
      <c r="AA431" s="117" t="s">
        <v>2615</v>
      </c>
      <c r="AB431" s="5" t="s">
        <v>2616</v>
      </c>
      <c r="AF431" s="5">
        <v>60500000</v>
      </c>
      <c r="AG431">
        <v>22500000</v>
      </c>
    </row>
    <row r="432" spans="2:33" ht="30.95" customHeight="1" thickBot="1" x14ac:dyDescent="0.3">
      <c r="B432" s="153"/>
      <c r="C432" s="254" t="s">
        <v>2617</v>
      </c>
      <c r="D432" s="38" t="s">
        <v>2618</v>
      </c>
      <c r="E432" s="19" t="str">
        <f t="shared" si="6"/>
        <v>ROUPE ELECTROGENE - LOCATION - &lt; 6 MOIS</v>
      </c>
      <c r="F432" s="19" t="s">
        <v>2619</v>
      </c>
      <c r="G432" s="117" t="s">
        <v>2620</v>
      </c>
      <c r="H432" s="451"/>
      <c r="I432" s="18" t="s">
        <v>2621</v>
      </c>
      <c r="J432" s="117" t="s">
        <v>2620</v>
      </c>
      <c r="K432" s="117" t="s">
        <v>423</v>
      </c>
      <c r="L432" s="40" t="s">
        <v>127</v>
      </c>
      <c r="M432" s="21" t="s">
        <v>30</v>
      </c>
      <c r="N432" s="22">
        <v>61350040</v>
      </c>
      <c r="O432" s="41" t="s">
        <v>53</v>
      </c>
      <c r="P432" s="41" t="s">
        <v>54</v>
      </c>
      <c r="Q432" s="41" t="s">
        <v>129</v>
      </c>
      <c r="R432" s="41"/>
      <c r="S432" s="41"/>
      <c r="T432" s="41"/>
      <c r="U432" s="154"/>
      <c r="V432" s="254" t="s">
        <v>2622</v>
      </c>
      <c r="W432" s="38" t="s">
        <v>2623</v>
      </c>
      <c r="X432" s="44" t="s">
        <v>2624</v>
      </c>
      <c r="Y432" s="153"/>
      <c r="Z432" s="254" t="s">
        <v>2625</v>
      </c>
      <c r="AA432" s="38" t="s">
        <v>2626</v>
      </c>
      <c r="AB432" s="5" t="s">
        <v>2627</v>
      </c>
      <c r="AG432">
        <v>22500000</v>
      </c>
    </row>
    <row r="433" spans="2:33" ht="30.95" customHeight="1" thickBot="1" x14ac:dyDescent="0.3">
      <c r="B433" s="153"/>
      <c r="C433" s="253"/>
      <c r="D433" s="78" t="s">
        <v>2628</v>
      </c>
      <c r="E433" s="19" t="str">
        <f t="shared" si="6"/>
        <v>ROUPE ELECTROGENE - LOCATION - 6 MOIS --&gt; 1 AN</v>
      </c>
      <c r="F433" s="19" t="s">
        <v>2629</v>
      </c>
      <c r="G433" s="117" t="s">
        <v>2620</v>
      </c>
      <c r="H433" s="451"/>
      <c r="I433" s="21" t="s">
        <v>2630</v>
      </c>
      <c r="J433" s="44"/>
      <c r="K433" s="44"/>
      <c r="L433" s="59"/>
      <c r="M433" s="21" t="s">
        <v>30</v>
      </c>
      <c r="N433" s="22">
        <v>61350050</v>
      </c>
      <c r="O433" s="41" t="s">
        <v>53</v>
      </c>
      <c r="P433" s="41" t="s">
        <v>54</v>
      </c>
      <c r="Q433" s="41" t="s">
        <v>129</v>
      </c>
      <c r="R433" s="41"/>
      <c r="S433" s="41"/>
      <c r="T433" s="41"/>
      <c r="U433" s="154"/>
      <c r="V433" s="253"/>
      <c r="W433" s="38" t="s">
        <v>2631</v>
      </c>
      <c r="X433" s="44" t="s">
        <v>2624</v>
      </c>
      <c r="Y433" s="153"/>
      <c r="Z433" s="253"/>
      <c r="AA433" s="38" t="s">
        <v>2632</v>
      </c>
      <c r="AB433" s="5" t="s">
        <v>2627</v>
      </c>
      <c r="AG433">
        <v>22500000</v>
      </c>
    </row>
    <row r="434" spans="2:33" ht="30.95" customHeight="1" thickBot="1" x14ac:dyDescent="0.3">
      <c r="B434" s="255"/>
      <c r="C434" s="256"/>
      <c r="D434" s="63" t="s">
        <v>2633</v>
      </c>
      <c r="E434" s="19" t="str">
        <f t="shared" si="6"/>
        <v>ROUPE ELECTROGENE - MAINTENANCE</v>
      </c>
      <c r="F434" s="19" t="s">
        <v>2634</v>
      </c>
      <c r="G434" s="57" t="s">
        <v>2620</v>
      </c>
      <c r="H434" s="452"/>
      <c r="I434" s="32" t="s">
        <v>2635</v>
      </c>
      <c r="J434" s="57" t="s">
        <v>2620</v>
      </c>
      <c r="K434" s="57" t="s">
        <v>423</v>
      </c>
      <c r="L434" s="72" t="s">
        <v>127</v>
      </c>
      <c r="M434" s="3" t="s">
        <v>128</v>
      </c>
      <c r="N434" s="22">
        <v>61550000</v>
      </c>
      <c r="O434" s="41" t="s">
        <v>53</v>
      </c>
      <c r="P434" s="41" t="s">
        <v>54</v>
      </c>
      <c r="Q434" s="41" t="s">
        <v>129</v>
      </c>
      <c r="R434" s="41"/>
      <c r="S434" s="41"/>
      <c r="T434" s="41"/>
      <c r="U434" s="257"/>
      <c r="V434" s="256"/>
      <c r="W434" s="63" t="s">
        <v>2636</v>
      </c>
      <c r="X434" s="151" t="s">
        <v>2624</v>
      </c>
      <c r="Y434" s="255"/>
      <c r="Z434" s="256"/>
      <c r="AA434" s="63" t="s">
        <v>2637</v>
      </c>
      <c r="AB434" s="5" t="s">
        <v>2627</v>
      </c>
      <c r="AC434" s="5" t="s">
        <v>58</v>
      </c>
      <c r="AD434" s="5">
        <v>23915400</v>
      </c>
      <c r="AE434" s="5" t="s">
        <v>136</v>
      </c>
      <c r="AG434">
        <v>22500000</v>
      </c>
    </row>
    <row r="435" spans="2:33" ht="30.95" customHeight="1" thickBot="1" x14ac:dyDescent="0.3">
      <c r="B435" s="258" t="s">
        <v>2638</v>
      </c>
      <c r="C435" s="230" t="s">
        <v>2639</v>
      </c>
      <c r="D435" s="38" t="s">
        <v>2640</v>
      </c>
      <c r="E435" s="19" t="str">
        <f t="shared" si="6"/>
        <v>NALYSE GAZ - MATERIEL NEUF</v>
      </c>
      <c r="F435" s="19" t="s">
        <v>2641</v>
      </c>
      <c r="G435" s="38" t="s">
        <v>2642</v>
      </c>
      <c r="H435" s="430"/>
      <c r="I435" s="18" t="s">
        <v>2643</v>
      </c>
      <c r="J435" s="38" t="s">
        <v>2642</v>
      </c>
      <c r="K435" s="39" t="s">
        <v>158</v>
      </c>
      <c r="L435" s="20" t="s">
        <v>29</v>
      </c>
      <c r="M435" s="21" t="s">
        <v>30</v>
      </c>
      <c r="N435" s="22">
        <v>23915700</v>
      </c>
      <c r="O435" s="22" t="s">
        <v>31</v>
      </c>
      <c r="P435" s="22" t="s">
        <v>32</v>
      </c>
      <c r="Q435" s="22" t="s">
        <v>33</v>
      </c>
      <c r="R435" s="22">
        <v>60500000</v>
      </c>
      <c r="S435" s="22" t="s">
        <v>53</v>
      </c>
      <c r="T435" s="22" t="s">
        <v>54</v>
      </c>
      <c r="U435" s="259" t="s">
        <v>2644</v>
      </c>
      <c r="V435" s="230" t="s">
        <v>2645</v>
      </c>
      <c r="W435" s="38" t="s">
        <v>2646</v>
      </c>
      <c r="X435" s="117" t="s">
        <v>2647</v>
      </c>
      <c r="Y435" s="258" t="s">
        <v>2648</v>
      </c>
      <c r="Z435" s="230" t="s">
        <v>2649</v>
      </c>
      <c r="AA435" s="38" t="s">
        <v>2650</v>
      </c>
      <c r="AB435" s="5" t="s">
        <v>2651</v>
      </c>
      <c r="AF435" s="5">
        <v>60500000</v>
      </c>
    </row>
    <row r="436" spans="2:33" ht="30.95" customHeight="1" thickBot="1" x14ac:dyDescent="0.3">
      <c r="B436" s="157"/>
      <c r="C436" s="88"/>
      <c r="D436" s="45" t="s">
        <v>2652</v>
      </c>
      <c r="E436" s="19" t="str">
        <f t="shared" si="6"/>
        <v>NALYSE GAZ - ACCESSOIRE - PIECE</v>
      </c>
      <c r="F436" s="19" t="s">
        <v>2653</v>
      </c>
      <c r="G436" s="38" t="s">
        <v>2642</v>
      </c>
      <c r="H436" s="431"/>
      <c r="I436" s="21" t="s">
        <v>2654</v>
      </c>
      <c r="J436" s="38" t="s">
        <v>2642</v>
      </c>
      <c r="K436" s="46" t="s">
        <v>158</v>
      </c>
      <c r="L436" s="26" t="s">
        <v>29</v>
      </c>
      <c r="M436" s="21" t="s">
        <v>30</v>
      </c>
      <c r="N436" s="22">
        <v>60630030</v>
      </c>
      <c r="O436" s="22" t="s">
        <v>53</v>
      </c>
      <c r="P436" s="22" t="s">
        <v>54</v>
      </c>
      <c r="Q436" s="22" t="s">
        <v>55</v>
      </c>
      <c r="R436" s="22"/>
      <c r="S436" s="22"/>
      <c r="T436" s="22"/>
      <c r="U436" s="158"/>
      <c r="V436" s="88"/>
      <c r="W436" s="45" t="s">
        <v>2655</v>
      </c>
      <c r="X436" s="44" t="s">
        <v>2647</v>
      </c>
      <c r="Y436" s="157"/>
      <c r="Z436" s="88"/>
      <c r="AA436" s="45" t="s">
        <v>2656</v>
      </c>
      <c r="AB436" s="5" t="s">
        <v>2651</v>
      </c>
      <c r="AC436" s="5" t="s">
        <v>58</v>
      </c>
      <c r="AD436" s="5">
        <v>23915700</v>
      </c>
      <c r="AE436" s="5" t="s">
        <v>59</v>
      </c>
    </row>
    <row r="437" spans="2:33" ht="30.95" customHeight="1" thickBot="1" x14ac:dyDescent="0.3">
      <c r="B437" s="153"/>
      <c r="C437" s="88"/>
      <c r="D437" s="45" t="s">
        <v>2657</v>
      </c>
      <c r="E437" s="19" t="str">
        <f t="shared" si="6"/>
        <v>NALYSE REJET</v>
      </c>
      <c r="F437" s="19" t="s">
        <v>2658</v>
      </c>
      <c r="G437" s="38" t="s">
        <v>2642</v>
      </c>
      <c r="H437" s="431"/>
      <c r="I437" s="21" t="s">
        <v>2659</v>
      </c>
      <c r="J437" s="38" t="s">
        <v>2642</v>
      </c>
      <c r="K437" s="46" t="s">
        <v>158</v>
      </c>
      <c r="L437" s="26" t="s">
        <v>29</v>
      </c>
      <c r="M437" s="21" t="s">
        <v>30</v>
      </c>
      <c r="N437" s="22">
        <v>61700000</v>
      </c>
      <c r="O437" s="22" t="s">
        <v>53</v>
      </c>
      <c r="P437" s="22" t="s">
        <v>54</v>
      </c>
      <c r="Q437" s="22" t="s">
        <v>129</v>
      </c>
      <c r="R437" s="22"/>
      <c r="S437" s="22"/>
      <c r="T437" s="22"/>
      <c r="U437" s="154"/>
      <c r="V437" s="88"/>
      <c r="W437" s="45" t="s">
        <v>2660</v>
      </c>
      <c r="X437" s="44" t="s">
        <v>2647</v>
      </c>
      <c r="Y437" s="153"/>
      <c r="Z437" s="88"/>
      <c r="AA437" s="45" t="s">
        <v>2661</v>
      </c>
      <c r="AB437" s="5" t="s">
        <v>2651</v>
      </c>
    </row>
    <row r="438" spans="2:33" ht="30.95" customHeight="1" thickBot="1" x14ac:dyDescent="0.3">
      <c r="B438" s="153"/>
      <c r="C438" s="88"/>
      <c r="D438" s="45" t="s">
        <v>2662</v>
      </c>
      <c r="E438" s="19" t="str">
        <f t="shared" si="6"/>
        <v>NALYSE RESIDU</v>
      </c>
      <c r="F438" s="19" t="s">
        <v>2663</v>
      </c>
      <c r="G438" s="38" t="s">
        <v>2642</v>
      </c>
      <c r="H438" s="431"/>
      <c r="I438" s="21" t="s">
        <v>2664</v>
      </c>
      <c r="J438" s="38" t="s">
        <v>2642</v>
      </c>
      <c r="K438" s="46" t="s">
        <v>158</v>
      </c>
      <c r="L438" s="26" t="s">
        <v>29</v>
      </c>
      <c r="M438" s="21" t="s">
        <v>30</v>
      </c>
      <c r="N438" s="22">
        <v>61700000</v>
      </c>
      <c r="O438" s="22" t="s">
        <v>53</v>
      </c>
      <c r="P438" s="22" t="s">
        <v>54</v>
      </c>
      <c r="Q438" s="22" t="s">
        <v>129</v>
      </c>
      <c r="R438" s="22"/>
      <c r="S438" s="22"/>
      <c r="T438" s="22"/>
      <c r="U438" s="154"/>
      <c r="V438" s="88"/>
      <c r="W438" s="45" t="s">
        <v>2665</v>
      </c>
      <c r="X438" s="44" t="s">
        <v>2647</v>
      </c>
      <c r="Y438" s="153"/>
      <c r="Z438" s="88"/>
      <c r="AA438" s="45" t="s">
        <v>2666</v>
      </c>
      <c r="AB438" s="5" t="s">
        <v>2651</v>
      </c>
    </row>
    <row r="439" spans="2:33" ht="30.95" customHeight="1" thickBot="1" x14ac:dyDescent="0.3">
      <c r="B439" s="153"/>
      <c r="C439" s="88"/>
      <c r="D439" s="45" t="s">
        <v>2667</v>
      </c>
      <c r="E439" s="19" t="str">
        <f t="shared" si="6"/>
        <v>NALYSE - AUTRE</v>
      </c>
      <c r="F439" s="19" t="s">
        <v>2668</v>
      </c>
      <c r="G439" s="38" t="s">
        <v>2642</v>
      </c>
      <c r="H439" s="431"/>
      <c r="I439" s="21" t="s">
        <v>2669</v>
      </c>
      <c r="J439" s="38" t="s">
        <v>2642</v>
      </c>
      <c r="K439" s="46" t="s">
        <v>158</v>
      </c>
      <c r="L439" s="26" t="s">
        <v>29</v>
      </c>
      <c r="M439" s="21" t="s">
        <v>30</v>
      </c>
      <c r="N439" s="22">
        <v>61700000</v>
      </c>
      <c r="O439" s="22" t="s">
        <v>53</v>
      </c>
      <c r="P439" s="22" t="s">
        <v>54</v>
      </c>
      <c r="Q439" s="22" t="s">
        <v>129</v>
      </c>
      <c r="R439" s="22"/>
      <c r="S439" s="22"/>
      <c r="T439" s="22"/>
      <c r="U439" s="154"/>
      <c r="V439" s="88"/>
      <c r="W439" s="45" t="s">
        <v>2670</v>
      </c>
      <c r="X439" s="44" t="s">
        <v>2647</v>
      </c>
      <c r="Y439" s="153"/>
      <c r="Z439" s="88"/>
      <c r="AA439" s="45" t="s">
        <v>2671</v>
      </c>
      <c r="AB439" s="5" t="s">
        <v>2651</v>
      </c>
    </row>
    <row r="440" spans="2:33" ht="30.95" customHeight="1" thickBot="1" x14ac:dyDescent="0.3">
      <c r="B440" s="153"/>
      <c r="C440" s="88"/>
      <c r="D440" s="45" t="s">
        <v>2672</v>
      </c>
      <c r="E440" s="19" t="str">
        <f t="shared" si="6"/>
        <v>ESURE CONDUCTIVITE - MATERIEL NEUF</v>
      </c>
      <c r="F440" s="19" t="s">
        <v>2673</v>
      </c>
      <c r="G440" s="38" t="s">
        <v>2642</v>
      </c>
      <c r="H440" s="431"/>
      <c r="I440" s="21" t="s">
        <v>2674</v>
      </c>
      <c r="J440" s="38" t="s">
        <v>2642</v>
      </c>
      <c r="K440" s="46" t="s">
        <v>158</v>
      </c>
      <c r="L440" s="26" t="s">
        <v>29</v>
      </c>
      <c r="M440" s="21" t="s">
        <v>30</v>
      </c>
      <c r="N440" s="22">
        <v>23915700</v>
      </c>
      <c r="O440" s="22" t="s">
        <v>31</v>
      </c>
      <c r="P440" s="22" t="s">
        <v>32</v>
      </c>
      <c r="Q440" s="22" t="s">
        <v>33</v>
      </c>
      <c r="R440" s="22">
        <v>60500000</v>
      </c>
      <c r="S440" s="22" t="s">
        <v>53</v>
      </c>
      <c r="T440" s="22" t="s">
        <v>54</v>
      </c>
      <c r="U440" s="154"/>
      <c r="V440" s="88"/>
      <c r="W440" s="45" t="s">
        <v>2675</v>
      </c>
      <c r="X440" s="44" t="s">
        <v>2647</v>
      </c>
      <c r="Y440" s="153"/>
      <c r="Z440" s="88"/>
      <c r="AA440" s="45" t="s">
        <v>2676</v>
      </c>
      <c r="AB440" s="5" t="s">
        <v>2651</v>
      </c>
      <c r="AF440" s="5">
        <v>60500000</v>
      </c>
    </row>
    <row r="441" spans="2:33" ht="30.95" customHeight="1" thickBot="1" x14ac:dyDescent="0.3">
      <c r="B441" s="157"/>
      <c r="C441" s="88"/>
      <c r="D441" s="45" t="s">
        <v>2677</v>
      </c>
      <c r="E441" s="19" t="str">
        <f t="shared" si="6"/>
        <v>ESURE CONDUCTIVITE - ACCESSOIRE - PIECE</v>
      </c>
      <c r="F441" s="19" t="s">
        <v>2678</v>
      </c>
      <c r="G441" s="38" t="s">
        <v>2642</v>
      </c>
      <c r="H441" s="431"/>
      <c r="I441" s="21" t="s">
        <v>2679</v>
      </c>
      <c r="J441" s="38" t="s">
        <v>2642</v>
      </c>
      <c r="K441" s="46" t="s">
        <v>158</v>
      </c>
      <c r="L441" s="26" t="s">
        <v>29</v>
      </c>
      <c r="M441" s="21" t="s">
        <v>30</v>
      </c>
      <c r="N441" s="22">
        <v>60630030</v>
      </c>
      <c r="O441" s="22" t="s">
        <v>53</v>
      </c>
      <c r="P441" s="22" t="s">
        <v>54</v>
      </c>
      <c r="Q441" s="22" t="s">
        <v>55</v>
      </c>
      <c r="R441" s="22"/>
      <c r="S441" s="22"/>
      <c r="T441" s="22"/>
      <c r="U441" s="158"/>
      <c r="V441" s="88"/>
      <c r="W441" s="45" t="s">
        <v>2680</v>
      </c>
      <c r="X441" s="44" t="s">
        <v>2647</v>
      </c>
      <c r="Y441" s="157"/>
      <c r="Z441" s="88"/>
      <c r="AA441" s="45" t="s">
        <v>2681</v>
      </c>
      <c r="AB441" s="5" t="s">
        <v>2651</v>
      </c>
      <c r="AC441" s="5" t="s">
        <v>58</v>
      </c>
      <c r="AD441" s="5">
        <v>23915700</v>
      </c>
      <c r="AE441" s="5" t="s">
        <v>59</v>
      </c>
    </row>
    <row r="442" spans="2:33" ht="30.95" customHeight="1" thickBot="1" x14ac:dyDescent="0.3">
      <c r="B442" s="153"/>
      <c r="C442" s="88"/>
      <c r="D442" s="45" t="s">
        <v>2682</v>
      </c>
      <c r="E442" s="19" t="str">
        <f t="shared" si="6"/>
        <v>ESURE PH - MATERIEL NEUF</v>
      </c>
      <c r="F442" s="19" t="s">
        <v>2683</v>
      </c>
      <c r="G442" s="38" t="s">
        <v>2642</v>
      </c>
      <c r="H442" s="431"/>
      <c r="I442" s="21" t="s">
        <v>2684</v>
      </c>
      <c r="J442" s="38" t="s">
        <v>2642</v>
      </c>
      <c r="K442" s="46" t="s">
        <v>158</v>
      </c>
      <c r="L442" s="26" t="s">
        <v>29</v>
      </c>
      <c r="M442" s="21" t="s">
        <v>30</v>
      </c>
      <c r="N442" s="22">
        <v>23915700</v>
      </c>
      <c r="O442" s="22" t="s">
        <v>31</v>
      </c>
      <c r="P442" s="22" t="s">
        <v>32</v>
      </c>
      <c r="Q442" s="22" t="s">
        <v>33</v>
      </c>
      <c r="R442" s="22">
        <v>60500000</v>
      </c>
      <c r="S442" s="22" t="s">
        <v>53</v>
      </c>
      <c r="T442" s="22" t="s">
        <v>54</v>
      </c>
      <c r="U442" s="154"/>
      <c r="V442" s="88"/>
      <c r="W442" s="45" t="s">
        <v>2685</v>
      </c>
      <c r="X442" s="44" t="s">
        <v>2647</v>
      </c>
      <c r="Y442" s="153"/>
      <c r="Z442" s="88"/>
      <c r="AA442" s="45" t="s">
        <v>2686</v>
      </c>
      <c r="AB442" s="5" t="s">
        <v>2651</v>
      </c>
      <c r="AF442" s="5">
        <v>60500000</v>
      </c>
    </row>
    <row r="443" spans="2:33" ht="30.95" customHeight="1" thickBot="1" x14ac:dyDescent="0.3">
      <c r="B443" s="153"/>
      <c r="C443" s="96"/>
      <c r="D443" s="63" t="s">
        <v>2687</v>
      </c>
      <c r="E443" s="19" t="str">
        <f t="shared" si="6"/>
        <v>ESURE PH - ACCESSOIRE - PIECE</v>
      </c>
      <c r="F443" s="19" t="s">
        <v>2688</v>
      </c>
      <c r="G443" s="38" t="s">
        <v>2642</v>
      </c>
      <c r="H443" s="432"/>
      <c r="I443" s="32" t="s">
        <v>2689</v>
      </c>
      <c r="J443" s="38" t="s">
        <v>2642</v>
      </c>
      <c r="K443" s="60" t="s">
        <v>158</v>
      </c>
      <c r="L443" s="35" t="s">
        <v>29</v>
      </c>
      <c r="M443" s="21" t="s">
        <v>30</v>
      </c>
      <c r="N443" s="22">
        <v>60630030</v>
      </c>
      <c r="O443" s="22" t="s">
        <v>53</v>
      </c>
      <c r="P443" s="22" t="s">
        <v>54</v>
      </c>
      <c r="Q443" s="22" t="s">
        <v>55</v>
      </c>
      <c r="R443" s="22"/>
      <c r="S443" s="22"/>
      <c r="T443" s="22"/>
      <c r="U443" s="154"/>
      <c r="V443" s="96"/>
      <c r="W443" s="63" t="s">
        <v>2690</v>
      </c>
      <c r="X443" s="44" t="s">
        <v>2647</v>
      </c>
      <c r="Y443" s="153"/>
      <c r="Z443" s="96"/>
      <c r="AA443" s="63" t="s">
        <v>2691</v>
      </c>
      <c r="AB443" s="5" t="s">
        <v>2651</v>
      </c>
      <c r="AC443" s="5" t="s">
        <v>58</v>
      </c>
      <c r="AD443" s="5">
        <v>23915700</v>
      </c>
      <c r="AE443" s="5" t="s">
        <v>59</v>
      </c>
    </row>
    <row r="444" spans="2:33" ht="30.95" customHeight="1" thickBot="1" x14ac:dyDescent="0.3">
      <c r="B444" s="153"/>
      <c r="C444" s="230" t="s">
        <v>2692</v>
      </c>
      <c r="D444" s="45" t="s">
        <v>2693</v>
      </c>
      <c r="E444" s="19" t="str">
        <f t="shared" si="6"/>
        <v>NALYSE GAZ - MAINTENANCE - SERVICE</v>
      </c>
      <c r="F444" s="19" t="s">
        <v>2694</v>
      </c>
      <c r="G444" s="44" t="s">
        <v>2695</v>
      </c>
      <c r="H444" s="451"/>
      <c r="I444" s="18" t="s">
        <v>2696</v>
      </c>
      <c r="J444" s="44" t="s">
        <v>2695</v>
      </c>
      <c r="K444" s="117" t="s">
        <v>423</v>
      </c>
      <c r="L444" s="47" t="s">
        <v>127</v>
      </c>
      <c r="M444" s="3" t="s">
        <v>128</v>
      </c>
      <c r="N444" s="22">
        <v>61550000</v>
      </c>
      <c r="O444" s="41" t="s">
        <v>53</v>
      </c>
      <c r="P444" s="41" t="s">
        <v>54</v>
      </c>
      <c r="Q444" s="41" t="s">
        <v>129</v>
      </c>
      <c r="R444" s="41"/>
      <c r="S444" s="41"/>
      <c r="T444" s="41"/>
      <c r="U444" s="154"/>
      <c r="V444" s="230" t="s">
        <v>2697</v>
      </c>
      <c r="W444" s="45" t="s">
        <v>2698</v>
      </c>
      <c r="X444" s="44" t="s">
        <v>2699</v>
      </c>
      <c r="Y444" s="153"/>
      <c r="Z444" s="230" t="s">
        <v>2700</v>
      </c>
      <c r="AA444" s="45" t="s">
        <v>2701</v>
      </c>
      <c r="AB444" s="5" t="s">
        <v>2702</v>
      </c>
      <c r="AC444" s="5" t="s">
        <v>58</v>
      </c>
      <c r="AD444" s="5">
        <v>23915700</v>
      </c>
      <c r="AE444" s="5" t="s">
        <v>136</v>
      </c>
    </row>
    <row r="445" spans="2:33" ht="30.95" customHeight="1" thickBot="1" x14ac:dyDescent="0.3">
      <c r="B445" s="153"/>
      <c r="C445" s="230" t="s">
        <v>2703</v>
      </c>
      <c r="D445" s="38" t="s">
        <v>2704</v>
      </c>
      <c r="E445" s="19" t="str">
        <f t="shared" si="6"/>
        <v>ESURE DEBIT</v>
      </c>
      <c r="F445" s="19" t="s">
        <v>2705</v>
      </c>
      <c r="G445" s="38" t="s">
        <v>2706</v>
      </c>
      <c r="H445" s="430"/>
      <c r="I445" s="18" t="s">
        <v>2707</v>
      </c>
      <c r="J445" s="38" t="s">
        <v>2706</v>
      </c>
      <c r="K445" s="39" t="s">
        <v>158</v>
      </c>
      <c r="L445" s="20" t="s">
        <v>29</v>
      </c>
      <c r="M445" s="21" t="s">
        <v>30</v>
      </c>
      <c r="N445" s="22">
        <v>60630030</v>
      </c>
      <c r="O445" s="22" t="s">
        <v>53</v>
      </c>
      <c r="P445" s="76" t="s">
        <v>54</v>
      </c>
      <c r="Q445" s="22" t="s">
        <v>55</v>
      </c>
      <c r="R445" s="22">
        <v>60500000</v>
      </c>
      <c r="S445" s="22" t="s">
        <v>53</v>
      </c>
      <c r="T445" s="22" t="s">
        <v>54</v>
      </c>
      <c r="U445" s="154"/>
      <c r="V445" s="230" t="s">
        <v>2708</v>
      </c>
      <c r="W445" s="85" t="s">
        <v>2709</v>
      </c>
      <c r="X445" s="159" t="s">
        <v>2710</v>
      </c>
      <c r="Y445" s="153"/>
      <c r="Z445" s="230" t="s">
        <v>2711</v>
      </c>
      <c r="AA445" s="85" t="s">
        <v>2712</v>
      </c>
      <c r="AB445" s="5" t="s">
        <v>2713</v>
      </c>
      <c r="AF445" s="5">
        <v>60500000</v>
      </c>
      <c r="AG445">
        <v>22500000</v>
      </c>
    </row>
    <row r="446" spans="2:33" ht="30.95" customHeight="1" thickBot="1" x14ac:dyDescent="0.3">
      <c r="B446" s="153"/>
      <c r="C446" s="88"/>
      <c r="D446" s="45" t="s">
        <v>2714</v>
      </c>
      <c r="E446" s="19" t="str">
        <f t="shared" si="6"/>
        <v>ESURE PRESSION</v>
      </c>
      <c r="F446" s="19" t="s">
        <v>2715</v>
      </c>
      <c r="G446" s="38" t="s">
        <v>2706</v>
      </c>
      <c r="H446" s="431"/>
      <c r="I446" s="21" t="s">
        <v>2716</v>
      </c>
      <c r="J446" s="38" t="s">
        <v>2706</v>
      </c>
      <c r="K446" s="46" t="s">
        <v>158</v>
      </c>
      <c r="L446" s="26" t="s">
        <v>29</v>
      </c>
      <c r="M446" s="21" t="s">
        <v>30</v>
      </c>
      <c r="N446" s="22">
        <v>60630030</v>
      </c>
      <c r="O446" s="22" t="s">
        <v>53</v>
      </c>
      <c r="P446" s="76" t="s">
        <v>54</v>
      </c>
      <c r="Q446" s="22" t="s">
        <v>55</v>
      </c>
      <c r="R446" s="22">
        <v>60500000</v>
      </c>
      <c r="S446" s="22" t="s">
        <v>53</v>
      </c>
      <c r="T446" s="22" t="s">
        <v>54</v>
      </c>
      <c r="U446" s="154"/>
      <c r="V446" s="88"/>
      <c r="W446" s="89" t="s">
        <v>2717</v>
      </c>
      <c r="X446" s="159" t="s">
        <v>2710</v>
      </c>
      <c r="Y446" s="153"/>
      <c r="Z446" s="88"/>
      <c r="AA446" s="89" t="s">
        <v>2718</v>
      </c>
      <c r="AB446" s="5" t="s">
        <v>2713</v>
      </c>
      <c r="AF446" s="5">
        <v>60500000</v>
      </c>
      <c r="AG446">
        <v>22500000</v>
      </c>
    </row>
    <row r="447" spans="2:33" ht="30.95" customHeight="1" thickBot="1" x14ac:dyDescent="0.3">
      <c r="B447" s="153"/>
      <c r="C447" s="88"/>
      <c r="D447" s="45" t="s">
        <v>2719</v>
      </c>
      <c r="E447" s="19" t="str">
        <f t="shared" si="6"/>
        <v>ESURE TEMPERATURE</v>
      </c>
      <c r="F447" s="19" t="s">
        <v>2720</v>
      </c>
      <c r="G447" s="38" t="s">
        <v>2706</v>
      </c>
      <c r="H447" s="431"/>
      <c r="I447" s="21" t="s">
        <v>2721</v>
      </c>
      <c r="J447" s="38" t="s">
        <v>2706</v>
      </c>
      <c r="K447" s="46" t="s">
        <v>158</v>
      </c>
      <c r="L447" s="26" t="s">
        <v>29</v>
      </c>
      <c r="M447" s="21" t="s">
        <v>30</v>
      </c>
      <c r="N447" s="22">
        <v>60630030</v>
      </c>
      <c r="O447" s="22" t="s">
        <v>2722</v>
      </c>
      <c r="P447" s="76" t="s">
        <v>54</v>
      </c>
      <c r="Q447" s="22" t="s">
        <v>55</v>
      </c>
      <c r="R447" s="22">
        <v>60500000</v>
      </c>
      <c r="S447" s="22" t="s">
        <v>53</v>
      </c>
      <c r="T447" s="22" t="s">
        <v>54</v>
      </c>
      <c r="U447" s="154"/>
      <c r="V447" s="88"/>
      <c r="W447" s="89" t="s">
        <v>2723</v>
      </c>
      <c r="X447" s="159" t="s">
        <v>2710</v>
      </c>
      <c r="Y447" s="153"/>
      <c r="Z447" s="88"/>
      <c r="AA447" s="89" t="s">
        <v>2724</v>
      </c>
      <c r="AB447" s="5" t="s">
        <v>2713</v>
      </c>
      <c r="AF447" s="5">
        <v>60500000</v>
      </c>
      <c r="AG447">
        <v>22500000</v>
      </c>
    </row>
    <row r="448" spans="2:33" ht="30.95" customHeight="1" thickBot="1" x14ac:dyDescent="0.3">
      <c r="B448" s="153"/>
      <c r="C448" s="88"/>
      <c r="D448" s="45" t="s">
        <v>2725</v>
      </c>
      <c r="E448" s="19" t="str">
        <f t="shared" si="6"/>
        <v>ESURE POIDS</v>
      </c>
      <c r="F448" s="19" t="s">
        <v>2726</v>
      </c>
      <c r="G448" s="38" t="s">
        <v>2706</v>
      </c>
      <c r="H448" s="431"/>
      <c r="I448" s="21" t="s">
        <v>2727</v>
      </c>
      <c r="J448" s="38" t="s">
        <v>2706</v>
      </c>
      <c r="K448" s="46" t="s">
        <v>158</v>
      </c>
      <c r="L448" s="26" t="s">
        <v>29</v>
      </c>
      <c r="M448" s="21" t="s">
        <v>30</v>
      </c>
      <c r="N448" s="22">
        <v>60630030</v>
      </c>
      <c r="O448" s="22" t="s">
        <v>53</v>
      </c>
      <c r="P448" s="76" t="s">
        <v>54</v>
      </c>
      <c r="Q448" s="22" t="s">
        <v>55</v>
      </c>
      <c r="R448" s="22">
        <v>60500000</v>
      </c>
      <c r="S448" s="22" t="s">
        <v>53</v>
      </c>
      <c r="T448" s="22" t="s">
        <v>54</v>
      </c>
      <c r="U448" s="154"/>
      <c r="V448" s="88"/>
      <c r="W448" s="89" t="s">
        <v>2728</v>
      </c>
      <c r="X448" s="159" t="s">
        <v>2710</v>
      </c>
      <c r="Y448" s="153"/>
      <c r="Z448" s="88"/>
      <c r="AA448" s="89" t="s">
        <v>2729</v>
      </c>
      <c r="AB448" s="5" t="s">
        <v>2713</v>
      </c>
      <c r="AF448" s="5">
        <v>60500000</v>
      </c>
      <c r="AG448">
        <v>22500000</v>
      </c>
    </row>
    <row r="449" spans="2:33" ht="30.95" customHeight="1" thickBot="1" x14ac:dyDescent="0.3">
      <c r="B449" s="153"/>
      <c r="C449" s="88"/>
      <c r="D449" s="45" t="s">
        <v>2730</v>
      </c>
      <c r="E449" s="19" t="str">
        <f t="shared" si="6"/>
        <v>OMPTEUR ENERGIE</v>
      </c>
      <c r="F449" s="19" t="s">
        <v>2731</v>
      </c>
      <c r="G449" s="38" t="s">
        <v>2706</v>
      </c>
      <c r="H449" s="431"/>
      <c r="I449" s="21" t="s">
        <v>2732</v>
      </c>
      <c r="J449" s="38" t="s">
        <v>2706</v>
      </c>
      <c r="K449" s="46" t="s">
        <v>158</v>
      </c>
      <c r="L449" s="26" t="s">
        <v>29</v>
      </c>
      <c r="M449" s="21" t="s">
        <v>30</v>
      </c>
      <c r="N449" s="22">
        <v>23915700</v>
      </c>
      <c r="O449" s="22" t="s">
        <v>31</v>
      </c>
      <c r="P449" s="22" t="s">
        <v>32</v>
      </c>
      <c r="Q449" s="22" t="s">
        <v>33</v>
      </c>
      <c r="R449" s="22">
        <v>60500000</v>
      </c>
      <c r="S449" s="22" t="s">
        <v>53</v>
      </c>
      <c r="T449" s="22" t="s">
        <v>54</v>
      </c>
      <c r="U449" s="154"/>
      <c r="V449" s="88"/>
      <c r="W449" s="89" t="s">
        <v>2733</v>
      </c>
      <c r="X449" s="159" t="s">
        <v>2710</v>
      </c>
      <c r="Y449" s="153"/>
      <c r="Z449" s="88"/>
      <c r="AA449" s="89" t="s">
        <v>2734</v>
      </c>
      <c r="AB449" s="5" t="s">
        <v>2713</v>
      </c>
      <c r="AF449" s="5">
        <v>60500000</v>
      </c>
      <c r="AG449">
        <v>22500000</v>
      </c>
    </row>
    <row r="450" spans="2:33" ht="30.95" customHeight="1" thickBot="1" x14ac:dyDescent="0.3">
      <c r="B450" s="153"/>
      <c r="C450" s="88"/>
      <c r="D450" s="45" t="s">
        <v>2735</v>
      </c>
      <c r="E450" s="19" t="str">
        <f t="shared" si="6"/>
        <v>OMPTEUR CHALEUR</v>
      </c>
      <c r="F450" s="19" t="s">
        <v>2736</v>
      </c>
      <c r="G450" s="38" t="s">
        <v>2706</v>
      </c>
      <c r="H450" s="431"/>
      <c r="I450" s="21" t="s">
        <v>2737</v>
      </c>
      <c r="J450" s="38" t="s">
        <v>2706</v>
      </c>
      <c r="K450" s="46" t="s">
        <v>158</v>
      </c>
      <c r="L450" s="26" t="s">
        <v>29</v>
      </c>
      <c r="M450" s="21" t="s">
        <v>30</v>
      </c>
      <c r="N450" s="22">
        <v>23915700</v>
      </c>
      <c r="O450" s="22" t="s">
        <v>31</v>
      </c>
      <c r="P450" s="22" t="s">
        <v>32</v>
      </c>
      <c r="Q450" s="22" t="s">
        <v>33</v>
      </c>
      <c r="R450" s="22">
        <v>60500000</v>
      </c>
      <c r="S450" s="22" t="s">
        <v>53</v>
      </c>
      <c r="T450" s="22" t="s">
        <v>54</v>
      </c>
      <c r="U450" s="154"/>
      <c r="V450" s="88"/>
      <c r="W450" s="89" t="s">
        <v>2738</v>
      </c>
      <c r="X450" s="159" t="s">
        <v>2710</v>
      </c>
      <c r="Y450" s="153"/>
      <c r="Z450" s="88"/>
      <c r="AA450" s="89" t="s">
        <v>2739</v>
      </c>
      <c r="AB450" s="5" t="s">
        <v>2713</v>
      </c>
      <c r="AF450" s="5">
        <v>60500000</v>
      </c>
      <c r="AG450">
        <v>22500000</v>
      </c>
    </row>
    <row r="451" spans="2:33" ht="30.95" customHeight="1" thickBot="1" x14ac:dyDescent="0.3">
      <c r="B451" s="153"/>
      <c r="C451" s="88"/>
      <c r="D451" s="57" t="s">
        <v>2740</v>
      </c>
      <c r="E451" s="19" t="str">
        <f t="shared" si="6"/>
        <v>OMPTEUR ELECTRIQUE</v>
      </c>
      <c r="F451" s="19" t="s">
        <v>2741</v>
      </c>
      <c r="G451" s="57" t="s">
        <v>2706</v>
      </c>
      <c r="H451" s="431"/>
      <c r="I451" s="21" t="s">
        <v>2742</v>
      </c>
      <c r="J451" s="57" t="s">
        <v>2706</v>
      </c>
      <c r="K451" s="46" t="s">
        <v>158</v>
      </c>
      <c r="L451" s="33" t="s">
        <v>29</v>
      </c>
      <c r="M451" s="21" t="s">
        <v>30</v>
      </c>
      <c r="N451" s="22">
        <v>23915700</v>
      </c>
      <c r="O451" s="22" t="s">
        <v>31</v>
      </c>
      <c r="P451" s="22" t="s">
        <v>32</v>
      </c>
      <c r="Q451" s="22" t="s">
        <v>33</v>
      </c>
      <c r="R451" s="22">
        <v>60500000</v>
      </c>
      <c r="S451" s="22" t="s">
        <v>53</v>
      </c>
      <c r="T451" s="22" t="s">
        <v>54</v>
      </c>
      <c r="U451" s="154"/>
      <c r="V451" s="88"/>
      <c r="W451" s="90" t="s">
        <v>2743</v>
      </c>
      <c r="X451" s="159" t="s">
        <v>2710</v>
      </c>
      <c r="Y451" s="153"/>
      <c r="Z451" s="88"/>
      <c r="AA451" s="90" t="s">
        <v>2744</v>
      </c>
      <c r="AB451" s="5" t="s">
        <v>2713</v>
      </c>
      <c r="AF451" s="5">
        <v>60500000</v>
      </c>
      <c r="AG451">
        <v>22500000</v>
      </c>
    </row>
    <row r="452" spans="2:33" ht="30.95" customHeight="1" thickBot="1" x14ac:dyDescent="0.3">
      <c r="B452" s="153"/>
      <c r="D452" s="57" t="s">
        <v>2745</v>
      </c>
      <c r="E452" s="19" t="str">
        <f t="shared" ref="E452:E521" si="7">RIGHT(D452,LEN(D452)-10)</f>
        <v>NSTRUMENTATION - EQUIPEMENT NEUF</v>
      </c>
      <c r="F452" s="19" t="s">
        <v>2746</v>
      </c>
      <c r="G452" s="57" t="s">
        <v>2706</v>
      </c>
      <c r="H452" s="432"/>
      <c r="I452" s="32" t="s">
        <v>2747</v>
      </c>
      <c r="J452" s="57" t="s">
        <v>2706</v>
      </c>
      <c r="K452" s="60" t="s">
        <v>158</v>
      </c>
      <c r="L452" s="33" t="s">
        <v>29</v>
      </c>
      <c r="M452" s="21" t="s">
        <v>30</v>
      </c>
      <c r="N452" s="22">
        <v>23915700</v>
      </c>
      <c r="O452" s="22" t="s">
        <v>31</v>
      </c>
      <c r="P452" s="22" t="s">
        <v>32</v>
      </c>
      <c r="Q452" s="22" t="s">
        <v>33</v>
      </c>
      <c r="R452" s="22">
        <v>60500000</v>
      </c>
      <c r="S452" s="22" t="s">
        <v>53</v>
      </c>
      <c r="T452" s="22" t="s">
        <v>54</v>
      </c>
      <c r="U452" s="154"/>
      <c r="W452" s="90" t="s">
        <v>2748</v>
      </c>
      <c r="X452" s="159" t="s">
        <v>2710</v>
      </c>
      <c r="Y452" s="153"/>
      <c r="AA452" s="90" t="s">
        <v>2749</v>
      </c>
      <c r="AB452" s="5" t="s">
        <v>2713</v>
      </c>
      <c r="AF452" s="5">
        <v>60500000</v>
      </c>
      <c r="AG452">
        <v>22500000</v>
      </c>
    </row>
    <row r="453" spans="2:33" ht="30.95" customHeight="1" thickBot="1" x14ac:dyDescent="0.3">
      <c r="B453" s="261"/>
      <c r="C453" s="230" t="s">
        <v>2750</v>
      </c>
      <c r="D453" s="38" t="s">
        <v>2751</v>
      </c>
      <c r="E453" s="19" t="str">
        <f t="shared" si="7"/>
        <v>NSTRUMENTATION - LOCATION</v>
      </c>
      <c r="F453" s="19" t="s">
        <v>2752</v>
      </c>
      <c r="G453" s="38" t="s">
        <v>2753</v>
      </c>
      <c r="H453" s="433"/>
      <c r="I453" s="18" t="s">
        <v>2754</v>
      </c>
      <c r="J453" s="38" t="s">
        <v>2753</v>
      </c>
      <c r="K453" s="38" t="s">
        <v>423</v>
      </c>
      <c r="L453" s="40" t="s">
        <v>127</v>
      </c>
      <c r="M453" s="21" t="s">
        <v>30</v>
      </c>
      <c r="N453" s="22">
        <v>61350040</v>
      </c>
      <c r="O453" s="41" t="s">
        <v>53</v>
      </c>
      <c r="P453" s="41" t="s">
        <v>54</v>
      </c>
      <c r="Q453" s="41" t="s">
        <v>129</v>
      </c>
      <c r="R453" s="41"/>
      <c r="S453" s="41"/>
      <c r="T453" s="41"/>
      <c r="U453" s="262"/>
      <c r="V453" s="230" t="s">
        <v>2755</v>
      </c>
      <c r="W453" s="85" t="s">
        <v>2756</v>
      </c>
      <c r="X453" s="159" t="s">
        <v>2757</v>
      </c>
      <c r="Y453" s="261"/>
      <c r="Z453" s="230" t="s">
        <v>2758</v>
      </c>
      <c r="AA453" s="85" t="s">
        <v>2759</v>
      </c>
      <c r="AB453" s="5" t="s">
        <v>2760</v>
      </c>
      <c r="AG453">
        <v>22500000</v>
      </c>
    </row>
    <row r="454" spans="2:33" ht="30.95" customHeight="1" thickBot="1" x14ac:dyDescent="0.3">
      <c r="B454" s="160"/>
      <c r="C454" s="96"/>
      <c r="D454" s="63" t="s">
        <v>2761</v>
      </c>
      <c r="E454" s="19" t="str">
        <f t="shared" si="7"/>
        <v>RESTATION INSTRUMENTATION</v>
      </c>
      <c r="F454" s="19" t="s">
        <v>2762</v>
      </c>
      <c r="G454" s="63" t="s">
        <v>2753</v>
      </c>
      <c r="H454" s="436"/>
      <c r="I454" s="32" t="s">
        <v>2763</v>
      </c>
      <c r="J454" s="63" t="s">
        <v>2753</v>
      </c>
      <c r="K454" s="63" t="s">
        <v>423</v>
      </c>
      <c r="L454" s="72" t="s">
        <v>127</v>
      </c>
      <c r="M454" s="21" t="s">
        <v>30</v>
      </c>
      <c r="N454" s="22">
        <v>61120000</v>
      </c>
      <c r="O454" s="41" t="s">
        <v>53</v>
      </c>
      <c r="P454" s="41" t="s">
        <v>54</v>
      </c>
      <c r="Q454" s="41" t="s">
        <v>129</v>
      </c>
      <c r="R454" s="41"/>
      <c r="S454" s="41"/>
      <c r="T454" s="41"/>
      <c r="U454" s="161"/>
      <c r="V454" s="96"/>
      <c r="W454" s="91" t="s">
        <v>2764</v>
      </c>
      <c r="X454" s="162" t="s">
        <v>2757</v>
      </c>
      <c r="Y454" s="160"/>
      <c r="Z454" s="96"/>
      <c r="AA454" s="91" t="s">
        <v>2765</v>
      </c>
      <c r="AB454" s="5" t="s">
        <v>2760</v>
      </c>
      <c r="AG454">
        <v>22500000</v>
      </c>
    </row>
    <row r="455" spans="2:33" ht="30.95" customHeight="1" thickBot="1" x14ac:dyDescent="0.3">
      <c r="B455" s="258" t="s">
        <v>2766</v>
      </c>
      <c r="C455" s="230" t="s">
        <v>2767</v>
      </c>
      <c r="D455" s="38" t="s">
        <v>2768</v>
      </c>
      <c r="E455" s="19" t="str">
        <f t="shared" si="7"/>
        <v>OIRIE - RESEAUX DIVERS (VRD) - TRAVAUX</v>
      </c>
      <c r="F455" s="19" t="s">
        <v>2769</v>
      </c>
      <c r="G455" s="38" t="s">
        <v>2770</v>
      </c>
      <c r="H455" s="453"/>
      <c r="I455" s="18" t="s">
        <v>2772</v>
      </c>
      <c r="J455" s="38" t="s">
        <v>2770</v>
      </c>
      <c r="K455" s="263" t="s">
        <v>2771</v>
      </c>
      <c r="L455" s="40" t="s">
        <v>127</v>
      </c>
      <c r="M455" s="21" t="s">
        <v>30</v>
      </c>
      <c r="N455" s="22">
        <v>23914500</v>
      </c>
      <c r="O455" s="41" t="s">
        <v>31</v>
      </c>
      <c r="P455" s="41" t="s">
        <v>32</v>
      </c>
      <c r="Q455" s="41" t="s">
        <v>33</v>
      </c>
      <c r="R455" s="41">
        <v>60500000</v>
      </c>
      <c r="S455" s="41" t="s">
        <v>53</v>
      </c>
      <c r="T455" s="41" t="s">
        <v>54</v>
      </c>
      <c r="U455" s="259" t="s">
        <v>2766</v>
      </c>
      <c r="V455" s="230" t="s">
        <v>2773</v>
      </c>
      <c r="W455" s="38" t="s">
        <v>2774</v>
      </c>
      <c r="X455" s="117" t="s">
        <v>2775</v>
      </c>
      <c r="Y455" s="258" t="s">
        <v>2776</v>
      </c>
      <c r="Z455" s="230" t="s">
        <v>2777</v>
      </c>
      <c r="AA455" s="38" t="s">
        <v>2778</v>
      </c>
      <c r="AB455" s="5" t="s">
        <v>2779</v>
      </c>
      <c r="AF455" s="5">
        <v>60500000</v>
      </c>
      <c r="AG455">
        <v>22500000</v>
      </c>
    </row>
    <row r="456" spans="2:33" ht="30.95" customHeight="1" thickBot="1" x14ac:dyDescent="0.3">
      <c r="B456" s="227"/>
      <c r="C456" s="59"/>
      <c r="D456" s="45" t="s">
        <v>2780</v>
      </c>
      <c r="E456" s="19" t="str">
        <f t="shared" si="7"/>
        <v>ONSTRUCTION OUVRAGE - TRAVAUX</v>
      </c>
      <c r="F456" s="19" t="s">
        <v>2781</v>
      </c>
      <c r="G456" s="38" t="s">
        <v>2770</v>
      </c>
      <c r="H456" s="453"/>
      <c r="I456" s="21" t="s">
        <v>2782</v>
      </c>
      <c r="J456" s="38" t="s">
        <v>2770</v>
      </c>
      <c r="K456" s="263" t="s">
        <v>2771</v>
      </c>
      <c r="L456" s="47" t="s">
        <v>127</v>
      </c>
      <c r="M456" s="21" t="s">
        <v>30</v>
      </c>
      <c r="N456" s="22">
        <v>23912200</v>
      </c>
      <c r="O456" s="41" t="s">
        <v>31</v>
      </c>
      <c r="P456" s="41" t="s">
        <v>32</v>
      </c>
      <c r="Q456" s="41" t="s">
        <v>33</v>
      </c>
      <c r="R456" s="41">
        <v>60500000</v>
      </c>
      <c r="S456" s="41" t="s">
        <v>53</v>
      </c>
      <c r="T456" s="41" t="s">
        <v>54</v>
      </c>
      <c r="U456" s="228"/>
      <c r="V456" s="59"/>
      <c r="W456" s="45" t="s">
        <v>2783</v>
      </c>
      <c r="X456" s="44" t="s">
        <v>2775</v>
      </c>
      <c r="Y456" s="227"/>
      <c r="Z456" s="59"/>
      <c r="AA456" s="45" t="s">
        <v>2784</v>
      </c>
      <c r="AB456" s="5" t="s">
        <v>2779</v>
      </c>
      <c r="AF456" s="5">
        <v>60500000</v>
      </c>
      <c r="AG456">
        <v>22500000</v>
      </c>
    </row>
    <row r="457" spans="2:33" ht="30.95" customHeight="1" thickBot="1" x14ac:dyDescent="0.3">
      <c r="B457" s="227"/>
      <c r="C457" s="59"/>
      <c r="D457" s="45" t="s">
        <v>2785</v>
      </c>
      <c r="E457" s="19" t="str">
        <f t="shared" si="7"/>
        <v>ACCORDEMENT ELECTRIQUE - TRAVAUX</v>
      </c>
      <c r="F457" s="19" t="s">
        <v>2786</v>
      </c>
      <c r="G457" s="38" t="s">
        <v>2770</v>
      </c>
      <c r="H457" s="453"/>
      <c r="I457" s="21" t="s">
        <v>2787</v>
      </c>
      <c r="J457" s="38" t="s">
        <v>2770</v>
      </c>
      <c r="K457" s="263" t="s">
        <v>2771</v>
      </c>
      <c r="L457" s="47" t="s">
        <v>127</v>
      </c>
      <c r="M457" s="21" t="s">
        <v>30</v>
      </c>
      <c r="N457" s="22">
        <v>23914100</v>
      </c>
      <c r="O457" s="41" t="s">
        <v>31</v>
      </c>
      <c r="P457" s="41" t="s">
        <v>32</v>
      </c>
      <c r="Q457" s="41" t="s">
        <v>33</v>
      </c>
      <c r="R457" s="41">
        <v>60500000</v>
      </c>
      <c r="S457" s="41" t="s">
        <v>53</v>
      </c>
      <c r="T457" s="41" t="s">
        <v>54</v>
      </c>
      <c r="U457" s="228"/>
      <c r="V457" s="59"/>
      <c r="W457" s="45" t="s">
        <v>2788</v>
      </c>
      <c r="X457" s="44" t="s">
        <v>2775</v>
      </c>
      <c r="Y457" s="227"/>
      <c r="Z457" s="59"/>
      <c r="AA457" s="45" t="s">
        <v>2789</v>
      </c>
      <c r="AB457" s="5" t="s">
        <v>2779</v>
      </c>
      <c r="AF457" s="5">
        <v>60500000</v>
      </c>
      <c r="AG457">
        <v>22500000</v>
      </c>
    </row>
    <row r="458" spans="2:33" ht="30.95" customHeight="1" thickBot="1" x14ac:dyDescent="0.3">
      <c r="B458" s="227"/>
      <c r="C458" s="62"/>
      <c r="D458" s="63" t="s">
        <v>2790</v>
      </c>
      <c r="E458" s="19" t="str">
        <f t="shared" si="7"/>
        <v>ONDATION SPECIALE - TRAVAUX</v>
      </c>
      <c r="F458" s="19" t="s">
        <v>2791</v>
      </c>
      <c r="G458" s="38" t="s">
        <v>2770</v>
      </c>
      <c r="H458" s="453"/>
      <c r="I458" s="32" t="s">
        <v>2792</v>
      </c>
      <c r="J458" s="38" t="s">
        <v>2770</v>
      </c>
      <c r="K458" s="263" t="s">
        <v>2771</v>
      </c>
      <c r="L458" s="72" t="s">
        <v>127</v>
      </c>
      <c r="M458" s="21" t="s">
        <v>30</v>
      </c>
      <c r="N458" s="22">
        <v>23914100</v>
      </c>
      <c r="O458" s="41" t="s">
        <v>31</v>
      </c>
      <c r="P458" s="41" t="s">
        <v>32</v>
      </c>
      <c r="Q458" s="41" t="s">
        <v>33</v>
      </c>
      <c r="R458" s="41">
        <v>60500000</v>
      </c>
      <c r="S458" s="41" t="s">
        <v>53</v>
      </c>
      <c r="T458" s="41" t="s">
        <v>54</v>
      </c>
      <c r="U458" s="228"/>
      <c r="V458" s="62"/>
      <c r="W458" s="63" t="s">
        <v>2793</v>
      </c>
      <c r="X458" s="44" t="s">
        <v>2775</v>
      </c>
      <c r="Y458" s="227"/>
      <c r="Z458" s="62"/>
      <c r="AA458" s="63" t="s">
        <v>2794</v>
      </c>
      <c r="AB458" s="5" t="s">
        <v>2779</v>
      </c>
      <c r="AF458" s="5">
        <v>60500000</v>
      </c>
      <c r="AG458">
        <v>22500000</v>
      </c>
    </row>
    <row r="459" spans="2:33" ht="30.95" customHeight="1" thickBot="1" x14ac:dyDescent="0.3">
      <c r="B459" s="227"/>
      <c r="C459" s="230" t="s">
        <v>2795</v>
      </c>
      <c r="D459" s="85" t="s">
        <v>2796</v>
      </c>
      <c r="E459" s="19" t="str">
        <f t="shared" si="7"/>
        <v>ROCESS COLLECTE SELECTIVE</v>
      </c>
      <c r="F459" s="19" t="s">
        <v>2797</v>
      </c>
      <c r="G459" s="85" t="s">
        <v>2798</v>
      </c>
      <c r="H459" s="433"/>
      <c r="I459" s="18" t="s">
        <v>2799</v>
      </c>
      <c r="J459" s="85" t="s">
        <v>2798</v>
      </c>
      <c r="K459" s="85" t="s">
        <v>423</v>
      </c>
      <c r="L459" s="40" t="s">
        <v>127</v>
      </c>
      <c r="M459" s="21" t="s">
        <v>30</v>
      </c>
      <c r="N459" s="22">
        <v>23915400</v>
      </c>
      <c r="O459" s="41" t="s">
        <v>46</v>
      </c>
      <c r="P459" s="41" t="s">
        <v>47</v>
      </c>
      <c r="Q459" s="41" t="s">
        <v>33</v>
      </c>
      <c r="R459" s="41"/>
      <c r="S459" s="41"/>
      <c r="T459" s="41"/>
      <c r="U459" s="228"/>
      <c r="V459" s="230" t="s">
        <v>2800</v>
      </c>
      <c r="W459" s="85" t="s">
        <v>2801</v>
      </c>
      <c r="X459" s="159" t="s">
        <v>2802</v>
      </c>
      <c r="Y459" s="227"/>
      <c r="Z459" s="230" t="s">
        <v>2803</v>
      </c>
      <c r="AA459" s="85" t="s">
        <v>2804</v>
      </c>
      <c r="AB459" s="5" t="s">
        <v>2805</v>
      </c>
      <c r="AG459">
        <v>22500000</v>
      </c>
    </row>
    <row r="460" spans="2:33" ht="30.95" customHeight="1" thickBot="1" x14ac:dyDescent="0.3">
      <c r="B460" s="261"/>
      <c r="C460" s="88"/>
      <c r="D460" s="89" t="s">
        <v>2806</v>
      </c>
      <c r="E460" s="19" t="str">
        <f t="shared" si="7"/>
        <v>ROCESS PREPARATION CSR</v>
      </c>
      <c r="F460" s="19" t="s">
        <v>2807</v>
      </c>
      <c r="G460" s="85" t="s">
        <v>2798</v>
      </c>
      <c r="H460" s="434"/>
      <c r="I460" s="21" t="s">
        <v>2808</v>
      </c>
      <c r="J460" s="85" t="s">
        <v>2798</v>
      </c>
      <c r="K460" s="89" t="s">
        <v>423</v>
      </c>
      <c r="L460" s="47" t="s">
        <v>127</v>
      </c>
      <c r="M460" s="21" t="s">
        <v>30</v>
      </c>
      <c r="N460" s="22">
        <v>23915400</v>
      </c>
      <c r="O460" s="41" t="s">
        <v>46</v>
      </c>
      <c r="P460" s="41" t="s">
        <v>47</v>
      </c>
      <c r="Q460" s="41" t="s">
        <v>33</v>
      </c>
      <c r="R460" s="41"/>
      <c r="S460" s="41"/>
      <c r="T460" s="41"/>
      <c r="U460" s="262"/>
      <c r="V460" s="88"/>
      <c r="W460" s="89" t="s">
        <v>2809</v>
      </c>
      <c r="X460" s="159" t="s">
        <v>2802</v>
      </c>
      <c r="Y460" s="261"/>
      <c r="Z460" s="88"/>
      <c r="AA460" s="89" t="s">
        <v>2810</v>
      </c>
      <c r="AB460" s="5" t="s">
        <v>2805</v>
      </c>
      <c r="AG460">
        <v>22500000</v>
      </c>
    </row>
    <row r="461" spans="2:33" ht="30.95" customHeight="1" thickBot="1" x14ac:dyDescent="0.3">
      <c r="B461" s="157"/>
      <c r="C461" s="88"/>
      <c r="D461" s="89" t="s">
        <v>2811</v>
      </c>
      <c r="E461" s="19" t="str">
        <f t="shared" si="7"/>
        <v>ROCESS VALORISATION ORGANIQUE</v>
      </c>
      <c r="F461" s="19" t="s">
        <v>2812</v>
      </c>
      <c r="G461" s="85" t="s">
        <v>2798</v>
      </c>
      <c r="H461" s="434"/>
      <c r="I461" s="21" t="s">
        <v>2813</v>
      </c>
      <c r="J461" s="85" t="s">
        <v>2798</v>
      </c>
      <c r="K461" s="89" t="s">
        <v>423</v>
      </c>
      <c r="L461" s="47" t="s">
        <v>127</v>
      </c>
      <c r="M461" s="21" t="s">
        <v>30</v>
      </c>
      <c r="N461" s="22">
        <v>23915400</v>
      </c>
      <c r="O461" s="41" t="s">
        <v>46</v>
      </c>
      <c r="P461" s="41" t="s">
        <v>47</v>
      </c>
      <c r="Q461" s="41" t="s">
        <v>33</v>
      </c>
      <c r="R461" s="41"/>
      <c r="S461" s="41"/>
      <c r="T461" s="41"/>
      <c r="U461" s="158"/>
      <c r="V461" s="88"/>
      <c r="W461" s="89" t="s">
        <v>2814</v>
      </c>
      <c r="X461" s="159" t="s">
        <v>2802</v>
      </c>
      <c r="Y461" s="157"/>
      <c r="Z461" s="88"/>
      <c r="AA461" s="89" t="s">
        <v>2815</v>
      </c>
      <c r="AB461" s="5" t="s">
        <v>2805</v>
      </c>
      <c r="AG461">
        <v>22500000</v>
      </c>
    </row>
    <row r="462" spans="2:33" ht="30.95" customHeight="1" thickBot="1" x14ac:dyDescent="0.3">
      <c r="B462" s="261"/>
      <c r="C462" s="88"/>
      <c r="D462" s="89" t="s">
        <v>2816</v>
      </c>
      <c r="E462" s="19" t="str">
        <f t="shared" si="7"/>
        <v>ROCESS TRI ENCOMBRANTS</v>
      </c>
      <c r="F462" s="19" t="s">
        <v>2817</v>
      </c>
      <c r="G462" s="85" t="s">
        <v>2798</v>
      </c>
      <c r="H462" s="434"/>
      <c r="I462" s="21" t="s">
        <v>2818</v>
      </c>
      <c r="J462" s="85" t="s">
        <v>2798</v>
      </c>
      <c r="K462" s="89" t="s">
        <v>423</v>
      </c>
      <c r="L462" s="47" t="s">
        <v>127</v>
      </c>
      <c r="M462" s="21" t="s">
        <v>30</v>
      </c>
      <c r="N462" s="22">
        <v>23915400</v>
      </c>
      <c r="O462" s="41" t="s">
        <v>46</v>
      </c>
      <c r="P462" s="41" t="s">
        <v>47</v>
      </c>
      <c r="Q462" s="41" t="s">
        <v>33</v>
      </c>
      <c r="R462" s="41"/>
      <c r="S462" s="41"/>
      <c r="T462" s="41"/>
      <c r="U462" s="262"/>
      <c r="V462" s="88"/>
      <c r="W462" s="89" t="s">
        <v>2819</v>
      </c>
      <c r="X462" s="159" t="s">
        <v>2802</v>
      </c>
      <c r="Y462" s="261"/>
      <c r="Z462" s="88"/>
      <c r="AA462" s="89" t="s">
        <v>2820</v>
      </c>
      <c r="AB462" s="5" t="s">
        <v>2805</v>
      </c>
      <c r="AG462">
        <v>22500000</v>
      </c>
    </row>
    <row r="463" spans="2:33" ht="30.95" customHeight="1" thickBot="1" x14ac:dyDescent="0.3">
      <c r="B463" s="153"/>
      <c r="C463" s="88"/>
      <c r="D463" s="89" t="s">
        <v>2821</v>
      </c>
      <c r="E463" s="19" t="str">
        <f t="shared" si="7"/>
        <v>ROCESS PRE TRI PLASTIQUES</v>
      </c>
      <c r="F463" s="19" t="s">
        <v>2822</v>
      </c>
      <c r="G463" s="85" t="s">
        <v>2798</v>
      </c>
      <c r="H463" s="434"/>
      <c r="I463" s="21" t="s">
        <v>2823</v>
      </c>
      <c r="J463" s="85" t="s">
        <v>2798</v>
      </c>
      <c r="K463" s="89" t="s">
        <v>423</v>
      </c>
      <c r="L463" s="47" t="s">
        <v>127</v>
      </c>
      <c r="M463" s="21" t="s">
        <v>30</v>
      </c>
      <c r="N463" s="22">
        <v>23915400</v>
      </c>
      <c r="O463" s="41" t="s">
        <v>46</v>
      </c>
      <c r="P463" s="41" t="s">
        <v>47</v>
      </c>
      <c r="Q463" s="41" t="s">
        <v>33</v>
      </c>
      <c r="R463" s="41"/>
      <c r="S463" s="41"/>
      <c r="T463" s="41"/>
      <c r="U463" s="154"/>
      <c r="V463" s="88"/>
      <c r="W463" s="89" t="s">
        <v>2824</v>
      </c>
      <c r="X463" s="159" t="s">
        <v>2802</v>
      </c>
      <c r="Y463" s="153"/>
      <c r="Z463" s="88"/>
      <c r="AA463" s="89" t="s">
        <v>2825</v>
      </c>
      <c r="AB463" s="5" t="s">
        <v>2805</v>
      </c>
      <c r="AG463">
        <v>22500000</v>
      </c>
    </row>
    <row r="464" spans="2:33" ht="30.95" customHeight="1" thickBot="1" x14ac:dyDescent="0.3">
      <c r="B464" s="153"/>
      <c r="C464" s="88"/>
      <c r="D464" s="89" t="s">
        <v>2826</v>
      </c>
      <c r="E464" s="19" t="str">
        <f t="shared" si="7"/>
        <v>ROCESS TRI SUR OMR</v>
      </c>
      <c r="F464" s="19" t="s">
        <v>2827</v>
      </c>
      <c r="G464" s="85" t="s">
        <v>2798</v>
      </c>
      <c r="H464" s="434"/>
      <c r="I464" s="21" t="s">
        <v>2828</v>
      </c>
      <c r="J464" s="85" t="s">
        <v>2798</v>
      </c>
      <c r="K464" s="89" t="s">
        <v>423</v>
      </c>
      <c r="L464" s="47" t="s">
        <v>127</v>
      </c>
      <c r="M464" s="21" t="s">
        <v>30</v>
      </c>
      <c r="N464" s="22">
        <v>23915400</v>
      </c>
      <c r="O464" s="41" t="s">
        <v>46</v>
      </c>
      <c r="P464" s="41" t="s">
        <v>47</v>
      </c>
      <c r="Q464" s="41" t="s">
        <v>33</v>
      </c>
      <c r="R464" s="41"/>
      <c r="S464" s="41"/>
      <c r="T464" s="41"/>
      <c r="U464" s="154"/>
      <c r="V464" s="88"/>
      <c r="W464" s="89" t="s">
        <v>2829</v>
      </c>
      <c r="X464" s="159" t="s">
        <v>2802</v>
      </c>
      <c r="Y464" s="153"/>
      <c r="Z464" s="88"/>
      <c r="AA464" s="89" t="s">
        <v>2830</v>
      </c>
      <c r="AB464" s="5" t="s">
        <v>2805</v>
      </c>
      <c r="AG464">
        <v>22500000</v>
      </c>
    </row>
    <row r="465" spans="2:33" ht="30.95" customHeight="1" thickBot="1" x14ac:dyDescent="0.3">
      <c r="B465" s="153"/>
      <c r="C465" s="96"/>
      <c r="D465" s="91" t="s">
        <v>2831</v>
      </c>
      <c r="E465" s="19" t="str">
        <f t="shared" si="7"/>
        <v>ROCESS TRI DEEE</v>
      </c>
      <c r="F465" s="19" t="s">
        <v>2832</v>
      </c>
      <c r="G465" s="85" t="s">
        <v>2798</v>
      </c>
      <c r="H465" s="436"/>
      <c r="I465" s="32" t="s">
        <v>2833</v>
      </c>
      <c r="J465" s="85" t="s">
        <v>2798</v>
      </c>
      <c r="K465" s="91" t="s">
        <v>423</v>
      </c>
      <c r="L465" s="72" t="s">
        <v>127</v>
      </c>
      <c r="M465" s="21" t="s">
        <v>30</v>
      </c>
      <c r="N465" s="22">
        <v>23915400</v>
      </c>
      <c r="O465" s="41" t="s">
        <v>46</v>
      </c>
      <c r="P465" s="41" t="s">
        <v>47</v>
      </c>
      <c r="Q465" s="41" t="s">
        <v>33</v>
      </c>
      <c r="R465" s="41"/>
      <c r="S465" s="41"/>
      <c r="T465" s="41"/>
      <c r="U465" s="154"/>
      <c r="V465" s="96"/>
      <c r="W465" s="91" t="s">
        <v>2834</v>
      </c>
      <c r="X465" s="159" t="s">
        <v>2802</v>
      </c>
      <c r="Y465" s="153"/>
      <c r="Z465" s="96"/>
      <c r="AA465" s="91" t="s">
        <v>2835</v>
      </c>
      <c r="AB465" s="5" t="s">
        <v>2805</v>
      </c>
      <c r="AG465">
        <v>22500000</v>
      </c>
    </row>
    <row r="466" spans="2:33" ht="30.95" customHeight="1" thickBot="1" x14ac:dyDescent="0.3">
      <c r="B466" s="153"/>
      <c r="C466" s="239" t="s">
        <v>2836</v>
      </c>
      <c r="D466" s="233" t="s">
        <v>2837</v>
      </c>
      <c r="E466" s="19" t="str">
        <f t="shared" si="7"/>
        <v>ENIE ELECTRIQUE - TRAVAUX</v>
      </c>
      <c r="F466" s="19" t="s">
        <v>2838</v>
      </c>
      <c r="G466" s="85" t="s">
        <v>2798</v>
      </c>
      <c r="H466" s="453"/>
      <c r="I466" s="18" t="s">
        <v>2839</v>
      </c>
      <c r="J466" s="85" t="s">
        <v>2798</v>
      </c>
      <c r="K466" s="263" t="s">
        <v>2771</v>
      </c>
      <c r="L466" s="244" t="s">
        <v>127</v>
      </c>
      <c r="M466" s="21" t="s">
        <v>30</v>
      </c>
      <c r="N466" s="22">
        <v>23918100</v>
      </c>
      <c r="O466" s="41" t="s">
        <v>31</v>
      </c>
      <c r="P466" s="41" t="s">
        <v>32</v>
      </c>
      <c r="Q466" s="41" t="s">
        <v>33</v>
      </c>
      <c r="R466" s="41">
        <v>60500000</v>
      </c>
      <c r="S466" s="41" t="s">
        <v>53</v>
      </c>
      <c r="T466" s="41" t="s">
        <v>54</v>
      </c>
      <c r="U466" s="154"/>
      <c r="V466" s="239" t="s">
        <v>2840</v>
      </c>
      <c r="W466" s="233" t="s">
        <v>2841</v>
      </c>
      <c r="X466" s="185" t="s">
        <v>2842</v>
      </c>
      <c r="Y466" s="153"/>
      <c r="Z466" s="239" t="s">
        <v>2843</v>
      </c>
      <c r="AA466" s="233" t="s">
        <v>2844</v>
      </c>
      <c r="AB466" s="5" t="s">
        <v>2845</v>
      </c>
      <c r="AF466" s="5">
        <v>60500000</v>
      </c>
      <c r="AG466">
        <v>22500000</v>
      </c>
    </row>
    <row r="467" spans="2:33" ht="30.95" customHeight="1" thickBot="1" x14ac:dyDescent="0.3">
      <c r="B467" s="153"/>
      <c r="C467" s="239" t="s">
        <v>2846</v>
      </c>
      <c r="D467" s="233" t="s">
        <v>2847</v>
      </c>
      <c r="E467" s="19" t="str">
        <f t="shared" si="7"/>
        <v>ROJET CLES EN MAINS ELECTRICITE - AUTOMATISME</v>
      </c>
      <c r="F467" s="19" t="s">
        <v>2848</v>
      </c>
      <c r="G467" s="264" t="s">
        <v>2849</v>
      </c>
      <c r="H467" s="453"/>
      <c r="I467" s="18" t="s">
        <v>2850</v>
      </c>
      <c r="J467" s="264" t="s">
        <v>2849</v>
      </c>
      <c r="K467" s="263" t="s">
        <v>2771</v>
      </c>
      <c r="L467" s="244" t="s">
        <v>127</v>
      </c>
      <c r="M467" s="21" t="s">
        <v>30</v>
      </c>
      <c r="N467" s="22">
        <v>23918100</v>
      </c>
      <c r="O467" s="41" t="s">
        <v>31</v>
      </c>
      <c r="P467" s="41" t="s">
        <v>32</v>
      </c>
      <c r="Q467" s="41" t="s">
        <v>33</v>
      </c>
      <c r="R467" s="41">
        <v>60500000</v>
      </c>
      <c r="S467" s="41" t="s">
        <v>53</v>
      </c>
      <c r="T467" s="41" t="s">
        <v>54</v>
      </c>
      <c r="U467" s="154"/>
      <c r="V467" s="239" t="s">
        <v>2851</v>
      </c>
      <c r="W467" s="233" t="s">
        <v>2852</v>
      </c>
      <c r="X467" s="185" t="s">
        <v>2853</v>
      </c>
      <c r="Y467" s="153"/>
      <c r="Z467" s="239" t="s">
        <v>2854</v>
      </c>
      <c r="AA467" s="233" t="s">
        <v>2855</v>
      </c>
      <c r="AB467" s="5" t="s">
        <v>2856</v>
      </c>
      <c r="AF467" s="5">
        <v>60500000</v>
      </c>
      <c r="AG467">
        <v>22500000</v>
      </c>
    </row>
    <row r="468" spans="2:33" ht="30.95" customHeight="1" thickBot="1" x14ac:dyDescent="0.3">
      <c r="B468" s="153"/>
      <c r="C468" s="230" t="s">
        <v>2857</v>
      </c>
      <c r="D468" s="38" t="s">
        <v>2858</v>
      </c>
      <c r="E468" s="19" t="str">
        <f t="shared" si="7"/>
        <v>HARPENTE - TRAVAUX</v>
      </c>
      <c r="F468" s="19" t="s">
        <v>2859</v>
      </c>
      <c r="G468" s="45" t="s">
        <v>2860</v>
      </c>
      <c r="H468" s="453"/>
      <c r="I468" s="18" t="s">
        <v>2861</v>
      </c>
      <c r="J468" s="45" t="s">
        <v>2860</v>
      </c>
      <c r="K468" s="263" t="s">
        <v>2771</v>
      </c>
      <c r="L468" s="40" t="s">
        <v>127</v>
      </c>
      <c r="M468" s="21" t="s">
        <v>30</v>
      </c>
      <c r="N468" s="22">
        <v>23914500</v>
      </c>
      <c r="O468" s="41" t="s">
        <v>31</v>
      </c>
      <c r="P468" s="41" t="s">
        <v>32</v>
      </c>
      <c r="Q468" s="41" t="s">
        <v>33</v>
      </c>
      <c r="R468" s="41">
        <v>60500000</v>
      </c>
      <c r="S468" s="41" t="s">
        <v>53</v>
      </c>
      <c r="T468" s="41" t="s">
        <v>54</v>
      </c>
      <c r="U468" s="154"/>
      <c r="V468" s="230" t="s">
        <v>2862</v>
      </c>
      <c r="W468" s="38" t="s">
        <v>2863</v>
      </c>
      <c r="X468" s="44" t="s">
        <v>2864</v>
      </c>
      <c r="Y468" s="153"/>
      <c r="Z468" s="230" t="s">
        <v>2865</v>
      </c>
      <c r="AA468" s="38" t="s">
        <v>2866</v>
      </c>
      <c r="AB468" s="5" t="s">
        <v>2867</v>
      </c>
      <c r="AF468" s="5">
        <v>60500000</v>
      </c>
      <c r="AG468">
        <v>22500000</v>
      </c>
    </row>
    <row r="469" spans="2:33" ht="30.95" customHeight="1" thickBot="1" x14ac:dyDescent="0.3">
      <c r="B469" s="157"/>
      <c r="C469" s="59"/>
      <c r="D469" s="45" t="s">
        <v>2868</v>
      </c>
      <c r="E469" s="19" t="str">
        <f t="shared" si="7"/>
        <v>AÇONNERIE - RAVALEMENT FAÇADE - TRAVAUX</v>
      </c>
      <c r="F469" s="19" t="s">
        <v>2869</v>
      </c>
      <c r="G469" s="45" t="s">
        <v>2860</v>
      </c>
      <c r="H469" s="453"/>
      <c r="I469" s="21" t="s">
        <v>2870</v>
      </c>
      <c r="J469" s="45" t="s">
        <v>2860</v>
      </c>
      <c r="K469" s="263" t="s">
        <v>2771</v>
      </c>
      <c r="L469" s="47" t="s">
        <v>127</v>
      </c>
      <c r="M469" s="21" t="s">
        <v>30</v>
      </c>
      <c r="N469" s="22">
        <v>23914500</v>
      </c>
      <c r="O469" s="41" t="s">
        <v>31</v>
      </c>
      <c r="P469" s="41" t="s">
        <v>32</v>
      </c>
      <c r="Q469" s="41" t="s">
        <v>33</v>
      </c>
      <c r="R469" s="41">
        <v>60500000</v>
      </c>
      <c r="S469" s="41" t="s">
        <v>53</v>
      </c>
      <c r="T469" s="41" t="s">
        <v>54</v>
      </c>
      <c r="U469" s="158"/>
      <c r="V469" s="59"/>
      <c r="W469" s="45" t="s">
        <v>2871</v>
      </c>
      <c r="X469" s="44" t="s">
        <v>2864</v>
      </c>
      <c r="Y469" s="157"/>
      <c r="Z469" s="59"/>
      <c r="AA469" s="45" t="s">
        <v>2872</v>
      </c>
      <c r="AB469" s="5" t="s">
        <v>2867</v>
      </c>
      <c r="AF469" s="5">
        <v>60500000</v>
      </c>
      <c r="AG469">
        <v>22500000</v>
      </c>
    </row>
    <row r="470" spans="2:33" ht="30.95" customHeight="1" thickBot="1" x14ac:dyDescent="0.3">
      <c r="B470" s="153"/>
      <c r="C470" s="59"/>
      <c r="D470" s="45" t="s">
        <v>2873</v>
      </c>
      <c r="E470" s="19" t="str">
        <f t="shared" si="7"/>
        <v>OUVERTURE - BARDAGE - TRAVAUX</v>
      </c>
      <c r="F470" s="19" t="s">
        <v>2874</v>
      </c>
      <c r="G470" s="45" t="s">
        <v>2860</v>
      </c>
      <c r="H470" s="453"/>
      <c r="I470" s="21" t="s">
        <v>2875</v>
      </c>
      <c r="J470" s="45" t="s">
        <v>2860</v>
      </c>
      <c r="K470" s="263" t="s">
        <v>2771</v>
      </c>
      <c r="L470" s="47" t="s">
        <v>127</v>
      </c>
      <c r="M470" s="21" t="s">
        <v>30</v>
      </c>
      <c r="N470" s="22">
        <v>23914500</v>
      </c>
      <c r="O470" s="41" t="s">
        <v>31</v>
      </c>
      <c r="P470" s="41" t="s">
        <v>32</v>
      </c>
      <c r="Q470" s="41" t="s">
        <v>33</v>
      </c>
      <c r="R470" s="41">
        <v>60500000</v>
      </c>
      <c r="S470" s="41" t="s">
        <v>53</v>
      </c>
      <c r="T470" s="41" t="s">
        <v>54</v>
      </c>
      <c r="U470" s="154"/>
      <c r="V470" s="59"/>
      <c r="W470" s="45" t="s">
        <v>2876</v>
      </c>
      <c r="X470" s="44" t="s">
        <v>2864</v>
      </c>
      <c r="Y470" s="153"/>
      <c r="Z470" s="59"/>
      <c r="AA470" s="45" t="s">
        <v>2877</v>
      </c>
      <c r="AB470" s="5" t="s">
        <v>2867</v>
      </c>
      <c r="AF470" s="5">
        <v>60500000</v>
      </c>
      <c r="AG470">
        <v>22500000</v>
      </c>
    </row>
    <row r="471" spans="2:33" ht="30.95" customHeight="1" thickBot="1" x14ac:dyDescent="0.3">
      <c r="B471" s="153"/>
      <c r="C471" s="59"/>
      <c r="D471" s="45" t="s">
        <v>2878</v>
      </c>
      <c r="E471" s="19" t="str">
        <f t="shared" si="7"/>
        <v>ONSTRUCTION - RENOVATION INFRASTRUCTURE - BATIMENT</v>
      </c>
      <c r="F471" s="19" t="s">
        <v>2879</v>
      </c>
      <c r="G471" s="45" t="s">
        <v>2860</v>
      </c>
      <c r="H471" s="453"/>
      <c r="I471" s="21" t="s">
        <v>2880</v>
      </c>
      <c r="J471" s="45" t="s">
        <v>2860</v>
      </c>
      <c r="K471" s="263" t="s">
        <v>2771</v>
      </c>
      <c r="L471" s="47" t="s">
        <v>127</v>
      </c>
      <c r="M471" s="21" t="s">
        <v>30</v>
      </c>
      <c r="N471" s="22">
        <v>23914100</v>
      </c>
      <c r="O471" s="41" t="s">
        <v>31</v>
      </c>
      <c r="P471" s="41" t="s">
        <v>32</v>
      </c>
      <c r="Q471" s="41" t="s">
        <v>33</v>
      </c>
      <c r="R471" s="41">
        <v>60500000</v>
      </c>
      <c r="S471" s="41" t="s">
        <v>53</v>
      </c>
      <c r="T471" s="41" t="s">
        <v>54</v>
      </c>
      <c r="U471" s="154"/>
      <c r="V471" s="59"/>
      <c r="W471" s="45" t="s">
        <v>2881</v>
      </c>
      <c r="X471" s="44" t="s">
        <v>2864</v>
      </c>
      <c r="Y471" s="153"/>
      <c r="Z471" s="59"/>
      <c r="AA471" s="45" t="s">
        <v>2882</v>
      </c>
      <c r="AB471" s="5" t="s">
        <v>2867</v>
      </c>
      <c r="AF471" s="5">
        <v>60500000</v>
      </c>
      <c r="AG471">
        <v>22500000</v>
      </c>
    </row>
    <row r="472" spans="2:33" ht="30.95" customHeight="1" thickBot="1" x14ac:dyDescent="0.3">
      <c r="B472" s="157"/>
      <c r="C472" s="59"/>
      <c r="D472" s="45" t="s">
        <v>2883</v>
      </c>
      <c r="E472" s="19" t="str">
        <f t="shared" si="7"/>
        <v>ROS ŒUVRE</v>
      </c>
      <c r="F472" s="19" t="s">
        <v>2884</v>
      </c>
      <c r="G472" s="45" t="s">
        <v>2860</v>
      </c>
      <c r="H472" s="453"/>
      <c r="I472" s="21" t="s">
        <v>2885</v>
      </c>
      <c r="J472" s="45" t="s">
        <v>2860</v>
      </c>
      <c r="K472" s="263" t="s">
        <v>2771</v>
      </c>
      <c r="L472" s="47" t="s">
        <v>127</v>
      </c>
      <c r="M472" s="21" t="s">
        <v>30</v>
      </c>
      <c r="N472" s="22">
        <v>23914100</v>
      </c>
      <c r="O472" s="41" t="s">
        <v>31</v>
      </c>
      <c r="P472" s="41" t="s">
        <v>32</v>
      </c>
      <c r="Q472" s="41" t="s">
        <v>33</v>
      </c>
      <c r="R472" s="41">
        <v>60500000</v>
      </c>
      <c r="S472" s="41" t="s">
        <v>53</v>
      </c>
      <c r="T472" s="41" t="s">
        <v>54</v>
      </c>
      <c r="U472" s="158"/>
      <c r="V472" s="59"/>
      <c r="W472" s="45" t="s">
        <v>2886</v>
      </c>
      <c r="X472" s="44" t="s">
        <v>2864</v>
      </c>
      <c r="Y472" s="157"/>
      <c r="Z472" s="59"/>
      <c r="AA472" s="45" t="s">
        <v>2887</v>
      </c>
      <c r="AB472" s="5" t="s">
        <v>2867</v>
      </c>
      <c r="AF472" s="5">
        <v>60500000</v>
      </c>
      <c r="AG472">
        <v>22500000</v>
      </c>
    </row>
    <row r="473" spans="2:33" ht="30.95" customHeight="1" thickBot="1" x14ac:dyDescent="0.3">
      <c r="B473" s="157"/>
      <c r="C473" s="59"/>
      <c r="D473" s="45" t="s">
        <v>2888</v>
      </c>
      <c r="E473" s="19" t="str">
        <f t="shared" si="7"/>
        <v>ALLAGE - TRAVAUX</v>
      </c>
      <c r="F473" s="19" t="s">
        <v>2889</v>
      </c>
      <c r="G473" s="45" t="s">
        <v>2860</v>
      </c>
      <c r="H473" s="453"/>
      <c r="I473" s="21" t="s">
        <v>2890</v>
      </c>
      <c r="J473" s="45" t="s">
        <v>2860</v>
      </c>
      <c r="K473" s="263" t="s">
        <v>2771</v>
      </c>
      <c r="L473" s="47" t="s">
        <v>127</v>
      </c>
      <c r="M473" s="21" t="s">
        <v>30</v>
      </c>
      <c r="N473" s="22">
        <v>23918100</v>
      </c>
      <c r="O473" s="41" t="s">
        <v>31</v>
      </c>
      <c r="P473" s="41" t="s">
        <v>32</v>
      </c>
      <c r="Q473" s="41" t="s">
        <v>33</v>
      </c>
      <c r="R473" s="41">
        <v>60500000</v>
      </c>
      <c r="S473" s="41" t="s">
        <v>53</v>
      </c>
      <c r="T473" s="41" t="s">
        <v>54</v>
      </c>
      <c r="U473" s="158"/>
      <c r="V473" s="59"/>
      <c r="W473" s="45" t="s">
        <v>2891</v>
      </c>
      <c r="X473" s="44" t="s">
        <v>2864</v>
      </c>
      <c r="Y473" s="157"/>
      <c r="Z473" s="59"/>
      <c r="AA473" s="45" t="s">
        <v>2892</v>
      </c>
      <c r="AB473" s="5" t="s">
        <v>2867</v>
      </c>
      <c r="AF473" s="5">
        <v>60500000</v>
      </c>
      <c r="AG473">
        <v>22500000</v>
      </c>
    </row>
    <row r="474" spans="2:33" ht="30.95" customHeight="1" thickBot="1" x14ac:dyDescent="0.3">
      <c r="B474" s="153"/>
      <c r="C474" s="62"/>
      <c r="D474" s="63" t="s">
        <v>2893</v>
      </c>
      <c r="E474" s="19" t="str">
        <f t="shared" si="7"/>
        <v>HAUFFAGE - VENTILATION - CLIMATISATION - TRAVAUX</v>
      </c>
      <c r="F474" s="19" t="s">
        <v>2894</v>
      </c>
      <c r="G474" s="63" t="s">
        <v>2860</v>
      </c>
      <c r="H474" s="453"/>
      <c r="I474" s="32" t="s">
        <v>2895</v>
      </c>
      <c r="J474" s="63" t="s">
        <v>2860</v>
      </c>
      <c r="K474" s="263" t="s">
        <v>2771</v>
      </c>
      <c r="L474" s="72" t="s">
        <v>127</v>
      </c>
      <c r="M474" s="21" t="s">
        <v>30</v>
      </c>
      <c r="N474" s="22">
        <v>23914500</v>
      </c>
      <c r="O474" s="41" t="s">
        <v>31</v>
      </c>
      <c r="P474" s="41" t="s">
        <v>32</v>
      </c>
      <c r="Q474" s="41" t="s">
        <v>33</v>
      </c>
      <c r="R474" s="41">
        <v>60500000</v>
      </c>
      <c r="S474" s="41" t="s">
        <v>53</v>
      </c>
      <c r="T474" s="41" t="s">
        <v>54</v>
      </c>
      <c r="U474" s="154"/>
      <c r="V474" s="62"/>
      <c r="W474" s="63" t="s">
        <v>2896</v>
      </c>
      <c r="X474" s="44" t="s">
        <v>2864</v>
      </c>
      <c r="Y474" s="153"/>
      <c r="Z474" s="62"/>
      <c r="AA474" s="63" t="s">
        <v>2897</v>
      </c>
      <c r="AB474" s="5" t="s">
        <v>2867</v>
      </c>
      <c r="AF474" s="5">
        <v>60500000</v>
      </c>
      <c r="AG474">
        <v>22500000</v>
      </c>
    </row>
    <row r="475" spans="2:33" s="5" customFormat="1" ht="30.95" customHeight="1" thickBot="1" x14ac:dyDescent="0.3">
      <c r="B475" s="153"/>
      <c r="C475" s="230" t="s">
        <v>2898</v>
      </c>
      <c r="D475" s="38" t="s">
        <v>2899</v>
      </c>
      <c r="E475" s="19" t="str">
        <f t="shared" si="7"/>
        <v>ONSTRUCTION MODULAIRE CHANTIER - MATERIEL NEUF</v>
      </c>
      <c r="F475" s="19" t="s">
        <v>2900</v>
      </c>
      <c r="G475" s="38" t="s">
        <v>2901</v>
      </c>
      <c r="H475" s="433"/>
      <c r="I475" s="18" t="s">
        <v>2902</v>
      </c>
      <c r="J475" s="38" t="s">
        <v>2901</v>
      </c>
      <c r="K475" s="38" t="s">
        <v>423</v>
      </c>
      <c r="L475" s="40" t="s">
        <v>29</v>
      </c>
      <c r="M475" s="21" t="s">
        <v>30</v>
      </c>
      <c r="N475" s="22">
        <v>23914100</v>
      </c>
      <c r="O475" s="41" t="s">
        <v>31</v>
      </c>
      <c r="P475" s="41" t="s">
        <v>32</v>
      </c>
      <c r="Q475" s="41" t="s">
        <v>33</v>
      </c>
      <c r="R475" s="41"/>
      <c r="S475" s="41"/>
      <c r="T475" s="41"/>
      <c r="U475" s="154"/>
      <c r="V475" s="230" t="s">
        <v>2903</v>
      </c>
      <c r="W475" s="38" t="s">
        <v>2904</v>
      </c>
      <c r="X475" s="44" t="s">
        <v>2905</v>
      </c>
      <c r="Y475" s="153"/>
      <c r="Z475" s="230" t="s">
        <v>2906</v>
      </c>
      <c r="AA475" s="38" t="s">
        <v>2907</v>
      </c>
      <c r="AB475" s="5" t="s">
        <v>2908</v>
      </c>
      <c r="AG475">
        <v>22500000</v>
      </c>
    </row>
    <row r="476" spans="2:33" s="5" customFormat="1" ht="30.95" customHeight="1" thickBot="1" x14ac:dyDescent="0.3">
      <c r="B476" s="153"/>
      <c r="C476" s="62"/>
      <c r="D476" s="91" t="s">
        <v>2909</v>
      </c>
      <c r="E476" s="19" t="str">
        <f t="shared" si="7"/>
        <v>LOC BETON - MATERIEL NEUF</v>
      </c>
      <c r="F476" s="19" t="s">
        <v>2910</v>
      </c>
      <c r="G476" s="91" t="s">
        <v>2901</v>
      </c>
      <c r="H476" s="436"/>
      <c r="I476" s="32" t="s">
        <v>2911</v>
      </c>
      <c r="J476" s="91" t="s">
        <v>2901</v>
      </c>
      <c r="K476" s="63" t="s">
        <v>423</v>
      </c>
      <c r="L476" s="265" t="s">
        <v>29</v>
      </c>
      <c r="M476" s="21" t="s">
        <v>30</v>
      </c>
      <c r="N476" s="22">
        <v>23918100</v>
      </c>
      <c r="O476" s="266" t="s">
        <v>31</v>
      </c>
      <c r="P476" s="266" t="s">
        <v>32</v>
      </c>
      <c r="Q476" s="266" t="s">
        <v>33</v>
      </c>
      <c r="R476" s="266">
        <v>60500000</v>
      </c>
      <c r="S476" s="266" t="s">
        <v>53</v>
      </c>
      <c r="T476" s="266" t="s">
        <v>54</v>
      </c>
      <c r="U476" s="154"/>
      <c r="V476" s="62"/>
      <c r="W476" s="91" t="s">
        <v>2912</v>
      </c>
      <c r="X476" s="159" t="s">
        <v>2905</v>
      </c>
      <c r="Y476" s="153"/>
      <c r="Z476" s="62"/>
      <c r="AA476" s="91" t="s">
        <v>2913</v>
      </c>
      <c r="AB476" s="5" t="s">
        <v>2908</v>
      </c>
      <c r="AF476" s="5">
        <v>60500000</v>
      </c>
      <c r="AG476">
        <v>22500000</v>
      </c>
    </row>
    <row r="477" spans="2:33" s="5" customFormat="1" ht="30.95" customHeight="1" thickBot="1" x14ac:dyDescent="0.3">
      <c r="B477" s="157"/>
      <c r="C477" s="230" t="s">
        <v>2914</v>
      </c>
      <c r="D477" s="45" t="s">
        <v>2915</v>
      </c>
      <c r="E477" s="19" t="str">
        <f t="shared" si="7"/>
        <v>ONSTRUCTION MODULAIRE CHANTIER - LOCATION - &lt; 6 MOIS</v>
      </c>
      <c r="F477" s="19" t="s">
        <v>2916</v>
      </c>
      <c r="G477" s="78" t="s">
        <v>2917</v>
      </c>
      <c r="H477" s="433"/>
      <c r="I477" s="18" t="s">
        <v>2918</v>
      </c>
      <c r="J477" s="78" t="s">
        <v>2917</v>
      </c>
      <c r="K477" s="38" t="s">
        <v>423</v>
      </c>
      <c r="L477" s="47" t="s">
        <v>127</v>
      </c>
      <c r="M477" s="21" t="s">
        <v>30</v>
      </c>
      <c r="N477" s="22">
        <v>61350040</v>
      </c>
      <c r="O477" s="41" t="s">
        <v>53</v>
      </c>
      <c r="P477" s="41" t="s">
        <v>54</v>
      </c>
      <c r="Q477" s="41" t="s">
        <v>129</v>
      </c>
      <c r="R477" s="41"/>
      <c r="S477" s="41"/>
      <c r="T477" s="41"/>
      <c r="U477" s="158"/>
      <c r="V477" s="230" t="s">
        <v>2919</v>
      </c>
      <c r="W477" s="45" t="s">
        <v>2920</v>
      </c>
      <c r="X477" s="44" t="s">
        <v>2921</v>
      </c>
      <c r="Y477" s="157"/>
      <c r="Z477" s="230" t="s">
        <v>2922</v>
      </c>
      <c r="AA477" s="45" t="s">
        <v>2923</v>
      </c>
      <c r="AB477" s="5" t="s">
        <v>2924</v>
      </c>
      <c r="AG477">
        <v>22500000</v>
      </c>
    </row>
    <row r="478" spans="2:33" s="5" customFormat="1" ht="30.95" customHeight="1" thickBot="1" x14ac:dyDescent="0.3">
      <c r="B478" s="157"/>
      <c r="C478" s="267"/>
      <c r="D478" s="45" t="s">
        <v>2925</v>
      </c>
      <c r="E478" s="19" t="str">
        <f t="shared" si="7"/>
        <v>ONSTRUCTION MODULAIRE CHANTIER - LOCATION - 6 MOIS --&gt; 1 AN</v>
      </c>
      <c r="F478" s="19" t="s">
        <v>2926</v>
      </c>
      <c r="G478" s="78" t="s">
        <v>2917</v>
      </c>
      <c r="H478" s="433"/>
      <c r="I478" s="21" t="s">
        <v>2927</v>
      </c>
      <c r="J478" s="44"/>
      <c r="K478" s="48"/>
      <c r="L478" s="59"/>
      <c r="M478" s="21" t="s">
        <v>30</v>
      </c>
      <c r="N478" s="22">
        <v>61350050</v>
      </c>
      <c r="O478" s="41" t="s">
        <v>53</v>
      </c>
      <c r="P478" s="41" t="s">
        <v>54</v>
      </c>
      <c r="Q478" s="41" t="s">
        <v>129</v>
      </c>
      <c r="R478" s="41"/>
      <c r="S478" s="41"/>
      <c r="T478" s="41"/>
      <c r="U478" s="158"/>
      <c r="V478" s="230"/>
      <c r="W478" s="45" t="s">
        <v>2928</v>
      </c>
      <c r="X478" s="44" t="s">
        <v>2921</v>
      </c>
      <c r="Y478" s="157"/>
      <c r="Z478" s="230"/>
      <c r="AA478" s="45" t="s">
        <v>2929</v>
      </c>
      <c r="AB478" s="5" t="s">
        <v>2924</v>
      </c>
      <c r="AG478">
        <v>22500000</v>
      </c>
    </row>
    <row r="479" spans="2:33" s="5" customFormat="1" ht="30.95" customHeight="1" thickBot="1" x14ac:dyDescent="0.3">
      <c r="B479" s="157"/>
      <c r="C479" s="268"/>
      <c r="D479" s="45" t="s">
        <v>2930</v>
      </c>
      <c r="E479" s="19" t="str">
        <f t="shared" si="7"/>
        <v>ONSTRUCTION MODULAIRE CHANTIER - LOCATION - &gt; 1 AN</v>
      </c>
      <c r="F479" s="19" t="s">
        <v>2931</v>
      </c>
      <c r="G479" s="78" t="s">
        <v>2917</v>
      </c>
      <c r="H479" s="433"/>
      <c r="I479" s="32" t="s">
        <v>2932</v>
      </c>
      <c r="J479" s="44"/>
      <c r="K479" s="48"/>
      <c r="L479" s="59"/>
      <c r="M479" s="21" t="s">
        <v>30</v>
      </c>
      <c r="N479" s="22">
        <v>61350060</v>
      </c>
      <c r="O479" s="41" t="s">
        <v>53</v>
      </c>
      <c r="P479" s="41" t="s">
        <v>54</v>
      </c>
      <c r="Q479" s="41" t="s">
        <v>129</v>
      </c>
      <c r="R479" s="41"/>
      <c r="S479" s="41"/>
      <c r="T479" s="41"/>
      <c r="U479" s="158"/>
      <c r="V479" s="230"/>
      <c r="W479" s="45" t="s">
        <v>2933</v>
      </c>
      <c r="X479" s="44" t="s">
        <v>2921</v>
      </c>
      <c r="Y479" s="157"/>
      <c r="Z479" s="230"/>
      <c r="AA479" s="45" t="s">
        <v>2934</v>
      </c>
      <c r="AB479" s="5" t="s">
        <v>2924</v>
      </c>
      <c r="AG479">
        <v>22500000</v>
      </c>
    </row>
    <row r="480" spans="2:33" s="5" customFormat="1" ht="30.95" customHeight="1" thickBot="1" x14ac:dyDescent="0.3">
      <c r="B480" s="186"/>
      <c r="C480" s="239" t="s">
        <v>2935</v>
      </c>
      <c r="D480" s="233" t="s">
        <v>2936</v>
      </c>
      <c r="E480" s="19" t="str">
        <f t="shared" si="7"/>
        <v>TANCHEITE - MATERIAU</v>
      </c>
      <c r="F480" s="19" t="s">
        <v>2937</v>
      </c>
      <c r="G480" s="264" t="s">
        <v>2938</v>
      </c>
      <c r="H480" s="453"/>
      <c r="I480" s="18" t="s">
        <v>2939</v>
      </c>
      <c r="J480" s="264" t="s">
        <v>2938</v>
      </c>
      <c r="K480" s="263" t="s">
        <v>2771</v>
      </c>
      <c r="L480" s="244" t="s">
        <v>29</v>
      </c>
      <c r="M480" s="21" t="s">
        <v>30</v>
      </c>
      <c r="N480" s="22">
        <v>23913500</v>
      </c>
      <c r="O480" s="41" t="s">
        <v>31</v>
      </c>
      <c r="P480" s="41" t="s">
        <v>32</v>
      </c>
      <c r="Q480" s="41" t="s">
        <v>33</v>
      </c>
      <c r="R480" s="41"/>
      <c r="S480" s="41"/>
      <c r="T480" s="41"/>
      <c r="U480" s="187"/>
      <c r="V480" s="239" t="s">
        <v>2940</v>
      </c>
      <c r="W480" s="233" t="s">
        <v>2941</v>
      </c>
      <c r="X480" s="185" t="s">
        <v>2942</v>
      </c>
      <c r="Y480" s="186"/>
      <c r="Z480" s="239" t="s">
        <v>2943</v>
      </c>
      <c r="AA480" s="233" t="s">
        <v>2944</v>
      </c>
      <c r="AB480" s="5" t="s">
        <v>2945</v>
      </c>
    </row>
    <row r="481" spans="1:32" s="5" customFormat="1" ht="30.95" customHeight="1" thickBot="1" x14ac:dyDescent="0.3">
      <c r="B481" s="186"/>
      <c r="C481" s="239" t="s">
        <v>2946</v>
      </c>
      <c r="D481" s="233" t="s">
        <v>2947</v>
      </c>
      <c r="E481" s="19" t="str">
        <f t="shared" si="7"/>
        <v>TANCHEITE - TRAVAUX</v>
      </c>
      <c r="F481" s="19" t="s">
        <v>2948</v>
      </c>
      <c r="G481" s="264" t="s">
        <v>2949</v>
      </c>
      <c r="H481" s="453"/>
      <c r="I481" s="18" t="s">
        <v>2950</v>
      </c>
      <c r="J481" s="264" t="s">
        <v>2949</v>
      </c>
      <c r="K481" s="263" t="s">
        <v>2771</v>
      </c>
      <c r="L481" s="244" t="s">
        <v>127</v>
      </c>
      <c r="M481" s="21" t="s">
        <v>30</v>
      </c>
      <c r="N481" s="22">
        <v>23913500</v>
      </c>
      <c r="O481" s="41" t="s">
        <v>31</v>
      </c>
      <c r="P481" s="41" t="s">
        <v>32</v>
      </c>
      <c r="Q481" s="41" t="s">
        <v>33</v>
      </c>
      <c r="R481" s="41"/>
      <c r="S481" s="41"/>
      <c r="T481" s="41"/>
      <c r="U481" s="187"/>
      <c r="V481" s="239" t="s">
        <v>2951</v>
      </c>
      <c r="W481" s="233" t="s">
        <v>2952</v>
      </c>
      <c r="X481" s="185" t="s">
        <v>2953</v>
      </c>
      <c r="Y481" s="186"/>
      <c r="Z481" s="239" t="s">
        <v>2954</v>
      </c>
      <c r="AA481" s="233" t="s">
        <v>2955</v>
      </c>
      <c r="AB481" s="5" t="s">
        <v>2956</v>
      </c>
    </row>
    <row r="482" spans="1:32" s="5" customFormat="1" ht="30.95" customHeight="1" thickBot="1" x14ac:dyDescent="0.3">
      <c r="B482" s="157"/>
      <c r="C482" s="230" t="s">
        <v>2957</v>
      </c>
      <c r="D482" s="38" t="s">
        <v>2958</v>
      </c>
      <c r="E482" s="19" t="str">
        <f t="shared" si="7"/>
        <v>EMANTELEMENT - TRAVAUX</v>
      </c>
      <c r="F482" s="19" t="s">
        <v>2959</v>
      </c>
      <c r="G482" s="38" t="s">
        <v>2960</v>
      </c>
      <c r="H482" s="453"/>
      <c r="I482" s="18" t="s">
        <v>2961</v>
      </c>
      <c r="J482" s="38" t="s">
        <v>2960</v>
      </c>
      <c r="K482" s="263" t="s">
        <v>2771</v>
      </c>
      <c r="L482" s="40" t="s">
        <v>127</v>
      </c>
      <c r="M482" s="21" t="s">
        <v>30</v>
      </c>
      <c r="N482" s="22">
        <v>23913100</v>
      </c>
      <c r="O482" s="41" t="s">
        <v>31</v>
      </c>
      <c r="P482" s="41" t="s">
        <v>32</v>
      </c>
      <c r="Q482" s="41" t="s">
        <v>33</v>
      </c>
      <c r="R482" s="41"/>
      <c r="S482" s="41"/>
      <c r="T482" s="41"/>
      <c r="U482" s="158"/>
      <c r="V482" s="230" t="s">
        <v>2962</v>
      </c>
      <c r="W482" s="38" t="s">
        <v>2963</v>
      </c>
      <c r="X482" s="44" t="s">
        <v>2964</v>
      </c>
      <c r="Y482" s="157"/>
      <c r="Z482" s="230" t="s">
        <v>2965</v>
      </c>
      <c r="AA482" s="38" t="s">
        <v>2966</v>
      </c>
      <c r="AB482" s="5" t="s">
        <v>2967</v>
      </c>
    </row>
    <row r="483" spans="1:32" s="5" customFormat="1" ht="30.95" customHeight="1" thickBot="1" x14ac:dyDescent="0.3">
      <c r="B483" s="269"/>
      <c r="C483" s="59"/>
      <c r="D483" s="45" t="s">
        <v>2968</v>
      </c>
      <c r="E483" s="19" t="str">
        <f t="shared" si="7"/>
        <v>EMOLITION - TRAVAUX</v>
      </c>
      <c r="F483" s="19" t="s">
        <v>2969</v>
      </c>
      <c r="G483" s="45" t="s">
        <v>2960</v>
      </c>
      <c r="H483" s="453"/>
      <c r="I483" s="21" t="s">
        <v>2970</v>
      </c>
      <c r="J483" s="45" t="s">
        <v>2960</v>
      </c>
      <c r="K483" s="263" t="s">
        <v>2771</v>
      </c>
      <c r="L483" s="47" t="s">
        <v>127</v>
      </c>
      <c r="M483" s="21" t="s">
        <v>30</v>
      </c>
      <c r="N483" s="22">
        <v>23913100</v>
      </c>
      <c r="O483" s="41" t="s">
        <v>31</v>
      </c>
      <c r="P483" s="41" t="s">
        <v>32</v>
      </c>
      <c r="Q483" s="41" t="s">
        <v>33</v>
      </c>
      <c r="R483" s="41"/>
      <c r="S483" s="41"/>
      <c r="T483" s="41"/>
      <c r="U483" s="270"/>
      <c r="V483" s="59"/>
      <c r="W483" s="45" t="s">
        <v>2971</v>
      </c>
      <c r="X483" s="44" t="s">
        <v>2964</v>
      </c>
      <c r="Y483" s="269"/>
      <c r="Z483" s="59"/>
      <c r="AA483" s="45" t="s">
        <v>2972</v>
      </c>
      <c r="AB483" s="5" t="s">
        <v>2967</v>
      </c>
    </row>
    <row r="484" spans="1:32" ht="30.95" customHeight="1" thickBot="1" x14ac:dyDescent="0.3">
      <c r="B484" s="157"/>
      <c r="C484" s="62"/>
      <c r="D484" s="63" t="s">
        <v>2973</v>
      </c>
      <c r="E484" s="19" t="str">
        <f t="shared" si="7"/>
        <v>ESAMIANTAGE - TRAVAUX</v>
      </c>
      <c r="F484" s="19" t="s">
        <v>2974</v>
      </c>
      <c r="G484" s="63" t="s">
        <v>2960</v>
      </c>
      <c r="H484" s="453"/>
      <c r="I484" s="32" t="s">
        <v>2975</v>
      </c>
      <c r="J484" s="63" t="s">
        <v>2960</v>
      </c>
      <c r="K484" s="263" t="s">
        <v>2771</v>
      </c>
      <c r="L484" s="72" t="s">
        <v>127</v>
      </c>
      <c r="M484" s="21" t="s">
        <v>30</v>
      </c>
      <c r="N484" s="22">
        <v>23913100</v>
      </c>
      <c r="O484" s="41" t="s">
        <v>31</v>
      </c>
      <c r="P484" s="41" t="s">
        <v>32</v>
      </c>
      <c r="Q484" s="41" t="s">
        <v>33</v>
      </c>
      <c r="R484" s="41"/>
      <c r="S484" s="41"/>
      <c r="T484" s="41"/>
      <c r="U484" s="158"/>
      <c r="V484" s="62"/>
      <c r="W484" s="63" t="s">
        <v>2976</v>
      </c>
      <c r="X484" s="44" t="s">
        <v>2964</v>
      </c>
      <c r="Y484" s="157"/>
      <c r="Z484" s="62"/>
      <c r="AA484" s="63" t="s">
        <v>2977</v>
      </c>
      <c r="AB484" s="5" t="s">
        <v>2967</v>
      </c>
      <c r="AD484"/>
      <c r="AE484"/>
      <c r="AF484"/>
    </row>
    <row r="485" spans="1:32" ht="30.95" customHeight="1" thickBot="1" x14ac:dyDescent="0.3">
      <c r="B485" s="157" t="s">
        <v>2978</v>
      </c>
      <c r="C485" s="464" t="s">
        <v>2979</v>
      </c>
      <c r="D485" s="38" t="s">
        <v>2980</v>
      </c>
      <c r="E485" s="19" t="str">
        <f t="shared" si="7"/>
        <v>ERRASEMENT - MATERIAU NEUF</v>
      </c>
      <c r="F485" s="19" t="s">
        <v>2981</v>
      </c>
      <c r="G485" s="271" t="s">
        <v>2982</v>
      </c>
      <c r="H485" s="453"/>
      <c r="I485" s="18" t="s">
        <v>2983</v>
      </c>
      <c r="J485" s="38" t="s">
        <v>2984</v>
      </c>
      <c r="K485" s="263" t="s">
        <v>2771</v>
      </c>
      <c r="L485" s="40" t="s">
        <v>29</v>
      </c>
      <c r="M485" s="21" t="s">
        <v>30</v>
      </c>
      <c r="N485" s="22">
        <v>23918100</v>
      </c>
      <c r="O485" s="41" t="s">
        <v>31</v>
      </c>
      <c r="P485" s="41" t="s">
        <v>32</v>
      </c>
      <c r="Q485" s="41" t="s">
        <v>33</v>
      </c>
      <c r="R485" s="41">
        <v>60500000</v>
      </c>
      <c r="S485" s="41" t="s">
        <v>53</v>
      </c>
      <c r="T485" s="41" t="s">
        <v>54</v>
      </c>
      <c r="U485" s="158"/>
      <c r="V485" s="464" t="s">
        <v>2985</v>
      </c>
      <c r="W485" s="38" t="s">
        <v>2986</v>
      </c>
      <c r="X485" s="272" t="s">
        <v>2987</v>
      </c>
      <c r="Y485" s="157"/>
      <c r="Z485" s="273" t="s">
        <v>2988</v>
      </c>
      <c r="AA485" s="38" t="s">
        <v>2989</v>
      </c>
      <c r="AB485" s="274" t="s">
        <v>2990</v>
      </c>
      <c r="AD485"/>
      <c r="AE485"/>
      <c r="AF485">
        <v>60500000</v>
      </c>
    </row>
    <row r="486" spans="1:32" ht="30.95" customHeight="1" thickBot="1" x14ac:dyDescent="0.3">
      <c r="B486" s="153"/>
      <c r="C486" s="465"/>
      <c r="D486" s="57" t="s">
        <v>2991</v>
      </c>
      <c r="E486" s="19" t="str">
        <f t="shared" si="7"/>
        <v>EOMEMBRANE - GEOTEXTILE - MATERIAU NEUF</v>
      </c>
      <c r="F486" s="19" t="s">
        <v>2992</v>
      </c>
      <c r="G486" s="271" t="s">
        <v>2982</v>
      </c>
      <c r="H486" s="453"/>
      <c r="I486" s="18" t="s">
        <v>2993</v>
      </c>
      <c r="J486" s="57" t="s">
        <v>2984</v>
      </c>
      <c r="K486" s="263" t="s">
        <v>2771</v>
      </c>
      <c r="L486" s="61" t="s">
        <v>29</v>
      </c>
      <c r="M486" s="21" t="s">
        <v>30</v>
      </c>
      <c r="N486" s="22">
        <v>23912300</v>
      </c>
      <c r="O486" s="41" t="s">
        <v>31</v>
      </c>
      <c r="P486" s="41" t="s">
        <v>32</v>
      </c>
      <c r="Q486" s="41" t="s">
        <v>33</v>
      </c>
      <c r="R486" s="41">
        <v>60500000</v>
      </c>
      <c r="S486" s="41" t="s">
        <v>53</v>
      </c>
      <c r="T486" s="41" t="s">
        <v>54</v>
      </c>
      <c r="U486" s="154"/>
      <c r="V486" s="465"/>
      <c r="W486" s="57" t="s">
        <v>2994</v>
      </c>
      <c r="X486" s="272" t="s">
        <v>2987</v>
      </c>
      <c r="Y486" s="153"/>
      <c r="Z486" s="275"/>
      <c r="AA486" s="57" t="s">
        <v>2995</v>
      </c>
      <c r="AB486" s="274" t="s">
        <v>2990</v>
      </c>
      <c r="AD486"/>
      <c r="AE486"/>
      <c r="AF486">
        <v>60500000</v>
      </c>
    </row>
    <row r="487" spans="1:32" ht="30.95" customHeight="1" thickBot="1" x14ac:dyDescent="0.3">
      <c r="B487" s="153"/>
      <c r="C487" s="465"/>
      <c r="D487" s="271" t="s">
        <v>2996</v>
      </c>
      <c r="E487" s="19" t="str">
        <f t="shared" si="7"/>
        <v>XCAVATION - TERRASSEMENT</v>
      </c>
      <c r="F487" s="19" t="s">
        <v>2997</v>
      </c>
      <c r="G487" s="271" t="s">
        <v>2982</v>
      </c>
      <c r="H487" s="453"/>
      <c r="I487" s="18" t="s">
        <v>2998</v>
      </c>
      <c r="J487" s="38" t="s">
        <v>2999</v>
      </c>
      <c r="K487" s="263" t="s">
        <v>2771</v>
      </c>
      <c r="L487" s="40" t="s">
        <v>127</v>
      </c>
      <c r="M487" s="21" t="s">
        <v>30</v>
      </c>
      <c r="N487" s="22">
        <v>23918100</v>
      </c>
      <c r="O487" s="41" t="s">
        <v>31</v>
      </c>
      <c r="P487" s="41" t="s">
        <v>32</v>
      </c>
      <c r="Q487" s="41" t="s">
        <v>33</v>
      </c>
      <c r="R487" s="41">
        <v>60500000</v>
      </c>
      <c r="S487" s="41" t="s">
        <v>53</v>
      </c>
      <c r="T487" s="41" t="s">
        <v>54</v>
      </c>
      <c r="U487" s="270"/>
      <c r="V487" s="465"/>
      <c r="W487" s="271" t="s">
        <v>3000</v>
      </c>
      <c r="X487" s="272" t="s">
        <v>2987</v>
      </c>
      <c r="Y487" s="269"/>
      <c r="Z487" s="276"/>
      <c r="AA487" s="271" t="s">
        <v>3001</v>
      </c>
      <c r="AB487" s="274" t="s">
        <v>2990</v>
      </c>
      <c r="AD487"/>
      <c r="AE487"/>
      <c r="AF487">
        <v>60500000</v>
      </c>
    </row>
    <row r="488" spans="1:32" ht="30.95" customHeight="1" thickBot="1" x14ac:dyDescent="0.3">
      <c r="B488" s="157"/>
      <c r="C488" s="465"/>
      <c r="D488" s="271" t="s">
        <v>3002</v>
      </c>
      <c r="E488" s="19" t="str">
        <f t="shared" si="7"/>
        <v>EOMEMBRANE - POSE - MAINTENANCE -SERVICE</v>
      </c>
      <c r="F488" s="19" t="s">
        <v>3003</v>
      </c>
      <c r="G488" s="271" t="s">
        <v>2982</v>
      </c>
      <c r="H488" s="453"/>
      <c r="I488" s="18" t="s">
        <v>3004</v>
      </c>
      <c r="J488" s="63" t="s">
        <v>2999</v>
      </c>
      <c r="K488" s="263" t="s">
        <v>2771</v>
      </c>
      <c r="L488" s="72" t="s">
        <v>127</v>
      </c>
      <c r="M488" s="3" t="s">
        <v>128</v>
      </c>
      <c r="N488" s="22">
        <v>61520020</v>
      </c>
      <c r="O488" s="41" t="s">
        <v>53</v>
      </c>
      <c r="P488" s="76" t="s">
        <v>54</v>
      </c>
      <c r="Q488" s="41" t="s">
        <v>129</v>
      </c>
      <c r="R488" s="41"/>
      <c r="S488" s="41"/>
      <c r="T488" s="41"/>
      <c r="U488" s="270"/>
      <c r="V488" s="465"/>
      <c r="W488" s="277" t="s">
        <v>3005</v>
      </c>
      <c r="X488" s="272" t="s">
        <v>2987</v>
      </c>
      <c r="Y488" s="269"/>
      <c r="Z488" s="276"/>
      <c r="AA488" s="277" t="s">
        <v>3006</v>
      </c>
      <c r="AB488" s="274" t="s">
        <v>2990</v>
      </c>
      <c r="AC488" s="5" t="s">
        <v>58</v>
      </c>
      <c r="AD488">
        <v>23912300</v>
      </c>
      <c r="AE488" t="s">
        <v>136</v>
      </c>
      <c r="AF488"/>
    </row>
    <row r="489" spans="1:32" ht="30.95" customHeight="1" thickBot="1" x14ac:dyDescent="0.3">
      <c r="A489" s="274"/>
      <c r="B489" s="278"/>
      <c r="C489" s="465"/>
      <c r="D489" s="277" t="s">
        <v>3007</v>
      </c>
      <c r="E489" s="279"/>
      <c r="F489" s="279"/>
      <c r="G489" s="271" t="s">
        <v>2982</v>
      </c>
      <c r="H489" s="453"/>
      <c r="I489" s="279" t="s">
        <v>3008</v>
      </c>
      <c r="J489" s="272"/>
      <c r="K489" s="280"/>
      <c r="L489" s="275"/>
      <c r="M489" s="281" t="s">
        <v>30</v>
      </c>
      <c r="N489" s="282">
        <v>60440000</v>
      </c>
      <c r="O489" s="283" t="s">
        <v>53</v>
      </c>
      <c r="P489" s="284" t="s">
        <v>54</v>
      </c>
      <c r="Q489" s="283" t="s">
        <v>129</v>
      </c>
      <c r="R489" s="283"/>
      <c r="S489" s="283"/>
      <c r="T489" s="283"/>
      <c r="U489" s="285"/>
      <c r="V489" s="465"/>
      <c r="W489" s="277" t="s">
        <v>3009</v>
      </c>
      <c r="X489" s="272" t="s">
        <v>2987</v>
      </c>
      <c r="Y489" s="286"/>
      <c r="Z489" s="276"/>
      <c r="AA489" s="272" t="s">
        <v>3010</v>
      </c>
      <c r="AB489" s="274" t="s">
        <v>2990</v>
      </c>
      <c r="AD489"/>
      <c r="AE489"/>
      <c r="AF489"/>
    </row>
    <row r="490" spans="1:32" ht="30.95" customHeight="1" thickBot="1" x14ac:dyDescent="0.3">
      <c r="A490" s="274"/>
      <c r="B490" s="287"/>
      <c r="C490" s="465"/>
      <c r="D490" s="277" t="s">
        <v>3011</v>
      </c>
      <c r="E490" s="279"/>
      <c r="F490" s="279"/>
      <c r="G490" s="271" t="s">
        <v>2982</v>
      </c>
      <c r="H490" s="453"/>
      <c r="I490" s="279" t="s">
        <v>3012</v>
      </c>
      <c r="J490" s="272"/>
      <c r="K490" s="280"/>
      <c r="L490" s="275"/>
      <c r="M490" s="281" t="s">
        <v>30</v>
      </c>
      <c r="N490" s="282">
        <v>60440010</v>
      </c>
      <c r="O490" s="283" t="s">
        <v>53</v>
      </c>
      <c r="P490" s="284" t="s">
        <v>54</v>
      </c>
      <c r="Q490" s="283" t="s">
        <v>129</v>
      </c>
      <c r="R490" s="283"/>
      <c r="S490" s="283"/>
      <c r="T490" s="283"/>
      <c r="U490" s="288"/>
      <c r="V490" s="465"/>
      <c r="W490" s="277" t="s">
        <v>3013</v>
      </c>
      <c r="X490" s="272" t="s">
        <v>2987</v>
      </c>
      <c r="Y490" s="287"/>
      <c r="Z490" s="276"/>
      <c r="AA490" s="272" t="s">
        <v>3014</v>
      </c>
      <c r="AB490" s="274" t="s">
        <v>2990</v>
      </c>
      <c r="AD490"/>
      <c r="AE490"/>
      <c r="AF490"/>
    </row>
    <row r="491" spans="1:32" ht="30.95" customHeight="1" thickBot="1" x14ac:dyDescent="0.3">
      <c r="A491" s="274"/>
      <c r="B491" s="289"/>
      <c r="C491" s="466"/>
      <c r="D491" s="277" t="s">
        <v>3015</v>
      </c>
      <c r="E491" s="279" t="str">
        <f t="shared" si="7"/>
        <v>RAVAUX POST EXPLOITATION ISDND</v>
      </c>
      <c r="F491" s="279" t="s">
        <v>3003</v>
      </c>
      <c r="G491" s="271" t="s">
        <v>2982</v>
      </c>
      <c r="H491" s="453"/>
      <c r="I491" s="279" t="s">
        <v>3016</v>
      </c>
      <c r="J491" s="277" t="s">
        <v>2999</v>
      </c>
      <c r="K491" s="280" t="s">
        <v>2771</v>
      </c>
      <c r="L491" s="290" t="s">
        <v>127</v>
      </c>
      <c r="M491" s="281" t="s">
        <v>30</v>
      </c>
      <c r="N491" s="282">
        <v>60440020</v>
      </c>
      <c r="O491" s="283" t="s">
        <v>53</v>
      </c>
      <c r="P491" s="284" t="s">
        <v>54</v>
      </c>
      <c r="Q491" s="283" t="s">
        <v>129</v>
      </c>
      <c r="R491" s="283"/>
      <c r="S491" s="283"/>
      <c r="T491" s="283"/>
      <c r="U491" s="291"/>
      <c r="V491" s="466"/>
      <c r="W491" s="277" t="s">
        <v>3017</v>
      </c>
      <c r="X491" s="272" t="s">
        <v>2987</v>
      </c>
      <c r="Y491" s="289"/>
      <c r="Z491" s="292"/>
      <c r="AA491" s="277" t="s">
        <v>3018</v>
      </c>
      <c r="AB491" s="274" t="s">
        <v>2990</v>
      </c>
      <c r="AD491"/>
      <c r="AE491"/>
      <c r="AF491"/>
    </row>
    <row r="492" spans="1:32" ht="56.45" customHeight="1" thickBot="1" x14ac:dyDescent="0.3">
      <c r="B492" s="258" t="s">
        <v>3019</v>
      </c>
      <c r="C492" s="460" t="s">
        <v>3020</v>
      </c>
      <c r="D492" s="233" t="s">
        <v>3021</v>
      </c>
      <c r="E492" s="19" t="str">
        <f t="shared" si="7"/>
        <v>NALYSE - LABORATOIRE - QUALITE</v>
      </c>
      <c r="F492" s="19" t="s">
        <v>3022</v>
      </c>
      <c r="G492" s="264" t="s">
        <v>3023</v>
      </c>
      <c r="H492" s="433"/>
      <c r="I492" s="18" t="s">
        <v>3024</v>
      </c>
      <c r="J492" s="264" t="s">
        <v>3023</v>
      </c>
      <c r="K492" s="38" t="s">
        <v>423</v>
      </c>
      <c r="L492" s="244" t="s">
        <v>127</v>
      </c>
      <c r="M492" s="21" t="s">
        <v>30</v>
      </c>
      <c r="N492" s="22">
        <v>61120000</v>
      </c>
      <c r="O492" s="41" t="s">
        <v>53</v>
      </c>
      <c r="P492" s="41" t="s">
        <v>54</v>
      </c>
      <c r="Q492" s="41" t="s">
        <v>129</v>
      </c>
      <c r="R492" s="41"/>
      <c r="S492" s="41"/>
      <c r="T492" s="41"/>
      <c r="U492" s="259" t="s">
        <v>3025</v>
      </c>
      <c r="V492" s="460" t="s">
        <v>3026</v>
      </c>
      <c r="W492" s="233" t="s">
        <v>3027</v>
      </c>
      <c r="X492" s="264" t="s">
        <v>3028</v>
      </c>
      <c r="Y492" s="258" t="s">
        <v>3029</v>
      </c>
      <c r="Z492" s="460" t="s">
        <v>3030</v>
      </c>
      <c r="AA492" s="233" t="s">
        <v>3031</v>
      </c>
      <c r="AB492" s="5" t="s">
        <v>3032</v>
      </c>
      <c r="AD492"/>
      <c r="AE492"/>
      <c r="AF492"/>
    </row>
    <row r="493" spans="1:32" ht="46.5" customHeight="1" thickBot="1" x14ac:dyDescent="0.3">
      <c r="A493" s="274"/>
      <c r="B493" s="293"/>
      <c r="C493" s="461"/>
      <c r="D493" s="294" t="s">
        <v>3033</v>
      </c>
      <c r="E493" s="279"/>
      <c r="F493" s="279"/>
      <c r="G493" s="294" t="s">
        <v>3023</v>
      </c>
      <c r="H493" s="433"/>
      <c r="I493" s="279" t="s">
        <v>3034</v>
      </c>
      <c r="J493" s="294"/>
      <c r="K493" s="271"/>
      <c r="L493" s="295"/>
      <c r="M493" s="281" t="s">
        <v>30</v>
      </c>
      <c r="N493" s="282">
        <v>23908002</v>
      </c>
      <c r="O493" s="280" t="s">
        <v>31</v>
      </c>
      <c r="P493" s="280" t="s">
        <v>32</v>
      </c>
      <c r="Q493" s="296" t="s">
        <v>33</v>
      </c>
      <c r="R493" s="283"/>
      <c r="S493" s="283"/>
      <c r="T493" s="283"/>
      <c r="U493" s="297"/>
      <c r="V493" s="461"/>
      <c r="W493" s="294" t="s">
        <v>3035</v>
      </c>
      <c r="X493" s="294" t="s">
        <v>3028</v>
      </c>
      <c r="Y493" s="293"/>
      <c r="Z493" s="461"/>
      <c r="AA493" s="294" t="s">
        <v>3036</v>
      </c>
      <c r="AB493" s="274" t="s">
        <v>3032</v>
      </c>
      <c r="AD493"/>
      <c r="AE493"/>
      <c r="AF493"/>
    </row>
    <row r="494" spans="1:32" ht="30.95" customHeight="1" thickBot="1" x14ac:dyDescent="0.3">
      <c r="B494" s="157"/>
      <c r="C494" s="230" t="s">
        <v>3037</v>
      </c>
      <c r="D494" s="173" t="s">
        <v>3038</v>
      </c>
      <c r="E494" s="19" t="str">
        <f t="shared" si="7"/>
        <v>YSTÈME LEVAGE - CONTRÔLE</v>
      </c>
      <c r="F494" s="19" t="s">
        <v>3039</v>
      </c>
      <c r="G494" s="173" t="s">
        <v>3040</v>
      </c>
      <c r="H494" s="443"/>
      <c r="I494" s="18" t="s">
        <v>3042</v>
      </c>
      <c r="J494" s="173" t="s">
        <v>3040</v>
      </c>
      <c r="K494" s="173" t="s">
        <v>3041</v>
      </c>
      <c r="L494" s="40" t="s">
        <v>127</v>
      </c>
      <c r="M494" s="21" t="s">
        <v>30</v>
      </c>
      <c r="N494" s="22">
        <v>61120000</v>
      </c>
      <c r="O494" s="41" t="s">
        <v>53</v>
      </c>
      <c r="P494" s="76" t="s">
        <v>54</v>
      </c>
      <c r="Q494" s="41" t="s">
        <v>129</v>
      </c>
      <c r="R494" s="41"/>
      <c r="S494" s="41"/>
      <c r="T494" s="41"/>
      <c r="U494" s="158"/>
      <c r="V494" s="230" t="s">
        <v>3043</v>
      </c>
      <c r="W494" s="173" t="s">
        <v>3044</v>
      </c>
      <c r="X494" s="171" t="s">
        <v>3045</v>
      </c>
      <c r="Y494" s="157"/>
      <c r="Z494" s="230" t="s">
        <v>3046</v>
      </c>
      <c r="AA494" s="173" t="s">
        <v>3047</v>
      </c>
      <c r="AB494" s="5" t="s">
        <v>3048</v>
      </c>
      <c r="AD494"/>
      <c r="AE494"/>
      <c r="AF494"/>
    </row>
    <row r="495" spans="1:32" ht="30.95" customHeight="1" thickBot="1" x14ac:dyDescent="0.3">
      <c r="B495" s="157"/>
      <c r="C495" s="268"/>
      <c r="D495" s="92" t="s">
        <v>3049</v>
      </c>
      <c r="E495" s="19" t="str">
        <f t="shared" si="7"/>
        <v>ONTROLE - VERIFICATION</v>
      </c>
      <c r="F495" s="19" t="s">
        <v>3050</v>
      </c>
      <c r="G495" s="173" t="s">
        <v>3040</v>
      </c>
      <c r="H495" s="444"/>
      <c r="I495" s="21" t="s">
        <v>3051</v>
      </c>
      <c r="J495" s="173" t="s">
        <v>3040</v>
      </c>
      <c r="K495" s="92" t="s">
        <v>3041</v>
      </c>
      <c r="L495" s="47" t="s">
        <v>127</v>
      </c>
      <c r="M495" s="21" t="s">
        <v>30</v>
      </c>
      <c r="N495" s="22">
        <v>61120000</v>
      </c>
      <c r="O495" s="41" t="s">
        <v>53</v>
      </c>
      <c r="P495" s="76" t="s">
        <v>54</v>
      </c>
      <c r="Q495" s="41" t="s">
        <v>129</v>
      </c>
      <c r="R495" s="41"/>
      <c r="S495" s="41"/>
      <c r="T495" s="41"/>
      <c r="U495" s="158"/>
      <c r="V495" s="268"/>
      <c r="W495" s="92" t="s">
        <v>3052</v>
      </c>
      <c r="X495" s="171" t="s">
        <v>3045</v>
      </c>
      <c r="Y495" s="157"/>
      <c r="Z495" s="268"/>
      <c r="AA495" s="92" t="s">
        <v>3053</v>
      </c>
      <c r="AB495" s="5" t="s">
        <v>3048</v>
      </c>
      <c r="AD495"/>
      <c r="AE495"/>
      <c r="AF495"/>
    </row>
    <row r="496" spans="1:32" ht="30.95" customHeight="1" thickBot="1" x14ac:dyDescent="0.3">
      <c r="B496" s="157"/>
      <c r="C496" s="268"/>
      <c r="D496" s="92" t="s">
        <v>3054</v>
      </c>
      <c r="E496" s="19" t="str">
        <f t="shared" si="7"/>
        <v xml:space="preserve">GP </v>
      </c>
      <c r="F496" s="19" t="s">
        <v>3055</v>
      </c>
      <c r="G496" s="173" t="s">
        <v>3040</v>
      </c>
      <c r="H496" s="444"/>
      <c r="I496" s="21" t="s">
        <v>3056</v>
      </c>
      <c r="J496" s="173" t="s">
        <v>3040</v>
      </c>
      <c r="K496" s="92" t="s">
        <v>3041</v>
      </c>
      <c r="L496" s="47" t="s">
        <v>127</v>
      </c>
      <c r="M496" s="21" t="s">
        <v>30</v>
      </c>
      <c r="N496" s="22">
        <v>61120000</v>
      </c>
      <c r="O496" s="41" t="s">
        <v>53</v>
      </c>
      <c r="P496" s="76" t="s">
        <v>54</v>
      </c>
      <c r="Q496" s="41" t="s">
        <v>129</v>
      </c>
      <c r="R496" s="41"/>
      <c r="S496" s="41"/>
      <c r="T496" s="41"/>
      <c r="U496" s="158"/>
      <c r="V496" s="268"/>
      <c r="W496" s="92" t="s">
        <v>3057</v>
      </c>
      <c r="X496" s="171" t="s">
        <v>3045</v>
      </c>
      <c r="Y496" s="157"/>
      <c r="Z496" s="268"/>
      <c r="AA496" s="92" t="s">
        <v>3054</v>
      </c>
      <c r="AB496" s="5" t="s">
        <v>3048</v>
      </c>
      <c r="AD496"/>
      <c r="AE496"/>
      <c r="AF496"/>
    </row>
    <row r="497" spans="1:32" ht="30.95" customHeight="1" thickBot="1" x14ac:dyDescent="0.3">
      <c r="B497" s="153"/>
      <c r="C497" s="298"/>
      <c r="D497" s="131" t="s">
        <v>3058</v>
      </c>
      <c r="E497" s="19" t="str">
        <f t="shared" si="7"/>
        <v>ONFORMITE EQUIPEMENT - TRAVAUX</v>
      </c>
      <c r="F497" s="19" t="s">
        <v>3059</v>
      </c>
      <c r="G497" s="173" t="s">
        <v>3040</v>
      </c>
      <c r="H497" s="450"/>
      <c r="I497" s="32" t="s">
        <v>3060</v>
      </c>
      <c r="J497" s="173" t="s">
        <v>3040</v>
      </c>
      <c r="K497" s="131" t="s">
        <v>3041</v>
      </c>
      <c r="L497" s="72" t="s">
        <v>127</v>
      </c>
      <c r="M497" s="21" t="s">
        <v>30</v>
      </c>
      <c r="N497" s="22">
        <v>61110000</v>
      </c>
      <c r="O497" s="41" t="s">
        <v>53</v>
      </c>
      <c r="P497" s="76" t="s">
        <v>54</v>
      </c>
      <c r="Q497" s="41" t="s">
        <v>129</v>
      </c>
      <c r="R497" s="41"/>
      <c r="S497" s="41"/>
      <c r="T497" s="41"/>
      <c r="U497" s="154"/>
      <c r="V497" s="298"/>
      <c r="W497" s="131" t="s">
        <v>3061</v>
      </c>
      <c r="X497" s="171" t="s">
        <v>3045</v>
      </c>
      <c r="Y497" s="153"/>
      <c r="Z497" s="298"/>
      <c r="AA497" s="131" t="s">
        <v>3062</v>
      </c>
      <c r="AB497" s="5" t="s">
        <v>3048</v>
      </c>
      <c r="AD497"/>
      <c r="AE497"/>
      <c r="AF497"/>
    </row>
    <row r="498" spans="1:32" ht="30.95" customHeight="1" thickBot="1" x14ac:dyDescent="0.3">
      <c r="B498" s="153"/>
      <c r="C498" s="239" t="s">
        <v>3063</v>
      </c>
      <c r="D498" s="233" t="s">
        <v>3064</v>
      </c>
      <c r="E498" s="19" t="str">
        <f t="shared" si="7"/>
        <v>ERTIFICATION - ISO</v>
      </c>
      <c r="F498" s="19" t="s">
        <v>3065</v>
      </c>
      <c r="G498" s="233" t="s">
        <v>3066</v>
      </c>
      <c r="H498" s="355"/>
      <c r="I498" s="18" t="s">
        <v>3067</v>
      </c>
      <c r="J498" s="233" t="s">
        <v>3066</v>
      </c>
      <c r="K498" s="233" t="s">
        <v>3041</v>
      </c>
      <c r="L498" s="244" t="s">
        <v>127</v>
      </c>
      <c r="M498" s="21" t="s">
        <v>30</v>
      </c>
      <c r="N498" s="22">
        <v>61120000</v>
      </c>
      <c r="O498" s="41" t="s">
        <v>53</v>
      </c>
      <c r="P498" s="41" t="s">
        <v>54</v>
      </c>
      <c r="Q498" s="41" t="s">
        <v>129</v>
      </c>
      <c r="R498" s="41"/>
      <c r="S498" s="41"/>
      <c r="T498" s="41"/>
      <c r="U498" s="154"/>
      <c r="V498" s="239" t="s">
        <v>3063</v>
      </c>
      <c r="W498" s="233" t="s">
        <v>3064</v>
      </c>
      <c r="X498" s="185" t="s">
        <v>3068</v>
      </c>
      <c r="Y498" s="153"/>
      <c r="Z498" s="239" t="s">
        <v>3069</v>
      </c>
      <c r="AA498" s="233" t="s">
        <v>3070</v>
      </c>
      <c r="AB498" s="5" t="s">
        <v>3071</v>
      </c>
      <c r="AD498"/>
      <c r="AE498"/>
      <c r="AF498"/>
    </row>
    <row r="499" spans="1:32" ht="30.95" customHeight="1" thickBot="1" x14ac:dyDescent="0.3">
      <c r="B499" s="153"/>
      <c r="C499" s="254" t="s">
        <v>3072</v>
      </c>
      <c r="D499" s="38" t="s">
        <v>3073</v>
      </c>
      <c r="E499" s="19" t="str">
        <f t="shared" si="7"/>
        <v>OORDINATEUR SANTE - PREVENTION - SECURITE</v>
      </c>
      <c r="F499" s="19" t="s">
        <v>3074</v>
      </c>
      <c r="G499" s="299" t="s">
        <v>3075</v>
      </c>
      <c r="H499" s="443"/>
      <c r="I499" s="18" t="s">
        <v>3076</v>
      </c>
      <c r="J499" s="299" t="s">
        <v>3075</v>
      </c>
      <c r="K499" s="173" t="s">
        <v>3041</v>
      </c>
      <c r="L499" s="40" t="s">
        <v>127</v>
      </c>
      <c r="M499" s="21" t="s">
        <v>30</v>
      </c>
      <c r="N499" s="22">
        <v>61120000</v>
      </c>
      <c r="O499" s="41" t="s">
        <v>53</v>
      </c>
      <c r="P499" s="76" t="s">
        <v>54</v>
      </c>
      <c r="Q499" s="41" t="s">
        <v>129</v>
      </c>
      <c r="R499" s="41"/>
      <c r="S499" s="41"/>
      <c r="T499" s="41"/>
      <c r="U499" s="154"/>
      <c r="V499" s="254" t="s">
        <v>3077</v>
      </c>
      <c r="W499" s="299" t="s">
        <v>3078</v>
      </c>
      <c r="X499" s="300" t="s">
        <v>3079</v>
      </c>
      <c r="Y499" s="153"/>
      <c r="Z499" s="254" t="s">
        <v>3080</v>
      </c>
      <c r="AA499" s="299" t="s">
        <v>3081</v>
      </c>
      <c r="AB499" s="5" t="s">
        <v>3082</v>
      </c>
      <c r="AD499"/>
      <c r="AE499"/>
      <c r="AF499"/>
    </row>
    <row r="500" spans="1:32" ht="30.95" customHeight="1" thickBot="1" x14ac:dyDescent="0.3">
      <c r="B500" s="153"/>
      <c r="C500" s="151"/>
      <c r="D500" s="63" t="s">
        <v>3083</v>
      </c>
      <c r="E500" s="19" t="str">
        <f t="shared" si="7"/>
        <v>ONTROLE MISSION CSPS</v>
      </c>
      <c r="F500" s="19" t="s">
        <v>3084</v>
      </c>
      <c r="G500" s="299" t="s">
        <v>3075</v>
      </c>
      <c r="H500" s="450"/>
      <c r="I500" s="32" t="s">
        <v>3085</v>
      </c>
      <c r="J500" s="299" t="s">
        <v>3075</v>
      </c>
      <c r="K500" s="131" t="s">
        <v>3041</v>
      </c>
      <c r="L500" s="72" t="s">
        <v>127</v>
      </c>
      <c r="M500" s="21" t="s">
        <v>30</v>
      </c>
      <c r="N500" s="22">
        <v>61120000</v>
      </c>
      <c r="O500" s="41" t="s">
        <v>53</v>
      </c>
      <c r="P500" s="76" t="s">
        <v>54</v>
      </c>
      <c r="Q500" s="41" t="s">
        <v>129</v>
      </c>
      <c r="R500" s="41"/>
      <c r="S500" s="41"/>
      <c r="T500" s="41"/>
      <c r="U500" s="262"/>
      <c r="V500" s="151"/>
      <c r="W500" s="301" t="s">
        <v>3086</v>
      </c>
      <c r="X500" s="300" t="s">
        <v>3079</v>
      </c>
      <c r="Y500" s="153"/>
      <c r="Z500" s="151"/>
      <c r="AA500" s="301" t="s">
        <v>3087</v>
      </c>
      <c r="AB500" s="5" t="s">
        <v>3082</v>
      </c>
      <c r="AD500"/>
      <c r="AE500"/>
      <c r="AF500"/>
    </row>
    <row r="501" spans="1:32" ht="30.95" customHeight="1" thickBot="1" x14ac:dyDescent="0.3">
      <c r="B501" s="153"/>
      <c r="C501" s="302" t="s">
        <v>3088</v>
      </c>
      <c r="D501" s="233" t="s">
        <v>3089</v>
      </c>
      <c r="E501" s="19" t="str">
        <f t="shared" si="7"/>
        <v>TUDE SOL - TERRAIN</v>
      </c>
      <c r="F501" s="19" t="s">
        <v>3090</v>
      </c>
      <c r="G501" s="264" t="s">
        <v>3091</v>
      </c>
      <c r="H501" s="433"/>
      <c r="I501" s="18" t="s">
        <v>3092</v>
      </c>
      <c r="J501" s="264" t="s">
        <v>3091</v>
      </c>
      <c r="K501" s="38" t="s">
        <v>423</v>
      </c>
      <c r="L501" s="244" t="s">
        <v>127</v>
      </c>
      <c r="M501" s="21" t="s">
        <v>30</v>
      </c>
      <c r="N501" s="22">
        <v>61700000</v>
      </c>
      <c r="O501" s="41" t="s">
        <v>53</v>
      </c>
      <c r="P501" s="41" t="s">
        <v>54</v>
      </c>
      <c r="Q501" s="41" t="s">
        <v>129</v>
      </c>
      <c r="R501" s="41"/>
      <c r="S501" s="41"/>
      <c r="T501" s="41"/>
      <c r="U501" s="262"/>
      <c r="V501" s="302" t="s">
        <v>3093</v>
      </c>
      <c r="W501" s="233" t="s">
        <v>3094</v>
      </c>
      <c r="X501" s="205" t="s">
        <v>3095</v>
      </c>
      <c r="Y501" s="153"/>
      <c r="Z501" s="302" t="s">
        <v>3096</v>
      </c>
      <c r="AA501" s="233" t="s">
        <v>3097</v>
      </c>
      <c r="AB501" s="5" t="s">
        <v>3098</v>
      </c>
      <c r="AD501"/>
      <c r="AE501"/>
      <c r="AF501"/>
    </row>
    <row r="502" spans="1:32" ht="30.95" customHeight="1" thickBot="1" x14ac:dyDescent="0.3">
      <c r="A502" s="274"/>
      <c r="B502" s="287"/>
      <c r="C502" s="303" t="s">
        <v>3099</v>
      </c>
      <c r="D502" s="294" t="s">
        <v>3100</v>
      </c>
      <c r="E502" s="279"/>
      <c r="F502" s="279"/>
      <c r="G502" s="294" t="s">
        <v>3101</v>
      </c>
      <c r="H502" s="433"/>
      <c r="I502" s="279" t="s">
        <v>3102</v>
      </c>
      <c r="J502" s="294"/>
      <c r="K502" s="271"/>
      <c r="L502" s="295"/>
      <c r="M502" s="281" t="s">
        <v>30</v>
      </c>
      <c r="N502" s="282">
        <v>61810000</v>
      </c>
      <c r="O502" s="41" t="s">
        <v>53</v>
      </c>
      <c r="P502" s="283" t="s">
        <v>54</v>
      </c>
      <c r="Q502" s="283" t="s">
        <v>129</v>
      </c>
      <c r="R502" s="283"/>
      <c r="S502" s="283"/>
      <c r="T502" s="283"/>
      <c r="U502" s="262"/>
      <c r="V502" s="303" t="s">
        <v>3099</v>
      </c>
      <c r="W502" s="294" t="s">
        <v>3103</v>
      </c>
      <c r="X502" s="205" t="s">
        <v>3104</v>
      </c>
      <c r="Y502" s="153"/>
      <c r="Z502" s="303" t="s">
        <v>3105</v>
      </c>
      <c r="AA502" s="294" t="s">
        <v>3106</v>
      </c>
      <c r="AB502" s="5" t="s">
        <v>3107</v>
      </c>
      <c r="AD502"/>
      <c r="AE502"/>
      <c r="AF502"/>
    </row>
    <row r="503" spans="1:32" ht="30.95" customHeight="1" thickBot="1" x14ac:dyDescent="0.3">
      <c r="A503" s="274"/>
      <c r="B503" s="287"/>
      <c r="C503" s="303"/>
      <c r="D503" s="294" t="s">
        <v>3108</v>
      </c>
      <c r="E503" s="279"/>
      <c r="F503" s="279"/>
      <c r="G503" s="294" t="s">
        <v>3101</v>
      </c>
      <c r="H503" s="433"/>
      <c r="I503" s="279" t="s">
        <v>3109</v>
      </c>
      <c r="J503" s="294"/>
      <c r="K503" s="271"/>
      <c r="L503" s="295"/>
      <c r="M503" s="281" t="s">
        <v>30</v>
      </c>
      <c r="N503" s="282">
        <v>61830000</v>
      </c>
      <c r="O503" s="41" t="s">
        <v>53</v>
      </c>
      <c r="P503" s="283" t="s">
        <v>54</v>
      </c>
      <c r="Q503" s="283" t="s">
        <v>129</v>
      </c>
      <c r="R503" s="283"/>
      <c r="S503" s="283"/>
      <c r="T503" s="283"/>
      <c r="U503" s="262"/>
      <c r="V503" s="274"/>
      <c r="W503" s="294" t="s">
        <v>3110</v>
      </c>
      <c r="X503" s="205" t="s">
        <v>3095</v>
      </c>
      <c r="Y503" s="157"/>
      <c r="Z503" s="303"/>
      <c r="AA503" s="294" t="s">
        <v>3111</v>
      </c>
      <c r="AB503" s="5" t="s">
        <v>3107</v>
      </c>
      <c r="AD503"/>
      <c r="AE503"/>
      <c r="AF503"/>
    </row>
    <row r="504" spans="1:32" ht="30.95" customHeight="1" thickBot="1" x14ac:dyDescent="0.3">
      <c r="B504" s="258" t="s">
        <v>3112</v>
      </c>
      <c r="C504" s="230" t="s">
        <v>3113</v>
      </c>
      <c r="D504" s="38" t="s">
        <v>3114</v>
      </c>
      <c r="E504" s="19" t="str">
        <f t="shared" si="7"/>
        <v>RAITEMENT BIOGAZ (HORS VALORISATION)</v>
      </c>
      <c r="F504" s="19" t="s">
        <v>3115</v>
      </c>
      <c r="G504" s="38" t="s">
        <v>3116</v>
      </c>
      <c r="H504" s="433"/>
      <c r="I504" s="18" t="s">
        <v>3117</v>
      </c>
      <c r="J504" s="38" t="s">
        <v>3116</v>
      </c>
      <c r="K504" s="38" t="s">
        <v>423</v>
      </c>
      <c r="L504" s="40" t="s">
        <v>127</v>
      </c>
      <c r="M504" s="21" t="s">
        <v>30</v>
      </c>
      <c r="N504" s="22">
        <v>60416000</v>
      </c>
      <c r="O504" s="41" t="s">
        <v>53</v>
      </c>
      <c r="P504" s="41" t="s">
        <v>54</v>
      </c>
      <c r="Q504" s="41" t="s">
        <v>129</v>
      </c>
      <c r="R504" s="41"/>
      <c r="S504" s="41"/>
      <c r="T504" s="41"/>
      <c r="U504" s="259" t="s">
        <v>3118</v>
      </c>
      <c r="V504" s="230" t="s">
        <v>3119</v>
      </c>
      <c r="W504" s="38" t="s">
        <v>3120</v>
      </c>
      <c r="X504" s="117" t="s">
        <v>3121</v>
      </c>
      <c r="Y504" s="258" t="s">
        <v>3122</v>
      </c>
      <c r="Z504" s="230" t="s">
        <v>3123</v>
      </c>
      <c r="AA504" s="38" t="s">
        <v>3124</v>
      </c>
      <c r="AB504" s="5" t="s">
        <v>3125</v>
      </c>
      <c r="AD504"/>
      <c r="AE504"/>
      <c r="AF504"/>
    </row>
    <row r="505" spans="1:32" ht="30.95" customHeight="1" thickBot="1" x14ac:dyDescent="0.3">
      <c r="B505" s="183"/>
      <c r="C505" s="44"/>
      <c r="D505" s="45" t="s">
        <v>3126</v>
      </c>
      <c r="E505" s="19" t="str">
        <f t="shared" si="7"/>
        <v xml:space="preserve">RAITEMENT LIXIVIAT </v>
      </c>
      <c r="F505" s="19" t="s">
        <v>3127</v>
      </c>
      <c r="G505" s="38" t="s">
        <v>3116</v>
      </c>
      <c r="H505" s="434"/>
      <c r="I505" s="21" t="s">
        <v>3128</v>
      </c>
      <c r="J505" s="38" t="s">
        <v>3116</v>
      </c>
      <c r="K505" s="45" t="s">
        <v>423</v>
      </c>
      <c r="L505" s="47" t="s">
        <v>127</v>
      </c>
      <c r="M505" s="21" t="s">
        <v>30</v>
      </c>
      <c r="N505" s="22">
        <v>60416000</v>
      </c>
      <c r="O505" s="41" t="s">
        <v>53</v>
      </c>
      <c r="P505" s="41" t="s">
        <v>54</v>
      </c>
      <c r="Q505" s="41" t="s">
        <v>129</v>
      </c>
      <c r="R505" s="41"/>
      <c r="S505" s="41"/>
      <c r="T505" s="41"/>
      <c r="U505" s="184"/>
      <c r="V505" s="44"/>
      <c r="W505" s="45" t="s">
        <v>3129</v>
      </c>
      <c r="X505" s="44" t="s">
        <v>3121</v>
      </c>
      <c r="Y505" s="183"/>
      <c r="Z505" s="44"/>
      <c r="AA505" s="45" t="s">
        <v>3130</v>
      </c>
      <c r="AB505" s="5" t="s">
        <v>3125</v>
      </c>
      <c r="AD505"/>
      <c r="AE505"/>
      <c r="AF505"/>
    </row>
    <row r="506" spans="1:32" ht="30.95" customHeight="1" thickBot="1" x14ac:dyDescent="0.3">
      <c r="B506" s="164"/>
      <c r="C506" s="59"/>
      <c r="D506" s="45" t="s">
        <v>3131</v>
      </c>
      <c r="E506" s="19" t="str">
        <f t="shared" si="7"/>
        <v>RAITEMENT EAU</v>
      </c>
      <c r="F506" s="19" t="s">
        <v>3132</v>
      </c>
      <c r="G506" s="38" t="s">
        <v>3116</v>
      </c>
      <c r="H506" s="434"/>
      <c r="I506" s="21" t="s">
        <v>3133</v>
      </c>
      <c r="J506" s="38" t="s">
        <v>3116</v>
      </c>
      <c r="K506" s="45" t="s">
        <v>423</v>
      </c>
      <c r="L506" s="47" t="s">
        <v>127</v>
      </c>
      <c r="M506" s="21" t="s">
        <v>30</v>
      </c>
      <c r="N506" s="22">
        <v>60416000</v>
      </c>
      <c r="O506" s="41" t="s">
        <v>53</v>
      </c>
      <c r="P506" s="41" t="s">
        <v>54</v>
      </c>
      <c r="Q506" s="41" t="s">
        <v>129</v>
      </c>
      <c r="R506" s="41"/>
      <c r="S506" s="41"/>
      <c r="T506" s="41"/>
      <c r="U506" s="165"/>
      <c r="V506" s="59"/>
      <c r="W506" s="45" t="s">
        <v>3134</v>
      </c>
      <c r="X506" s="44" t="s">
        <v>3121</v>
      </c>
      <c r="Y506" s="164"/>
      <c r="Z506" s="59"/>
      <c r="AA506" s="45" t="s">
        <v>3135</v>
      </c>
      <c r="AB506" s="5" t="s">
        <v>3125</v>
      </c>
    </row>
    <row r="507" spans="1:32" ht="30.95" customHeight="1" thickBot="1" x14ac:dyDescent="0.3">
      <c r="B507" s="157"/>
      <c r="C507" s="59"/>
      <c r="D507" s="45" t="s">
        <v>3136</v>
      </c>
      <c r="E507" s="19" t="str">
        <f t="shared" si="7"/>
        <v>RAITEMENT ODEUR</v>
      </c>
      <c r="F507" s="19" t="s">
        <v>3137</v>
      </c>
      <c r="G507" s="38" t="s">
        <v>3116</v>
      </c>
      <c r="H507" s="434"/>
      <c r="I507" s="21" t="s">
        <v>3138</v>
      </c>
      <c r="J507" s="38" t="s">
        <v>3116</v>
      </c>
      <c r="K507" s="45" t="s">
        <v>423</v>
      </c>
      <c r="L507" s="47" t="s">
        <v>127</v>
      </c>
      <c r="M507" s="21" t="s">
        <v>30</v>
      </c>
      <c r="N507" s="22">
        <v>60416000</v>
      </c>
      <c r="O507" s="41" t="s">
        <v>53</v>
      </c>
      <c r="P507" s="41" t="s">
        <v>54</v>
      </c>
      <c r="Q507" s="41" t="s">
        <v>129</v>
      </c>
      <c r="R507" s="41"/>
      <c r="S507" s="41"/>
      <c r="T507" s="41"/>
      <c r="U507" s="158"/>
      <c r="V507" s="59"/>
      <c r="W507" s="45" t="s">
        <v>3139</v>
      </c>
      <c r="X507" s="44" t="s">
        <v>3121</v>
      </c>
      <c r="Y507" s="157"/>
      <c r="Z507" s="59"/>
      <c r="AA507" s="45" t="s">
        <v>3140</v>
      </c>
      <c r="AB507" s="5" t="s">
        <v>3125</v>
      </c>
    </row>
    <row r="508" spans="1:32" ht="30.95" customHeight="1" thickBot="1" x14ac:dyDescent="0.3">
      <c r="B508" s="153"/>
      <c r="C508" s="59"/>
      <c r="D508" s="45" t="s">
        <v>3141</v>
      </c>
      <c r="E508" s="19" t="str">
        <f t="shared" si="7"/>
        <v>RAITEMENT RADIOACTIVITE</v>
      </c>
      <c r="F508" s="19" t="s">
        <v>3142</v>
      </c>
      <c r="G508" s="38" t="s">
        <v>3116</v>
      </c>
      <c r="H508" s="434"/>
      <c r="I508" s="21" t="s">
        <v>3143</v>
      </c>
      <c r="J508" s="38" t="s">
        <v>3116</v>
      </c>
      <c r="K508" s="45" t="s">
        <v>423</v>
      </c>
      <c r="L508" s="47" t="s">
        <v>127</v>
      </c>
      <c r="M508" s="21" t="s">
        <v>30</v>
      </c>
      <c r="N508" s="22">
        <v>60416000</v>
      </c>
      <c r="O508" s="41" t="s">
        <v>53</v>
      </c>
      <c r="P508" s="41" t="s">
        <v>54</v>
      </c>
      <c r="Q508" s="41" t="s">
        <v>129</v>
      </c>
      <c r="R508" s="41"/>
      <c r="S508" s="41"/>
      <c r="T508" s="41"/>
      <c r="U508" s="154"/>
      <c r="V508" s="59"/>
      <c r="W508" s="45" t="s">
        <v>3144</v>
      </c>
      <c r="X508" s="44" t="s">
        <v>3121</v>
      </c>
      <c r="Y508" s="153"/>
      <c r="Z508" s="59"/>
      <c r="AA508" s="45" t="s">
        <v>3145</v>
      </c>
      <c r="AB508" s="5" t="s">
        <v>3125</v>
      </c>
    </row>
    <row r="509" spans="1:32" ht="30.95" customHeight="1" thickBot="1" x14ac:dyDescent="0.3">
      <c r="B509" s="153"/>
      <c r="C509" s="59"/>
      <c r="D509" s="45" t="s">
        <v>3146</v>
      </c>
      <c r="E509" s="19" t="str">
        <f t="shared" si="7"/>
        <v>RAITEMENT REFIOM</v>
      </c>
      <c r="F509" s="19" t="s">
        <v>3147</v>
      </c>
      <c r="G509" s="38" t="s">
        <v>3116</v>
      </c>
      <c r="H509" s="434"/>
      <c r="I509" s="21" t="s">
        <v>3148</v>
      </c>
      <c r="J509" s="38" t="s">
        <v>3116</v>
      </c>
      <c r="K509" s="45" t="s">
        <v>423</v>
      </c>
      <c r="L509" s="47" t="s">
        <v>127</v>
      </c>
      <c r="M509" s="21" t="s">
        <v>30</v>
      </c>
      <c r="N509" s="22">
        <v>60416000</v>
      </c>
      <c r="O509" s="41" t="s">
        <v>53</v>
      </c>
      <c r="P509" s="41" t="s">
        <v>54</v>
      </c>
      <c r="Q509" s="41" t="s">
        <v>129</v>
      </c>
      <c r="R509" s="41"/>
      <c r="S509" s="41"/>
      <c r="T509" s="41"/>
      <c r="U509" s="154"/>
      <c r="V509" s="59"/>
      <c r="W509" s="45" t="s">
        <v>3149</v>
      </c>
      <c r="X509" s="44" t="s">
        <v>3121</v>
      </c>
      <c r="Y509" s="153"/>
      <c r="Z509" s="59"/>
      <c r="AA509" s="45" t="s">
        <v>3150</v>
      </c>
      <c r="AB509" s="5" t="s">
        <v>3125</v>
      </c>
    </row>
    <row r="510" spans="1:32" ht="30.95" customHeight="1" thickBot="1" x14ac:dyDescent="0.3">
      <c r="B510" s="153"/>
      <c r="C510" s="88"/>
      <c r="D510" s="21" t="s">
        <v>3151</v>
      </c>
      <c r="E510" s="19" t="str">
        <f t="shared" si="7"/>
        <v>ISE A L EXUTOIRE - ENFOUISSEMENT</v>
      </c>
      <c r="F510" s="19" t="s">
        <v>3152</v>
      </c>
      <c r="G510" s="38" t="s">
        <v>3116</v>
      </c>
      <c r="H510" s="434"/>
      <c r="I510" s="21" t="s">
        <v>3153</v>
      </c>
      <c r="J510" s="38" t="s">
        <v>3116</v>
      </c>
      <c r="K510" s="45" t="s">
        <v>423</v>
      </c>
      <c r="L510" s="47" t="s">
        <v>127</v>
      </c>
      <c r="M510" s="21" t="s">
        <v>30</v>
      </c>
      <c r="N510" s="22">
        <v>60411000</v>
      </c>
      <c r="O510" s="41" t="s">
        <v>53</v>
      </c>
      <c r="P510" s="41" t="s">
        <v>54</v>
      </c>
      <c r="Q510" s="41" t="s">
        <v>129</v>
      </c>
      <c r="R510" s="41"/>
      <c r="S510" s="41"/>
      <c r="T510" s="41"/>
      <c r="U510" s="154"/>
      <c r="V510" s="88"/>
      <c r="W510" s="21" t="s">
        <v>3154</v>
      </c>
      <c r="X510" s="182" t="s">
        <v>3121</v>
      </c>
      <c r="Y510" s="153"/>
      <c r="Z510" s="88"/>
      <c r="AA510" s="21" t="s">
        <v>3155</v>
      </c>
      <c r="AB510" s="5" t="s">
        <v>3125</v>
      </c>
    </row>
    <row r="511" spans="1:32" ht="30.95" customHeight="1" thickBot="1" x14ac:dyDescent="0.3">
      <c r="B511" s="157"/>
      <c r="C511" s="74"/>
      <c r="D511" s="21" t="s">
        <v>3156</v>
      </c>
      <c r="E511" s="19" t="str">
        <f t="shared" si="7"/>
        <v>ISE A L EXUTOIRE - INCINERATION</v>
      </c>
      <c r="F511" s="19" t="s">
        <v>3157</v>
      </c>
      <c r="G511" s="38" t="s">
        <v>3116</v>
      </c>
      <c r="H511" s="434"/>
      <c r="I511" s="21" t="s">
        <v>3158</v>
      </c>
      <c r="J511" s="38" t="s">
        <v>3116</v>
      </c>
      <c r="K511" s="45" t="s">
        <v>423</v>
      </c>
      <c r="L511" s="47" t="s">
        <v>127</v>
      </c>
      <c r="M511" s="21" t="s">
        <v>30</v>
      </c>
      <c r="N511" s="22">
        <v>60412000</v>
      </c>
      <c r="O511" s="41" t="s">
        <v>53</v>
      </c>
      <c r="P511" s="76" t="s">
        <v>54</v>
      </c>
      <c r="Q511" s="41" t="s">
        <v>129</v>
      </c>
      <c r="R511" s="41"/>
      <c r="S511" s="41"/>
      <c r="T511" s="41"/>
      <c r="U511" s="158"/>
      <c r="V511" s="74"/>
      <c r="W511" s="21" t="s">
        <v>3159</v>
      </c>
      <c r="X511" s="182" t="s">
        <v>3121</v>
      </c>
      <c r="Y511" s="157"/>
      <c r="Z511" s="74"/>
      <c r="AA511" s="21" t="s">
        <v>3160</v>
      </c>
      <c r="AB511" s="5" t="s">
        <v>3125</v>
      </c>
    </row>
    <row r="512" spans="1:32" ht="30.95" customHeight="1" thickBot="1" x14ac:dyDescent="0.3">
      <c r="B512" s="164"/>
      <c r="C512" s="113"/>
      <c r="D512" s="115" t="s">
        <v>3161</v>
      </c>
      <c r="E512" s="19" t="str">
        <f t="shared" si="7"/>
        <v>ISE A L EXUTOIRE - BIODECHET</v>
      </c>
      <c r="F512" s="19" t="s">
        <v>3162</v>
      </c>
      <c r="G512" s="38" t="s">
        <v>3116</v>
      </c>
      <c r="H512" s="436"/>
      <c r="I512" s="21" t="s">
        <v>3163</v>
      </c>
      <c r="J512" s="38" t="s">
        <v>3116</v>
      </c>
      <c r="K512" s="63" t="s">
        <v>423</v>
      </c>
      <c r="L512" s="72" t="s">
        <v>127</v>
      </c>
      <c r="M512" s="21" t="s">
        <v>30</v>
      </c>
      <c r="N512" s="22">
        <v>60414000</v>
      </c>
      <c r="O512" s="41" t="s">
        <v>53</v>
      </c>
      <c r="P512" s="76" t="s">
        <v>54</v>
      </c>
      <c r="Q512" s="41" t="s">
        <v>129</v>
      </c>
      <c r="R512" s="41"/>
      <c r="S512" s="41"/>
      <c r="T512" s="41"/>
      <c r="U512" s="165"/>
      <c r="V512" s="77"/>
      <c r="W512" s="116" t="s">
        <v>3164</v>
      </c>
      <c r="X512" s="177" t="s">
        <v>3121</v>
      </c>
      <c r="Y512" s="164"/>
      <c r="Z512" s="77"/>
      <c r="AA512" s="116" t="s">
        <v>3165</v>
      </c>
      <c r="AB512" s="5" t="s">
        <v>3125</v>
      </c>
    </row>
    <row r="513" spans="2:28" ht="30.95" customHeight="1" thickBot="1" x14ac:dyDescent="0.3">
      <c r="B513" s="164"/>
      <c r="C513" s="181"/>
      <c r="D513" s="116" t="s">
        <v>3166</v>
      </c>
      <c r="E513" s="19" t="str">
        <f t="shared" si="7"/>
        <v>ISE A L EXUTOIRE - AUTRE</v>
      </c>
      <c r="F513" s="19" t="s">
        <v>3167</v>
      </c>
      <c r="G513" s="38" t="s">
        <v>3116</v>
      </c>
      <c r="H513" s="436"/>
      <c r="I513" s="32" t="s">
        <v>3168</v>
      </c>
      <c r="J513" s="38"/>
      <c r="K513" s="44"/>
      <c r="L513" s="59"/>
      <c r="M513" s="21" t="s">
        <v>30</v>
      </c>
      <c r="N513" s="22">
        <v>60415000</v>
      </c>
      <c r="O513" s="41" t="s">
        <v>53</v>
      </c>
      <c r="P513" s="41" t="s">
        <v>54</v>
      </c>
      <c r="Q513" s="41" t="s">
        <v>129</v>
      </c>
      <c r="R513" s="41"/>
      <c r="S513" s="41"/>
      <c r="T513" s="41"/>
      <c r="U513" s="165"/>
      <c r="V513" s="113"/>
      <c r="W513" s="116" t="s">
        <v>3169</v>
      </c>
      <c r="X513" s="177" t="s">
        <v>3121</v>
      </c>
      <c r="Y513" s="164"/>
      <c r="Z513" s="113"/>
      <c r="AA513" s="116" t="s">
        <v>3170</v>
      </c>
      <c r="AB513" s="5" t="s">
        <v>3125</v>
      </c>
    </row>
    <row r="514" spans="2:28" s="5" customFormat="1" ht="30.95" customHeight="1" thickBot="1" x14ac:dyDescent="0.3">
      <c r="B514" s="164"/>
      <c r="C514" s="230" t="s">
        <v>3171</v>
      </c>
      <c r="D514" s="38" t="s">
        <v>3172</v>
      </c>
      <c r="E514" s="19" t="str">
        <f t="shared" si="7"/>
        <v>RI EXTERNALISE - PRESTATION</v>
      </c>
      <c r="F514" s="19" t="s">
        <v>3173</v>
      </c>
      <c r="G514" s="38" t="s">
        <v>3174</v>
      </c>
      <c r="H514" s="433"/>
      <c r="I514" s="18" t="s">
        <v>3175</v>
      </c>
      <c r="J514" s="38" t="s">
        <v>3174</v>
      </c>
      <c r="K514" s="38" t="s">
        <v>423</v>
      </c>
      <c r="L514" s="40" t="s">
        <v>127</v>
      </c>
      <c r="M514" s="21" t="s">
        <v>30</v>
      </c>
      <c r="N514" s="22">
        <v>60416000</v>
      </c>
      <c r="O514" s="41" t="s">
        <v>53</v>
      </c>
      <c r="P514" s="41" t="s">
        <v>54</v>
      </c>
      <c r="Q514" s="41" t="s">
        <v>129</v>
      </c>
      <c r="R514" s="41"/>
      <c r="S514" s="41"/>
      <c r="T514" s="41"/>
      <c r="U514" s="165"/>
      <c r="V514" s="230" t="s">
        <v>3176</v>
      </c>
      <c r="W514" s="38" t="s">
        <v>3177</v>
      </c>
      <c r="X514" s="44" t="s">
        <v>3178</v>
      </c>
      <c r="Y514" s="164"/>
      <c r="Z514" s="230" t="s">
        <v>3179</v>
      </c>
      <c r="AA514" s="38" t="s">
        <v>3180</v>
      </c>
      <c r="AB514" s="5" t="s">
        <v>3181</v>
      </c>
    </row>
    <row r="515" spans="2:28" s="5" customFormat="1" ht="30.95" customHeight="1" thickBot="1" x14ac:dyDescent="0.3">
      <c r="B515" s="164"/>
      <c r="C515" s="59"/>
      <c r="D515" s="45" t="s">
        <v>3182</v>
      </c>
      <c r="E515" s="19" t="str">
        <f t="shared" si="7"/>
        <v>OLYBENNE - PRESTATION</v>
      </c>
      <c r="F515" s="19" t="s">
        <v>3183</v>
      </c>
      <c r="G515" s="38" t="s">
        <v>3174</v>
      </c>
      <c r="H515" s="434"/>
      <c r="I515" s="32" t="s">
        <v>3184</v>
      </c>
      <c r="J515" s="38" t="s">
        <v>3174</v>
      </c>
      <c r="K515" s="45" t="s">
        <v>423</v>
      </c>
      <c r="L515" s="47" t="s">
        <v>127</v>
      </c>
      <c r="M515" s="21" t="s">
        <v>30</v>
      </c>
      <c r="N515" s="22">
        <v>60430000</v>
      </c>
      <c r="O515" s="41" t="s">
        <v>53</v>
      </c>
      <c r="P515" s="41" t="s">
        <v>54</v>
      </c>
      <c r="Q515" s="41" t="s">
        <v>129</v>
      </c>
      <c r="R515" s="41"/>
      <c r="S515" s="41"/>
      <c r="T515" s="41"/>
      <c r="U515" s="165"/>
      <c r="V515" s="59"/>
      <c r="W515" s="45" t="s">
        <v>3185</v>
      </c>
      <c r="X515" s="44" t="s">
        <v>3178</v>
      </c>
      <c r="Y515" s="164"/>
      <c r="Z515" s="59"/>
      <c r="AA515" s="45" t="s">
        <v>3186</v>
      </c>
      <c r="AB515" s="5" t="s">
        <v>3181</v>
      </c>
    </row>
    <row r="516" spans="2:28" s="5" customFormat="1" ht="30.95" customHeight="1" thickBot="1" x14ac:dyDescent="0.3">
      <c r="B516" s="304"/>
      <c r="C516" s="230" t="s">
        <v>3187</v>
      </c>
      <c r="D516" s="111" t="s">
        <v>3188</v>
      </c>
      <c r="E516" s="19" t="str">
        <f t="shared" si="7"/>
        <v>ROYAGE - SOUS TRAITANCE</v>
      </c>
      <c r="F516" s="19" t="s">
        <v>3189</v>
      </c>
      <c r="G516" s="114" t="s">
        <v>3190</v>
      </c>
      <c r="H516" s="433"/>
      <c r="I516" s="18" t="s">
        <v>3191</v>
      </c>
      <c r="J516" s="114" t="s">
        <v>3190</v>
      </c>
      <c r="K516" s="38" t="s">
        <v>423</v>
      </c>
      <c r="L516" s="40" t="s">
        <v>127</v>
      </c>
      <c r="M516" s="21" t="s">
        <v>30</v>
      </c>
      <c r="N516" s="22">
        <v>60416000</v>
      </c>
      <c r="O516" s="41" t="s">
        <v>53</v>
      </c>
      <c r="P516" s="41" t="s">
        <v>54</v>
      </c>
      <c r="Q516" s="41" t="s">
        <v>129</v>
      </c>
      <c r="R516" s="41"/>
      <c r="S516" s="41"/>
      <c r="T516" s="41"/>
      <c r="U516" s="305"/>
      <c r="V516" s="230" t="s">
        <v>3192</v>
      </c>
      <c r="W516" s="111" t="s">
        <v>3193</v>
      </c>
      <c r="X516" s="177" t="s">
        <v>3194</v>
      </c>
      <c r="Y516" s="304"/>
      <c r="Z516" s="230" t="s">
        <v>3195</v>
      </c>
      <c r="AA516" s="111" t="s">
        <v>3196</v>
      </c>
      <c r="AB516" s="5" t="s">
        <v>3197</v>
      </c>
    </row>
    <row r="517" spans="2:28" ht="30.95" customHeight="1" thickBot="1" x14ac:dyDescent="0.3">
      <c r="B517" s="183"/>
      <c r="C517" s="113"/>
      <c r="D517" s="114" t="s">
        <v>3198</v>
      </c>
      <c r="E517" s="19" t="str">
        <f t="shared" si="7"/>
        <v>AVAGE - SOUS TRAITANCE</v>
      </c>
      <c r="F517" s="19" t="s">
        <v>3199</v>
      </c>
      <c r="G517" s="114" t="s">
        <v>3190</v>
      </c>
      <c r="H517" s="434"/>
      <c r="I517" s="21" t="s">
        <v>3200</v>
      </c>
      <c r="J517" s="114" t="s">
        <v>3190</v>
      </c>
      <c r="K517" s="45" t="s">
        <v>423</v>
      </c>
      <c r="L517" s="47" t="s">
        <v>127</v>
      </c>
      <c r="M517" s="21" t="s">
        <v>30</v>
      </c>
      <c r="N517" s="22">
        <v>60416000</v>
      </c>
      <c r="O517" s="41" t="s">
        <v>53</v>
      </c>
      <c r="P517" s="41" t="s">
        <v>54</v>
      </c>
      <c r="Q517" s="41" t="s">
        <v>129</v>
      </c>
      <c r="R517" s="41"/>
      <c r="S517" s="41"/>
      <c r="T517" s="41"/>
      <c r="U517" s="184"/>
      <c r="V517" s="113"/>
      <c r="W517" s="114" t="s">
        <v>3201</v>
      </c>
      <c r="X517" s="177" t="s">
        <v>3194</v>
      </c>
      <c r="Y517" s="183"/>
      <c r="Z517" s="113"/>
      <c r="AA517" s="114" t="s">
        <v>3202</v>
      </c>
      <c r="AB517" s="5" t="s">
        <v>3197</v>
      </c>
    </row>
    <row r="518" spans="2:28" ht="30.95" customHeight="1" thickBot="1" x14ac:dyDescent="0.3">
      <c r="B518" s="183"/>
      <c r="C518" s="113"/>
      <c r="D518" s="114" t="s">
        <v>3203</v>
      </c>
      <c r="E518" s="19" t="str">
        <f t="shared" si="7"/>
        <v>ICRONISATION - SOUS TRAITANCE</v>
      </c>
      <c r="F518" s="19" t="s">
        <v>3204</v>
      </c>
      <c r="G518" s="114" t="s">
        <v>3190</v>
      </c>
      <c r="H518" s="434"/>
      <c r="I518" s="21" t="s">
        <v>3205</v>
      </c>
      <c r="J518" s="114" t="s">
        <v>3190</v>
      </c>
      <c r="K518" s="45" t="s">
        <v>423</v>
      </c>
      <c r="L518" s="47" t="s">
        <v>127</v>
      </c>
      <c r="M518" s="21" t="s">
        <v>30</v>
      </c>
      <c r="N518" s="22">
        <v>60416000</v>
      </c>
      <c r="O518" s="41" t="s">
        <v>53</v>
      </c>
      <c r="P518" s="41" t="s">
        <v>54</v>
      </c>
      <c r="Q518" s="41" t="s">
        <v>129</v>
      </c>
      <c r="R518" s="41"/>
      <c r="S518" s="41"/>
      <c r="T518" s="41"/>
      <c r="U518" s="184"/>
      <c r="V518" s="113"/>
      <c r="W518" s="114" t="s">
        <v>3206</v>
      </c>
      <c r="X518" s="177" t="s">
        <v>3194</v>
      </c>
      <c r="Y518" s="183"/>
      <c r="Z518" s="113"/>
      <c r="AA518" s="114" t="s">
        <v>3207</v>
      </c>
      <c r="AB518" s="5" t="s">
        <v>3197</v>
      </c>
    </row>
    <row r="519" spans="2:28" s="5" customFormat="1" ht="30.95" customHeight="1" thickBot="1" x14ac:dyDescent="0.3">
      <c r="B519" s="304"/>
      <c r="C519" s="113"/>
      <c r="D519" s="114" t="s">
        <v>3208</v>
      </c>
      <c r="E519" s="19" t="str">
        <f t="shared" si="7"/>
        <v>EGENERATION - SOUS TRAITANCE</v>
      </c>
      <c r="F519" s="19" t="s">
        <v>3209</v>
      </c>
      <c r="G519" s="114" t="s">
        <v>3190</v>
      </c>
      <c r="H519" s="434"/>
      <c r="I519" s="21" t="s">
        <v>3210</v>
      </c>
      <c r="J519" s="114" t="s">
        <v>3190</v>
      </c>
      <c r="K519" s="45" t="s">
        <v>423</v>
      </c>
      <c r="L519" s="47" t="s">
        <v>127</v>
      </c>
      <c r="M519" s="21" t="s">
        <v>30</v>
      </c>
      <c r="N519" s="22">
        <v>60416000</v>
      </c>
      <c r="O519" s="41" t="s">
        <v>53</v>
      </c>
      <c r="P519" s="41" t="s">
        <v>54</v>
      </c>
      <c r="Q519" s="41" t="s">
        <v>129</v>
      </c>
      <c r="R519" s="41"/>
      <c r="S519" s="41"/>
      <c r="T519" s="41"/>
      <c r="U519" s="305"/>
      <c r="V519" s="113"/>
      <c r="W519" s="114" t="s">
        <v>3211</v>
      </c>
      <c r="X519" s="177" t="s">
        <v>3194</v>
      </c>
      <c r="Y519" s="304"/>
      <c r="Z519" s="113"/>
      <c r="AA519" s="114" t="s">
        <v>3212</v>
      </c>
      <c r="AB519" s="5" t="s">
        <v>3197</v>
      </c>
    </row>
    <row r="520" spans="2:28" ht="30.95" customHeight="1" thickBot="1" x14ac:dyDescent="0.3">
      <c r="B520" s="227"/>
      <c r="C520" s="113"/>
      <c r="D520" s="114" t="s">
        <v>3213</v>
      </c>
      <c r="E520" s="19" t="str">
        <f t="shared" si="7"/>
        <v>RAITEMENT DECHET DANGEREUX - SOUS TRAITANCE</v>
      </c>
      <c r="F520" s="19" t="s">
        <v>3214</v>
      </c>
      <c r="G520" s="114" t="s">
        <v>3190</v>
      </c>
      <c r="H520" s="434"/>
      <c r="I520" s="21" t="s">
        <v>3215</v>
      </c>
      <c r="J520" s="114" t="s">
        <v>3190</v>
      </c>
      <c r="K520" s="45" t="s">
        <v>423</v>
      </c>
      <c r="L520" s="47" t="s">
        <v>127</v>
      </c>
      <c r="M520" s="21" t="s">
        <v>30</v>
      </c>
      <c r="N520" s="22">
        <v>60416000</v>
      </c>
      <c r="O520" s="41" t="s">
        <v>53</v>
      </c>
      <c r="P520" s="41" t="s">
        <v>54</v>
      </c>
      <c r="Q520" s="41" t="s">
        <v>129</v>
      </c>
      <c r="R520" s="41"/>
      <c r="S520" s="41"/>
      <c r="T520" s="41"/>
      <c r="U520" s="228"/>
      <c r="V520" s="113"/>
      <c r="W520" s="114" t="s">
        <v>3216</v>
      </c>
      <c r="X520" s="177" t="s">
        <v>3194</v>
      </c>
      <c r="Y520" s="227"/>
      <c r="Z520" s="113"/>
      <c r="AA520" s="114" t="s">
        <v>3217</v>
      </c>
      <c r="AB520" s="5" t="s">
        <v>3197</v>
      </c>
    </row>
    <row r="521" spans="2:28" ht="30.95" customHeight="1" thickBot="1" x14ac:dyDescent="0.3">
      <c r="B521" s="227"/>
      <c r="C521" s="306"/>
      <c r="D521" s="114" t="s">
        <v>3218</v>
      </c>
      <c r="E521" s="19" t="str">
        <f t="shared" si="7"/>
        <v>RAITEMENT DECHET INERTE - SOUS TRAITANCE</v>
      </c>
      <c r="F521" s="19" t="s">
        <v>3219</v>
      </c>
      <c r="G521" s="114" t="s">
        <v>3190</v>
      </c>
      <c r="H521" s="434"/>
      <c r="I521" s="21" t="s">
        <v>3220</v>
      </c>
      <c r="J521" s="114" t="s">
        <v>3190</v>
      </c>
      <c r="K521" s="45" t="s">
        <v>423</v>
      </c>
      <c r="L521" s="47" t="s">
        <v>127</v>
      </c>
      <c r="M521" s="21" t="s">
        <v>30</v>
      </c>
      <c r="N521" s="22">
        <v>60416000</v>
      </c>
      <c r="O521" s="41" t="s">
        <v>53</v>
      </c>
      <c r="P521" s="41" t="s">
        <v>54</v>
      </c>
      <c r="Q521" s="41" t="s">
        <v>129</v>
      </c>
      <c r="R521" s="41"/>
      <c r="S521" s="41"/>
      <c r="T521" s="41"/>
      <c r="U521" s="228"/>
      <c r="V521" s="306"/>
      <c r="W521" s="114" t="s">
        <v>3221</v>
      </c>
      <c r="X521" s="177" t="s">
        <v>3194</v>
      </c>
      <c r="Y521" s="227"/>
      <c r="Z521" s="306"/>
      <c r="AA521" s="114" t="s">
        <v>3222</v>
      </c>
      <c r="AB521" s="5" t="s">
        <v>3197</v>
      </c>
    </row>
    <row r="522" spans="2:28" ht="30.95" customHeight="1" thickBot="1" x14ac:dyDescent="0.3">
      <c r="B522" s="227"/>
      <c r="C522" s="306"/>
      <c r="D522" s="114" t="s">
        <v>3223</v>
      </c>
      <c r="E522" s="19" t="str">
        <f t="shared" ref="E522:E588" si="8">RIGHT(D522,LEN(D522)-10)</f>
        <v>RAITEMENT BIODECHET - SOUS TRAITANCE</v>
      </c>
      <c r="F522" s="19" t="s">
        <v>3224</v>
      </c>
      <c r="G522" s="114" t="s">
        <v>3190</v>
      </c>
      <c r="H522" s="434"/>
      <c r="I522" s="21" t="s">
        <v>3225</v>
      </c>
      <c r="J522" s="114" t="s">
        <v>3190</v>
      </c>
      <c r="K522" s="45" t="s">
        <v>423</v>
      </c>
      <c r="L522" s="47" t="s">
        <v>127</v>
      </c>
      <c r="M522" s="21" t="s">
        <v>30</v>
      </c>
      <c r="N522" s="22">
        <v>60416000</v>
      </c>
      <c r="O522" s="41" t="s">
        <v>53</v>
      </c>
      <c r="P522" s="41" t="s">
        <v>54</v>
      </c>
      <c r="Q522" s="41" t="s">
        <v>129</v>
      </c>
      <c r="R522" s="41"/>
      <c r="S522" s="41"/>
      <c r="T522" s="41"/>
      <c r="U522" s="228"/>
      <c r="V522" s="306"/>
      <c r="W522" s="114" t="s">
        <v>3226</v>
      </c>
      <c r="X522" s="177" t="s">
        <v>3194</v>
      </c>
      <c r="Y522" s="227"/>
      <c r="Z522" s="306"/>
      <c r="AA522" s="114" t="s">
        <v>3227</v>
      </c>
      <c r="AB522" s="5" t="s">
        <v>3197</v>
      </c>
    </row>
    <row r="523" spans="2:28" ht="30.95" customHeight="1" thickBot="1" x14ac:dyDescent="0.3">
      <c r="B523" s="227"/>
      <c r="C523" s="306"/>
      <c r="D523" s="114" t="s">
        <v>3228</v>
      </c>
      <c r="E523" s="19" t="str">
        <f t="shared" si="8"/>
        <v>RAITEMENT AUTRE DECHET - SOUS TRAITANCE</v>
      </c>
      <c r="F523" s="19" t="s">
        <v>3229</v>
      </c>
      <c r="G523" s="114" t="s">
        <v>3190</v>
      </c>
      <c r="H523" s="434"/>
      <c r="I523" s="21" t="s">
        <v>3230</v>
      </c>
      <c r="J523" s="114" t="s">
        <v>3190</v>
      </c>
      <c r="K523" s="45" t="s">
        <v>423</v>
      </c>
      <c r="L523" s="47" t="s">
        <v>127</v>
      </c>
      <c r="M523" s="21" t="s">
        <v>30</v>
      </c>
      <c r="N523" s="22">
        <v>60416000</v>
      </c>
      <c r="O523" s="41" t="s">
        <v>53</v>
      </c>
      <c r="P523" s="41" t="s">
        <v>54</v>
      </c>
      <c r="Q523" s="41" t="s">
        <v>129</v>
      </c>
      <c r="R523" s="41"/>
      <c r="S523" s="41"/>
      <c r="T523" s="41"/>
      <c r="U523" s="228"/>
      <c r="V523" s="306"/>
      <c r="W523" s="114" t="s">
        <v>3231</v>
      </c>
      <c r="X523" s="177" t="s">
        <v>3194</v>
      </c>
      <c r="Y523" s="227"/>
      <c r="Z523" s="306"/>
      <c r="AA523" s="114" t="s">
        <v>3232</v>
      </c>
      <c r="AB523" s="5" t="s">
        <v>3197</v>
      </c>
    </row>
    <row r="524" spans="2:28" ht="30.95" customHeight="1" thickBot="1" x14ac:dyDescent="0.3">
      <c r="B524" s="227"/>
      <c r="C524" s="74"/>
      <c r="D524" s="114" t="s">
        <v>3233</v>
      </c>
      <c r="E524" s="19" t="str">
        <f t="shared" si="8"/>
        <v>RAITEMENT MACHEFER - SOUS TRAITANCE</v>
      </c>
      <c r="F524" s="19" t="s">
        <v>3234</v>
      </c>
      <c r="G524" s="114" t="s">
        <v>3190</v>
      </c>
      <c r="H524" s="434"/>
      <c r="I524" s="21" t="s">
        <v>3235</v>
      </c>
      <c r="J524" s="114" t="s">
        <v>3190</v>
      </c>
      <c r="K524" s="45" t="s">
        <v>423</v>
      </c>
      <c r="L524" s="47" t="s">
        <v>127</v>
      </c>
      <c r="M524" s="21" t="s">
        <v>30</v>
      </c>
      <c r="N524" s="22">
        <v>60416000</v>
      </c>
      <c r="O524" s="41" t="s">
        <v>53</v>
      </c>
      <c r="P524" s="41" t="s">
        <v>54</v>
      </c>
      <c r="Q524" s="41" t="s">
        <v>129</v>
      </c>
      <c r="R524" s="41"/>
      <c r="S524" s="41"/>
      <c r="T524" s="41"/>
      <c r="U524" s="228"/>
      <c r="V524" s="74"/>
      <c r="W524" s="114" t="s">
        <v>3236</v>
      </c>
      <c r="X524" s="177" t="s">
        <v>3194</v>
      </c>
      <c r="Y524" s="227"/>
      <c r="Z524" s="74"/>
      <c r="AA524" s="114" t="s">
        <v>3237</v>
      </c>
      <c r="AB524" s="5" t="s">
        <v>3197</v>
      </c>
    </row>
    <row r="525" spans="2:28" ht="30.95" customHeight="1" thickBot="1" x14ac:dyDescent="0.3">
      <c r="B525" s="160"/>
      <c r="C525" s="307"/>
      <c r="D525" s="116" t="s">
        <v>3238</v>
      </c>
      <c r="E525" s="19" t="str">
        <f t="shared" si="8"/>
        <v>ANUTENTION - SOUS TRAITANCE</v>
      </c>
      <c r="F525" s="19" t="s">
        <v>3239</v>
      </c>
      <c r="G525" s="116" t="s">
        <v>3190</v>
      </c>
      <c r="H525" s="436"/>
      <c r="I525" s="32" t="s">
        <v>3240</v>
      </c>
      <c r="J525" s="116" t="s">
        <v>3190</v>
      </c>
      <c r="K525" s="63" t="s">
        <v>423</v>
      </c>
      <c r="L525" s="72" t="s">
        <v>127</v>
      </c>
      <c r="M525" s="21" t="s">
        <v>30</v>
      </c>
      <c r="N525" s="22">
        <v>60450000</v>
      </c>
      <c r="O525" s="41" t="s">
        <v>53</v>
      </c>
      <c r="P525" s="41" t="s">
        <v>54</v>
      </c>
      <c r="Q525" s="41" t="s">
        <v>129</v>
      </c>
      <c r="R525" s="41"/>
      <c r="S525" s="41"/>
      <c r="T525" s="41"/>
      <c r="U525" s="161"/>
      <c r="V525" s="307"/>
      <c r="W525" s="116" t="s">
        <v>3241</v>
      </c>
      <c r="X525" s="181" t="s">
        <v>3194</v>
      </c>
      <c r="Y525" s="160"/>
      <c r="Z525" s="307"/>
      <c r="AA525" s="116" t="s">
        <v>3242</v>
      </c>
      <c r="AB525" s="5" t="s">
        <v>3197</v>
      </c>
    </row>
    <row r="526" spans="2:28" s="5" customFormat="1" ht="30.95" customHeight="1" thickBot="1" x14ac:dyDescent="0.3">
      <c r="B526" s="231" t="s">
        <v>3243</v>
      </c>
      <c r="C526" s="230" t="s">
        <v>3244</v>
      </c>
      <c r="D526" s="85" t="s">
        <v>3245</v>
      </c>
      <c r="E526" s="19" t="str">
        <f t="shared" si="8"/>
        <v>RANSPORT ROUTIER MATIERES VALORISABLES</v>
      </c>
      <c r="F526" s="19" t="s">
        <v>3246</v>
      </c>
      <c r="G526" s="85" t="s">
        <v>3247</v>
      </c>
      <c r="H526" s="440"/>
      <c r="I526" s="18" t="s">
        <v>3248</v>
      </c>
      <c r="J526" s="85" t="s">
        <v>3247</v>
      </c>
      <c r="K526" s="70" t="s">
        <v>27</v>
      </c>
      <c r="L526" s="40" t="s">
        <v>127</v>
      </c>
      <c r="M526" s="21" t="s">
        <v>30</v>
      </c>
      <c r="N526" s="22">
        <v>60420000</v>
      </c>
      <c r="O526" s="41" t="s">
        <v>53</v>
      </c>
      <c r="P526" s="41" t="s">
        <v>54</v>
      </c>
      <c r="Q526" s="41" t="s">
        <v>129</v>
      </c>
      <c r="R526" s="41"/>
      <c r="S526" s="41"/>
      <c r="T526" s="41"/>
      <c r="U526" s="235" t="s">
        <v>3249</v>
      </c>
      <c r="V526" s="230" t="s">
        <v>3244</v>
      </c>
      <c r="W526" s="85" t="s">
        <v>3250</v>
      </c>
      <c r="X526" s="308" t="s">
        <v>3251</v>
      </c>
      <c r="Y526" s="231" t="s">
        <v>3252</v>
      </c>
      <c r="Z526" s="230" t="s">
        <v>3253</v>
      </c>
      <c r="AA526" s="85" t="s">
        <v>3254</v>
      </c>
      <c r="AB526" s="5" t="s">
        <v>3255</v>
      </c>
    </row>
    <row r="527" spans="2:28" ht="30.95" customHeight="1" thickBot="1" x14ac:dyDescent="0.3">
      <c r="B527" s="237"/>
      <c r="C527" s="88"/>
      <c r="D527" s="89" t="s">
        <v>3256</v>
      </c>
      <c r="E527" s="19" t="str">
        <f t="shared" si="8"/>
        <v>RANSPORT ROUTIER DECHETS</v>
      </c>
      <c r="F527" s="19" t="s">
        <v>3257</v>
      </c>
      <c r="G527" s="85" t="s">
        <v>3247</v>
      </c>
      <c r="H527" s="440"/>
      <c r="I527" s="21" t="s">
        <v>3258</v>
      </c>
      <c r="J527" s="85" t="s">
        <v>3247</v>
      </c>
      <c r="K527" s="70" t="s">
        <v>27</v>
      </c>
      <c r="L527" s="47" t="s">
        <v>127</v>
      </c>
      <c r="M527" s="21" t="s">
        <v>30</v>
      </c>
      <c r="N527" s="22">
        <v>60430000</v>
      </c>
      <c r="O527" s="41" t="s">
        <v>53</v>
      </c>
      <c r="P527" s="41" t="s">
        <v>54</v>
      </c>
      <c r="Q527" s="41" t="s">
        <v>129</v>
      </c>
      <c r="R527" s="41"/>
      <c r="S527" s="41"/>
      <c r="T527" s="41"/>
      <c r="V527" s="88"/>
      <c r="W527" s="89" t="s">
        <v>3259</v>
      </c>
      <c r="X527" s="88" t="s">
        <v>3251</v>
      </c>
      <c r="Y527" s="237"/>
      <c r="Z527" s="88"/>
      <c r="AA527" s="89" t="s">
        <v>3260</v>
      </c>
      <c r="AB527" s="5" t="s">
        <v>3255</v>
      </c>
    </row>
    <row r="528" spans="2:28" ht="30.95" customHeight="1" thickBot="1" x14ac:dyDescent="0.3">
      <c r="B528" s="238"/>
      <c r="C528" s="88"/>
      <c r="D528" s="89" t="s">
        <v>3261</v>
      </c>
      <c r="E528" s="19" t="str">
        <f t="shared" si="8"/>
        <v>RANSPORT FERROVIAIRE MATIERES VALORISABLES</v>
      </c>
      <c r="F528" s="19" t="s">
        <v>3262</v>
      </c>
      <c r="G528" s="85" t="s">
        <v>3247</v>
      </c>
      <c r="H528" s="440"/>
      <c r="I528" s="21" t="s">
        <v>3263</v>
      </c>
      <c r="J528" s="85" t="s">
        <v>3247</v>
      </c>
      <c r="K528" s="70" t="s">
        <v>27</v>
      </c>
      <c r="L528" s="47" t="s">
        <v>127</v>
      </c>
      <c r="M528" s="21" t="s">
        <v>30</v>
      </c>
      <c r="N528" s="22">
        <v>60420000</v>
      </c>
      <c r="O528" s="41" t="s">
        <v>53</v>
      </c>
      <c r="P528" s="41" t="s">
        <v>54</v>
      </c>
      <c r="Q528" s="41" t="s">
        <v>129</v>
      </c>
      <c r="R528" s="41"/>
      <c r="S528" s="41"/>
      <c r="T528" s="41"/>
      <c r="U528" s="43"/>
      <c r="V528" s="88"/>
      <c r="W528" s="89" t="s">
        <v>3264</v>
      </c>
      <c r="X528" s="88" t="s">
        <v>3251</v>
      </c>
      <c r="Y528" s="238"/>
      <c r="Z528" s="88"/>
      <c r="AA528" s="89" t="s">
        <v>3265</v>
      </c>
      <c r="AB528" s="5" t="s">
        <v>3255</v>
      </c>
    </row>
    <row r="529" spans="2:28" ht="30.95" customHeight="1" thickBot="1" x14ac:dyDescent="0.3">
      <c r="B529" s="238"/>
      <c r="C529" s="88"/>
      <c r="D529" s="89" t="s">
        <v>3266</v>
      </c>
      <c r="E529" s="19" t="str">
        <f t="shared" si="8"/>
        <v>RANSPORT FERROVIAIRE DECHETS</v>
      </c>
      <c r="F529" s="19" t="s">
        <v>3267</v>
      </c>
      <c r="G529" s="85" t="s">
        <v>3247</v>
      </c>
      <c r="H529" s="440"/>
      <c r="I529" s="21" t="s">
        <v>3268</v>
      </c>
      <c r="J529" s="85" t="s">
        <v>3247</v>
      </c>
      <c r="K529" s="70" t="s">
        <v>27</v>
      </c>
      <c r="L529" s="47" t="s">
        <v>127</v>
      </c>
      <c r="M529" s="21" t="s">
        <v>30</v>
      </c>
      <c r="N529" s="22">
        <v>60430000</v>
      </c>
      <c r="O529" s="41" t="s">
        <v>53</v>
      </c>
      <c r="P529" s="41" t="s">
        <v>54</v>
      </c>
      <c r="Q529" s="41" t="s">
        <v>129</v>
      </c>
      <c r="R529" s="41"/>
      <c r="S529" s="41"/>
      <c r="T529" s="41"/>
      <c r="U529" s="43"/>
      <c r="V529" s="88"/>
      <c r="W529" s="89" t="s">
        <v>3269</v>
      </c>
      <c r="X529" s="88" t="s">
        <v>3251</v>
      </c>
      <c r="Y529" s="238"/>
      <c r="Z529" s="88"/>
      <c r="AA529" s="89" t="s">
        <v>3270</v>
      </c>
      <c r="AB529" s="5" t="s">
        <v>3255</v>
      </c>
    </row>
    <row r="530" spans="2:28" ht="30.95" customHeight="1" thickBot="1" x14ac:dyDescent="0.3">
      <c r="B530" s="238"/>
      <c r="C530" s="88"/>
      <c r="D530" s="89" t="s">
        <v>3271</v>
      </c>
      <c r="E530" s="19" t="str">
        <f t="shared" si="8"/>
        <v>RANSPORT FLUVIAL MATIERES VALORISABLES</v>
      </c>
      <c r="F530" s="19" t="s">
        <v>3272</v>
      </c>
      <c r="G530" s="85" t="s">
        <v>3247</v>
      </c>
      <c r="H530" s="440"/>
      <c r="I530" s="21" t="s">
        <v>3273</v>
      </c>
      <c r="J530" s="85" t="s">
        <v>3247</v>
      </c>
      <c r="K530" s="70" t="s">
        <v>27</v>
      </c>
      <c r="L530" s="47" t="s">
        <v>127</v>
      </c>
      <c r="M530" s="21" t="s">
        <v>30</v>
      </c>
      <c r="N530" s="22">
        <v>60420000</v>
      </c>
      <c r="O530" s="41" t="s">
        <v>53</v>
      </c>
      <c r="P530" s="41" t="s">
        <v>54</v>
      </c>
      <c r="Q530" s="41" t="s">
        <v>129</v>
      </c>
      <c r="R530" s="41"/>
      <c r="S530" s="41"/>
      <c r="T530" s="41"/>
      <c r="U530" s="43"/>
      <c r="V530" s="88"/>
      <c r="W530" s="89" t="s">
        <v>3274</v>
      </c>
      <c r="X530" s="88" t="s">
        <v>3251</v>
      </c>
      <c r="Y530" s="238"/>
      <c r="Z530" s="88"/>
      <c r="AA530" s="89" t="s">
        <v>3275</v>
      </c>
      <c r="AB530" s="5" t="s">
        <v>3255</v>
      </c>
    </row>
    <row r="531" spans="2:28" ht="30.95" customHeight="1" thickBot="1" x14ac:dyDescent="0.3">
      <c r="B531" s="237"/>
      <c r="C531" s="88"/>
      <c r="D531" s="89" t="s">
        <v>3276</v>
      </c>
      <c r="E531" s="19" t="str">
        <f t="shared" si="8"/>
        <v>RANSPORT FLUVIAL DECHETS</v>
      </c>
      <c r="F531" s="19" t="s">
        <v>3277</v>
      </c>
      <c r="G531" s="85" t="s">
        <v>3247</v>
      </c>
      <c r="H531" s="440"/>
      <c r="I531" s="21" t="s">
        <v>3278</v>
      </c>
      <c r="J531" s="85" t="s">
        <v>3247</v>
      </c>
      <c r="K531" s="70" t="s">
        <v>27</v>
      </c>
      <c r="L531" s="47" t="s">
        <v>127</v>
      </c>
      <c r="M531" s="21" t="s">
        <v>30</v>
      </c>
      <c r="N531" s="22">
        <v>60430000</v>
      </c>
      <c r="O531" s="41" t="s">
        <v>53</v>
      </c>
      <c r="P531" s="41" t="s">
        <v>54</v>
      </c>
      <c r="Q531" s="41" t="s">
        <v>129</v>
      </c>
      <c r="R531" s="41"/>
      <c r="S531" s="41"/>
      <c r="T531" s="41"/>
      <c r="V531" s="88"/>
      <c r="W531" s="89" t="s">
        <v>3279</v>
      </c>
      <c r="X531" s="88" t="s">
        <v>3251</v>
      </c>
      <c r="Y531" s="237"/>
      <c r="Z531" s="88"/>
      <c r="AA531" s="89" t="s">
        <v>3280</v>
      </c>
      <c r="AB531" s="5" t="s">
        <v>3255</v>
      </c>
    </row>
    <row r="532" spans="2:28" ht="30.95" customHeight="1" thickBot="1" x14ac:dyDescent="0.3">
      <c r="B532" s="237"/>
      <c r="C532" s="96"/>
      <c r="D532" s="63" t="s">
        <v>3281</v>
      </c>
      <c r="E532" s="19" t="str">
        <f t="shared" si="8"/>
        <v>RANSPORT DECHET LIQUIDE - CAMION HYDROCURAGE</v>
      </c>
      <c r="F532" s="19" t="s">
        <v>3282</v>
      </c>
      <c r="G532" s="85" t="s">
        <v>3247</v>
      </c>
      <c r="H532" s="440"/>
      <c r="I532" s="32" t="s">
        <v>3283</v>
      </c>
      <c r="J532" s="85" t="s">
        <v>3247</v>
      </c>
      <c r="K532" s="70" t="s">
        <v>27</v>
      </c>
      <c r="L532" s="72" t="s">
        <v>127</v>
      </c>
      <c r="M532" s="21" t="s">
        <v>30</v>
      </c>
      <c r="N532" s="22">
        <v>60430000</v>
      </c>
      <c r="O532" s="41" t="s">
        <v>53</v>
      </c>
      <c r="P532" s="41" t="s">
        <v>54</v>
      </c>
      <c r="Q532" s="41" t="s">
        <v>129</v>
      </c>
      <c r="R532" s="41"/>
      <c r="S532" s="41"/>
      <c r="T532" s="41"/>
      <c r="V532" s="96"/>
      <c r="W532" s="63" t="s">
        <v>3284</v>
      </c>
      <c r="X532" s="59" t="s">
        <v>3251</v>
      </c>
      <c r="Y532" s="237"/>
      <c r="Z532" s="96"/>
      <c r="AA532" s="63" t="s">
        <v>3285</v>
      </c>
      <c r="AB532" s="5" t="s">
        <v>3255</v>
      </c>
    </row>
    <row r="533" spans="2:28" ht="30.95" customHeight="1" thickBot="1" x14ac:dyDescent="0.3">
      <c r="B533" s="237"/>
      <c r="C533" s="230" t="s">
        <v>3286</v>
      </c>
      <c r="D533" s="45" t="s">
        <v>3287</v>
      </c>
      <c r="E533" s="19" t="str">
        <f t="shared" si="8"/>
        <v>OCATION ZONE STOCKAGE - ENTREPOT - SERVICES - &lt; 6 MOIS</v>
      </c>
      <c r="F533" s="19" t="s">
        <v>3288</v>
      </c>
      <c r="G533" s="38" t="s">
        <v>3289</v>
      </c>
      <c r="H533" s="434"/>
      <c r="I533" s="18" t="s">
        <v>3290</v>
      </c>
      <c r="J533" s="38" t="s">
        <v>3289</v>
      </c>
      <c r="K533" s="38" t="s">
        <v>423</v>
      </c>
      <c r="L533" s="40" t="s">
        <v>127</v>
      </c>
      <c r="M533" s="21" t="s">
        <v>30</v>
      </c>
      <c r="N533" s="22">
        <v>61350040</v>
      </c>
      <c r="O533" s="41" t="s">
        <v>53</v>
      </c>
      <c r="P533" s="41" t="s">
        <v>54</v>
      </c>
      <c r="Q533" s="41" t="s">
        <v>129</v>
      </c>
      <c r="R533" s="41"/>
      <c r="S533" s="41"/>
      <c r="T533" s="41"/>
      <c r="V533" s="230" t="s">
        <v>3291</v>
      </c>
      <c r="W533" s="45" t="s">
        <v>3292</v>
      </c>
      <c r="X533" s="59" t="s">
        <v>3293</v>
      </c>
      <c r="Y533" s="237"/>
      <c r="Z533" s="230" t="s">
        <v>3294</v>
      </c>
      <c r="AA533" s="45" t="s">
        <v>3295</v>
      </c>
      <c r="AB533" s="5" t="s">
        <v>3296</v>
      </c>
    </row>
    <row r="534" spans="2:28" ht="30.95" customHeight="1" thickBot="1" x14ac:dyDescent="0.3">
      <c r="B534" s="237"/>
      <c r="C534" s="268"/>
      <c r="D534" s="45" t="s">
        <v>3297</v>
      </c>
      <c r="E534" s="19" t="str">
        <f t="shared" si="8"/>
        <v>OCATION ZONE STOCKAGE - ENTREPOT - SERVICES - 6 MOIS --&gt; 1 AN</v>
      </c>
      <c r="F534" s="19" t="s">
        <v>3298</v>
      </c>
      <c r="G534" s="38" t="s">
        <v>3289</v>
      </c>
      <c r="H534" s="434"/>
      <c r="I534" s="21" t="s">
        <v>3299</v>
      </c>
      <c r="J534" s="38"/>
      <c r="K534" s="78"/>
      <c r="L534" s="309"/>
      <c r="M534" s="21" t="s">
        <v>30</v>
      </c>
      <c r="N534" s="22">
        <v>61350050</v>
      </c>
      <c r="O534" s="41" t="s">
        <v>53</v>
      </c>
      <c r="P534" s="41" t="s">
        <v>54</v>
      </c>
      <c r="Q534" s="41" t="s">
        <v>129</v>
      </c>
      <c r="R534" s="41"/>
      <c r="S534" s="41"/>
      <c r="T534" s="41"/>
      <c r="V534" s="268"/>
      <c r="W534" s="45" t="s">
        <v>3300</v>
      </c>
      <c r="X534" s="59" t="s">
        <v>3293</v>
      </c>
      <c r="Y534" s="237"/>
      <c r="Z534" s="268"/>
      <c r="AA534" s="45" t="s">
        <v>3301</v>
      </c>
      <c r="AB534" s="5" t="s">
        <v>3296</v>
      </c>
    </row>
    <row r="535" spans="2:28" ht="30.95" customHeight="1" thickBot="1" x14ac:dyDescent="0.3">
      <c r="B535" s="237"/>
      <c r="C535" s="268"/>
      <c r="D535" s="45" t="s">
        <v>3302</v>
      </c>
      <c r="E535" s="19" t="str">
        <f t="shared" si="8"/>
        <v>OCATION ZONE STOCKAGE - ENTREPOT - SERVICES - &gt; 1 AN</v>
      </c>
      <c r="F535" s="19" t="s">
        <v>3303</v>
      </c>
      <c r="G535" s="38" t="s">
        <v>3289</v>
      </c>
      <c r="H535" s="434"/>
      <c r="I535" s="21" t="s">
        <v>3304</v>
      </c>
      <c r="J535" s="38"/>
      <c r="K535" s="78"/>
      <c r="L535" s="309"/>
      <c r="M535" s="21" t="s">
        <v>30</v>
      </c>
      <c r="N535" s="22">
        <v>61350060</v>
      </c>
      <c r="O535" s="41" t="s">
        <v>53</v>
      </c>
      <c r="P535" s="41" t="s">
        <v>54</v>
      </c>
      <c r="Q535" s="41" t="s">
        <v>129</v>
      </c>
      <c r="R535" s="41"/>
      <c r="S535" s="41"/>
      <c r="T535" s="41"/>
      <c r="V535" s="268"/>
      <c r="W535" s="45" t="s">
        <v>3305</v>
      </c>
      <c r="X535" s="59" t="s">
        <v>3293</v>
      </c>
      <c r="Y535" s="237"/>
      <c r="Z535" s="268"/>
      <c r="AA535" s="45" t="s">
        <v>3306</v>
      </c>
      <c r="AB535" s="5" t="s">
        <v>3296</v>
      </c>
    </row>
    <row r="536" spans="2:28" ht="30.95" customHeight="1" thickBot="1" x14ac:dyDescent="0.3">
      <c r="B536" s="237"/>
      <c r="C536" s="59"/>
      <c r="D536" s="63" t="s">
        <v>3307</v>
      </c>
      <c r="E536" s="19" t="str">
        <f t="shared" si="8"/>
        <v>ERVICE TRANSPORT MARCHANDISES - TRANSITAIRE</v>
      </c>
      <c r="F536" s="19" t="s">
        <v>3308</v>
      </c>
      <c r="G536" s="38" t="s">
        <v>3289</v>
      </c>
      <c r="H536" s="436"/>
      <c r="I536" s="32" t="s">
        <v>3309</v>
      </c>
      <c r="J536" s="38" t="s">
        <v>3289</v>
      </c>
      <c r="K536" s="45" t="s">
        <v>423</v>
      </c>
      <c r="L536" s="47" t="s">
        <v>127</v>
      </c>
      <c r="M536" s="21" t="s">
        <v>30</v>
      </c>
      <c r="N536" s="22">
        <v>60420000</v>
      </c>
      <c r="O536" s="41" t="s">
        <v>53</v>
      </c>
      <c r="P536" s="41" t="s">
        <v>54</v>
      </c>
      <c r="Q536" s="41" t="s">
        <v>129</v>
      </c>
      <c r="R536" s="41"/>
      <c r="S536" s="41"/>
      <c r="T536" s="41"/>
      <c r="V536" s="59"/>
      <c r="W536" s="63" t="s">
        <v>3310</v>
      </c>
      <c r="X536" s="59" t="s">
        <v>3293</v>
      </c>
      <c r="Y536" s="237"/>
      <c r="Z536" s="59"/>
      <c r="AA536" s="63" t="s">
        <v>3311</v>
      </c>
      <c r="AB536" s="5" t="s">
        <v>3296</v>
      </c>
    </row>
    <row r="537" spans="2:28" ht="30.95" customHeight="1" thickBot="1" x14ac:dyDescent="0.3">
      <c r="B537" s="152" t="s">
        <v>3312</v>
      </c>
      <c r="C537" s="58" t="s">
        <v>3313</v>
      </c>
      <c r="D537" s="198" t="s">
        <v>3314</v>
      </c>
      <c r="E537" s="19" t="str">
        <f t="shared" si="8"/>
        <v>QUIPEMENT PROTECTION INDIVIDUELLE - EPI</v>
      </c>
      <c r="F537" s="19" t="s">
        <v>3315</v>
      </c>
      <c r="G537" s="198" t="s">
        <v>3316</v>
      </c>
      <c r="H537" s="443"/>
      <c r="I537" s="18" t="s">
        <v>3318</v>
      </c>
      <c r="J537" s="198" t="s">
        <v>3316</v>
      </c>
      <c r="K537" s="245" t="s">
        <v>3317</v>
      </c>
      <c r="L537" s="310" t="s">
        <v>29</v>
      </c>
      <c r="M537" s="21" t="s">
        <v>30</v>
      </c>
      <c r="N537" s="22">
        <v>60630000</v>
      </c>
      <c r="O537" s="29" t="s">
        <v>53</v>
      </c>
      <c r="P537" s="29" t="s">
        <v>54</v>
      </c>
      <c r="Q537" s="29" t="s">
        <v>55</v>
      </c>
      <c r="R537" s="29"/>
      <c r="S537" s="29"/>
      <c r="T537" s="29"/>
      <c r="U537" s="36" t="s">
        <v>3319</v>
      </c>
      <c r="V537" s="58" t="s">
        <v>3320</v>
      </c>
      <c r="W537" s="198" t="s">
        <v>3321</v>
      </c>
      <c r="X537" s="264" t="s">
        <v>3322</v>
      </c>
      <c r="Y537" s="152" t="s">
        <v>3323</v>
      </c>
      <c r="Z537" s="58" t="s">
        <v>3324</v>
      </c>
      <c r="AA537" s="198" t="s">
        <v>3325</v>
      </c>
      <c r="AB537" s="5" t="s">
        <v>3326</v>
      </c>
    </row>
    <row r="538" spans="2:28" ht="30.95" customHeight="1" thickBot="1" x14ac:dyDescent="0.3">
      <c r="B538" s="157"/>
      <c r="C538" s="134"/>
      <c r="D538" s="120" t="s">
        <v>3327</v>
      </c>
      <c r="E538" s="19" t="str">
        <f t="shared" si="8"/>
        <v>EFIBRILATEUR</v>
      </c>
      <c r="F538" s="19" t="s">
        <v>3328</v>
      </c>
      <c r="G538" s="198" t="s">
        <v>3316</v>
      </c>
      <c r="H538" s="443"/>
      <c r="I538" s="21" t="s">
        <v>3329</v>
      </c>
      <c r="J538" s="198" t="s">
        <v>3316</v>
      </c>
      <c r="K538" s="245" t="s">
        <v>3317</v>
      </c>
      <c r="L538" s="28" t="s">
        <v>29</v>
      </c>
      <c r="M538" s="21" t="s">
        <v>30</v>
      </c>
      <c r="N538" s="22">
        <v>60630030</v>
      </c>
      <c r="O538" s="29" t="s">
        <v>53</v>
      </c>
      <c r="P538" s="29" t="s">
        <v>54</v>
      </c>
      <c r="Q538" s="29" t="s">
        <v>55</v>
      </c>
      <c r="R538" s="29"/>
      <c r="S538" s="29"/>
      <c r="T538" s="29"/>
      <c r="U538" s="158"/>
      <c r="V538" s="134"/>
      <c r="W538" s="120" t="s">
        <v>3330</v>
      </c>
      <c r="X538" s="246" t="s">
        <v>3322</v>
      </c>
      <c r="Y538" s="157"/>
      <c r="Z538" s="134"/>
      <c r="AA538" s="120" t="s">
        <v>3331</v>
      </c>
      <c r="AB538" s="5" t="s">
        <v>3326</v>
      </c>
    </row>
    <row r="539" spans="2:28" ht="30.95" customHeight="1" thickBot="1" x14ac:dyDescent="0.3">
      <c r="B539" s="311"/>
      <c r="C539" s="134"/>
      <c r="D539" s="79" t="s">
        <v>3332</v>
      </c>
      <c r="E539" s="19" t="str">
        <f t="shared" si="8"/>
        <v>ETEMENT TRAVAIL - MATERIEL NEUF</v>
      </c>
      <c r="F539" s="19" t="s">
        <v>3333</v>
      </c>
      <c r="G539" s="198" t="s">
        <v>3316</v>
      </c>
      <c r="H539" s="443"/>
      <c r="I539" s="32" t="s">
        <v>3334</v>
      </c>
      <c r="J539" s="198" t="s">
        <v>3316</v>
      </c>
      <c r="K539" s="245" t="s">
        <v>3317</v>
      </c>
      <c r="L539" s="312" t="s">
        <v>29</v>
      </c>
      <c r="M539" s="21" t="s">
        <v>30</v>
      </c>
      <c r="N539" s="22">
        <v>60630000</v>
      </c>
      <c r="O539" s="29" t="s">
        <v>53</v>
      </c>
      <c r="P539" s="29" t="s">
        <v>54</v>
      </c>
      <c r="Q539" s="29" t="s">
        <v>55</v>
      </c>
      <c r="R539" s="29"/>
      <c r="S539" s="29"/>
      <c r="T539" s="29"/>
      <c r="U539" s="158"/>
      <c r="V539" s="134"/>
      <c r="W539" s="79" t="s">
        <v>3335</v>
      </c>
      <c r="X539" s="150" t="s">
        <v>3322</v>
      </c>
      <c r="Y539" s="311"/>
      <c r="Z539" s="134"/>
      <c r="AA539" s="79" t="s">
        <v>3336</v>
      </c>
      <c r="AB539" s="5" t="s">
        <v>3326</v>
      </c>
    </row>
    <row r="540" spans="2:28" ht="30.95" customHeight="1" thickBot="1" x14ac:dyDescent="0.3">
      <c r="B540" s="311"/>
      <c r="C540" s="58" t="s">
        <v>3337</v>
      </c>
      <c r="D540" s="65" t="s">
        <v>3338</v>
      </c>
      <c r="E540" s="19" t="str">
        <f t="shared" si="8"/>
        <v>ETEMENT TRAVAIL - ENTRETIEN</v>
      </c>
      <c r="F540" s="19" t="s">
        <v>3339</v>
      </c>
      <c r="G540" s="65" t="s">
        <v>3340</v>
      </c>
      <c r="H540" s="443"/>
      <c r="I540" s="18" t="s">
        <v>3341</v>
      </c>
      <c r="J540" s="65" t="s">
        <v>3340</v>
      </c>
      <c r="K540" s="245" t="s">
        <v>3317</v>
      </c>
      <c r="L540" s="310" t="s">
        <v>127</v>
      </c>
      <c r="M540" s="21" t="s">
        <v>30</v>
      </c>
      <c r="N540" s="22">
        <v>62820010</v>
      </c>
      <c r="O540" s="29" t="s">
        <v>53</v>
      </c>
      <c r="P540" s="29" t="s">
        <v>54</v>
      </c>
      <c r="Q540" s="29" t="s">
        <v>129</v>
      </c>
      <c r="R540" s="29"/>
      <c r="S540" s="29"/>
      <c r="T540" s="29"/>
      <c r="U540" s="158"/>
      <c r="V540" s="58" t="s">
        <v>3342</v>
      </c>
      <c r="W540" s="68" t="s">
        <v>3343</v>
      </c>
      <c r="X540" s="150" t="s">
        <v>3344</v>
      </c>
      <c r="Y540" s="157"/>
      <c r="Z540" s="58" t="s">
        <v>3345</v>
      </c>
      <c r="AA540" s="68" t="s">
        <v>3346</v>
      </c>
      <c r="AB540" s="5" t="s">
        <v>3347</v>
      </c>
    </row>
    <row r="541" spans="2:28" ht="30.95" customHeight="1" thickBot="1" x14ac:dyDescent="0.3">
      <c r="B541" s="311"/>
      <c r="C541" s="83"/>
      <c r="D541" s="70" t="s">
        <v>3348</v>
      </c>
      <c r="E541" s="19" t="str">
        <f t="shared" si="8"/>
        <v xml:space="preserve">ETEMENT TRAVAIL - LOCATION ENTRETIEN </v>
      </c>
      <c r="F541" s="19" t="s">
        <v>3349</v>
      </c>
      <c r="G541" s="65" t="s">
        <v>3340</v>
      </c>
      <c r="H541" s="450"/>
      <c r="I541" s="32" t="s">
        <v>3350</v>
      </c>
      <c r="J541" s="65" t="s">
        <v>3340</v>
      </c>
      <c r="K541" s="252" t="s">
        <v>3317</v>
      </c>
      <c r="L541" s="313" t="s">
        <v>127</v>
      </c>
      <c r="M541" s="21" t="s">
        <v>30</v>
      </c>
      <c r="N541" s="22">
        <v>64800000</v>
      </c>
      <c r="O541" s="29" t="s">
        <v>53</v>
      </c>
      <c r="P541" s="29" t="s">
        <v>54</v>
      </c>
      <c r="Q541" s="29" t="s">
        <v>129</v>
      </c>
      <c r="R541" s="29"/>
      <c r="S541" s="29"/>
      <c r="T541" s="29"/>
      <c r="U541" s="314"/>
      <c r="V541" s="134"/>
      <c r="W541" s="70" t="s">
        <v>3351</v>
      </c>
      <c r="X541" s="150" t="s">
        <v>3344</v>
      </c>
      <c r="Y541" s="311"/>
      <c r="Z541" s="134"/>
      <c r="AA541" s="70" t="s">
        <v>3352</v>
      </c>
      <c r="AB541" s="5" t="s">
        <v>3347</v>
      </c>
    </row>
    <row r="542" spans="2:28" ht="30.95" customHeight="1" thickBot="1" x14ac:dyDescent="0.3">
      <c r="B542" s="157"/>
      <c r="C542" s="230" t="s">
        <v>3353</v>
      </c>
      <c r="D542" s="117" t="s">
        <v>3354</v>
      </c>
      <c r="E542" s="19" t="str">
        <f t="shared" si="8"/>
        <v>ETECTION GAZ - MATERIEL PORTABLE</v>
      </c>
      <c r="F542" s="19" t="s">
        <v>3355</v>
      </c>
      <c r="G542" s="117" t="s">
        <v>3356</v>
      </c>
      <c r="H542" s="433"/>
      <c r="I542" s="18" t="s">
        <v>3357</v>
      </c>
      <c r="J542" s="117" t="s">
        <v>3356</v>
      </c>
      <c r="K542" s="38" t="s">
        <v>423</v>
      </c>
      <c r="L542" s="315" t="s">
        <v>29</v>
      </c>
      <c r="M542" s="21" t="s">
        <v>30</v>
      </c>
      <c r="N542" s="22">
        <v>60630030</v>
      </c>
      <c r="O542" s="41" t="s">
        <v>53</v>
      </c>
      <c r="P542" s="41" t="s">
        <v>54</v>
      </c>
      <c r="Q542" s="41" t="s">
        <v>55</v>
      </c>
      <c r="R542" s="41"/>
      <c r="S542" s="41"/>
      <c r="T542" s="41"/>
      <c r="U542" s="158"/>
      <c r="V542" s="230" t="s">
        <v>3358</v>
      </c>
      <c r="W542" s="117" t="s">
        <v>3359</v>
      </c>
      <c r="X542" s="44" t="s">
        <v>3360</v>
      </c>
      <c r="Y542" s="311"/>
      <c r="Z542" s="230" t="s">
        <v>3361</v>
      </c>
      <c r="AA542" s="117" t="s">
        <v>3362</v>
      </c>
      <c r="AB542" s="5" t="s">
        <v>3363</v>
      </c>
    </row>
    <row r="543" spans="2:28" ht="30.95" customHeight="1" thickBot="1" x14ac:dyDescent="0.3">
      <c r="B543" s="183"/>
      <c r="C543" s="230" t="s">
        <v>3364</v>
      </c>
      <c r="D543" s="243" t="s">
        <v>3365</v>
      </c>
      <c r="E543" s="19" t="str">
        <f t="shared" si="8"/>
        <v>ETECTION GAZ - MAINTENANCE - VERIFICATION</v>
      </c>
      <c r="F543" s="19" t="s">
        <v>3366</v>
      </c>
      <c r="G543" s="117" t="s">
        <v>3367</v>
      </c>
      <c r="H543" s="433"/>
      <c r="I543" s="18" t="s">
        <v>3368</v>
      </c>
      <c r="J543" s="117" t="s">
        <v>3367</v>
      </c>
      <c r="K543" s="38" t="s">
        <v>423</v>
      </c>
      <c r="L543" s="316" t="s">
        <v>127</v>
      </c>
      <c r="M543" s="3" t="s">
        <v>128</v>
      </c>
      <c r="N543" s="22">
        <v>61550000</v>
      </c>
      <c r="O543" s="29" t="s">
        <v>53</v>
      </c>
      <c r="P543" s="29" t="s">
        <v>54</v>
      </c>
      <c r="Q543" s="29" t="s">
        <v>129</v>
      </c>
      <c r="R543" s="29"/>
      <c r="S543" s="29"/>
      <c r="T543" s="29"/>
      <c r="U543" s="314"/>
      <c r="V543" s="230" t="s">
        <v>3369</v>
      </c>
      <c r="W543" s="243" t="s">
        <v>3370</v>
      </c>
      <c r="X543" s="44" t="s">
        <v>3371</v>
      </c>
      <c r="Y543" s="157"/>
      <c r="Z543" s="230" t="s">
        <v>3372</v>
      </c>
      <c r="AA543" s="243" t="s">
        <v>3373</v>
      </c>
      <c r="AB543" s="5" t="s">
        <v>3374</v>
      </c>
    </row>
    <row r="544" spans="2:28" ht="30.95" customHeight="1" thickBot="1" x14ac:dyDescent="0.3">
      <c r="B544" s="183"/>
      <c r="C544" s="58" t="s">
        <v>3375</v>
      </c>
      <c r="D544" s="174" t="s">
        <v>3376</v>
      </c>
      <c r="E544" s="19" t="str">
        <f t="shared" si="8"/>
        <v>PRINKLAGE - MATERIEL NEUF</v>
      </c>
      <c r="F544" s="19" t="s">
        <v>3377</v>
      </c>
      <c r="G544" s="174" t="s">
        <v>3378</v>
      </c>
      <c r="H544" s="358"/>
      <c r="I544" s="18" t="s">
        <v>3379</v>
      </c>
      <c r="J544" s="174" t="s">
        <v>3378</v>
      </c>
      <c r="K544" s="174" t="s">
        <v>1593</v>
      </c>
      <c r="L544" s="40" t="s">
        <v>29</v>
      </c>
      <c r="M544" s="21" t="s">
        <v>30</v>
      </c>
      <c r="N544" s="22">
        <v>23915500</v>
      </c>
      <c r="O544" s="41" t="s">
        <v>31</v>
      </c>
      <c r="P544" s="41" t="s">
        <v>32</v>
      </c>
      <c r="Q544" s="41" t="s">
        <v>33</v>
      </c>
      <c r="R544" s="41"/>
      <c r="S544" s="41"/>
      <c r="T544" s="41"/>
      <c r="U544" s="314"/>
      <c r="V544" s="58" t="s">
        <v>3380</v>
      </c>
      <c r="W544" s="174" t="s">
        <v>3381</v>
      </c>
      <c r="X544" s="166" t="s">
        <v>3382</v>
      </c>
      <c r="Y544" s="183"/>
      <c r="Z544" s="58" t="s">
        <v>3383</v>
      </c>
      <c r="AA544" s="174" t="s">
        <v>3384</v>
      </c>
      <c r="AB544" s="5" t="s">
        <v>3385</v>
      </c>
    </row>
    <row r="545" spans="2:33" ht="30.95" customHeight="1" thickBot="1" x14ac:dyDescent="0.3">
      <c r="B545" s="157"/>
      <c r="C545" s="134"/>
      <c r="D545" s="105" t="s">
        <v>3386</v>
      </c>
      <c r="E545" s="19" t="str">
        <f t="shared" si="8"/>
        <v>AMÉRA THERMIQUE - MATERIEL NEUF</v>
      </c>
      <c r="F545" s="19" t="s">
        <v>3387</v>
      </c>
      <c r="G545" s="174" t="s">
        <v>3378</v>
      </c>
      <c r="H545" s="358"/>
      <c r="I545" s="21" t="s">
        <v>3388</v>
      </c>
      <c r="J545" s="174" t="s">
        <v>3378</v>
      </c>
      <c r="K545" s="105" t="s">
        <v>1593</v>
      </c>
      <c r="L545" s="47" t="s">
        <v>29</v>
      </c>
      <c r="M545" s="21" t="s">
        <v>30</v>
      </c>
      <c r="N545" s="22">
        <v>23918300</v>
      </c>
      <c r="O545" s="41" t="s">
        <v>31</v>
      </c>
      <c r="P545" s="41" t="s">
        <v>32</v>
      </c>
      <c r="Q545" s="41" t="s">
        <v>33</v>
      </c>
      <c r="R545" s="41"/>
      <c r="S545" s="41"/>
      <c r="T545" s="41"/>
      <c r="U545" s="158"/>
      <c r="V545" s="134"/>
      <c r="W545" s="105" t="s">
        <v>3389</v>
      </c>
      <c r="X545" s="166" t="s">
        <v>3382</v>
      </c>
      <c r="Y545" s="183"/>
      <c r="Z545" s="134"/>
      <c r="AA545" s="105" t="s">
        <v>3390</v>
      </c>
      <c r="AB545" s="5" t="s">
        <v>3385</v>
      </c>
    </row>
    <row r="546" spans="2:33" ht="30.95" customHeight="1" thickBot="1" x14ac:dyDescent="0.3">
      <c r="B546" s="227"/>
      <c r="C546" s="317"/>
      <c r="D546" s="172" t="s">
        <v>3391</v>
      </c>
      <c r="E546" s="19" t="str">
        <f t="shared" si="8"/>
        <v>UTRE EQUIPEMENT INCENDIE - MATERIEL NEUF</v>
      </c>
      <c r="F546" s="19" t="s">
        <v>3392</v>
      </c>
      <c r="G546" s="174" t="s">
        <v>3378</v>
      </c>
      <c r="H546" s="358"/>
      <c r="I546" s="32" t="s">
        <v>3393</v>
      </c>
      <c r="J546" s="174" t="s">
        <v>3378</v>
      </c>
      <c r="K546" s="176" t="s">
        <v>1593</v>
      </c>
      <c r="L546" s="61" t="s">
        <v>29</v>
      </c>
      <c r="M546" s="21" t="s">
        <v>30</v>
      </c>
      <c r="N546" s="22">
        <v>23915500</v>
      </c>
      <c r="O546" s="41" t="s">
        <v>31</v>
      </c>
      <c r="P546" s="41" t="s">
        <v>32</v>
      </c>
      <c r="Q546" s="41" t="s">
        <v>33</v>
      </c>
      <c r="R546" s="41"/>
      <c r="S546" s="41"/>
      <c r="T546" s="41"/>
      <c r="U546" s="184"/>
      <c r="V546" s="317"/>
      <c r="W546" s="172" t="s">
        <v>3394</v>
      </c>
      <c r="X546" s="166" t="s">
        <v>3382</v>
      </c>
      <c r="Y546" s="157"/>
      <c r="Z546" s="317"/>
      <c r="AA546" s="172" t="s">
        <v>3395</v>
      </c>
      <c r="AB546" s="5" t="s">
        <v>3385</v>
      </c>
    </row>
    <row r="547" spans="2:33" ht="30.95" customHeight="1" thickBot="1" x14ac:dyDescent="0.3">
      <c r="B547" s="227"/>
      <c r="C547" s="58" t="s">
        <v>3396</v>
      </c>
      <c r="D547" s="318" t="s">
        <v>3397</v>
      </c>
      <c r="E547" s="19" t="str">
        <f t="shared" si="8"/>
        <v>ECURITE INCENDIE - MAINTENANCE</v>
      </c>
      <c r="F547" s="19" t="s">
        <v>3398</v>
      </c>
      <c r="G547" s="318" t="s">
        <v>3399</v>
      </c>
      <c r="H547" s="358"/>
      <c r="I547" s="18" t="s">
        <v>3400</v>
      </c>
      <c r="J547" s="318" t="s">
        <v>3399</v>
      </c>
      <c r="K547" s="318" t="s">
        <v>1593</v>
      </c>
      <c r="L547" s="316" t="s">
        <v>127</v>
      </c>
      <c r="M547" s="3" t="s">
        <v>128</v>
      </c>
      <c r="N547" s="22">
        <v>61550000</v>
      </c>
      <c r="O547" s="29" t="s">
        <v>53</v>
      </c>
      <c r="P547" s="29" t="s">
        <v>54</v>
      </c>
      <c r="Q547" s="29" t="s">
        <v>129</v>
      </c>
      <c r="R547" s="29"/>
      <c r="S547" s="29"/>
      <c r="T547" s="29"/>
      <c r="U547" s="184"/>
      <c r="V547" s="58" t="s">
        <v>3401</v>
      </c>
      <c r="W547" s="318" t="s">
        <v>3402</v>
      </c>
      <c r="X547" s="166" t="s">
        <v>3403</v>
      </c>
      <c r="Y547" s="227"/>
      <c r="Z547" s="58" t="s">
        <v>3404</v>
      </c>
      <c r="AA547" s="318" t="s">
        <v>3405</v>
      </c>
      <c r="AB547" s="5" t="s">
        <v>3406</v>
      </c>
      <c r="AC547" s="5" t="s">
        <v>58</v>
      </c>
      <c r="AD547" s="5">
        <v>23915500</v>
      </c>
      <c r="AE547" s="5" t="s">
        <v>136</v>
      </c>
    </row>
    <row r="548" spans="2:33" ht="30.95" customHeight="1" thickBot="1" x14ac:dyDescent="0.3">
      <c r="B548" s="319" t="s">
        <v>3407</v>
      </c>
      <c r="C548" s="320" t="s">
        <v>3408</v>
      </c>
      <c r="D548" s="18" t="s">
        <v>3409</v>
      </c>
      <c r="E548" s="19" t="str">
        <f t="shared" si="8"/>
        <v>ALON</v>
      </c>
      <c r="F548" s="19" t="s">
        <v>3410</v>
      </c>
      <c r="G548" s="18" t="s">
        <v>3411</v>
      </c>
      <c r="H548" s="356"/>
      <c r="I548" s="18" t="s">
        <v>3412</v>
      </c>
      <c r="J548" s="18" t="s">
        <v>3411</v>
      </c>
      <c r="K548" s="18" t="s">
        <v>3317</v>
      </c>
      <c r="L548" s="310" t="s">
        <v>127</v>
      </c>
      <c r="M548" s="21" t="s">
        <v>30</v>
      </c>
      <c r="N548" s="22">
        <v>61850000</v>
      </c>
      <c r="O548" s="29" t="s">
        <v>53</v>
      </c>
      <c r="P548" s="29" t="s">
        <v>54</v>
      </c>
      <c r="Q548" s="29" t="s">
        <v>129</v>
      </c>
      <c r="R548" s="29"/>
      <c r="S548" s="29"/>
      <c r="T548" s="29"/>
      <c r="U548" s="321" t="s">
        <v>3407</v>
      </c>
      <c r="V548" s="320" t="s">
        <v>3413</v>
      </c>
      <c r="W548" s="18" t="s">
        <v>3414</v>
      </c>
      <c r="X548" s="322" t="s">
        <v>3415</v>
      </c>
      <c r="Y548" s="319" t="s">
        <v>3416</v>
      </c>
      <c r="Z548" s="320" t="s">
        <v>3417</v>
      </c>
      <c r="AA548" s="18" t="s">
        <v>3418</v>
      </c>
      <c r="AB548" s="5" t="s">
        <v>3419</v>
      </c>
    </row>
    <row r="549" spans="2:33" ht="30.95" customHeight="1" thickBot="1" x14ac:dyDescent="0.3">
      <c r="B549" s="227"/>
      <c r="C549" s="74"/>
      <c r="D549" s="21" t="s">
        <v>3420</v>
      </c>
      <c r="E549" s="19" t="str">
        <f t="shared" si="8"/>
        <v>VENEMENT CORPORATE</v>
      </c>
      <c r="F549" s="19" t="s">
        <v>3421</v>
      </c>
      <c r="G549" s="18" t="s">
        <v>3411</v>
      </c>
      <c r="H549" s="358"/>
      <c r="I549" s="21" t="s">
        <v>3422</v>
      </c>
      <c r="J549" s="18" t="s">
        <v>3411</v>
      </c>
      <c r="K549" s="21" t="s">
        <v>3317</v>
      </c>
      <c r="L549" s="28" t="s">
        <v>127</v>
      </c>
      <c r="M549" s="21" t="s">
        <v>30</v>
      </c>
      <c r="N549" s="22">
        <v>61850000</v>
      </c>
      <c r="O549" s="29" t="s">
        <v>53</v>
      </c>
      <c r="P549" s="29" t="s">
        <v>54</v>
      </c>
      <c r="Q549" s="29" t="s">
        <v>129</v>
      </c>
      <c r="R549" s="29"/>
      <c r="S549" s="29"/>
      <c r="T549" s="29"/>
      <c r="U549" s="228"/>
      <c r="V549" s="74"/>
      <c r="W549" s="21" t="s">
        <v>3423</v>
      </c>
      <c r="X549" s="182" t="s">
        <v>3415</v>
      </c>
      <c r="Y549" s="227"/>
      <c r="Z549" s="74"/>
      <c r="AA549" s="21" t="s">
        <v>3424</v>
      </c>
      <c r="AB549" s="5" t="s">
        <v>3419</v>
      </c>
    </row>
    <row r="550" spans="2:33" ht="30.95" customHeight="1" thickBot="1" x14ac:dyDescent="0.3">
      <c r="B550" s="157"/>
      <c r="C550" s="307"/>
      <c r="D550" s="32" t="s">
        <v>3425</v>
      </c>
      <c r="E550" s="19" t="str">
        <f t="shared" si="8"/>
        <v>RAITEUR</v>
      </c>
      <c r="F550" s="19" t="s">
        <v>3426</v>
      </c>
      <c r="G550" s="18" t="s">
        <v>3411</v>
      </c>
      <c r="H550" s="429"/>
      <c r="I550" s="32" t="s">
        <v>3427</v>
      </c>
      <c r="J550" s="18" t="s">
        <v>3411</v>
      </c>
      <c r="K550" s="32" t="s">
        <v>3317</v>
      </c>
      <c r="L550" s="313" t="s">
        <v>127</v>
      </c>
      <c r="M550" s="21" t="s">
        <v>30</v>
      </c>
      <c r="N550" s="22">
        <v>61850000</v>
      </c>
      <c r="O550" s="29" t="s">
        <v>53</v>
      </c>
      <c r="P550" s="29" t="s">
        <v>54</v>
      </c>
      <c r="Q550" s="29" t="s">
        <v>129</v>
      </c>
      <c r="R550" s="29"/>
      <c r="S550" s="29"/>
      <c r="T550" s="29"/>
      <c r="U550" s="158"/>
      <c r="V550" s="307"/>
      <c r="W550" s="32" t="s">
        <v>3428</v>
      </c>
      <c r="X550" s="182" t="s">
        <v>3415</v>
      </c>
      <c r="Y550" s="157"/>
      <c r="Z550" s="307"/>
      <c r="AA550" s="32" t="s">
        <v>3428</v>
      </c>
      <c r="AB550" s="5" t="s">
        <v>3419</v>
      </c>
    </row>
    <row r="551" spans="2:33" ht="30.95" customHeight="1" thickBot="1" x14ac:dyDescent="0.3">
      <c r="B551" s="157"/>
      <c r="C551" s="320" t="s">
        <v>3429</v>
      </c>
      <c r="D551" s="85" t="s">
        <v>3430</v>
      </c>
      <c r="E551" s="19" t="str">
        <f t="shared" si="8"/>
        <v>DHESIF - COVERING VEHICULE</v>
      </c>
      <c r="F551" s="19" t="s">
        <v>3431</v>
      </c>
      <c r="G551" s="85" t="s">
        <v>3432</v>
      </c>
      <c r="H551" s="433"/>
      <c r="I551" s="18" t="s">
        <v>3433</v>
      </c>
      <c r="J551" s="85" t="s">
        <v>3432</v>
      </c>
      <c r="K551" s="85" t="s">
        <v>3317</v>
      </c>
      <c r="L551" s="40" t="s">
        <v>29</v>
      </c>
      <c r="M551" s="21" t="s">
        <v>30</v>
      </c>
      <c r="N551" s="22">
        <v>60630020</v>
      </c>
      <c r="O551" s="41" t="s">
        <v>53</v>
      </c>
      <c r="P551" s="41" t="s">
        <v>54</v>
      </c>
      <c r="Q551" s="41" t="s">
        <v>55</v>
      </c>
      <c r="R551" s="41"/>
      <c r="S551" s="41"/>
      <c r="T551" s="41"/>
      <c r="U551" s="158"/>
      <c r="V551" s="320" t="s">
        <v>3429</v>
      </c>
      <c r="W551" s="85" t="s">
        <v>3434</v>
      </c>
      <c r="X551" s="159" t="s">
        <v>3432</v>
      </c>
      <c r="Y551" s="157"/>
      <c r="Z551" s="320" t="s">
        <v>3435</v>
      </c>
      <c r="AA551" s="85" t="s">
        <v>3436</v>
      </c>
      <c r="AB551" s="5" t="s">
        <v>3437</v>
      </c>
    </row>
    <row r="552" spans="2:33" ht="30.95" customHeight="1" thickBot="1" x14ac:dyDescent="0.3">
      <c r="B552" s="186"/>
      <c r="C552" s="88"/>
      <c r="D552" s="89" t="s">
        <v>3438</v>
      </c>
      <c r="E552" s="19" t="str">
        <f t="shared" si="8"/>
        <v>OODIES</v>
      </c>
      <c r="F552" s="19" t="s">
        <v>3439</v>
      </c>
      <c r="G552" s="85" t="s">
        <v>3432</v>
      </c>
      <c r="H552" s="358"/>
      <c r="I552" s="21" t="s">
        <v>3440</v>
      </c>
      <c r="J552" s="85" t="s">
        <v>3432</v>
      </c>
      <c r="K552" s="21" t="s">
        <v>3317</v>
      </c>
      <c r="L552" s="47" t="s">
        <v>29</v>
      </c>
      <c r="M552" s="21" t="s">
        <v>30</v>
      </c>
      <c r="N552" s="22">
        <v>62381000</v>
      </c>
      <c r="O552" s="41" t="s">
        <v>53</v>
      </c>
      <c r="P552" s="41" t="s">
        <v>54</v>
      </c>
      <c r="Q552" s="41" t="s">
        <v>55</v>
      </c>
      <c r="R552" s="41"/>
      <c r="S552" s="41"/>
      <c r="T552" s="41"/>
      <c r="U552" s="187"/>
      <c r="V552" s="88"/>
      <c r="W552" s="89" t="s">
        <v>3438</v>
      </c>
      <c r="X552" s="159" t="s">
        <v>3432</v>
      </c>
      <c r="Y552" s="186"/>
      <c r="Z552" s="88"/>
      <c r="AA552" s="89" t="s">
        <v>3441</v>
      </c>
      <c r="AB552" s="5" t="s">
        <v>3437</v>
      </c>
    </row>
    <row r="553" spans="2:33" ht="30.95" customHeight="1" thickBot="1" x14ac:dyDescent="0.3">
      <c r="B553" s="157"/>
      <c r="C553" s="88"/>
      <c r="D553" s="89" t="s">
        <v>3442</v>
      </c>
      <c r="E553" s="19" t="str">
        <f t="shared" si="8"/>
        <v>IGNALETIQUE - BACHE - ENSEIGNE</v>
      </c>
      <c r="F553" s="19" t="s">
        <v>3443</v>
      </c>
      <c r="G553" s="85" t="s">
        <v>3432</v>
      </c>
      <c r="H553" s="358"/>
      <c r="I553" s="21" t="s">
        <v>3444</v>
      </c>
      <c r="J553" s="85" t="s">
        <v>3432</v>
      </c>
      <c r="K553" s="21" t="s">
        <v>3317</v>
      </c>
      <c r="L553" s="47" t="s">
        <v>29</v>
      </c>
      <c r="M553" s="21" t="s">
        <v>30</v>
      </c>
      <c r="N553" s="22">
        <v>60630030</v>
      </c>
      <c r="O553" s="41" t="s">
        <v>53</v>
      </c>
      <c r="P553" s="41" t="s">
        <v>54</v>
      </c>
      <c r="Q553" s="41" t="s">
        <v>55</v>
      </c>
      <c r="R553" s="41"/>
      <c r="S553" s="41"/>
      <c r="T553" s="41"/>
      <c r="U553" s="158"/>
      <c r="V553" s="88"/>
      <c r="W553" s="89" t="s">
        <v>3445</v>
      </c>
      <c r="X553" s="159" t="s">
        <v>3432</v>
      </c>
      <c r="Y553" s="157"/>
      <c r="Z553" s="88"/>
      <c r="AA553" s="89" t="s">
        <v>3446</v>
      </c>
      <c r="AB553" s="5" t="s">
        <v>3437</v>
      </c>
    </row>
    <row r="554" spans="2:33" ht="30.95" customHeight="1" thickBot="1" x14ac:dyDescent="0.3">
      <c r="B554" s="157"/>
      <c r="C554" s="96"/>
      <c r="D554" s="323" t="s">
        <v>3447</v>
      </c>
      <c r="E554" s="19" t="str">
        <f t="shared" si="8"/>
        <v>ADEAU CLIENT</v>
      </c>
      <c r="F554" s="19" t="s">
        <v>3448</v>
      </c>
      <c r="G554" s="85" t="s">
        <v>3432</v>
      </c>
      <c r="H554" s="429"/>
      <c r="I554" s="32" t="s">
        <v>3449</v>
      </c>
      <c r="J554" s="85" t="s">
        <v>3432</v>
      </c>
      <c r="K554" s="32" t="s">
        <v>3317</v>
      </c>
      <c r="L554" s="72" t="s">
        <v>29</v>
      </c>
      <c r="M554" s="21" t="s">
        <v>30</v>
      </c>
      <c r="N554" s="22">
        <v>62340000</v>
      </c>
      <c r="O554" s="41" t="s">
        <v>53</v>
      </c>
      <c r="P554" s="41" t="s">
        <v>54</v>
      </c>
      <c r="Q554" s="41" t="s">
        <v>55</v>
      </c>
      <c r="R554" s="41"/>
      <c r="S554" s="41"/>
      <c r="T554" s="41"/>
      <c r="U554" s="158"/>
      <c r="V554" s="96"/>
      <c r="W554" s="323" t="s">
        <v>3450</v>
      </c>
      <c r="X554" s="324" t="s">
        <v>3432</v>
      </c>
      <c r="Y554" s="157"/>
      <c r="Z554" s="96"/>
      <c r="AA554" s="323" t="s">
        <v>3451</v>
      </c>
      <c r="AB554" s="5" t="s">
        <v>3437</v>
      </c>
    </row>
    <row r="555" spans="2:33" ht="30.95" customHeight="1" thickBot="1" x14ac:dyDescent="0.3">
      <c r="B555" s="186"/>
      <c r="C555" s="320" t="s">
        <v>3452</v>
      </c>
      <c r="D555" s="89" t="s">
        <v>3453</v>
      </c>
      <c r="E555" s="19" t="str">
        <f t="shared" si="8"/>
        <v>BONNEMENT MAGAZINE - REVUE PRESSE - AGENDA - CALENDRIER</v>
      </c>
      <c r="F555" s="19" t="s">
        <v>3454</v>
      </c>
      <c r="G555" s="325" t="s">
        <v>3455</v>
      </c>
      <c r="H555" s="454"/>
      <c r="I555" s="18" t="s">
        <v>3456</v>
      </c>
      <c r="J555" s="325" t="s">
        <v>3455</v>
      </c>
      <c r="K555" s="325" t="s">
        <v>423</v>
      </c>
      <c r="L555" s="28" t="s">
        <v>127</v>
      </c>
      <c r="M555" s="21" t="s">
        <v>30</v>
      </c>
      <c r="N555" s="22">
        <v>62380000</v>
      </c>
      <c r="O555" s="29" t="s">
        <v>53</v>
      </c>
      <c r="P555" s="29" t="s">
        <v>54</v>
      </c>
      <c r="Q555" s="29" t="s">
        <v>55</v>
      </c>
      <c r="R555" s="29"/>
      <c r="S555" s="29"/>
      <c r="T555" s="29"/>
      <c r="U555" s="187"/>
      <c r="V555" s="320" t="s">
        <v>3457</v>
      </c>
      <c r="W555" s="89" t="s">
        <v>3458</v>
      </c>
      <c r="X555" s="159" t="s">
        <v>3459</v>
      </c>
      <c r="Y555" s="186"/>
      <c r="Z555" s="320" t="s">
        <v>3460</v>
      </c>
      <c r="AA555" s="89" t="s">
        <v>3461</v>
      </c>
      <c r="AB555" s="5" t="s">
        <v>3462</v>
      </c>
    </row>
    <row r="556" spans="2:33" ht="30.95" customHeight="1" thickBot="1" x14ac:dyDescent="0.3">
      <c r="B556" s="458"/>
      <c r="C556" s="88"/>
      <c r="D556" s="89" t="s">
        <v>3463</v>
      </c>
      <c r="E556" s="19" t="str">
        <f t="shared" si="8"/>
        <v>NNONCE - ENCART PUBLICITAIRE</v>
      </c>
      <c r="F556" s="19" t="s">
        <v>3464</v>
      </c>
      <c r="G556" s="325" t="s">
        <v>3455</v>
      </c>
      <c r="H556" s="434"/>
      <c r="I556" s="32" t="s">
        <v>3465</v>
      </c>
      <c r="J556" s="325" t="s">
        <v>3455</v>
      </c>
      <c r="K556" s="89" t="s">
        <v>423</v>
      </c>
      <c r="L556" s="28" t="s">
        <v>127</v>
      </c>
      <c r="M556" s="21" t="s">
        <v>30</v>
      </c>
      <c r="N556" s="22">
        <v>62310000</v>
      </c>
      <c r="O556" s="29" t="s">
        <v>53</v>
      </c>
      <c r="P556" s="29" t="s">
        <v>54</v>
      </c>
      <c r="Q556" s="29" t="s">
        <v>129</v>
      </c>
      <c r="R556" s="29"/>
      <c r="S556" s="29"/>
      <c r="T556" s="29"/>
      <c r="U556" s="158"/>
      <c r="V556" s="88"/>
      <c r="W556" s="89" t="s">
        <v>3466</v>
      </c>
      <c r="X556" s="159" t="s">
        <v>3459</v>
      </c>
      <c r="Y556" s="157"/>
      <c r="Z556" s="88"/>
      <c r="AA556" s="89" t="s">
        <v>3467</v>
      </c>
      <c r="AB556" s="5" t="s">
        <v>3462</v>
      </c>
    </row>
    <row r="557" spans="2:33" ht="30.95" customHeight="1" thickBot="1" x14ac:dyDescent="0.3">
      <c r="B557" s="458"/>
      <c r="C557" s="254" t="s">
        <v>3468</v>
      </c>
      <c r="D557" s="233" t="s">
        <v>3469</v>
      </c>
      <c r="E557" s="19" t="str">
        <f t="shared" si="8"/>
        <v>PONSORING - MECENAT</v>
      </c>
      <c r="F557" s="19" t="s">
        <v>3470</v>
      </c>
      <c r="G557" s="264" t="s">
        <v>3471</v>
      </c>
      <c r="H557" s="433"/>
      <c r="I557" s="18" t="s">
        <v>3472</v>
      </c>
      <c r="J557" s="264" t="s">
        <v>3471</v>
      </c>
      <c r="K557" s="38" t="s">
        <v>423</v>
      </c>
      <c r="L557" s="316" t="s">
        <v>127</v>
      </c>
      <c r="M557" s="21" t="s">
        <v>30</v>
      </c>
      <c r="N557" s="22">
        <v>62382000</v>
      </c>
      <c r="O557" s="29" t="s">
        <v>53</v>
      </c>
      <c r="P557" s="29" t="s">
        <v>54</v>
      </c>
      <c r="Q557" s="29" t="s">
        <v>129</v>
      </c>
      <c r="R557" s="29"/>
      <c r="S557" s="29"/>
      <c r="T557" s="29"/>
      <c r="U557" s="158"/>
      <c r="V557" s="326" t="s">
        <v>3473</v>
      </c>
      <c r="W557" s="233" t="s">
        <v>3474</v>
      </c>
      <c r="X557" s="205" t="s">
        <v>3475</v>
      </c>
      <c r="Y557" s="327"/>
      <c r="Z557" s="326" t="s">
        <v>3476</v>
      </c>
      <c r="AA557" s="233" t="s">
        <v>3477</v>
      </c>
      <c r="AB557" s="5" t="s">
        <v>3478</v>
      </c>
    </row>
    <row r="558" spans="2:33" s="274" customFormat="1" ht="30.95" customHeight="1" thickBot="1" x14ac:dyDescent="0.3">
      <c r="B558" s="459"/>
      <c r="C558" s="328" t="s">
        <v>3479</v>
      </c>
      <c r="D558" s="294" t="s">
        <v>3480</v>
      </c>
      <c r="E558" s="279" t="str">
        <f t="shared" si="8"/>
        <v>IGNING BONUS</v>
      </c>
      <c r="F558" s="279"/>
      <c r="G558" s="294" t="s">
        <v>3471</v>
      </c>
      <c r="H558" s="433"/>
      <c r="I558" s="279" t="s">
        <v>3481</v>
      </c>
      <c r="J558" s="294"/>
      <c r="K558" s="329"/>
      <c r="L558" s="330"/>
      <c r="M558" s="281" t="s">
        <v>30</v>
      </c>
      <c r="N558" s="282">
        <v>23908100</v>
      </c>
      <c r="O558" s="331" t="s">
        <v>31</v>
      </c>
      <c r="P558" s="331" t="s">
        <v>32</v>
      </c>
      <c r="Q558" s="331" t="s">
        <v>33</v>
      </c>
      <c r="R558" s="331"/>
      <c r="S558" s="331"/>
      <c r="T558" s="331"/>
      <c r="U558" s="332"/>
      <c r="V558" s="328" t="s">
        <v>3479</v>
      </c>
      <c r="W558" s="294" t="s">
        <v>3480</v>
      </c>
      <c r="X558" s="333" t="s">
        <v>3482</v>
      </c>
      <c r="Y558" s="334"/>
      <c r="Z558" s="335" t="s">
        <v>3479</v>
      </c>
      <c r="AA558" s="336" t="s">
        <v>3480</v>
      </c>
      <c r="AB558" s="274" t="s">
        <v>3483</v>
      </c>
      <c r="AC558" s="5"/>
      <c r="AD558"/>
      <c r="AE558"/>
      <c r="AF558"/>
      <c r="AG558"/>
    </row>
    <row r="559" spans="2:33" ht="30.95" customHeight="1" thickBot="1" x14ac:dyDescent="0.3">
      <c r="B559" s="231" t="s">
        <v>3484</v>
      </c>
      <c r="C559" s="337" t="s">
        <v>3485</v>
      </c>
      <c r="D559" s="264" t="s">
        <v>3486</v>
      </c>
      <c r="E559" s="19" t="str">
        <f t="shared" si="8"/>
        <v>OPIEUR - IMPRIMANTE</v>
      </c>
      <c r="F559" s="19" t="s">
        <v>3487</v>
      </c>
      <c r="G559" s="264" t="s">
        <v>3488</v>
      </c>
      <c r="H559" s="455"/>
      <c r="I559" s="18" t="s">
        <v>3490</v>
      </c>
      <c r="J559" s="264" t="s">
        <v>3488</v>
      </c>
      <c r="K559" s="264" t="s">
        <v>3489</v>
      </c>
      <c r="L559" s="315" t="s">
        <v>29</v>
      </c>
      <c r="M559" s="21" t="s">
        <v>30</v>
      </c>
      <c r="N559" s="22">
        <v>23918300</v>
      </c>
      <c r="O559" s="41" t="s">
        <v>31</v>
      </c>
      <c r="P559" s="41" t="s">
        <v>32</v>
      </c>
      <c r="Q559" s="41" t="s">
        <v>33</v>
      </c>
      <c r="R559" s="41"/>
      <c r="S559" s="41"/>
      <c r="T559" s="41"/>
      <c r="U559" s="235" t="s">
        <v>3491</v>
      </c>
      <c r="V559" s="337" t="s">
        <v>3492</v>
      </c>
      <c r="W559" s="264" t="s">
        <v>3493</v>
      </c>
      <c r="X559" s="236" t="s">
        <v>3494</v>
      </c>
      <c r="Y559" s="231" t="s">
        <v>3495</v>
      </c>
      <c r="Z559" s="337" t="s">
        <v>3496</v>
      </c>
      <c r="AA559" s="264" t="s">
        <v>3497</v>
      </c>
      <c r="AB559" s="5" t="s">
        <v>3498</v>
      </c>
      <c r="AD559"/>
      <c r="AE559"/>
      <c r="AF559"/>
    </row>
    <row r="560" spans="2:33" s="5" customFormat="1" ht="30.95" customHeight="1" thickBot="1" x14ac:dyDescent="0.3">
      <c r="B560" s="338"/>
      <c r="C560" s="337" t="s">
        <v>3499</v>
      </c>
      <c r="D560" s="198" t="s">
        <v>3500</v>
      </c>
      <c r="E560" s="19" t="str">
        <f t="shared" si="8"/>
        <v xml:space="preserve">OPIEUR - IMPRIMANTE - LOCATION MAINTENANCE </v>
      </c>
      <c r="F560" s="19" t="s">
        <v>3501</v>
      </c>
      <c r="G560" s="198" t="s">
        <v>3502</v>
      </c>
      <c r="H560" s="344"/>
      <c r="I560" s="18" t="s">
        <v>3503</v>
      </c>
      <c r="J560" s="198" t="s">
        <v>3502</v>
      </c>
      <c r="K560" s="198" t="s">
        <v>3489</v>
      </c>
      <c r="L560" s="310" t="s">
        <v>127</v>
      </c>
      <c r="M560" s="21" t="s">
        <v>30</v>
      </c>
      <c r="N560" s="22">
        <v>61350060</v>
      </c>
      <c r="O560" s="29" t="s">
        <v>53</v>
      </c>
      <c r="P560" s="29" t="s">
        <v>54</v>
      </c>
      <c r="Q560" s="29" t="s">
        <v>129</v>
      </c>
      <c r="R560" s="29"/>
      <c r="S560" s="29"/>
      <c r="T560" s="29"/>
      <c r="U560" s="30"/>
      <c r="V560" s="337" t="s">
        <v>3504</v>
      </c>
      <c r="W560" s="198" t="s">
        <v>3505</v>
      </c>
      <c r="X560" s="3" t="s">
        <v>3506</v>
      </c>
      <c r="Z560" s="337" t="s">
        <v>3507</v>
      </c>
      <c r="AA560" s="198" t="s">
        <v>3508</v>
      </c>
      <c r="AB560" s="5" t="s">
        <v>3509</v>
      </c>
      <c r="AD560"/>
      <c r="AE560"/>
      <c r="AF560"/>
      <c r="AG560"/>
    </row>
    <row r="561" spans="2:33" s="5" customFormat="1" ht="30.95" customHeight="1" thickBot="1" x14ac:dyDescent="0.3">
      <c r="B561" s="338"/>
      <c r="C561" s="202"/>
      <c r="D561" s="203" t="s">
        <v>3510</v>
      </c>
      <c r="E561" s="19" t="str">
        <f t="shared" si="8"/>
        <v xml:space="preserve">OPIEUR - IMPRIMANTE - MAINTENANCE ENTRETIEN </v>
      </c>
      <c r="F561" s="19" t="s">
        <v>3511</v>
      </c>
      <c r="G561" s="198" t="s">
        <v>3502</v>
      </c>
      <c r="H561" s="440"/>
      <c r="I561" s="32" t="s">
        <v>3512</v>
      </c>
      <c r="J561" s="198" t="s">
        <v>3502</v>
      </c>
      <c r="K561" s="203" t="s">
        <v>3489</v>
      </c>
      <c r="L561" s="313" t="s">
        <v>127</v>
      </c>
      <c r="M561" s="3" t="s">
        <v>128</v>
      </c>
      <c r="N561" s="22">
        <v>61561000</v>
      </c>
      <c r="O561" s="29" t="s">
        <v>53</v>
      </c>
      <c r="P561" s="29" t="s">
        <v>54</v>
      </c>
      <c r="Q561" s="29" t="s">
        <v>129</v>
      </c>
      <c r="R561" s="29"/>
      <c r="S561" s="29"/>
      <c r="T561" s="29"/>
      <c r="U561" s="30"/>
      <c r="V561" s="202"/>
      <c r="W561" s="203" t="s">
        <v>3513</v>
      </c>
      <c r="X561" s="119" t="s">
        <v>3506</v>
      </c>
      <c r="Y561" s="338"/>
      <c r="Z561" s="202"/>
      <c r="AA561" s="203" t="s">
        <v>3514</v>
      </c>
      <c r="AB561" s="5" t="s">
        <v>3509</v>
      </c>
      <c r="AD561"/>
      <c r="AE561"/>
      <c r="AF561"/>
      <c r="AG561"/>
    </row>
    <row r="562" spans="2:33" s="5" customFormat="1" ht="43.5" customHeight="1" thickBot="1" x14ac:dyDescent="0.3">
      <c r="B562" s="237"/>
      <c r="C562" s="460" t="s">
        <v>3515</v>
      </c>
      <c r="D562" s="233" t="s">
        <v>3516</v>
      </c>
      <c r="E562" s="19" t="str">
        <f t="shared" si="8"/>
        <v>ATERIEL INFORMATIQUE</v>
      </c>
      <c r="F562" s="19" t="s">
        <v>3517</v>
      </c>
      <c r="G562" s="233" t="s">
        <v>3518</v>
      </c>
      <c r="H562" s="355"/>
      <c r="I562" s="18" t="s">
        <v>3519</v>
      </c>
      <c r="J562" s="233" t="s">
        <v>3518</v>
      </c>
      <c r="K562" s="233" t="s">
        <v>3489</v>
      </c>
      <c r="L562" s="244" t="s">
        <v>29</v>
      </c>
      <c r="M562" s="21" t="s">
        <v>30</v>
      </c>
      <c r="N562" s="22">
        <v>23918300</v>
      </c>
      <c r="O562" s="41" t="s">
        <v>31</v>
      </c>
      <c r="P562" s="41" t="s">
        <v>32</v>
      </c>
      <c r="Q562" s="41" t="s">
        <v>33</v>
      </c>
      <c r="R562" s="41"/>
      <c r="S562" s="41"/>
      <c r="T562" s="41"/>
      <c r="U562" s="1"/>
      <c r="V562" s="460" t="s">
        <v>3520</v>
      </c>
      <c r="W562" s="233" t="s">
        <v>3521</v>
      </c>
      <c r="X562" s="119" t="s">
        <v>3522</v>
      </c>
      <c r="Y562" s="338"/>
      <c r="Z562" s="460" t="s">
        <v>3523</v>
      </c>
      <c r="AA562" s="233" t="s">
        <v>3524</v>
      </c>
      <c r="AB562" s="5" t="s">
        <v>3525</v>
      </c>
      <c r="AD562"/>
      <c r="AE562"/>
      <c r="AF562"/>
      <c r="AG562"/>
    </row>
    <row r="563" spans="2:33" s="274" customFormat="1" ht="32.1" customHeight="1" thickBot="1" x14ac:dyDescent="0.3">
      <c r="B563" s="334"/>
      <c r="C563" s="461"/>
      <c r="D563" s="336" t="s">
        <v>3526</v>
      </c>
      <c r="E563" s="279" t="str">
        <f t="shared" si="8"/>
        <v>ETITE FOURNITURE INFORMATIQUE</v>
      </c>
      <c r="F563" s="279"/>
      <c r="G563" s="336" t="s">
        <v>3518</v>
      </c>
      <c r="H563" s="434"/>
      <c r="I563" s="279" t="s">
        <v>3527</v>
      </c>
      <c r="J563" s="336"/>
      <c r="K563" s="336"/>
      <c r="L563" s="339"/>
      <c r="M563" s="21" t="s">
        <v>30</v>
      </c>
      <c r="N563" s="282">
        <v>60650000</v>
      </c>
      <c r="O563" s="283" t="s">
        <v>53</v>
      </c>
      <c r="P563" s="283" t="s">
        <v>54</v>
      </c>
      <c r="Q563" s="283" t="s">
        <v>55</v>
      </c>
      <c r="R563" s="283"/>
      <c r="S563" s="283"/>
      <c r="T563" s="283"/>
      <c r="U563" s="332"/>
      <c r="V563" s="461"/>
      <c r="W563" s="336" t="s">
        <v>3528</v>
      </c>
      <c r="X563" s="340" t="s">
        <v>3522</v>
      </c>
      <c r="Y563" s="341"/>
      <c r="Z563" s="461"/>
      <c r="AA563" s="336" t="s">
        <v>3529</v>
      </c>
      <c r="AB563" s="274" t="s">
        <v>3525</v>
      </c>
      <c r="AC563" s="5"/>
      <c r="AD563"/>
      <c r="AE563"/>
      <c r="AF563"/>
      <c r="AG563"/>
    </row>
    <row r="564" spans="2:33" ht="30.95" customHeight="1" thickBot="1" x14ac:dyDescent="0.3">
      <c r="B564" s="237"/>
      <c r="C564" s="342" t="s">
        <v>3530</v>
      </c>
      <c r="D564" s="233" t="s">
        <v>3531</v>
      </c>
      <c r="E564" s="19" t="str">
        <f t="shared" si="8"/>
        <v>OFTWARE - LICENCE LOGICIEL</v>
      </c>
      <c r="F564" s="19" t="s">
        <v>3532</v>
      </c>
      <c r="G564" s="233" t="s">
        <v>3533</v>
      </c>
      <c r="H564" s="355"/>
      <c r="I564" s="18" t="s">
        <v>3534</v>
      </c>
      <c r="J564" s="233" t="s">
        <v>3533</v>
      </c>
      <c r="K564" s="233" t="s">
        <v>3489</v>
      </c>
      <c r="L564" s="244" t="s">
        <v>29</v>
      </c>
      <c r="M564" s="21" t="s">
        <v>30</v>
      </c>
      <c r="N564" s="22">
        <v>23905000</v>
      </c>
      <c r="O564" s="41" t="s">
        <v>31</v>
      </c>
      <c r="P564" s="41" t="s">
        <v>32</v>
      </c>
      <c r="Q564" s="41" t="s">
        <v>33</v>
      </c>
      <c r="R564" s="41"/>
      <c r="S564" s="41"/>
      <c r="T564" s="41"/>
      <c r="V564" s="342" t="s">
        <v>3535</v>
      </c>
      <c r="W564" s="233" t="s">
        <v>3536</v>
      </c>
      <c r="X564" s="119" t="s">
        <v>3537</v>
      </c>
      <c r="Y564" s="237"/>
      <c r="Z564" s="342" t="s">
        <v>3538</v>
      </c>
      <c r="AA564" s="233" t="s">
        <v>3539</v>
      </c>
      <c r="AB564" s="5" t="s">
        <v>3540</v>
      </c>
      <c r="AD564"/>
      <c r="AE564"/>
      <c r="AF564"/>
    </row>
    <row r="565" spans="2:33" ht="30.95" customHeight="1" thickBot="1" x14ac:dyDescent="0.3">
      <c r="B565" s="343"/>
      <c r="C565" s="342" t="s">
        <v>3541</v>
      </c>
      <c r="D565" s="233" t="s">
        <v>3542</v>
      </c>
      <c r="E565" s="19" t="str">
        <f t="shared" si="8"/>
        <v>RESTATION INFORMATIQUE</v>
      </c>
      <c r="F565" s="19" t="s">
        <v>3543</v>
      </c>
      <c r="G565" s="233" t="s">
        <v>3544</v>
      </c>
      <c r="H565" s="355"/>
      <c r="I565" s="18" t="s">
        <v>3545</v>
      </c>
      <c r="J565" s="233" t="s">
        <v>3544</v>
      </c>
      <c r="K565" s="233" t="s">
        <v>3489</v>
      </c>
      <c r="L565" s="316" t="s">
        <v>127</v>
      </c>
      <c r="M565" s="21" t="s">
        <v>30</v>
      </c>
      <c r="N565" s="22">
        <v>61100000</v>
      </c>
      <c r="O565" s="29" t="s">
        <v>53</v>
      </c>
      <c r="P565" s="29" t="s">
        <v>54</v>
      </c>
      <c r="Q565" s="29" t="s">
        <v>129</v>
      </c>
      <c r="R565" s="29"/>
      <c r="S565" s="29"/>
      <c r="T565" s="29"/>
      <c r="U565" s="56"/>
      <c r="V565" s="342" t="s">
        <v>3546</v>
      </c>
      <c r="W565" s="233" t="s">
        <v>3547</v>
      </c>
      <c r="X565" s="119" t="s">
        <v>3548</v>
      </c>
      <c r="Y565" s="237"/>
      <c r="Z565" s="342" t="s">
        <v>3549</v>
      </c>
      <c r="AA565" s="233" t="s">
        <v>3550</v>
      </c>
      <c r="AB565" s="5" t="s">
        <v>3551</v>
      </c>
      <c r="AD565"/>
      <c r="AE565"/>
      <c r="AF565"/>
    </row>
    <row r="566" spans="2:33" ht="30.95" customHeight="1" thickBot="1" x14ac:dyDescent="0.3">
      <c r="B566" s="343"/>
      <c r="C566" s="58" t="s">
        <v>3552</v>
      </c>
      <c r="D566" s="198" t="s">
        <v>3553</v>
      </c>
      <c r="E566" s="19" t="str">
        <f t="shared" si="8"/>
        <v>DWAN - INTERNET - MATERIEL NEUF</v>
      </c>
      <c r="F566" s="19" t="s">
        <v>3554</v>
      </c>
      <c r="G566" s="233" t="s">
        <v>3555</v>
      </c>
      <c r="H566" s="433"/>
      <c r="I566" s="18" t="s">
        <v>3556</v>
      </c>
      <c r="J566" s="344" t="s">
        <v>3555</v>
      </c>
      <c r="K566" s="38" t="s">
        <v>423</v>
      </c>
      <c r="L566" s="40" t="s">
        <v>29</v>
      </c>
      <c r="M566" s="21" t="s">
        <v>30</v>
      </c>
      <c r="N566" s="22">
        <v>62600020</v>
      </c>
      <c r="O566" s="41" t="s">
        <v>53</v>
      </c>
      <c r="P566" s="41" t="s">
        <v>54</v>
      </c>
      <c r="Q566" s="41" t="s">
        <v>129</v>
      </c>
      <c r="R566" s="41"/>
      <c r="S566" s="41"/>
      <c r="T566" s="41"/>
      <c r="U566" s="56"/>
      <c r="V566" s="58" t="s">
        <v>3552</v>
      </c>
      <c r="W566" s="198" t="s">
        <v>3553</v>
      </c>
      <c r="X566" s="119" t="s">
        <v>3557</v>
      </c>
      <c r="Y566" s="343"/>
      <c r="Z566" s="58" t="s">
        <v>3552</v>
      </c>
      <c r="AA566" s="198" t="s">
        <v>3553</v>
      </c>
      <c r="AB566" s="5" t="s">
        <v>3558</v>
      </c>
      <c r="AD566"/>
      <c r="AE566"/>
      <c r="AF566"/>
    </row>
    <row r="567" spans="2:33" ht="30.95" customHeight="1" thickBot="1" x14ac:dyDescent="0.3">
      <c r="B567" s="343"/>
      <c r="C567" s="119"/>
      <c r="D567" s="27" t="s">
        <v>3559</v>
      </c>
      <c r="E567" s="19" t="str">
        <f t="shared" si="8"/>
        <v>ELEPHONIE FIXE - MATERIEL NEUF</v>
      </c>
      <c r="F567" s="19" t="s">
        <v>3560</v>
      </c>
      <c r="G567" s="198" t="s">
        <v>3555</v>
      </c>
      <c r="H567" s="434"/>
      <c r="I567" s="21" t="s">
        <v>3561</v>
      </c>
      <c r="J567" s="198" t="s">
        <v>3555</v>
      </c>
      <c r="K567" s="45" t="s">
        <v>423</v>
      </c>
      <c r="L567" s="47" t="s">
        <v>29</v>
      </c>
      <c r="M567" s="21" t="s">
        <v>30</v>
      </c>
      <c r="N567" s="22">
        <v>62600010</v>
      </c>
      <c r="O567" s="41" t="s">
        <v>53</v>
      </c>
      <c r="P567" s="41" t="s">
        <v>54</v>
      </c>
      <c r="Q567" s="41" t="s">
        <v>129</v>
      </c>
      <c r="R567" s="41"/>
      <c r="S567" s="41"/>
      <c r="T567" s="41"/>
      <c r="U567" s="56"/>
      <c r="V567" s="119"/>
      <c r="W567" s="27" t="s">
        <v>3562</v>
      </c>
      <c r="X567" s="119" t="s">
        <v>3557</v>
      </c>
      <c r="Y567" s="343"/>
      <c r="Z567" s="119"/>
      <c r="AA567" s="27" t="s">
        <v>3563</v>
      </c>
      <c r="AB567" s="5" t="s">
        <v>3558</v>
      </c>
      <c r="AD567"/>
      <c r="AE567"/>
      <c r="AF567"/>
    </row>
    <row r="568" spans="2:33" ht="30.95" customHeight="1" thickBot="1" x14ac:dyDescent="0.3">
      <c r="B568" s="240"/>
      <c r="C568" s="202"/>
      <c r="D568" s="203" t="s">
        <v>3564</v>
      </c>
      <c r="E568" s="19" t="str">
        <f t="shared" si="8"/>
        <v>ELEPHONIE MOBILE - MATERIEL NEUF</v>
      </c>
      <c r="F568" s="19" t="s">
        <v>3565</v>
      </c>
      <c r="G568" s="198" t="s">
        <v>3555</v>
      </c>
      <c r="H568" s="436"/>
      <c r="I568" s="32" t="s">
        <v>3566</v>
      </c>
      <c r="J568" s="198" t="s">
        <v>3555</v>
      </c>
      <c r="K568" s="63" t="s">
        <v>423</v>
      </c>
      <c r="L568" s="72" t="s">
        <v>29</v>
      </c>
      <c r="M568" s="21" t="s">
        <v>30</v>
      </c>
      <c r="N568" s="22">
        <v>62600000</v>
      </c>
      <c r="O568" s="41" t="s">
        <v>53</v>
      </c>
      <c r="P568" s="41" t="s">
        <v>54</v>
      </c>
      <c r="Q568" s="41" t="s">
        <v>129</v>
      </c>
      <c r="R568" s="41"/>
      <c r="S568" s="41"/>
      <c r="T568" s="41"/>
      <c r="U568" s="241"/>
      <c r="V568" s="202"/>
      <c r="W568" s="203" t="s">
        <v>3567</v>
      </c>
      <c r="X568" s="119" t="s">
        <v>3557</v>
      </c>
      <c r="Y568" s="343"/>
      <c r="Z568" s="202"/>
      <c r="AA568" s="203" t="s">
        <v>3568</v>
      </c>
      <c r="AB568" s="5" t="s">
        <v>3558</v>
      </c>
      <c r="AD568"/>
      <c r="AE568"/>
      <c r="AF568"/>
    </row>
    <row r="569" spans="2:33" ht="30.95" customHeight="1" thickBot="1" x14ac:dyDescent="0.3">
      <c r="B569" s="231" t="s">
        <v>3569</v>
      </c>
      <c r="C569" s="342" t="s">
        <v>3570</v>
      </c>
      <c r="D569" s="233" t="s">
        <v>3571</v>
      </c>
      <c r="E569" s="19" t="str">
        <f t="shared" si="8"/>
        <v>GENCE DE COMMUNICATION</v>
      </c>
      <c r="F569" s="19" t="s">
        <v>3572</v>
      </c>
      <c r="G569" s="233" t="s">
        <v>3573</v>
      </c>
      <c r="H569" s="355"/>
      <c r="I569" s="18" t="s">
        <v>3575</v>
      </c>
      <c r="J569" s="233" t="s">
        <v>3573</v>
      </c>
      <c r="K569" s="233" t="s">
        <v>3574</v>
      </c>
      <c r="L569" s="316" t="s">
        <v>127</v>
      </c>
      <c r="M569" s="21" t="s">
        <v>30</v>
      </c>
      <c r="N569" s="22">
        <v>62360000</v>
      </c>
      <c r="O569" s="29" t="s">
        <v>53</v>
      </c>
      <c r="P569" s="29" t="s">
        <v>54</v>
      </c>
      <c r="Q569" s="29" t="s">
        <v>129</v>
      </c>
      <c r="R569" s="29"/>
      <c r="S569" s="29"/>
      <c r="T569" s="29"/>
      <c r="U569" s="235" t="s">
        <v>3576</v>
      </c>
      <c r="V569" s="342" t="s">
        <v>3577</v>
      </c>
      <c r="W569" s="233" t="s">
        <v>3578</v>
      </c>
      <c r="X569" s="236" t="s">
        <v>3579</v>
      </c>
      <c r="Y569" s="231" t="s">
        <v>3580</v>
      </c>
      <c r="Z569" s="342" t="s">
        <v>3581</v>
      </c>
      <c r="AA569" s="233" t="s">
        <v>3582</v>
      </c>
      <c r="AB569" s="5" t="s">
        <v>3583</v>
      </c>
      <c r="AD569"/>
      <c r="AE569"/>
      <c r="AF569"/>
    </row>
    <row r="570" spans="2:33" s="5" customFormat="1" ht="30.95" customHeight="1" thickBot="1" x14ac:dyDescent="0.3">
      <c r="B570" s="345"/>
      <c r="C570" s="342" t="s">
        <v>3584</v>
      </c>
      <c r="D570" s="233" t="s">
        <v>3585</v>
      </c>
      <c r="E570" s="19" t="str">
        <f t="shared" si="8"/>
        <v>UREAU ETUDE EXTERNE</v>
      </c>
      <c r="F570" s="19" t="s">
        <v>3586</v>
      </c>
      <c r="G570" s="264" t="s">
        <v>3587</v>
      </c>
      <c r="H570" s="433"/>
      <c r="I570" s="18" t="s">
        <v>3588</v>
      </c>
      <c r="J570" s="264" t="s">
        <v>3587</v>
      </c>
      <c r="K570" s="38" t="s">
        <v>423</v>
      </c>
      <c r="L570" s="316" t="s">
        <v>127</v>
      </c>
      <c r="M570" s="21" t="s">
        <v>30</v>
      </c>
      <c r="N570" s="22">
        <v>61700000</v>
      </c>
      <c r="O570" s="29" t="s">
        <v>53</v>
      </c>
      <c r="P570" s="29" t="s">
        <v>54</v>
      </c>
      <c r="Q570" s="29" t="s">
        <v>129</v>
      </c>
      <c r="R570" s="29"/>
      <c r="S570" s="29"/>
      <c r="T570" s="29"/>
      <c r="U570" s="55"/>
      <c r="V570" s="342" t="s">
        <v>3589</v>
      </c>
      <c r="W570" s="233" t="s">
        <v>3590</v>
      </c>
      <c r="X570" s="119" t="s">
        <v>3591</v>
      </c>
      <c r="Y570" s="345"/>
      <c r="Z570" s="342" t="s">
        <v>3592</v>
      </c>
      <c r="AA570" s="233" t="s">
        <v>3593</v>
      </c>
      <c r="AB570" s="5" t="s">
        <v>3594</v>
      </c>
      <c r="AD570"/>
      <c r="AE570"/>
      <c r="AF570"/>
      <c r="AG570"/>
    </row>
    <row r="571" spans="2:33" ht="30.95" customHeight="1" thickBot="1" x14ac:dyDescent="0.3">
      <c r="B571" s="343"/>
      <c r="C571" s="342" t="s">
        <v>3595</v>
      </c>
      <c r="D571" s="233" t="s">
        <v>3596</v>
      </c>
      <c r="E571" s="19" t="str">
        <f t="shared" si="8"/>
        <v>OE - AMOA</v>
      </c>
      <c r="F571" s="19" t="s">
        <v>3597</v>
      </c>
      <c r="G571" s="264" t="s">
        <v>3598</v>
      </c>
      <c r="H571" s="433"/>
      <c r="I571" s="18" t="s">
        <v>3599</v>
      </c>
      <c r="J571" s="264" t="s">
        <v>3598</v>
      </c>
      <c r="K571" s="38" t="s">
        <v>423</v>
      </c>
      <c r="L571" s="316" t="s">
        <v>127</v>
      </c>
      <c r="M571" s="21" t="s">
        <v>30</v>
      </c>
      <c r="N571" s="22">
        <v>62260000</v>
      </c>
      <c r="O571" s="29" t="s">
        <v>53</v>
      </c>
      <c r="P571" s="29" t="s">
        <v>54</v>
      </c>
      <c r="Q571" s="29" t="s">
        <v>129</v>
      </c>
      <c r="R571" s="29"/>
      <c r="S571" s="29"/>
      <c r="T571" s="29"/>
      <c r="U571" s="56"/>
      <c r="V571" s="342" t="s">
        <v>3600</v>
      </c>
      <c r="W571" s="233" t="s">
        <v>3601</v>
      </c>
      <c r="X571" s="119" t="s">
        <v>3602</v>
      </c>
      <c r="Y571" s="343"/>
      <c r="Z571" s="342" t="s">
        <v>3595</v>
      </c>
      <c r="AA571" s="233" t="s">
        <v>3596</v>
      </c>
      <c r="AB571" s="5" t="s">
        <v>3603</v>
      </c>
      <c r="AD571"/>
      <c r="AE571"/>
      <c r="AF571"/>
    </row>
    <row r="572" spans="2:33" ht="30.95" customHeight="1" thickBot="1" x14ac:dyDescent="0.3">
      <c r="B572" s="343"/>
      <c r="C572" s="342" t="s">
        <v>3604</v>
      </c>
      <c r="D572" s="233" t="s">
        <v>3605</v>
      </c>
      <c r="E572" s="19" t="str">
        <f t="shared" si="8"/>
        <v>RADUCTION</v>
      </c>
      <c r="F572" s="19" t="s">
        <v>3606</v>
      </c>
      <c r="G572" s="233" t="s">
        <v>3607</v>
      </c>
      <c r="H572" s="355"/>
      <c r="I572" s="18" t="s">
        <v>3608</v>
      </c>
      <c r="J572" s="233" t="s">
        <v>3607</v>
      </c>
      <c r="K572" s="233" t="s">
        <v>3317</v>
      </c>
      <c r="L572" s="316" t="s">
        <v>127</v>
      </c>
      <c r="M572" s="21" t="s">
        <v>30</v>
      </c>
      <c r="N572" s="22">
        <v>62260000</v>
      </c>
      <c r="O572" s="29" t="s">
        <v>53</v>
      </c>
      <c r="P572" s="29" t="s">
        <v>54</v>
      </c>
      <c r="Q572" s="29" t="s">
        <v>129</v>
      </c>
      <c r="R572" s="29"/>
      <c r="S572" s="29"/>
      <c r="T572" s="29"/>
      <c r="U572" s="56"/>
      <c r="V572" s="342" t="s">
        <v>3609</v>
      </c>
      <c r="W572" s="233" t="s">
        <v>3610</v>
      </c>
      <c r="X572" s="119" t="s">
        <v>3611</v>
      </c>
      <c r="Y572" s="343"/>
      <c r="Z572" s="342" t="s">
        <v>3612</v>
      </c>
      <c r="AA572" s="233" t="s">
        <v>3613</v>
      </c>
      <c r="AB572" s="5" t="s">
        <v>3614</v>
      </c>
      <c r="AD572"/>
      <c r="AE572"/>
      <c r="AF572"/>
    </row>
    <row r="573" spans="2:33" ht="30.95" customHeight="1" thickBot="1" x14ac:dyDescent="0.3">
      <c r="B573" s="237"/>
      <c r="C573" s="58" t="s">
        <v>3615</v>
      </c>
      <c r="D573" s="111" t="s">
        <v>3616</v>
      </c>
      <c r="E573" s="19" t="str">
        <f t="shared" si="8"/>
        <v>OMMISSIONNAIRE AUX COMPTES</v>
      </c>
      <c r="F573" s="19" t="s">
        <v>3617</v>
      </c>
      <c r="G573" s="111" t="s">
        <v>3618</v>
      </c>
      <c r="H573" s="433"/>
      <c r="I573" s="18" t="s">
        <v>3619</v>
      </c>
      <c r="J573" s="111" t="s">
        <v>3618</v>
      </c>
      <c r="K573" s="38" t="s">
        <v>423</v>
      </c>
      <c r="L573" s="310" t="s">
        <v>127</v>
      </c>
      <c r="M573" s="21" t="s">
        <v>30</v>
      </c>
      <c r="N573" s="22">
        <v>62261000</v>
      </c>
      <c r="O573" s="29" t="s">
        <v>53</v>
      </c>
      <c r="P573" s="29" t="s">
        <v>54</v>
      </c>
      <c r="Q573" s="29" t="s">
        <v>129</v>
      </c>
      <c r="R573" s="29"/>
      <c r="S573" s="29"/>
      <c r="T573" s="29"/>
      <c r="V573" s="58" t="s">
        <v>3620</v>
      </c>
      <c r="W573" s="111" t="s">
        <v>3621</v>
      </c>
      <c r="X573" s="113" t="s">
        <v>3622</v>
      </c>
      <c r="Y573" s="237"/>
      <c r="Z573" s="58" t="s">
        <v>3623</v>
      </c>
      <c r="AA573" s="111" t="s">
        <v>3624</v>
      </c>
      <c r="AB573" s="5" t="s">
        <v>3625</v>
      </c>
      <c r="AD573"/>
      <c r="AE573"/>
      <c r="AF573"/>
    </row>
    <row r="574" spans="2:33" ht="30.95" customHeight="1" thickBot="1" x14ac:dyDescent="0.3">
      <c r="B574" s="237"/>
      <c r="C574" s="113"/>
      <c r="D574" s="114" t="s">
        <v>3626</v>
      </c>
      <c r="E574" s="19" t="str">
        <f t="shared" si="8"/>
        <v>URIDIQUE</v>
      </c>
      <c r="F574" s="19" t="s">
        <v>3627</v>
      </c>
      <c r="G574" s="111" t="s">
        <v>3618</v>
      </c>
      <c r="H574" s="358"/>
      <c r="I574" s="21" t="s">
        <v>3629</v>
      </c>
      <c r="J574" s="111" t="s">
        <v>3618</v>
      </c>
      <c r="K574" s="114" t="s">
        <v>3628</v>
      </c>
      <c r="L574" s="28" t="s">
        <v>127</v>
      </c>
      <c r="M574" s="21" t="s">
        <v>30</v>
      </c>
      <c r="N574" s="22">
        <v>62260000</v>
      </c>
      <c r="O574" s="29" t="s">
        <v>53</v>
      </c>
      <c r="P574" s="29" t="s">
        <v>54</v>
      </c>
      <c r="Q574" s="29" t="s">
        <v>129</v>
      </c>
      <c r="R574" s="29"/>
      <c r="S574" s="29"/>
      <c r="T574" s="29"/>
      <c r="V574" s="113"/>
      <c r="W574" s="114" t="s">
        <v>3630</v>
      </c>
      <c r="X574" s="113" t="s">
        <v>3622</v>
      </c>
      <c r="Y574" s="237"/>
      <c r="Z574" s="113"/>
      <c r="AA574" s="114" t="s">
        <v>3631</v>
      </c>
      <c r="AB574" s="5" t="s">
        <v>3625</v>
      </c>
      <c r="AD574"/>
      <c r="AE574"/>
      <c r="AF574"/>
    </row>
    <row r="575" spans="2:33" ht="30.95" customHeight="1" thickBot="1" x14ac:dyDescent="0.3">
      <c r="B575" s="237"/>
      <c r="C575" s="113"/>
      <c r="D575" s="114" t="s">
        <v>3632</v>
      </c>
      <c r="E575" s="19" t="str">
        <f t="shared" si="8"/>
        <v>ONSEIL</v>
      </c>
      <c r="F575" s="19" t="s">
        <v>3633</v>
      </c>
      <c r="G575" s="111" t="s">
        <v>3618</v>
      </c>
      <c r="H575" s="434"/>
      <c r="I575" s="21" t="s">
        <v>3634</v>
      </c>
      <c r="J575" s="111" t="s">
        <v>3618</v>
      </c>
      <c r="K575" s="45" t="s">
        <v>423</v>
      </c>
      <c r="L575" s="28" t="s">
        <v>127</v>
      </c>
      <c r="M575" s="21" t="s">
        <v>30</v>
      </c>
      <c r="N575" s="22">
        <v>62260000</v>
      </c>
      <c r="O575" s="29" t="s">
        <v>53</v>
      </c>
      <c r="P575" s="29" t="s">
        <v>54</v>
      </c>
      <c r="Q575" s="29" t="s">
        <v>129</v>
      </c>
      <c r="R575" s="29"/>
      <c r="S575" s="29"/>
      <c r="T575" s="29"/>
      <c r="V575" s="113"/>
      <c r="W575" s="114" t="s">
        <v>3635</v>
      </c>
      <c r="X575" s="113" t="s">
        <v>3622</v>
      </c>
      <c r="Y575" s="237"/>
      <c r="Z575" s="113"/>
      <c r="AA575" s="114" t="s">
        <v>3636</v>
      </c>
      <c r="AB575" s="5" t="s">
        <v>3625</v>
      </c>
      <c r="AD575"/>
      <c r="AE575"/>
      <c r="AF575"/>
    </row>
    <row r="576" spans="2:33" ht="30.95" customHeight="1" thickBot="1" x14ac:dyDescent="0.3">
      <c r="B576" s="237"/>
      <c r="C576" s="113"/>
      <c r="D576" s="27" t="s">
        <v>3637</v>
      </c>
      <c r="E576" s="19" t="str">
        <f t="shared" si="8"/>
        <v>UDIT</v>
      </c>
      <c r="F576" s="19" t="s">
        <v>3638</v>
      </c>
      <c r="G576" s="111" t="s">
        <v>3618</v>
      </c>
      <c r="H576" s="434"/>
      <c r="I576" s="21" t="s">
        <v>3639</v>
      </c>
      <c r="J576" s="111" t="s">
        <v>3618</v>
      </c>
      <c r="K576" s="45" t="s">
        <v>423</v>
      </c>
      <c r="L576" s="28" t="s">
        <v>127</v>
      </c>
      <c r="M576" s="21" t="s">
        <v>30</v>
      </c>
      <c r="N576" s="22">
        <v>62260000</v>
      </c>
      <c r="O576" s="29" t="s">
        <v>53</v>
      </c>
      <c r="P576" s="29" t="s">
        <v>54</v>
      </c>
      <c r="Q576" s="29" t="s">
        <v>129</v>
      </c>
      <c r="R576" s="29"/>
      <c r="S576" s="29"/>
      <c r="T576" s="29"/>
      <c r="V576" s="113"/>
      <c r="W576" s="27" t="s">
        <v>3637</v>
      </c>
      <c r="X576" s="119" t="s">
        <v>3622</v>
      </c>
      <c r="Y576" s="237"/>
      <c r="Z576" s="113"/>
      <c r="AA576" s="27" t="s">
        <v>3640</v>
      </c>
      <c r="AB576" s="5" t="s">
        <v>3625</v>
      </c>
      <c r="AD576"/>
      <c r="AE576"/>
      <c r="AF576"/>
    </row>
    <row r="577" spans="2:33" ht="30.95" customHeight="1" thickBot="1" x14ac:dyDescent="0.3">
      <c r="B577" s="237"/>
      <c r="C577" s="113"/>
      <c r="D577" s="27" t="s">
        <v>3641</v>
      </c>
      <c r="E577" s="19" t="str">
        <f t="shared" si="8"/>
        <v>UISSIER</v>
      </c>
      <c r="F577" s="19" t="s">
        <v>3642</v>
      </c>
      <c r="G577" s="111" t="s">
        <v>3618</v>
      </c>
      <c r="H577" s="427"/>
      <c r="I577" s="21" t="s">
        <v>3643</v>
      </c>
      <c r="J577" s="111" t="s">
        <v>3618</v>
      </c>
      <c r="K577" s="27" t="s">
        <v>3628</v>
      </c>
      <c r="L577" s="28" t="s">
        <v>127</v>
      </c>
      <c r="M577" s="21" t="s">
        <v>30</v>
      </c>
      <c r="N577" s="22">
        <v>62270000</v>
      </c>
      <c r="O577" s="29" t="s">
        <v>53</v>
      </c>
      <c r="P577" s="29" t="s">
        <v>54</v>
      </c>
      <c r="Q577" s="29" t="s">
        <v>129</v>
      </c>
      <c r="R577" s="29"/>
      <c r="S577" s="29"/>
      <c r="T577" s="29"/>
      <c r="V577" s="113"/>
      <c r="W577" s="27" t="s">
        <v>3644</v>
      </c>
      <c r="X577" s="119" t="s">
        <v>3622</v>
      </c>
      <c r="Y577" s="237"/>
      <c r="Z577" s="113"/>
      <c r="AA577" s="27" t="s">
        <v>3645</v>
      </c>
      <c r="AB577" s="5" t="s">
        <v>3625</v>
      </c>
      <c r="AD577"/>
      <c r="AE577"/>
      <c r="AF577"/>
    </row>
    <row r="578" spans="2:33" ht="30.95" customHeight="1" thickBot="1" x14ac:dyDescent="0.3">
      <c r="B578" s="237"/>
      <c r="C578" s="77"/>
      <c r="D578" s="203" t="s">
        <v>3646</v>
      </c>
      <c r="E578" s="19" t="str">
        <f t="shared" si="8"/>
        <v>RCHITECTE</v>
      </c>
      <c r="F578" s="19" t="s">
        <v>3647</v>
      </c>
      <c r="G578" s="111" t="s">
        <v>3618</v>
      </c>
      <c r="H578" s="436"/>
      <c r="I578" s="32" t="s">
        <v>3648</v>
      </c>
      <c r="J578" s="111" t="s">
        <v>3618</v>
      </c>
      <c r="K578" s="63" t="s">
        <v>423</v>
      </c>
      <c r="L578" s="313" t="s">
        <v>127</v>
      </c>
      <c r="M578" s="21" t="s">
        <v>30</v>
      </c>
      <c r="N578" s="22">
        <v>62260000</v>
      </c>
      <c r="O578" s="29" t="s">
        <v>53</v>
      </c>
      <c r="P578" s="29" t="s">
        <v>54</v>
      </c>
      <c r="Q578" s="29" t="s">
        <v>129</v>
      </c>
      <c r="R578" s="29"/>
      <c r="S578" s="29"/>
      <c r="T578" s="29"/>
      <c r="V578" s="77"/>
      <c r="W578" s="203" t="s">
        <v>3649</v>
      </c>
      <c r="X578" s="202" t="s">
        <v>3622</v>
      </c>
      <c r="Y578" s="237"/>
      <c r="Z578" s="77"/>
      <c r="AA578" s="203" t="s">
        <v>3650</v>
      </c>
      <c r="AB578" s="5" t="s">
        <v>3625</v>
      </c>
      <c r="AD578"/>
      <c r="AE578"/>
      <c r="AF578"/>
    </row>
    <row r="579" spans="2:33" s="274" customFormat="1" ht="30.95" customHeight="1" thickBot="1" x14ac:dyDescent="0.3">
      <c r="B579" s="334"/>
      <c r="C579" s="346" t="s">
        <v>3651</v>
      </c>
      <c r="D579" s="333" t="s">
        <v>3652</v>
      </c>
      <c r="E579" s="279" t="str">
        <f t="shared" si="8"/>
        <v>ECHERCHE ET DEVELOPPEMENT</v>
      </c>
      <c r="F579" s="279"/>
      <c r="G579" s="279" t="s">
        <v>3653</v>
      </c>
      <c r="H579" s="436"/>
      <c r="I579" s="347" t="s">
        <v>3654</v>
      </c>
      <c r="J579" s="348"/>
      <c r="K579" s="349"/>
      <c r="L579" s="350"/>
      <c r="M579" s="281" t="s">
        <v>30</v>
      </c>
      <c r="N579" s="282">
        <v>23903000</v>
      </c>
      <c r="O579" s="331" t="s">
        <v>31</v>
      </c>
      <c r="P579" s="331" t="s">
        <v>32</v>
      </c>
      <c r="Q579" s="331" t="s">
        <v>33</v>
      </c>
      <c r="R579" s="331"/>
      <c r="S579" s="331"/>
      <c r="T579" s="331"/>
      <c r="U579" s="332"/>
      <c r="V579" s="346" t="s">
        <v>3655</v>
      </c>
      <c r="W579" s="333" t="s">
        <v>3656</v>
      </c>
      <c r="X579" s="351" t="s">
        <v>3657</v>
      </c>
      <c r="Y579" s="334"/>
      <c r="Z579" s="346" t="s">
        <v>3658</v>
      </c>
      <c r="AA579" s="352" t="s">
        <v>3659</v>
      </c>
      <c r="AB579" s="274" t="s">
        <v>3660</v>
      </c>
      <c r="AC579" s="5"/>
      <c r="AD579"/>
      <c r="AE579"/>
      <c r="AF579"/>
      <c r="AG579"/>
    </row>
    <row r="580" spans="2:33" s="136" customFormat="1" ht="30.95" customHeight="1" thickBot="1" x14ac:dyDescent="0.3">
      <c r="B580" s="353" t="s">
        <v>3661</v>
      </c>
      <c r="C580" s="354" t="s">
        <v>3662</v>
      </c>
      <c r="D580" s="355" t="s">
        <v>3663</v>
      </c>
      <c r="E580" s="356" t="str">
        <f t="shared" si="8"/>
        <v>L - ACHAT NEUF</v>
      </c>
      <c r="F580" s="356" t="s">
        <v>3664</v>
      </c>
      <c r="G580" s="355" t="s">
        <v>3665</v>
      </c>
      <c r="H580" s="355"/>
      <c r="I580" s="356" t="s">
        <v>3666</v>
      </c>
      <c r="J580" s="355" t="s">
        <v>3665</v>
      </c>
      <c r="K580" s="355" t="s">
        <v>3317</v>
      </c>
      <c r="L580" s="357" t="s">
        <v>29</v>
      </c>
      <c r="M580" s="358" t="s">
        <v>30</v>
      </c>
      <c r="N580" s="148">
        <v>23918200</v>
      </c>
      <c r="O580" s="359" t="s">
        <v>31</v>
      </c>
      <c r="P580" s="359" t="s">
        <v>32</v>
      </c>
      <c r="Q580" s="359" t="s">
        <v>33</v>
      </c>
      <c r="R580" s="359"/>
      <c r="S580" s="359"/>
      <c r="T580" s="359"/>
      <c r="U580" s="360" t="s">
        <v>3667</v>
      </c>
      <c r="V580" s="354" t="s">
        <v>3668</v>
      </c>
      <c r="W580" s="355" t="s">
        <v>3669</v>
      </c>
      <c r="X580" s="361" t="s">
        <v>3670</v>
      </c>
      <c r="Y580" s="353" t="s">
        <v>3671</v>
      </c>
      <c r="Z580" s="354" t="s">
        <v>3672</v>
      </c>
      <c r="AA580" s="355" t="s">
        <v>3673</v>
      </c>
      <c r="AB580" s="136" t="s">
        <v>3674</v>
      </c>
    </row>
    <row r="581" spans="2:33" s="136" customFormat="1" ht="30.95" customHeight="1" thickBot="1" x14ac:dyDescent="0.3">
      <c r="B581" s="362"/>
      <c r="C581" s="363" t="s">
        <v>3675</v>
      </c>
      <c r="D581" s="355" t="s">
        <v>3676</v>
      </c>
      <c r="E581" s="356" t="str">
        <f t="shared" si="8"/>
        <v>L - CONTROLE TECHNIQUE</v>
      </c>
      <c r="F581" s="356" t="s">
        <v>3677</v>
      </c>
      <c r="G581" s="355" t="s">
        <v>3678</v>
      </c>
      <c r="H581" s="355"/>
      <c r="I581" s="356" t="s">
        <v>3679</v>
      </c>
      <c r="J581" s="355" t="s">
        <v>3678</v>
      </c>
      <c r="K581" s="355" t="s">
        <v>3317</v>
      </c>
      <c r="L581" s="357" t="s">
        <v>127</v>
      </c>
      <c r="M581" s="364" t="s">
        <v>128</v>
      </c>
      <c r="N581" s="148">
        <v>61550000</v>
      </c>
      <c r="O581" s="359" t="s">
        <v>53</v>
      </c>
      <c r="P581" s="359" t="s">
        <v>54</v>
      </c>
      <c r="Q581" s="359" t="s">
        <v>129</v>
      </c>
      <c r="R581" s="359"/>
      <c r="S581" s="359"/>
      <c r="T581" s="359"/>
      <c r="U581" s="365"/>
      <c r="V581" s="363" t="s">
        <v>3680</v>
      </c>
      <c r="W581" s="355" t="s">
        <v>3681</v>
      </c>
      <c r="X581" s="366" t="s">
        <v>3682</v>
      </c>
      <c r="Y581" s="362"/>
      <c r="Z581" s="363" t="s">
        <v>3683</v>
      </c>
      <c r="AA581" s="355" t="s">
        <v>3684</v>
      </c>
      <c r="AB581" s="136" t="s">
        <v>3685</v>
      </c>
    </row>
    <row r="582" spans="2:33" s="136" customFormat="1" ht="30.95" customHeight="1" thickBot="1" x14ac:dyDescent="0.3">
      <c r="B582" s="367"/>
      <c r="C582" s="363" t="s">
        <v>3686</v>
      </c>
      <c r="D582" s="355" t="s">
        <v>3687</v>
      </c>
      <c r="E582" s="356" t="str">
        <f t="shared" si="8"/>
        <v>L - GEOLOCALISATION</v>
      </c>
      <c r="F582" s="356" t="s">
        <v>3688</v>
      </c>
      <c r="G582" s="355" t="s">
        <v>3689</v>
      </c>
      <c r="H582" s="355"/>
      <c r="I582" s="356" t="s">
        <v>3690</v>
      </c>
      <c r="J582" s="355" t="s">
        <v>3689</v>
      </c>
      <c r="K582" s="355" t="s">
        <v>3317</v>
      </c>
      <c r="L582" s="357" t="s">
        <v>127</v>
      </c>
      <c r="M582" s="358" t="s">
        <v>30</v>
      </c>
      <c r="N582" s="148">
        <v>23918200</v>
      </c>
      <c r="O582" s="359" t="s">
        <v>31</v>
      </c>
      <c r="P582" s="359" t="s">
        <v>32</v>
      </c>
      <c r="Q582" s="359" t="s">
        <v>33</v>
      </c>
      <c r="R582" s="359"/>
      <c r="S582" s="359"/>
      <c r="T582" s="359"/>
      <c r="U582" s="365"/>
      <c r="V582" s="363" t="s">
        <v>3691</v>
      </c>
      <c r="W582" s="355" t="s">
        <v>3692</v>
      </c>
      <c r="X582" s="366" t="s">
        <v>3693</v>
      </c>
      <c r="Y582" s="367"/>
      <c r="Z582" s="363" t="s">
        <v>3694</v>
      </c>
      <c r="AA582" s="355" t="s">
        <v>3695</v>
      </c>
      <c r="AB582" s="136" t="s">
        <v>3696</v>
      </c>
    </row>
    <row r="583" spans="2:33" s="136" customFormat="1" ht="30.95" customHeight="1" thickBot="1" x14ac:dyDescent="0.3">
      <c r="B583" s="367"/>
      <c r="C583" s="363" t="s">
        <v>3697</v>
      </c>
      <c r="D583" s="355" t="s">
        <v>3698</v>
      </c>
      <c r="E583" s="356" t="str">
        <f t="shared" si="8"/>
        <v>L - ENTRETIEN - REPARATION</v>
      </c>
      <c r="F583" s="356" t="s">
        <v>3699</v>
      </c>
      <c r="G583" s="355" t="s">
        <v>3700</v>
      </c>
      <c r="H583" s="355"/>
      <c r="I583" s="356" t="s">
        <v>3701</v>
      </c>
      <c r="J583" s="355" t="s">
        <v>3700</v>
      </c>
      <c r="K583" s="355" t="s">
        <v>3317</v>
      </c>
      <c r="L583" s="357" t="s">
        <v>127</v>
      </c>
      <c r="M583" s="364" t="s">
        <v>128</v>
      </c>
      <c r="N583" s="148">
        <v>61550000</v>
      </c>
      <c r="O583" s="359" t="s">
        <v>53</v>
      </c>
      <c r="P583" s="359" t="s">
        <v>54</v>
      </c>
      <c r="Q583" s="359" t="s">
        <v>129</v>
      </c>
      <c r="R583" s="359"/>
      <c r="S583" s="359"/>
      <c r="T583" s="359"/>
      <c r="U583" s="368"/>
      <c r="V583" s="363" t="s">
        <v>3702</v>
      </c>
      <c r="W583" s="355" t="s">
        <v>3703</v>
      </c>
      <c r="X583" s="366" t="s">
        <v>3704</v>
      </c>
      <c r="Y583" s="367"/>
      <c r="Z583" s="363" t="s">
        <v>3705</v>
      </c>
      <c r="AA583" s="355" t="s">
        <v>3706</v>
      </c>
      <c r="AB583" s="136" t="s">
        <v>3707</v>
      </c>
      <c r="AC583" s="136" t="s">
        <v>58</v>
      </c>
      <c r="AD583" s="136">
        <v>23918200</v>
      </c>
      <c r="AE583" s="136" t="s">
        <v>136</v>
      </c>
    </row>
    <row r="584" spans="2:33" s="136" customFormat="1" ht="30.95" customHeight="1" thickBot="1" x14ac:dyDescent="0.3">
      <c r="B584" s="369"/>
      <c r="C584" s="363" t="s">
        <v>3708</v>
      </c>
      <c r="D584" s="355" t="s">
        <v>3709</v>
      </c>
      <c r="E584" s="356" t="str">
        <f t="shared" si="8"/>
        <v>U - AMENAGEMENT</v>
      </c>
      <c r="F584" s="356" t="s">
        <v>3710</v>
      </c>
      <c r="G584" s="355" t="s">
        <v>3711</v>
      </c>
      <c r="H584" s="355"/>
      <c r="I584" s="356" t="s">
        <v>3712</v>
      </c>
      <c r="J584" s="355" t="s">
        <v>3711</v>
      </c>
      <c r="K584" s="355" t="s">
        <v>3317</v>
      </c>
      <c r="L584" s="357" t="s">
        <v>127</v>
      </c>
      <c r="M584" s="358" t="s">
        <v>30</v>
      </c>
      <c r="N584" s="148">
        <v>23918200</v>
      </c>
      <c r="O584" s="359" t="s">
        <v>31</v>
      </c>
      <c r="P584" s="359" t="s">
        <v>32</v>
      </c>
      <c r="Q584" s="359" t="s">
        <v>33</v>
      </c>
      <c r="R584" s="359"/>
      <c r="S584" s="359"/>
      <c r="T584" s="359"/>
      <c r="U584" s="365"/>
      <c r="V584" s="363" t="s">
        <v>3713</v>
      </c>
      <c r="W584" s="355" t="s">
        <v>3714</v>
      </c>
      <c r="X584" s="370" t="s">
        <v>3715</v>
      </c>
      <c r="Y584" s="369"/>
      <c r="Z584" s="363" t="s">
        <v>3716</v>
      </c>
      <c r="AA584" s="355" t="s">
        <v>3717</v>
      </c>
      <c r="AB584" s="136" t="s">
        <v>3718</v>
      </c>
    </row>
    <row r="585" spans="2:33" ht="30.95" customHeight="1" thickBot="1" x14ac:dyDescent="0.3">
      <c r="B585" s="152" t="s">
        <v>3719</v>
      </c>
      <c r="C585" s="58" t="s">
        <v>3720</v>
      </c>
      <c r="D585" s="198" t="s">
        <v>3721</v>
      </c>
      <c r="E585" s="19" t="str">
        <f t="shared" si="8"/>
        <v>ORMATION TRANSPORT - SÉCURITÉ</v>
      </c>
      <c r="F585" s="19" t="s">
        <v>3722</v>
      </c>
      <c r="G585" s="198" t="s">
        <v>3723</v>
      </c>
      <c r="H585" s="344"/>
      <c r="I585" s="18" t="s">
        <v>3724</v>
      </c>
      <c r="J585" s="198" t="s">
        <v>3723</v>
      </c>
      <c r="K585" s="198" t="s">
        <v>3317</v>
      </c>
      <c r="L585" s="310" t="s">
        <v>127</v>
      </c>
      <c r="M585" s="21" t="s">
        <v>30</v>
      </c>
      <c r="N585" s="22">
        <v>63330000</v>
      </c>
      <c r="O585" s="29" t="s">
        <v>53</v>
      </c>
      <c r="P585" s="29" t="s">
        <v>54</v>
      </c>
      <c r="Q585" s="29" t="s">
        <v>129</v>
      </c>
      <c r="R585" s="29"/>
      <c r="S585" s="29"/>
      <c r="T585" s="29"/>
      <c r="U585" s="36" t="s">
        <v>3725</v>
      </c>
      <c r="V585" s="58" t="s">
        <v>3726</v>
      </c>
      <c r="W585" s="198" t="s">
        <v>3727</v>
      </c>
      <c r="X585" s="264" t="s">
        <v>3728</v>
      </c>
      <c r="Y585" s="152" t="s">
        <v>3729</v>
      </c>
      <c r="Z585" s="58" t="s">
        <v>3730</v>
      </c>
      <c r="AA585" s="198" t="s">
        <v>3731</v>
      </c>
      <c r="AB585" s="5" t="s">
        <v>3732</v>
      </c>
      <c r="AD585"/>
      <c r="AE585"/>
      <c r="AF585"/>
    </row>
    <row r="586" spans="2:33" ht="30.95" customHeight="1" thickBot="1" x14ac:dyDescent="0.3">
      <c r="B586" s="371"/>
      <c r="C586" s="119"/>
      <c r="D586" s="27" t="s">
        <v>3733</v>
      </c>
      <c r="E586" s="19" t="str">
        <f t="shared" si="8"/>
        <v>ORMATION INFORMATIQUE</v>
      </c>
      <c r="F586" s="19" t="s">
        <v>3734</v>
      </c>
      <c r="G586" s="198" t="s">
        <v>3723</v>
      </c>
      <c r="H586" s="427"/>
      <c r="I586" s="21" t="s">
        <v>3735</v>
      </c>
      <c r="J586" s="198" t="s">
        <v>3723</v>
      </c>
      <c r="K586" s="27" t="s">
        <v>3317</v>
      </c>
      <c r="L586" s="28" t="s">
        <v>127</v>
      </c>
      <c r="M586" s="21" t="s">
        <v>30</v>
      </c>
      <c r="N586" s="22">
        <v>63330000</v>
      </c>
      <c r="O586" s="29" t="s">
        <v>53</v>
      </c>
      <c r="P586" s="29" t="s">
        <v>54</v>
      </c>
      <c r="Q586" s="29" t="s">
        <v>129</v>
      </c>
      <c r="R586" s="29"/>
      <c r="S586" s="29"/>
      <c r="T586" s="29"/>
      <c r="U586" s="372"/>
      <c r="V586" s="119"/>
      <c r="W586" s="27" t="s">
        <v>3736</v>
      </c>
      <c r="X586" s="185" t="s">
        <v>3728</v>
      </c>
      <c r="Y586" s="371"/>
      <c r="Z586" s="119"/>
      <c r="AA586" s="27" t="s">
        <v>3737</v>
      </c>
      <c r="AB586" s="5" t="s">
        <v>3732</v>
      </c>
      <c r="AD586"/>
      <c r="AE586"/>
      <c r="AF586"/>
    </row>
    <row r="587" spans="2:33" ht="30.95" customHeight="1" thickBot="1" x14ac:dyDescent="0.3">
      <c r="B587" s="157"/>
      <c r="C587" s="119"/>
      <c r="D587" s="27" t="s">
        <v>3738</v>
      </c>
      <c r="E587" s="19" t="str">
        <f t="shared" si="8"/>
        <v>ORMATION MANAGEMENT - COMMERCIAL</v>
      </c>
      <c r="F587" s="19" t="s">
        <v>3739</v>
      </c>
      <c r="G587" s="198" t="s">
        <v>3723</v>
      </c>
      <c r="H587" s="427"/>
      <c r="I587" s="21" t="s">
        <v>3740</v>
      </c>
      <c r="J587" s="198" t="s">
        <v>3723</v>
      </c>
      <c r="K587" s="27" t="s">
        <v>3317</v>
      </c>
      <c r="L587" s="28" t="s">
        <v>127</v>
      </c>
      <c r="M587" s="21" t="s">
        <v>30</v>
      </c>
      <c r="N587" s="22">
        <v>63330000</v>
      </c>
      <c r="O587" s="29" t="s">
        <v>53</v>
      </c>
      <c r="P587" s="29" t="s">
        <v>54</v>
      </c>
      <c r="Q587" s="29" t="s">
        <v>129</v>
      </c>
      <c r="R587" s="29"/>
      <c r="S587" s="29"/>
      <c r="T587" s="29"/>
      <c r="U587" s="158"/>
      <c r="V587" s="119"/>
      <c r="W587" s="27" t="s">
        <v>3741</v>
      </c>
      <c r="X587" s="185" t="s">
        <v>3728</v>
      </c>
      <c r="Y587" s="157"/>
      <c r="Z587" s="119"/>
      <c r="AA587" s="27" t="s">
        <v>3742</v>
      </c>
      <c r="AB587" s="5" t="s">
        <v>3732</v>
      </c>
      <c r="AD587"/>
      <c r="AE587"/>
      <c r="AF587"/>
    </row>
    <row r="588" spans="2:33" ht="30.95" customHeight="1" thickBot="1" x14ac:dyDescent="0.3">
      <c r="B588" s="164"/>
      <c r="C588" s="202"/>
      <c r="D588" s="203" t="s">
        <v>3743</v>
      </c>
      <c r="E588" s="19" t="str">
        <f t="shared" si="8"/>
        <v>ORMATION LINGUISTIQUE</v>
      </c>
      <c r="F588" s="19" t="s">
        <v>3744</v>
      </c>
      <c r="G588" s="198" t="s">
        <v>3723</v>
      </c>
      <c r="H588" s="440"/>
      <c r="I588" s="32" t="s">
        <v>3745</v>
      </c>
      <c r="J588" s="198" t="s">
        <v>3723</v>
      </c>
      <c r="K588" s="203" t="s">
        <v>3317</v>
      </c>
      <c r="L588" s="313" t="s">
        <v>127</v>
      </c>
      <c r="M588" s="21" t="s">
        <v>30</v>
      </c>
      <c r="N588" s="22">
        <v>63330000</v>
      </c>
      <c r="O588" s="29" t="s">
        <v>53</v>
      </c>
      <c r="P588" s="29" t="s">
        <v>54</v>
      </c>
      <c r="Q588" s="29" t="s">
        <v>129</v>
      </c>
      <c r="R588" s="29"/>
      <c r="S588" s="29"/>
      <c r="T588" s="29"/>
      <c r="U588" s="165"/>
      <c r="V588" s="202"/>
      <c r="W588" s="203" t="s">
        <v>3746</v>
      </c>
      <c r="X588" s="185" t="s">
        <v>3728</v>
      </c>
      <c r="Y588" s="164"/>
      <c r="Z588" s="202"/>
      <c r="AA588" s="203" t="s">
        <v>3747</v>
      </c>
      <c r="AB588" s="5" t="s">
        <v>3732</v>
      </c>
      <c r="AD588"/>
      <c r="AE588"/>
      <c r="AF588"/>
    </row>
    <row r="589" spans="2:33" ht="30.95" customHeight="1" thickBot="1" x14ac:dyDescent="0.3">
      <c r="B589" s="164"/>
      <c r="C589" s="58" t="s">
        <v>3748</v>
      </c>
      <c r="D589" s="198" t="s">
        <v>3749</v>
      </c>
      <c r="E589" s="19" t="str">
        <f t="shared" ref="E589:E615" si="9">RIGHT(D589,LEN(D589)-10)</f>
        <v>NTERIM - INSERTION</v>
      </c>
      <c r="F589" s="19" t="s">
        <v>3750</v>
      </c>
      <c r="G589" s="198" t="s">
        <v>3751</v>
      </c>
      <c r="H589" s="344"/>
      <c r="I589" s="18" t="s">
        <v>3752</v>
      </c>
      <c r="J589" s="198" t="s">
        <v>3751</v>
      </c>
      <c r="K589" s="198" t="s">
        <v>3317</v>
      </c>
      <c r="L589" s="310" t="s">
        <v>127</v>
      </c>
      <c r="M589" s="21" t="s">
        <v>30</v>
      </c>
      <c r="N589" s="22">
        <v>62110000</v>
      </c>
      <c r="O589" s="29" t="s">
        <v>53</v>
      </c>
      <c r="P589" s="29" t="s">
        <v>54</v>
      </c>
      <c r="Q589" s="29" t="s">
        <v>129</v>
      </c>
      <c r="R589" s="29"/>
      <c r="S589" s="29"/>
      <c r="T589" s="29"/>
      <c r="U589" s="165"/>
      <c r="V589" s="58" t="s">
        <v>3753</v>
      </c>
      <c r="W589" s="198" t="s">
        <v>3754</v>
      </c>
      <c r="X589" s="185" t="s">
        <v>3755</v>
      </c>
      <c r="Y589" s="164"/>
      <c r="Z589" s="58" t="s">
        <v>3756</v>
      </c>
      <c r="AA589" s="198" t="s">
        <v>3757</v>
      </c>
      <c r="AB589" s="5" t="s">
        <v>3758</v>
      </c>
      <c r="AD589"/>
      <c r="AE589"/>
      <c r="AF589"/>
    </row>
    <row r="590" spans="2:33" ht="30.95" customHeight="1" thickBot="1" x14ac:dyDescent="0.3">
      <c r="B590" s="164"/>
      <c r="C590" s="83"/>
      <c r="D590" s="203" t="s">
        <v>3759</v>
      </c>
      <c r="E590" s="19" t="str">
        <f t="shared" si="9"/>
        <v>NTERIM - AUTRE</v>
      </c>
      <c r="F590" s="19" t="s">
        <v>3760</v>
      </c>
      <c r="G590" s="198" t="s">
        <v>3751</v>
      </c>
      <c r="H590" s="440"/>
      <c r="I590" s="32" t="s">
        <v>3761</v>
      </c>
      <c r="J590" s="203" t="s">
        <v>3762</v>
      </c>
      <c r="K590" s="203" t="s">
        <v>3317</v>
      </c>
      <c r="L590" s="313" t="s">
        <v>127</v>
      </c>
      <c r="M590" s="21" t="s">
        <v>30</v>
      </c>
      <c r="N590" s="22">
        <v>62110000</v>
      </c>
      <c r="O590" s="29" t="s">
        <v>53</v>
      </c>
      <c r="P590" s="29" t="s">
        <v>54</v>
      </c>
      <c r="Q590" s="29" t="s">
        <v>129</v>
      </c>
      <c r="R590" s="29"/>
      <c r="S590" s="29"/>
      <c r="T590" s="29"/>
      <c r="U590" s="165"/>
      <c r="V590" s="83"/>
      <c r="W590" s="203" t="s">
        <v>3763</v>
      </c>
      <c r="X590" s="185" t="s">
        <v>3755</v>
      </c>
      <c r="Y590" s="164"/>
      <c r="Z590" s="83"/>
      <c r="AA590" s="203" t="s">
        <v>3764</v>
      </c>
      <c r="AB590" s="5" t="s">
        <v>3758</v>
      </c>
      <c r="AD590"/>
      <c r="AE590"/>
      <c r="AF590"/>
    </row>
    <row r="591" spans="2:33" ht="30.95" customHeight="1" thickBot="1" x14ac:dyDescent="0.3">
      <c r="B591" s="164"/>
      <c r="C591" s="342" t="s">
        <v>3765</v>
      </c>
      <c r="D591" s="233" t="s">
        <v>3766</v>
      </c>
      <c r="E591" s="19" t="str">
        <f t="shared" si="9"/>
        <v>EDECINE DU TRAVAIL</v>
      </c>
      <c r="F591" s="19" t="s">
        <v>3767</v>
      </c>
      <c r="G591" s="264" t="s">
        <v>3768</v>
      </c>
      <c r="H591" s="433"/>
      <c r="I591" s="18" t="s">
        <v>3769</v>
      </c>
      <c r="J591" s="264" t="s">
        <v>3768</v>
      </c>
      <c r="K591" s="38" t="s">
        <v>423</v>
      </c>
      <c r="L591" s="316" t="s">
        <v>127</v>
      </c>
      <c r="M591" s="21" t="s">
        <v>30</v>
      </c>
      <c r="N591" s="22">
        <v>64750000</v>
      </c>
      <c r="O591" s="29" t="s">
        <v>53</v>
      </c>
      <c r="P591" s="29" t="s">
        <v>54</v>
      </c>
      <c r="Q591" s="29" t="s">
        <v>129</v>
      </c>
      <c r="R591" s="29"/>
      <c r="S591" s="29"/>
      <c r="T591" s="29"/>
      <c r="U591" s="165"/>
      <c r="V591" s="342" t="s">
        <v>3770</v>
      </c>
      <c r="W591" s="233" t="s">
        <v>3771</v>
      </c>
      <c r="X591" s="185" t="s">
        <v>3772</v>
      </c>
      <c r="Y591" s="164"/>
      <c r="Z591" s="342" t="s">
        <v>3773</v>
      </c>
      <c r="AA591" s="233" t="s">
        <v>3774</v>
      </c>
      <c r="AB591" s="5" t="s">
        <v>3775</v>
      </c>
      <c r="AD591"/>
      <c r="AE591"/>
      <c r="AF591"/>
    </row>
    <row r="592" spans="2:33" ht="30.95" customHeight="1" thickBot="1" x14ac:dyDescent="0.3">
      <c r="B592" s="164"/>
      <c r="C592" s="342" t="s">
        <v>3776</v>
      </c>
      <c r="D592" s="233" t="s">
        <v>3777</v>
      </c>
      <c r="E592" s="19" t="str">
        <f t="shared" si="9"/>
        <v>ECRUTEMENT - PRESTATION</v>
      </c>
      <c r="F592" s="19" t="s">
        <v>3778</v>
      </c>
      <c r="G592" s="233" t="s">
        <v>3779</v>
      </c>
      <c r="H592" s="355"/>
      <c r="I592" s="18" t="s">
        <v>3780</v>
      </c>
      <c r="J592" s="233" t="s">
        <v>3779</v>
      </c>
      <c r="K592" s="233" t="s">
        <v>3317</v>
      </c>
      <c r="L592" s="316" t="s">
        <v>127</v>
      </c>
      <c r="M592" s="21" t="s">
        <v>30</v>
      </c>
      <c r="N592" s="22">
        <v>62840000</v>
      </c>
      <c r="O592" s="29" t="s">
        <v>53</v>
      </c>
      <c r="P592" s="29" t="s">
        <v>54</v>
      </c>
      <c r="Q592" s="29" t="s">
        <v>129</v>
      </c>
      <c r="R592" s="29"/>
      <c r="S592" s="29"/>
      <c r="T592" s="29"/>
      <c r="U592" s="165"/>
      <c r="V592" s="342" t="s">
        <v>3781</v>
      </c>
      <c r="W592" s="233" t="s">
        <v>3782</v>
      </c>
      <c r="X592" s="185" t="s">
        <v>3783</v>
      </c>
      <c r="Y592" s="164"/>
      <c r="Z592" s="342" t="s">
        <v>3784</v>
      </c>
      <c r="AA592" s="233" t="s">
        <v>3785</v>
      </c>
      <c r="AB592" s="5" t="s">
        <v>3786</v>
      </c>
      <c r="AD592"/>
      <c r="AE592"/>
      <c r="AF592"/>
    </row>
    <row r="593" spans="2:32" ht="30.95" customHeight="1" thickBot="1" x14ac:dyDescent="0.3">
      <c r="B593" s="327"/>
      <c r="C593" s="342" t="s">
        <v>3787</v>
      </c>
      <c r="D593" s="233" t="s">
        <v>3788</v>
      </c>
      <c r="E593" s="19" t="str">
        <f t="shared" si="9"/>
        <v>ONSULTANT - PORTAGE - PERSONNEL DETACHE</v>
      </c>
      <c r="F593" s="19" t="s">
        <v>3789</v>
      </c>
      <c r="G593" s="264" t="s">
        <v>3790</v>
      </c>
      <c r="H593" s="433"/>
      <c r="I593" s="18" t="s">
        <v>3791</v>
      </c>
      <c r="J593" s="264" t="s">
        <v>3790</v>
      </c>
      <c r="K593" s="38" t="s">
        <v>423</v>
      </c>
      <c r="L593" s="316" t="s">
        <v>127</v>
      </c>
      <c r="M593" s="21" t="s">
        <v>30</v>
      </c>
      <c r="N593" s="22">
        <v>62140000</v>
      </c>
      <c r="O593" s="29" t="s">
        <v>53</v>
      </c>
      <c r="P593" s="29" t="s">
        <v>54</v>
      </c>
      <c r="Q593" s="29" t="s">
        <v>129</v>
      </c>
      <c r="R593" s="29"/>
      <c r="S593" s="29"/>
      <c r="T593" s="29"/>
      <c r="U593" s="373"/>
      <c r="V593" s="342" t="s">
        <v>3792</v>
      </c>
      <c r="W593" s="233" t="s">
        <v>3793</v>
      </c>
      <c r="X593" s="205" t="s">
        <v>3794</v>
      </c>
      <c r="Y593" s="327"/>
      <c r="Z593" s="342" t="s">
        <v>3795</v>
      </c>
      <c r="AA593" s="233" t="s">
        <v>3796</v>
      </c>
      <c r="AB593" s="5" t="s">
        <v>3797</v>
      </c>
      <c r="AD593"/>
      <c r="AE593"/>
      <c r="AF593"/>
    </row>
    <row r="594" spans="2:32" ht="30.95" customHeight="1" thickBot="1" x14ac:dyDescent="0.3">
      <c r="B594" s="152" t="s">
        <v>3798</v>
      </c>
      <c r="C594" s="374" t="s">
        <v>3799</v>
      </c>
      <c r="D594" s="111" t="s">
        <v>3800</v>
      </c>
      <c r="E594" s="19" t="str">
        <f t="shared" si="9"/>
        <v>ERATISATION - PRESTATION</v>
      </c>
      <c r="F594" s="19" t="s">
        <v>3801</v>
      </c>
      <c r="G594" s="111" t="s">
        <v>3802</v>
      </c>
      <c r="H594" s="358"/>
      <c r="I594" s="18" t="s">
        <v>3803</v>
      </c>
      <c r="J594" s="111" t="s">
        <v>3802</v>
      </c>
      <c r="K594" s="114" t="s">
        <v>1593</v>
      </c>
      <c r="L594" s="310" t="s">
        <v>127</v>
      </c>
      <c r="M594" s="3" t="s">
        <v>128</v>
      </c>
      <c r="N594" s="22">
        <v>61520000</v>
      </c>
      <c r="O594" s="29" t="s">
        <v>53</v>
      </c>
      <c r="P594" s="29" t="s">
        <v>54</v>
      </c>
      <c r="Q594" s="29" t="s">
        <v>129</v>
      </c>
      <c r="R594" s="29"/>
      <c r="S594" s="29"/>
      <c r="T594" s="29"/>
      <c r="U594" s="36" t="s">
        <v>3804</v>
      </c>
      <c r="V594" s="374" t="s">
        <v>3805</v>
      </c>
      <c r="W594" s="111" t="s">
        <v>3806</v>
      </c>
      <c r="X594" s="163" t="s">
        <v>3807</v>
      </c>
      <c r="Y594" s="152" t="s">
        <v>3808</v>
      </c>
      <c r="Z594" s="374" t="s">
        <v>3809</v>
      </c>
      <c r="AA594" s="111" t="s">
        <v>3810</v>
      </c>
      <c r="AB594" s="5" t="s">
        <v>3811</v>
      </c>
      <c r="AD594"/>
      <c r="AE594"/>
      <c r="AF594"/>
    </row>
    <row r="595" spans="2:32" ht="30.95" customHeight="1" thickBot="1" x14ac:dyDescent="0.3">
      <c r="B595" s="375"/>
      <c r="C595" s="376"/>
      <c r="D595" s="114" t="s">
        <v>3812</v>
      </c>
      <c r="E595" s="19" t="str">
        <f t="shared" si="9"/>
        <v>SPACE VERT - PRESTATION</v>
      </c>
      <c r="F595" s="19" t="s">
        <v>3813</v>
      </c>
      <c r="G595" s="114" t="s">
        <v>3802</v>
      </c>
      <c r="H595" s="358"/>
      <c r="I595" s="21" t="s">
        <v>3814</v>
      </c>
      <c r="J595" s="114" t="s">
        <v>3802</v>
      </c>
      <c r="K595" s="114" t="s">
        <v>1593</v>
      </c>
      <c r="L595" s="28" t="s">
        <v>127</v>
      </c>
      <c r="M595" s="3" t="s">
        <v>128</v>
      </c>
      <c r="N595" s="22">
        <v>61520000</v>
      </c>
      <c r="O595" s="29" t="s">
        <v>53</v>
      </c>
      <c r="P595" s="29" t="s">
        <v>54</v>
      </c>
      <c r="Q595" s="29" t="s">
        <v>129</v>
      </c>
      <c r="R595" s="29"/>
      <c r="S595" s="29"/>
      <c r="T595" s="29"/>
      <c r="U595" s="377"/>
      <c r="V595" s="376"/>
      <c r="W595" s="114" t="s">
        <v>3815</v>
      </c>
      <c r="X595" s="177" t="s">
        <v>3807</v>
      </c>
      <c r="Y595" s="375"/>
      <c r="Z595" s="376"/>
      <c r="AA595" s="114" t="s">
        <v>3816</v>
      </c>
      <c r="AB595" s="5" t="s">
        <v>3811</v>
      </c>
      <c r="AD595"/>
      <c r="AE595"/>
      <c r="AF595"/>
    </row>
    <row r="596" spans="2:32" ht="30.95" customHeight="1" thickBot="1" x14ac:dyDescent="0.3">
      <c r="B596" s="164"/>
      <c r="C596" s="376"/>
      <c r="D596" s="114" t="s">
        <v>3817</v>
      </c>
      <c r="E596" s="19" t="str">
        <f t="shared" si="9"/>
        <v>AINTENANCE BATIMENT - PRESTATION</v>
      </c>
      <c r="F596" s="19" t="s">
        <v>3818</v>
      </c>
      <c r="G596" s="114" t="s">
        <v>3802</v>
      </c>
      <c r="H596" s="358"/>
      <c r="I596" s="21" t="s">
        <v>3819</v>
      </c>
      <c r="J596" s="114" t="s">
        <v>3802</v>
      </c>
      <c r="K596" s="114" t="s">
        <v>1593</v>
      </c>
      <c r="L596" s="28" t="s">
        <v>127</v>
      </c>
      <c r="M596" s="3" t="s">
        <v>128</v>
      </c>
      <c r="N596" s="22">
        <v>61520000</v>
      </c>
      <c r="O596" s="29" t="s">
        <v>53</v>
      </c>
      <c r="P596" s="29" t="s">
        <v>54</v>
      </c>
      <c r="Q596" s="29" t="s">
        <v>129</v>
      </c>
      <c r="R596" s="29"/>
      <c r="S596" s="29"/>
      <c r="T596" s="29"/>
      <c r="U596" s="165"/>
      <c r="V596" s="376"/>
      <c r="W596" s="114" t="s">
        <v>3820</v>
      </c>
      <c r="X596" s="177" t="s">
        <v>3807</v>
      </c>
      <c r="Y596" s="164"/>
      <c r="Z596" s="376"/>
      <c r="AA596" s="114" t="s">
        <v>3821</v>
      </c>
      <c r="AB596" s="5" t="s">
        <v>3811</v>
      </c>
      <c r="AD596"/>
      <c r="AE596"/>
      <c r="AF596"/>
    </row>
    <row r="597" spans="2:32" ht="30.95" customHeight="1" thickBot="1" x14ac:dyDescent="0.3">
      <c r="B597" s="157"/>
      <c r="C597" s="376"/>
      <c r="D597" s="21" t="s">
        <v>3822</v>
      </c>
      <c r="E597" s="19" t="str">
        <f t="shared" si="9"/>
        <v>ETTOYAGE BATIMENT INDUSTRIEL - PRESTATION</v>
      </c>
      <c r="F597" s="19" t="s">
        <v>3823</v>
      </c>
      <c r="G597" s="114" t="s">
        <v>3802</v>
      </c>
      <c r="H597" s="358"/>
      <c r="I597" s="21" t="s">
        <v>3824</v>
      </c>
      <c r="J597" s="114" t="s">
        <v>3802</v>
      </c>
      <c r="K597" s="114" t="s">
        <v>1593</v>
      </c>
      <c r="L597" s="28" t="s">
        <v>127</v>
      </c>
      <c r="M597" s="3" t="s">
        <v>128</v>
      </c>
      <c r="N597" s="22">
        <v>61520000</v>
      </c>
      <c r="O597" s="29" t="s">
        <v>53</v>
      </c>
      <c r="P597" s="29" t="s">
        <v>54</v>
      </c>
      <c r="Q597" s="29" t="s">
        <v>129</v>
      </c>
      <c r="R597" s="29"/>
      <c r="S597" s="29"/>
      <c r="T597" s="29"/>
      <c r="U597" s="158"/>
      <c r="V597" s="376"/>
      <c r="W597" s="114" t="s">
        <v>3825</v>
      </c>
      <c r="X597" s="177" t="s">
        <v>3807</v>
      </c>
      <c r="Y597" s="157"/>
      <c r="Z597" s="376"/>
      <c r="AA597" s="114" t="s">
        <v>3826</v>
      </c>
      <c r="AB597" s="5" t="s">
        <v>3811</v>
      </c>
      <c r="AD597"/>
      <c r="AE597"/>
      <c r="AF597"/>
    </row>
    <row r="598" spans="2:32" ht="30.95" customHeight="1" thickBot="1" x14ac:dyDescent="0.3">
      <c r="B598" s="164"/>
      <c r="C598" s="376"/>
      <c r="D598" s="21" t="s">
        <v>3827</v>
      </c>
      <c r="E598" s="19" t="str">
        <f t="shared" si="9"/>
        <v>ETTOYAGE BATIMENT TERTIAIRE - PRESTATION</v>
      </c>
      <c r="F598" s="19" t="s">
        <v>3828</v>
      </c>
      <c r="G598" s="114" t="s">
        <v>3802</v>
      </c>
      <c r="H598" s="358"/>
      <c r="I598" s="21" t="s">
        <v>3829</v>
      </c>
      <c r="J598" s="114" t="s">
        <v>3802</v>
      </c>
      <c r="K598" s="114" t="s">
        <v>1593</v>
      </c>
      <c r="L598" s="28" t="s">
        <v>127</v>
      </c>
      <c r="M598" s="3" t="s">
        <v>128</v>
      </c>
      <c r="N598" s="22">
        <v>61520000</v>
      </c>
      <c r="O598" s="29" t="s">
        <v>53</v>
      </c>
      <c r="P598" s="29" t="s">
        <v>54</v>
      </c>
      <c r="Q598" s="29" t="s">
        <v>129</v>
      </c>
      <c r="R598" s="29"/>
      <c r="S598" s="29"/>
      <c r="T598" s="29"/>
      <c r="U598" s="165"/>
      <c r="V598" s="376"/>
      <c r="W598" s="114" t="s">
        <v>3830</v>
      </c>
      <c r="X598" s="177" t="s">
        <v>3807</v>
      </c>
      <c r="Y598" s="164"/>
      <c r="Z598" s="376"/>
      <c r="AA598" s="114" t="s">
        <v>3831</v>
      </c>
      <c r="AB598" s="5" t="s">
        <v>3811</v>
      </c>
      <c r="AD598"/>
      <c r="AE598"/>
      <c r="AF598"/>
    </row>
    <row r="599" spans="2:32" ht="30.95" customHeight="1" thickBot="1" x14ac:dyDescent="0.3">
      <c r="B599" s="157"/>
      <c r="C599" s="378"/>
      <c r="D599" s="114" t="s">
        <v>3832</v>
      </c>
      <c r="E599" s="19" t="str">
        <f t="shared" si="9"/>
        <v>NTRUSION - PRESTATION</v>
      </c>
      <c r="F599" s="19" t="s">
        <v>3833</v>
      </c>
      <c r="G599" s="114" t="s">
        <v>3802</v>
      </c>
      <c r="H599" s="358"/>
      <c r="I599" s="21" t="s">
        <v>3834</v>
      </c>
      <c r="J599" s="114" t="s">
        <v>3802</v>
      </c>
      <c r="K599" s="114" t="s">
        <v>1593</v>
      </c>
      <c r="L599" s="28" t="s">
        <v>127</v>
      </c>
      <c r="M599" s="21" t="s">
        <v>30</v>
      </c>
      <c r="N599" s="22">
        <v>62820000</v>
      </c>
      <c r="O599" s="29" t="s">
        <v>53</v>
      </c>
      <c r="P599" s="29" t="s">
        <v>54</v>
      </c>
      <c r="Q599" s="29" t="s">
        <v>129</v>
      </c>
      <c r="R599" s="29"/>
      <c r="S599" s="29"/>
      <c r="T599" s="29"/>
      <c r="U599" s="158"/>
      <c r="V599" s="378"/>
      <c r="W599" s="114" t="s">
        <v>3835</v>
      </c>
      <c r="X599" s="177" t="s">
        <v>3807</v>
      </c>
      <c r="Y599" s="157"/>
      <c r="Z599" s="378"/>
      <c r="AA599" s="114" t="s">
        <v>3836</v>
      </c>
      <c r="AB599" s="5" t="s">
        <v>3811</v>
      </c>
      <c r="AD599"/>
      <c r="AE599"/>
      <c r="AF599"/>
    </row>
    <row r="600" spans="2:32" ht="30.95" customHeight="1" thickBot="1" x14ac:dyDescent="0.3">
      <c r="B600" s="164"/>
      <c r="C600" s="379"/>
      <c r="D600" s="114" t="s">
        <v>3837</v>
      </c>
      <c r="E600" s="19" t="str">
        <f t="shared" si="9"/>
        <v>ARDIENNAGE - PRESTATION</v>
      </c>
      <c r="F600" s="19" t="s">
        <v>3838</v>
      </c>
      <c r="G600" s="114" t="s">
        <v>3802</v>
      </c>
      <c r="H600" s="358"/>
      <c r="I600" s="21" t="s">
        <v>3839</v>
      </c>
      <c r="J600" s="114" t="s">
        <v>3802</v>
      </c>
      <c r="K600" s="114" t="s">
        <v>1593</v>
      </c>
      <c r="L600" s="28" t="s">
        <v>127</v>
      </c>
      <c r="M600" s="21" t="s">
        <v>30</v>
      </c>
      <c r="N600" s="22">
        <v>62820000</v>
      </c>
      <c r="O600" s="29" t="s">
        <v>53</v>
      </c>
      <c r="P600" s="29" t="s">
        <v>54</v>
      </c>
      <c r="Q600" s="29" t="s">
        <v>129</v>
      </c>
      <c r="R600" s="29"/>
      <c r="S600" s="29"/>
      <c r="T600" s="29"/>
      <c r="U600" s="165"/>
      <c r="V600" s="379"/>
      <c r="W600" s="114" t="s">
        <v>3840</v>
      </c>
      <c r="X600" s="177" t="s">
        <v>3807</v>
      </c>
      <c r="Y600" s="164"/>
      <c r="Z600" s="379"/>
      <c r="AA600" s="114" t="s">
        <v>3841</v>
      </c>
      <c r="AB600" s="5" t="s">
        <v>3811</v>
      </c>
      <c r="AD600"/>
      <c r="AE600"/>
      <c r="AF600"/>
    </row>
    <row r="601" spans="2:32" ht="30.95" customHeight="1" thickBot="1" x14ac:dyDescent="0.3">
      <c r="B601" s="164"/>
      <c r="C601" s="380"/>
      <c r="D601" s="116" t="s">
        <v>3842</v>
      </c>
      <c r="E601" s="19" t="str">
        <f t="shared" si="9"/>
        <v>ELESURVEILLANCE - PRESTATION</v>
      </c>
      <c r="F601" s="19" t="s">
        <v>3843</v>
      </c>
      <c r="G601" s="114" t="s">
        <v>3802</v>
      </c>
      <c r="H601" s="358"/>
      <c r="I601" s="32" t="s">
        <v>3844</v>
      </c>
      <c r="J601" s="114" t="s">
        <v>3802</v>
      </c>
      <c r="K601" s="116" t="s">
        <v>1593</v>
      </c>
      <c r="L601" s="313" t="s">
        <v>127</v>
      </c>
      <c r="M601" s="21" t="s">
        <v>30</v>
      </c>
      <c r="N601" s="22">
        <v>62820000</v>
      </c>
      <c r="O601" s="29" t="s">
        <v>53</v>
      </c>
      <c r="P601" s="29" t="s">
        <v>54</v>
      </c>
      <c r="Q601" s="29" t="s">
        <v>129</v>
      </c>
      <c r="R601" s="29"/>
      <c r="S601" s="29"/>
      <c r="T601" s="29"/>
      <c r="U601" s="165"/>
      <c r="V601" s="380"/>
      <c r="W601" s="116" t="s">
        <v>3845</v>
      </c>
      <c r="X601" s="177" t="s">
        <v>3807</v>
      </c>
      <c r="Y601" s="164"/>
      <c r="Z601" s="380"/>
      <c r="AA601" s="116" t="s">
        <v>3846</v>
      </c>
      <c r="AB601" s="5" t="s">
        <v>3811</v>
      </c>
      <c r="AD601"/>
      <c r="AE601"/>
      <c r="AF601"/>
    </row>
    <row r="602" spans="2:32" ht="30.95" customHeight="1" thickBot="1" x14ac:dyDescent="0.3">
      <c r="B602" s="164"/>
      <c r="C602" s="374" t="s">
        <v>3847</v>
      </c>
      <c r="D602" s="31" t="s">
        <v>3848</v>
      </c>
      <c r="E602" s="19" t="str">
        <f t="shared" si="9"/>
        <v>ONSOMMABLE SANITAIRE</v>
      </c>
      <c r="F602" s="19" t="s">
        <v>3849</v>
      </c>
      <c r="G602" s="31" t="s">
        <v>3850</v>
      </c>
      <c r="H602" s="358"/>
      <c r="I602" s="18" t="s">
        <v>3851</v>
      </c>
      <c r="J602" s="31" t="s">
        <v>3850</v>
      </c>
      <c r="K602" s="31" t="s">
        <v>1593</v>
      </c>
      <c r="L602" s="381" t="s">
        <v>29</v>
      </c>
      <c r="M602" s="21" t="s">
        <v>30</v>
      </c>
      <c r="N602" s="22">
        <v>60610070</v>
      </c>
      <c r="O602" s="382" t="s">
        <v>53</v>
      </c>
      <c r="P602" s="76" t="s">
        <v>54</v>
      </c>
      <c r="Q602" s="382" t="s">
        <v>55</v>
      </c>
      <c r="R602" s="382"/>
      <c r="S602" s="382"/>
      <c r="T602" s="382"/>
      <c r="U602" s="165"/>
      <c r="V602" s="374" t="s">
        <v>3852</v>
      </c>
      <c r="W602" s="31" t="s">
        <v>3853</v>
      </c>
      <c r="X602" s="182" t="s">
        <v>3854</v>
      </c>
      <c r="Y602" s="164"/>
      <c r="Z602" s="374" t="s">
        <v>3855</v>
      </c>
      <c r="AA602" s="31" t="s">
        <v>3856</v>
      </c>
      <c r="AB602" s="5" t="s">
        <v>3857</v>
      </c>
      <c r="AD602"/>
      <c r="AE602"/>
      <c r="AF602"/>
    </row>
    <row r="603" spans="2:32" ht="30.95" customHeight="1" thickBot="1" x14ac:dyDescent="0.3">
      <c r="B603" s="157"/>
      <c r="C603" s="383" t="s">
        <v>3858</v>
      </c>
      <c r="D603" s="111" t="s">
        <v>3859</v>
      </c>
      <c r="E603" s="19" t="str">
        <f t="shared" si="9"/>
        <v>OURNITURE BUREAU</v>
      </c>
      <c r="F603" s="19" t="s">
        <v>3860</v>
      </c>
      <c r="G603" s="111" t="s">
        <v>3861</v>
      </c>
      <c r="H603" s="356"/>
      <c r="I603" s="18" t="s">
        <v>3862</v>
      </c>
      <c r="J603" s="111" t="s">
        <v>3861</v>
      </c>
      <c r="K603" s="111" t="s">
        <v>3041</v>
      </c>
      <c r="L603" s="384" t="s">
        <v>29</v>
      </c>
      <c r="M603" s="21" t="s">
        <v>30</v>
      </c>
      <c r="N603" s="22">
        <v>60640000</v>
      </c>
      <c r="O603" s="385" t="s">
        <v>53</v>
      </c>
      <c r="P603" s="385" t="s">
        <v>54</v>
      </c>
      <c r="Q603" s="385" t="s">
        <v>55</v>
      </c>
      <c r="R603" s="385"/>
      <c r="S603" s="385"/>
      <c r="T603" s="385"/>
      <c r="U603" s="158"/>
      <c r="V603" s="383" t="s">
        <v>3863</v>
      </c>
      <c r="W603" s="111" t="s">
        <v>3864</v>
      </c>
      <c r="X603" s="177" t="s">
        <v>3865</v>
      </c>
      <c r="Y603" s="157"/>
      <c r="Z603" s="383" t="s">
        <v>3866</v>
      </c>
      <c r="AA603" s="111" t="s">
        <v>3867</v>
      </c>
      <c r="AB603" s="5" t="s">
        <v>3868</v>
      </c>
      <c r="AD603"/>
      <c r="AE603"/>
      <c r="AF603"/>
    </row>
    <row r="604" spans="2:32" ht="30.95" customHeight="1" thickBot="1" x14ac:dyDescent="0.3">
      <c r="B604" s="386"/>
      <c r="C604" s="387"/>
      <c r="D604" s="116" t="s">
        <v>3869</v>
      </c>
      <c r="E604" s="19" t="str">
        <f t="shared" si="9"/>
        <v>OBILIER BUREAU</v>
      </c>
      <c r="F604" s="19" t="s">
        <v>3870</v>
      </c>
      <c r="G604" s="116" t="s">
        <v>3861</v>
      </c>
      <c r="H604" s="429"/>
      <c r="I604" s="32" t="s">
        <v>3871</v>
      </c>
      <c r="J604" s="116" t="s">
        <v>3861</v>
      </c>
      <c r="K604" s="116" t="s">
        <v>3041</v>
      </c>
      <c r="L604" s="388" t="s">
        <v>29</v>
      </c>
      <c r="M604" s="21" t="s">
        <v>30</v>
      </c>
      <c r="N604" s="22">
        <v>23918400</v>
      </c>
      <c r="O604" s="385" t="s">
        <v>31</v>
      </c>
      <c r="P604" s="385" t="s">
        <v>32</v>
      </c>
      <c r="Q604" s="385" t="s">
        <v>33</v>
      </c>
      <c r="R604" s="385"/>
      <c r="S604" s="385"/>
      <c r="T604" s="385"/>
      <c r="U604" s="389"/>
      <c r="V604" s="387"/>
      <c r="W604" s="116" t="s">
        <v>3872</v>
      </c>
      <c r="X604" s="177" t="s">
        <v>3865</v>
      </c>
      <c r="Y604" s="386"/>
      <c r="Z604" s="387"/>
      <c r="AA604" s="116" t="s">
        <v>3873</v>
      </c>
      <c r="AB604" s="5" t="s">
        <v>3868</v>
      </c>
      <c r="AD604"/>
      <c r="AE604"/>
      <c r="AF604"/>
    </row>
    <row r="605" spans="2:32" ht="30.95" customHeight="1" thickBot="1" x14ac:dyDescent="0.3">
      <c r="B605" s="157"/>
      <c r="C605" s="383" t="s">
        <v>3874</v>
      </c>
      <c r="D605" s="111" t="s">
        <v>3875</v>
      </c>
      <c r="E605" s="19" t="str">
        <f t="shared" si="9"/>
        <v>ONTAINE EAU - LOCATION</v>
      </c>
      <c r="F605" s="19" t="s">
        <v>3876</v>
      </c>
      <c r="G605" s="111" t="s">
        <v>3877</v>
      </c>
      <c r="H605" s="356"/>
      <c r="I605" s="18" t="s">
        <v>3878</v>
      </c>
      <c r="J605" s="111" t="s">
        <v>3877</v>
      </c>
      <c r="K605" s="111" t="s">
        <v>3041</v>
      </c>
      <c r="L605" s="310" t="s">
        <v>127</v>
      </c>
      <c r="M605" s="21" t="s">
        <v>30</v>
      </c>
      <c r="N605" s="22">
        <v>64800000</v>
      </c>
      <c r="O605" s="29" t="s">
        <v>53</v>
      </c>
      <c r="P605" s="29" t="s">
        <v>54</v>
      </c>
      <c r="Q605" s="29" t="s">
        <v>129</v>
      </c>
      <c r="R605" s="29"/>
      <c r="S605" s="29"/>
      <c r="T605" s="29"/>
      <c r="U605" s="158"/>
      <c r="V605" s="383" t="s">
        <v>3879</v>
      </c>
      <c r="W605" s="111" t="s">
        <v>3880</v>
      </c>
      <c r="X605" s="177" t="s">
        <v>3881</v>
      </c>
      <c r="Y605" s="157"/>
      <c r="Z605" s="383" t="s">
        <v>3882</v>
      </c>
      <c r="AA605" s="111" t="s">
        <v>3883</v>
      </c>
      <c r="AB605" s="5" t="s">
        <v>3884</v>
      </c>
      <c r="AD605"/>
      <c r="AE605"/>
      <c r="AF605"/>
    </row>
    <row r="606" spans="2:32" ht="30.95" customHeight="1" thickBot="1" x14ac:dyDescent="0.3">
      <c r="B606" s="157"/>
      <c r="C606" s="383" t="s">
        <v>3885</v>
      </c>
      <c r="D606" s="111" t="s">
        <v>3886</v>
      </c>
      <c r="E606" s="19" t="str">
        <f t="shared" si="9"/>
        <v>ESTAURATION - MATERIEL CUISINE</v>
      </c>
      <c r="F606" s="19" t="s">
        <v>3887</v>
      </c>
      <c r="G606" s="111" t="s">
        <v>3888</v>
      </c>
      <c r="H606" s="356"/>
      <c r="I606" s="18" t="s">
        <v>3889</v>
      </c>
      <c r="J606" s="111" t="s">
        <v>3888</v>
      </c>
      <c r="K606" s="111" t="s">
        <v>3041</v>
      </c>
      <c r="L606" s="384" t="s">
        <v>29</v>
      </c>
      <c r="M606" s="21" t="s">
        <v>30</v>
      </c>
      <c r="N606" s="22">
        <v>23918400</v>
      </c>
      <c r="O606" s="385" t="s">
        <v>31</v>
      </c>
      <c r="P606" s="385" t="s">
        <v>32</v>
      </c>
      <c r="Q606" s="385" t="s">
        <v>33</v>
      </c>
      <c r="R606" s="385"/>
      <c r="S606" s="385"/>
      <c r="T606" s="385"/>
      <c r="U606" s="158"/>
      <c r="V606" s="383" t="s">
        <v>3890</v>
      </c>
      <c r="W606" s="111" t="s">
        <v>3891</v>
      </c>
      <c r="X606" s="177" t="s">
        <v>3892</v>
      </c>
      <c r="Y606" s="157"/>
      <c r="Z606" s="383" t="s">
        <v>3893</v>
      </c>
      <c r="AA606" s="111" t="s">
        <v>3894</v>
      </c>
      <c r="AB606" s="5" t="s">
        <v>3895</v>
      </c>
      <c r="AD606"/>
      <c r="AE606"/>
      <c r="AF606"/>
    </row>
    <row r="607" spans="2:32" ht="30.95" customHeight="1" thickBot="1" x14ac:dyDescent="0.3">
      <c r="B607" s="157"/>
      <c r="C607" s="387"/>
      <c r="D607" s="116" t="s">
        <v>3896</v>
      </c>
      <c r="E607" s="19" t="str">
        <f t="shared" si="9"/>
        <v>ESTAURATION - CONSOMMABLE</v>
      </c>
      <c r="F607" s="19" t="s">
        <v>3897</v>
      </c>
      <c r="G607" s="111" t="s">
        <v>3888</v>
      </c>
      <c r="H607" s="429"/>
      <c r="I607" s="18" t="s">
        <v>3898</v>
      </c>
      <c r="J607" s="116" t="s">
        <v>3888</v>
      </c>
      <c r="K607" s="116" t="s">
        <v>3041</v>
      </c>
      <c r="L607" s="388" t="s">
        <v>29</v>
      </c>
      <c r="M607" s="21" t="s">
        <v>30</v>
      </c>
      <c r="N607" s="22">
        <v>60630030</v>
      </c>
      <c r="O607" s="385" t="s">
        <v>53</v>
      </c>
      <c r="P607" s="385" t="s">
        <v>54</v>
      </c>
      <c r="Q607" s="385" t="s">
        <v>55</v>
      </c>
      <c r="R607" s="385"/>
      <c r="S607" s="385"/>
      <c r="T607" s="385"/>
      <c r="U607" s="158"/>
      <c r="V607" s="387"/>
      <c r="W607" s="116" t="s">
        <v>3899</v>
      </c>
      <c r="X607" s="177" t="s">
        <v>3892</v>
      </c>
      <c r="Y607" s="157"/>
      <c r="Z607" s="387"/>
      <c r="AA607" s="116" t="s">
        <v>3900</v>
      </c>
      <c r="AB607" s="5" t="s">
        <v>3895</v>
      </c>
      <c r="AD607"/>
      <c r="AE607"/>
      <c r="AF607"/>
    </row>
    <row r="608" spans="2:32" ht="30.95" customHeight="1" thickBot="1" x14ac:dyDescent="0.3">
      <c r="B608" s="157"/>
      <c r="C608" s="383" t="s">
        <v>3901</v>
      </c>
      <c r="D608" s="115" t="s">
        <v>3902</v>
      </c>
      <c r="E608" s="19" t="str">
        <f t="shared" si="9"/>
        <v>RESTATAIRE CANTINE</v>
      </c>
      <c r="F608" s="19" t="s">
        <v>3903</v>
      </c>
      <c r="G608" s="115" t="s">
        <v>3904</v>
      </c>
      <c r="H608" s="428"/>
      <c r="I608" s="18" t="s">
        <v>3905</v>
      </c>
      <c r="J608" s="115" t="s">
        <v>3904</v>
      </c>
      <c r="K608" s="115" t="s">
        <v>3041</v>
      </c>
      <c r="L608" s="312" t="s">
        <v>127</v>
      </c>
      <c r="M608" s="21" t="s">
        <v>30</v>
      </c>
      <c r="N608" s="22">
        <v>64801000</v>
      </c>
      <c r="O608" s="29" t="s">
        <v>53</v>
      </c>
      <c r="P608" s="29" t="s">
        <v>54</v>
      </c>
      <c r="Q608" s="29" t="s">
        <v>129</v>
      </c>
      <c r="R608" s="29"/>
      <c r="S608" s="29"/>
      <c r="T608" s="29"/>
      <c r="U608" s="158"/>
      <c r="V608" s="383" t="s">
        <v>3906</v>
      </c>
      <c r="W608" s="115" t="s">
        <v>3907</v>
      </c>
      <c r="X608" s="177" t="s">
        <v>3908</v>
      </c>
      <c r="Y608" s="157"/>
      <c r="Z608" s="383" t="s">
        <v>3909</v>
      </c>
      <c r="AA608" s="115" t="s">
        <v>3910</v>
      </c>
      <c r="AB608" s="5" t="s">
        <v>3911</v>
      </c>
      <c r="AD608"/>
      <c r="AE608"/>
      <c r="AF608"/>
    </row>
    <row r="609" spans="2:32" ht="30.95" customHeight="1" thickBot="1" x14ac:dyDescent="0.3">
      <c r="B609" s="157"/>
      <c r="C609" s="337" t="s">
        <v>3912</v>
      </c>
      <c r="D609" s="390" t="s">
        <v>3913</v>
      </c>
      <c r="E609" s="19" t="str">
        <f t="shared" si="9"/>
        <v>ACHINE A AFFRANCHIR - MISE SOUS PLI - MATERIEL NEUF</v>
      </c>
      <c r="F609" s="19" t="s">
        <v>3914</v>
      </c>
      <c r="G609" s="390" t="s">
        <v>3915</v>
      </c>
      <c r="H609" s="456"/>
      <c r="I609" s="18" t="s">
        <v>3916</v>
      </c>
      <c r="J609" s="390" t="s">
        <v>3915</v>
      </c>
      <c r="K609" s="390" t="s">
        <v>3041</v>
      </c>
      <c r="L609" s="391" t="s">
        <v>29</v>
      </c>
      <c r="M609" s="21" t="s">
        <v>30</v>
      </c>
      <c r="N609" s="22">
        <v>23918400</v>
      </c>
      <c r="O609" s="385" t="s">
        <v>31</v>
      </c>
      <c r="P609" s="385" t="s">
        <v>32</v>
      </c>
      <c r="Q609" s="385" t="s">
        <v>33</v>
      </c>
      <c r="R609" s="385"/>
      <c r="S609" s="385"/>
      <c r="T609" s="385"/>
      <c r="U609" s="158"/>
      <c r="V609" s="337" t="s">
        <v>3917</v>
      </c>
      <c r="W609" s="390" t="s">
        <v>3918</v>
      </c>
      <c r="X609" s="177" t="s">
        <v>3919</v>
      </c>
      <c r="Y609" s="157"/>
      <c r="Z609" s="337" t="s">
        <v>3920</v>
      </c>
      <c r="AA609" s="390" t="s">
        <v>3921</v>
      </c>
      <c r="AB609" s="5" t="s">
        <v>3922</v>
      </c>
      <c r="AD609"/>
      <c r="AE609"/>
      <c r="AF609"/>
    </row>
    <row r="610" spans="2:32" ht="30.95" customHeight="1" thickBot="1" x14ac:dyDescent="0.3">
      <c r="B610" s="157"/>
      <c r="C610" s="337" t="s">
        <v>3923</v>
      </c>
      <c r="D610" s="111" t="s">
        <v>3924</v>
      </c>
      <c r="E610" s="19" t="str">
        <f t="shared" si="9"/>
        <v>FFRANCHISSEMENT</v>
      </c>
      <c r="F610" s="19" t="s">
        <v>3925</v>
      </c>
      <c r="G610" s="111" t="s">
        <v>3926</v>
      </c>
      <c r="H610" s="356"/>
      <c r="I610" s="18" t="s">
        <v>3927</v>
      </c>
      <c r="J610" s="111" t="s">
        <v>3926</v>
      </c>
      <c r="K610" s="111" t="s">
        <v>3041</v>
      </c>
      <c r="L610" s="310" t="s">
        <v>127</v>
      </c>
      <c r="M610" s="21" t="s">
        <v>30</v>
      </c>
      <c r="N610" s="22">
        <v>62600030</v>
      </c>
      <c r="O610" s="29" t="s">
        <v>53</v>
      </c>
      <c r="P610" s="29" t="s">
        <v>54</v>
      </c>
      <c r="Q610" s="29" t="s">
        <v>129</v>
      </c>
      <c r="R610" s="29"/>
      <c r="S610" s="29"/>
      <c r="T610" s="29"/>
      <c r="U610" s="158"/>
      <c r="V610" s="337" t="s">
        <v>3928</v>
      </c>
      <c r="W610" s="111" t="s">
        <v>3929</v>
      </c>
      <c r="X610" s="177" t="s">
        <v>3930</v>
      </c>
      <c r="Y610" s="157"/>
      <c r="Z610" s="337" t="s">
        <v>3931</v>
      </c>
      <c r="AA610" s="111" t="s">
        <v>3932</v>
      </c>
      <c r="AB610" s="5" t="s">
        <v>3933</v>
      </c>
      <c r="AD610"/>
      <c r="AE610"/>
      <c r="AF610"/>
    </row>
    <row r="611" spans="2:32" ht="30.95" customHeight="1" thickBot="1" x14ac:dyDescent="0.3">
      <c r="B611" s="157"/>
      <c r="C611" s="113"/>
      <c r="D611" s="114" t="s">
        <v>3934</v>
      </c>
      <c r="E611" s="19" t="str">
        <f t="shared" si="9"/>
        <v>ACHINE A AFFRANCHIR - MISE SOUS PLI - LOCATION</v>
      </c>
      <c r="F611" s="19" t="s">
        <v>3935</v>
      </c>
      <c r="G611" s="111" t="s">
        <v>3926</v>
      </c>
      <c r="H611" s="358"/>
      <c r="I611" s="21" t="s">
        <v>3936</v>
      </c>
      <c r="J611" s="114" t="s">
        <v>3926</v>
      </c>
      <c r="K611" s="114" t="s">
        <v>3041</v>
      </c>
      <c r="L611" s="28" t="s">
        <v>127</v>
      </c>
      <c r="M611" s="21" t="s">
        <v>30</v>
      </c>
      <c r="N611" s="22">
        <v>61350060</v>
      </c>
      <c r="O611" s="29" t="s">
        <v>53</v>
      </c>
      <c r="P611" s="29" t="s">
        <v>54</v>
      </c>
      <c r="Q611" s="29" t="s">
        <v>129</v>
      </c>
      <c r="R611" s="29"/>
      <c r="S611" s="29"/>
      <c r="T611" s="29"/>
      <c r="U611" s="158"/>
      <c r="V611" s="113"/>
      <c r="W611" s="114" t="s">
        <v>3937</v>
      </c>
      <c r="X611" s="177" t="s">
        <v>3930</v>
      </c>
      <c r="Y611" s="157"/>
      <c r="Z611" s="113"/>
      <c r="AA611" s="114" t="s">
        <v>3938</v>
      </c>
      <c r="AB611" s="5" t="s">
        <v>3933</v>
      </c>
      <c r="AD611"/>
      <c r="AE611"/>
      <c r="AF611"/>
    </row>
    <row r="612" spans="2:32" ht="30.95" customHeight="1" thickBot="1" x14ac:dyDescent="0.3">
      <c r="B612" s="157"/>
      <c r="C612" s="392"/>
      <c r="D612" s="116" t="s">
        <v>3939</v>
      </c>
      <c r="E612" s="19" t="str">
        <f t="shared" si="9"/>
        <v>ESSAGERIE EXPRESS</v>
      </c>
      <c r="F612" s="19" t="s">
        <v>3940</v>
      </c>
      <c r="G612" s="111" t="s">
        <v>3926</v>
      </c>
      <c r="H612" s="429"/>
      <c r="I612" s="32" t="s">
        <v>3941</v>
      </c>
      <c r="J612" s="116" t="s">
        <v>3926</v>
      </c>
      <c r="K612" s="116" t="s">
        <v>3041</v>
      </c>
      <c r="L612" s="313" t="s">
        <v>127</v>
      </c>
      <c r="M612" s="21" t="s">
        <v>30</v>
      </c>
      <c r="N612" s="22">
        <v>62600030</v>
      </c>
      <c r="O612" s="29" t="s">
        <v>53</v>
      </c>
      <c r="P612" s="29" t="s">
        <v>54</v>
      </c>
      <c r="Q612" s="29" t="s">
        <v>129</v>
      </c>
      <c r="R612" s="29"/>
      <c r="S612" s="29"/>
      <c r="T612" s="29"/>
      <c r="U612" s="158"/>
      <c r="V612" s="392"/>
      <c r="W612" s="116" t="s">
        <v>3942</v>
      </c>
      <c r="X612" s="177" t="s">
        <v>3930</v>
      </c>
      <c r="Y612" s="157"/>
      <c r="Z612" s="392"/>
      <c r="AA612" s="116" t="s">
        <v>3943</v>
      </c>
      <c r="AB612" s="5" t="s">
        <v>3933</v>
      </c>
      <c r="AD612"/>
      <c r="AE612"/>
      <c r="AF612"/>
    </row>
    <row r="613" spans="2:32" ht="30.95" customHeight="1" thickBot="1" x14ac:dyDescent="0.3">
      <c r="B613" s="327"/>
      <c r="C613" s="232" t="s">
        <v>3944</v>
      </c>
      <c r="D613" s="233" t="s">
        <v>3945</v>
      </c>
      <c r="E613" s="19" t="str">
        <f t="shared" si="9"/>
        <v>NIMAL</v>
      </c>
      <c r="F613" s="19" t="s">
        <v>3946</v>
      </c>
      <c r="G613" s="264" t="s">
        <v>3947</v>
      </c>
      <c r="H613" s="433"/>
      <c r="I613" s="18" t="s">
        <v>3948</v>
      </c>
      <c r="J613" s="264" t="s">
        <v>3947</v>
      </c>
      <c r="K613" s="38" t="s">
        <v>423</v>
      </c>
      <c r="L613" s="391" t="s">
        <v>29</v>
      </c>
      <c r="M613" s="21" t="s">
        <v>30</v>
      </c>
      <c r="N613" s="22">
        <v>23918500</v>
      </c>
      <c r="O613" s="385" t="s">
        <v>31</v>
      </c>
      <c r="P613" s="385" t="s">
        <v>32</v>
      </c>
      <c r="Q613" s="385" t="s">
        <v>33</v>
      </c>
      <c r="R613" s="385"/>
      <c r="S613" s="385"/>
      <c r="T613" s="385"/>
      <c r="U613" s="373"/>
      <c r="V613" s="232" t="s">
        <v>3944</v>
      </c>
      <c r="W613" s="233" t="s">
        <v>3945</v>
      </c>
      <c r="X613" s="205" t="s">
        <v>3949</v>
      </c>
      <c r="Y613" s="327"/>
      <c r="Z613" s="232" t="s">
        <v>3944</v>
      </c>
      <c r="AA613" s="233" t="s">
        <v>3945</v>
      </c>
      <c r="AB613" s="5" t="s">
        <v>3950</v>
      </c>
      <c r="AD613"/>
      <c r="AE613"/>
      <c r="AF613"/>
    </row>
    <row r="614" spans="2:32" ht="30.95" customHeight="1" thickBot="1" x14ac:dyDescent="0.3">
      <c r="B614" s="231" t="s">
        <v>3951</v>
      </c>
      <c r="C614" s="232" t="s">
        <v>3952</v>
      </c>
      <c r="D614" s="233" t="s">
        <v>3953</v>
      </c>
      <c r="E614" s="19" t="str">
        <f t="shared" si="9"/>
        <v>CHAT MATIERE</v>
      </c>
      <c r="F614" s="19" t="s">
        <v>3954</v>
      </c>
      <c r="G614" s="264" t="s">
        <v>3955</v>
      </c>
      <c r="H614" s="433"/>
      <c r="I614" s="18" t="s">
        <v>3956</v>
      </c>
      <c r="J614" s="264" t="s">
        <v>3955</v>
      </c>
      <c r="K614" s="38" t="s">
        <v>423</v>
      </c>
      <c r="L614" s="391" t="s">
        <v>29</v>
      </c>
      <c r="M614" s="21" t="s">
        <v>30</v>
      </c>
      <c r="N614" s="22">
        <v>60110000</v>
      </c>
      <c r="O614" s="385" t="s">
        <v>53</v>
      </c>
      <c r="P614" s="385" t="s">
        <v>54</v>
      </c>
      <c r="Q614" s="385" t="s">
        <v>55</v>
      </c>
      <c r="R614" s="385"/>
      <c r="S614" s="385"/>
      <c r="T614" s="385"/>
      <c r="U614" s="235" t="s">
        <v>3957</v>
      </c>
      <c r="V614" s="232" t="s">
        <v>3958</v>
      </c>
      <c r="W614" s="233" t="s">
        <v>3959</v>
      </c>
      <c r="X614" s="236" t="s">
        <v>3960</v>
      </c>
      <c r="Y614" s="231" t="s">
        <v>3961</v>
      </c>
      <c r="Z614" s="232" t="s">
        <v>3962</v>
      </c>
      <c r="AA614" s="233" t="s">
        <v>3963</v>
      </c>
      <c r="AB614" s="5" t="s">
        <v>3964</v>
      </c>
      <c r="AD614"/>
      <c r="AE614"/>
      <c r="AF614"/>
    </row>
    <row r="615" spans="2:32" ht="30.95" customHeight="1" thickBot="1" x14ac:dyDescent="0.3">
      <c r="B615" s="240"/>
      <c r="C615" s="232" t="s">
        <v>3965</v>
      </c>
      <c r="D615" s="233" t="s">
        <v>3966</v>
      </c>
      <c r="E615" s="19" t="str">
        <f t="shared" si="9"/>
        <v>ARCHANDISE POUR REVENTE - NEGOCE</v>
      </c>
      <c r="F615" s="19" t="s">
        <v>3967</v>
      </c>
      <c r="G615" s="233" t="s">
        <v>3968</v>
      </c>
      <c r="H615" s="457"/>
      <c r="I615" s="393" t="s">
        <v>3969</v>
      </c>
      <c r="J615" s="233" t="s">
        <v>3968</v>
      </c>
      <c r="K615" s="243" t="s">
        <v>423</v>
      </c>
      <c r="L615" s="391" t="s">
        <v>29</v>
      </c>
      <c r="M615" s="21" t="s">
        <v>30</v>
      </c>
      <c r="N615" s="22">
        <v>60700000</v>
      </c>
      <c r="O615" s="385" t="s">
        <v>53</v>
      </c>
      <c r="P615" s="385" t="s">
        <v>54</v>
      </c>
      <c r="Q615" s="385" t="s">
        <v>55</v>
      </c>
      <c r="R615" s="385"/>
      <c r="S615" s="385"/>
      <c r="T615" s="385"/>
      <c r="U615" s="373"/>
      <c r="V615" s="232" t="s">
        <v>3970</v>
      </c>
      <c r="W615" s="233" t="s">
        <v>3971</v>
      </c>
      <c r="X615" s="202" t="s">
        <v>3972</v>
      </c>
      <c r="Y615" s="240"/>
      <c r="Z615" s="232" t="s">
        <v>3973</v>
      </c>
      <c r="AA615" s="233" t="s">
        <v>3974</v>
      </c>
      <c r="AB615" s="5" t="s">
        <v>3975</v>
      </c>
      <c r="AD615"/>
      <c r="AE615"/>
      <c r="AF615"/>
    </row>
  </sheetData>
  <mergeCells count="12">
    <mergeCell ref="AC1:AE1"/>
    <mergeCell ref="C485:C491"/>
    <mergeCell ref="V485:V491"/>
    <mergeCell ref="C492:C493"/>
    <mergeCell ref="V492:V493"/>
    <mergeCell ref="Z492:Z493"/>
    <mergeCell ref="B556:B558"/>
    <mergeCell ref="C562:C563"/>
    <mergeCell ref="V562:V563"/>
    <mergeCell ref="Z562:Z563"/>
    <mergeCell ref="N1:P1"/>
    <mergeCell ref="R1:T1"/>
  </mergeCells>
  <pageMargins left="0.7" right="0.7" top="0.75" bottom="0.75" header="0.3" footer="0.3"/>
  <legacy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527F30-5CF3-4625-8A51-763A7CF935AF}">
  <dimension ref="B2:AG217"/>
  <sheetViews>
    <sheetView tabSelected="1" zoomScaleNormal="100" workbookViewId="0">
      <selection activeCell="J4" sqref="J4:J8"/>
    </sheetView>
  </sheetViews>
  <sheetFormatPr baseColWidth="10" defaultColWidth="11.42578125" defaultRowHeight="12" customHeight="1" x14ac:dyDescent="0.25"/>
  <cols>
    <col min="1" max="2" width="11.42578125" style="394"/>
    <col min="3" max="3" width="89.85546875" style="394" bestFit="1" customWidth="1"/>
    <col min="4" max="4" width="89.85546875" style="394" customWidth="1"/>
    <col min="5" max="5" width="153.85546875" style="473" customWidth="1"/>
    <col min="6" max="6" width="155.5703125" style="473" customWidth="1"/>
    <col min="7" max="7" width="21.5703125" style="394" customWidth="1"/>
    <col min="8" max="8" width="57.42578125" style="394" customWidth="1"/>
    <col min="9" max="9" width="170.42578125" style="394" bestFit="1" customWidth="1"/>
    <col min="10" max="10" width="38.140625" style="394" bestFit="1" customWidth="1"/>
    <col min="11" max="11" width="32.42578125" style="394" bestFit="1" customWidth="1"/>
    <col min="12" max="12" width="39.42578125" style="394" bestFit="1" customWidth="1"/>
    <col min="13" max="13" width="13.42578125" style="394" customWidth="1"/>
    <col min="14" max="14" width="19.42578125" style="394" customWidth="1"/>
    <col min="15" max="15" width="39.42578125" style="394" bestFit="1" customWidth="1"/>
    <col min="16" max="16" width="9.42578125" style="394" customWidth="1"/>
    <col min="17" max="17" width="39.42578125" style="394" bestFit="1" customWidth="1"/>
    <col min="18" max="18" width="12.42578125" style="394" customWidth="1"/>
    <col min="19" max="19" width="39.42578125" style="394" bestFit="1" customWidth="1"/>
    <col min="20" max="20" width="29.42578125" style="394" customWidth="1"/>
    <col min="21" max="21" width="39.42578125" style="394" bestFit="1" customWidth="1"/>
    <col min="22" max="22" width="29.42578125" style="394" customWidth="1"/>
    <col min="23" max="23" width="39.42578125" style="394" bestFit="1" customWidth="1"/>
    <col min="24" max="24" width="29.42578125" style="394" customWidth="1"/>
    <col min="25" max="25" width="39.42578125" style="394" bestFit="1" customWidth="1"/>
    <col min="26" max="26" width="29.42578125" style="394" customWidth="1"/>
    <col min="27" max="27" width="43.42578125" style="394" customWidth="1"/>
    <col min="28" max="28" width="12.140625" style="394" customWidth="1"/>
    <col min="29" max="29" width="40.42578125" style="394" customWidth="1"/>
    <col min="30" max="30" width="29.42578125" style="394" customWidth="1"/>
    <col min="31" max="31" width="43.42578125" style="394" customWidth="1"/>
    <col min="32" max="32" width="29.42578125" style="394" customWidth="1"/>
    <col min="33" max="33" width="40.42578125" style="394" customWidth="1"/>
    <col min="34" max="16384" width="11.42578125" style="394"/>
  </cols>
  <sheetData>
    <row r="2" spans="2:33" ht="12.75" x14ac:dyDescent="0.25">
      <c r="C2" s="395" t="s">
        <v>3989</v>
      </c>
      <c r="D2" s="425" t="s">
        <v>4568</v>
      </c>
      <c r="E2" s="467" t="s">
        <v>3976</v>
      </c>
      <c r="F2" s="474" t="s">
        <v>4569</v>
      </c>
      <c r="G2" s="395" t="s">
        <v>3977</v>
      </c>
      <c r="H2" s="395" t="s">
        <v>3978</v>
      </c>
      <c r="I2" s="395" t="s">
        <v>3979</v>
      </c>
      <c r="J2" s="425" t="s">
        <v>4570</v>
      </c>
      <c r="K2" s="395" t="s">
        <v>3980</v>
      </c>
      <c r="L2" s="395" t="s">
        <v>3990</v>
      </c>
      <c r="M2" s="395" t="s">
        <v>3981</v>
      </c>
      <c r="N2" s="395" t="s">
        <v>3982</v>
      </c>
      <c r="O2" s="395" t="s">
        <v>3990</v>
      </c>
      <c r="P2" s="395" t="s">
        <v>3983</v>
      </c>
      <c r="Q2" s="395" t="s">
        <v>3990</v>
      </c>
      <c r="R2" s="395" t="s">
        <v>3984</v>
      </c>
      <c r="S2" s="395" t="s">
        <v>3990</v>
      </c>
      <c r="T2" s="395" t="s">
        <v>3985</v>
      </c>
      <c r="U2" s="395" t="s">
        <v>3990</v>
      </c>
      <c r="V2" s="395" t="s">
        <v>3986</v>
      </c>
      <c r="W2" s="395" t="s">
        <v>3990</v>
      </c>
      <c r="X2" s="395" t="s">
        <v>3987</v>
      </c>
      <c r="Y2" s="395" t="s">
        <v>3990</v>
      </c>
      <c r="Z2" s="395" t="s">
        <v>3988</v>
      </c>
      <c r="AA2" s="396" t="s">
        <v>3990</v>
      </c>
      <c r="AB2" s="396" t="s">
        <v>3991</v>
      </c>
      <c r="AC2" s="396" t="s">
        <v>3990</v>
      </c>
      <c r="AD2" s="395" t="s">
        <v>3992</v>
      </c>
      <c r="AE2" s="396" t="s">
        <v>3990</v>
      </c>
      <c r="AF2" s="395" t="s">
        <v>3993</v>
      </c>
      <c r="AG2" s="396" t="s">
        <v>3990</v>
      </c>
    </row>
    <row r="3" spans="2:33" ht="8.1" customHeight="1" x14ac:dyDescent="0.25">
      <c r="C3" s="397"/>
      <c r="D3" s="411"/>
      <c r="E3" s="468"/>
      <c r="F3" s="475"/>
      <c r="G3" s="398"/>
      <c r="H3" s="398"/>
      <c r="I3" s="398"/>
      <c r="J3" s="426"/>
      <c r="K3" s="398"/>
      <c r="L3" s="398"/>
      <c r="M3" s="398"/>
      <c r="N3" s="398"/>
      <c r="O3" s="398"/>
      <c r="P3" s="398"/>
      <c r="Q3" s="398"/>
      <c r="R3" s="398"/>
      <c r="S3" s="398"/>
      <c r="T3" s="398"/>
      <c r="U3" s="398"/>
      <c r="V3" s="398"/>
      <c r="W3" s="398"/>
      <c r="X3" s="398"/>
      <c r="Y3" s="398"/>
      <c r="Z3" s="398"/>
      <c r="AA3" s="398"/>
      <c r="AB3" s="398"/>
      <c r="AC3" s="398"/>
      <c r="AD3" s="398"/>
      <c r="AE3" s="398"/>
      <c r="AF3" s="398"/>
      <c r="AG3" s="398"/>
    </row>
    <row r="4" spans="2:33" ht="53.1" customHeight="1" x14ac:dyDescent="0.25">
      <c r="C4" s="399" t="s">
        <v>3994</v>
      </c>
      <c r="D4" s="477" t="str" cm="1">
        <f t="array" ref="D4">_xlfn.TEXTJOIN(" -",,_xlfn._xlws.FILTER(Nomenclature!$V$3:$V$615,LEFT(Nomenclature!$V$3:$V$615,5)=LEFT('Formulaires intelligents EN'!C4,5)),_xlfn.IFS($G4="fourniture","Non Catalog",$G4="Presta forfait","-Fixed Price - Non Catalog",$G4="presta quantite","-Qty based - Non Catalog"))</f>
        <v>01.01 CONTAINER -Non Catalog</v>
      </c>
      <c r="E4" s="469" t="s">
        <v>3995</v>
      </c>
      <c r="F4" s="476" t="str">
        <f>'[1]Formulaires intelligents EN'!$A$4</f>
        <v>01.01 CONTAINER</v>
      </c>
      <c r="G4" s="399" t="s">
        <v>3996</v>
      </c>
      <c r="H4" s="399"/>
      <c r="I4" s="399" t="s">
        <v>3997</v>
      </c>
      <c r="J4" s="478" t="str" cm="1">
        <f t="array" ref="J4">_xlfn._xlws.FILTER(Nomenclature!$V$3:$V$615,LEFT(Nomenclature!$V$3:$V$615,5)=LEFT('Formulaires intelligents EN'!C4,5))</f>
        <v>01.01 CONTAINER</v>
      </c>
      <c r="K4" s="399"/>
      <c r="L4" s="401" t="s">
        <v>3998</v>
      </c>
      <c r="M4" s="401"/>
      <c r="N4" s="401" t="s">
        <v>3999</v>
      </c>
      <c r="O4" s="401" t="s">
        <v>3998</v>
      </c>
      <c r="P4" s="401"/>
      <c r="Q4" s="401" t="s">
        <v>3998</v>
      </c>
      <c r="R4" s="401" t="s">
        <v>4000</v>
      </c>
      <c r="S4" s="401" t="s">
        <v>3998</v>
      </c>
      <c r="T4" s="401"/>
      <c r="U4" s="401" t="s">
        <v>4001</v>
      </c>
      <c r="V4" s="400"/>
      <c r="W4" s="401" t="s">
        <v>3998</v>
      </c>
      <c r="X4" s="401"/>
      <c r="Y4" s="401" t="s">
        <v>3998</v>
      </c>
      <c r="Z4" s="401"/>
      <c r="AA4" s="401" t="s">
        <v>3998</v>
      </c>
      <c r="AB4" s="401" t="s">
        <v>3998</v>
      </c>
      <c r="AC4" s="401" t="s">
        <v>4001</v>
      </c>
      <c r="AD4" s="401"/>
      <c r="AE4" s="401" t="s">
        <v>3998</v>
      </c>
      <c r="AF4" s="401"/>
      <c r="AG4" s="401" t="s">
        <v>4001</v>
      </c>
    </row>
    <row r="5" spans="2:33" ht="14.1" customHeight="1" x14ac:dyDescent="0.25">
      <c r="C5" s="399" t="s">
        <v>4002</v>
      </c>
      <c r="D5" s="477" t="str" cm="1">
        <f t="array" ref="D5">_xlfn.TEXTJOIN(" -",,_xlfn._xlws.FILTER(Nomenclature!$V$3:$V$615,LEFT(Nomenclature!$V$3:$V$615,5)=LEFT('Formulaires intelligents EN'!C5,5)),_xlfn.IFS($G5="fourniture","Non Catalog",$G5="Presta forfait","-Fixed Price - Non Catalog",$G5="presta quantite","-Qty based - Non Catalog"))</f>
        <v>01.02 CONTAINER - MAINTENANCE - SERVICE --Fixed Price - Non Catalog</v>
      </c>
      <c r="E5" s="469" t="s">
        <v>4003</v>
      </c>
      <c r="F5" s="476" t="str" cm="1">
        <f t="array" ref="F5">_xlfn.TEXTJOIN(" -",,$I5,_xlfn._xlws.FILTER(Nomenclature!$W$3:$W$615,LEFT(Nomenclature!$W$3:$W$615,5)=LEFT($I5,5)))</f>
        <v>01.02 CONTENANT - MAINTENANCE - SERVICE -01.02.01 WHEELED BIN - MAINTENANCE - SERVICE -01.02.02 SKIP - BIN - CONTAINER - GLASS COLLECTION BIN - MAINTENANCE - SERVICE -01.02.03 MOBILE COMPACTOR - MAINTENANCE - SERVICE -01.02.04 FIXED COMPACTOR - MAINTENANCE - SERVICE</v>
      </c>
      <c r="G5" s="399" t="s">
        <v>4004</v>
      </c>
      <c r="H5" s="399"/>
      <c r="I5" s="399" t="s">
        <v>122</v>
      </c>
      <c r="J5" s="478" t="str" cm="1">
        <f t="array" ref="J5">_xlfn._xlws.FILTER(Nomenclature!$V$3:$V$615,LEFT(Nomenclature!$V$3:$V$615,5)=LEFT('Formulaires intelligents EN'!C5,5))</f>
        <v>01.02 CONTAINER - MAINTENANCE - SERVICE</v>
      </c>
      <c r="K5" s="399"/>
      <c r="L5" s="402" t="s">
        <v>3998</v>
      </c>
      <c r="M5" s="402"/>
      <c r="N5" s="402"/>
      <c r="O5" s="402" t="s">
        <v>3998</v>
      </c>
      <c r="P5" s="402"/>
      <c r="Q5" s="402" t="s">
        <v>3998</v>
      </c>
      <c r="R5" s="401" t="s">
        <v>4000</v>
      </c>
      <c r="S5" s="402" t="s">
        <v>3998</v>
      </c>
      <c r="T5" s="402"/>
      <c r="U5" s="401" t="s">
        <v>4001</v>
      </c>
      <c r="V5" s="400"/>
      <c r="W5" s="402" t="s">
        <v>3998</v>
      </c>
      <c r="X5" s="402"/>
      <c r="Y5" s="402" t="s">
        <v>3998</v>
      </c>
      <c r="Z5" s="402"/>
      <c r="AA5" s="401" t="s">
        <v>3998</v>
      </c>
      <c r="AB5" s="401" t="s">
        <v>3998</v>
      </c>
      <c r="AC5" s="401" t="s">
        <v>4001</v>
      </c>
      <c r="AD5" s="402"/>
      <c r="AE5" s="401" t="s">
        <v>3998</v>
      </c>
      <c r="AF5" s="402"/>
      <c r="AG5" s="401" t="s">
        <v>4001</v>
      </c>
    </row>
    <row r="6" spans="2:33" ht="12" customHeight="1" x14ac:dyDescent="0.25">
      <c r="C6" s="404" t="s">
        <v>4005</v>
      </c>
      <c r="D6" s="477" t="str" cm="1">
        <f t="array" ref="D6">_xlfn.TEXTJOIN(" -",,_xlfn._xlws.FILTER(Nomenclature!$V$3:$V$615,LEFT(Nomenclature!$V$3:$V$615,5)=LEFT('Formulaires intelligents EN'!C6,5)),_xlfn.IFS($G6="fourniture","Non Catalog",$G6="Presta forfait","-Fixed Price - Non Catalog",$G6="presta quantite","-Qty based - Non Catalog"))</f>
        <v>01.02 CONTAINER - MAINTENANCE - SERVICE --Qty based - Non Catalog</v>
      </c>
      <c r="E6" s="469" t="s">
        <v>4571</v>
      </c>
      <c r="F6" s="476" t="s">
        <v>4572</v>
      </c>
      <c r="G6" s="404" t="s">
        <v>4006</v>
      </c>
      <c r="H6" s="404"/>
      <c r="I6" s="404" t="s">
        <v>4007</v>
      </c>
      <c r="J6" s="478" t="str" cm="1">
        <f t="array" ref="J6">_xlfn._xlws.FILTER(Nomenclature!$V$3:$V$615,LEFT(Nomenclature!$V$3:$V$615,5)=LEFT('Formulaires intelligents EN'!C6,5))</f>
        <v>01.02 CONTAINER - MAINTENANCE - SERVICE</v>
      </c>
      <c r="K6" s="404"/>
      <c r="L6" s="406" t="s">
        <v>3998</v>
      </c>
      <c r="M6" s="406"/>
      <c r="N6" s="402" t="s">
        <v>3999</v>
      </c>
      <c r="O6" s="406" t="s">
        <v>3998</v>
      </c>
      <c r="P6" s="406"/>
      <c r="Q6" s="406" t="s">
        <v>3998</v>
      </c>
      <c r="R6" s="406" t="s">
        <v>4000</v>
      </c>
      <c r="S6" s="406" t="s">
        <v>3998</v>
      </c>
      <c r="T6" s="406"/>
      <c r="U6" s="406" t="s">
        <v>4001</v>
      </c>
      <c r="V6" s="405"/>
      <c r="W6" s="406" t="s">
        <v>3998</v>
      </c>
      <c r="X6" s="406"/>
      <c r="Y6" s="406" t="s">
        <v>3998</v>
      </c>
      <c r="Z6" s="406"/>
      <c r="AA6" s="406" t="s">
        <v>3998</v>
      </c>
      <c r="AB6" s="406" t="s">
        <v>3998</v>
      </c>
      <c r="AC6" s="406" t="s">
        <v>4001</v>
      </c>
      <c r="AD6" s="406"/>
      <c r="AE6" s="406" t="s">
        <v>3998</v>
      </c>
      <c r="AF6" s="406"/>
      <c r="AG6" s="406" t="s">
        <v>4001</v>
      </c>
    </row>
    <row r="7" spans="2:33" ht="75.599999999999994" customHeight="1" x14ac:dyDescent="0.25">
      <c r="B7" s="394" t="str" cm="1">
        <f t="array" ref="B7">_xlfn.IFS($G7="fourniture","Non Catalog",$G7="Presta forfait","-Fixed Price - Non Catalog",$G7="presta quantité","-Qty based - Non Catalog")</f>
        <v>Non Catalog</v>
      </c>
      <c r="C7" s="399" t="s">
        <v>4008</v>
      </c>
      <c r="D7" s="477" t="str" cm="1">
        <f t="array" ref="D7">_xlfn.TEXTJOIN(" -",,_xlfn._xlws.FILTER(Nomenclature!$V$3:$V$615,LEFT(Nomenclature!$V$3:$V$615,5)=LEFT('Formulaires intelligents EN'!C7,5)),_xlfn.IFS($G7="fourniture","Non Catalog",$G7="Presta forfait","-Fixed Price - Non Catalog",$G7="presta quantité","-Qty based - Non Catalog"))</f>
        <v>02.01 KILN - BOILER -Non Catalog</v>
      </c>
      <c r="E7" s="407" t="s">
        <v>4009</v>
      </c>
      <c r="F7" s="476" t="s">
        <v>4572</v>
      </c>
      <c r="G7" s="399" t="s">
        <v>3996</v>
      </c>
      <c r="H7" s="407"/>
      <c r="I7" s="399" t="s">
        <v>4010</v>
      </c>
      <c r="J7" s="478" t="str" cm="1">
        <f t="array" ref="J7">_xlfn._xlws.FILTER(Nomenclature!$V$3:$V$615,LEFT(Nomenclature!$V$3:$V$615,5)=LEFT('Formulaires intelligents EN'!C7,5))</f>
        <v>02.01 KILN - BOILER</v>
      </c>
      <c r="K7" s="399"/>
      <c r="L7" s="402" t="s">
        <v>3998</v>
      </c>
      <c r="M7" s="402"/>
      <c r="N7" s="402" t="s">
        <v>3999</v>
      </c>
      <c r="O7" s="402" t="s">
        <v>3998</v>
      </c>
      <c r="P7" s="402"/>
      <c r="Q7" s="402" t="s">
        <v>3998</v>
      </c>
      <c r="R7" s="401" t="s">
        <v>4000</v>
      </c>
      <c r="S7" s="402" t="s">
        <v>3998</v>
      </c>
      <c r="T7" s="402"/>
      <c r="U7" s="401" t="s">
        <v>4001</v>
      </c>
      <c r="V7" s="400"/>
      <c r="W7" s="402" t="s">
        <v>3998</v>
      </c>
      <c r="X7" s="402"/>
      <c r="Y7" s="402" t="s">
        <v>3998</v>
      </c>
      <c r="Z7" s="402"/>
      <c r="AA7" s="401" t="s">
        <v>3998</v>
      </c>
      <c r="AB7" s="401" t="s">
        <v>3998</v>
      </c>
      <c r="AC7" s="401" t="s">
        <v>4001</v>
      </c>
      <c r="AD7" s="402"/>
      <c r="AE7" s="401" t="s">
        <v>3998</v>
      </c>
      <c r="AF7" s="402"/>
      <c r="AG7" s="401" t="s">
        <v>4001</v>
      </c>
    </row>
    <row r="8" spans="2:33" ht="65.45" customHeight="1" x14ac:dyDescent="0.25">
      <c r="C8" s="399" t="s">
        <v>4011</v>
      </c>
      <c r="D8" s="477" t="str" cm="1">
        <f t="array" ref="D8">_xlfn.TEXTJOIN(" -",,_xlfn._xlws.FILTER(Nomenclature!$V$3:$V$615,LEFT(Nomenclature!$V$3:$V$615,5)=LEFT('Formulaires intelligents EN'!C8,5)),_xlfn.IFS($G8="fourniture","Non Catalog",$G8="Presta forfait","-Fixed Price - Non Catalog",$G8="presta quantité","-Qty based - Non Catalog"))</f>
        <v>02.02 KILN - BOILER - MAINTENANCE - SERVICE --Fixed Price - Non Catalog</v>
      </c>
      <c r="E8" s="407" t="s">
        <v>4012</v>
      </c>
      <c r="F8" s="476" t="s">
        <v>4572</v>
      </c>
      <c r="G8" s="399" t="s">
        <v>4004</v>
      </c>
      <c r="H8" s="407"/>
      <c r="I8" s="399" t="s">
        <v>223</v>
      </c>
      <c r="J8" s="478" t="str" cm="1">
        <f t="array" ref="J8">_xlfn._xlws.FILTER(Nomenclature!$V$3:$V$615,LEFT(Nomenclature!$V$3:$V$615,5)=LEFT('Formulaires intelligents EN'!C8,5))</f>
        <v>02.02 KILN - BOILER - MAINTENANCE - SERVICE</v>
      </c>
      <c r="K8" s="399"/>
      <c r="L8" s="401" t="s">
        <v>3998</v>
      </c>
      <c r="M8" s="401"/>
      <c r="N8" s="401"/>
      <c r="O8" s="401" t="s">
        <v>3998</v>
      </c>
      <c r="P8" s="401"/>
      <c r="Q8" s="401" t="s">
        <v>3998</v>
      </c>
      <c r="R8" s="401" t="s">
        <v>4000</v>
      </c>
      <c r="S8" s="401" t="s">
        <v>3998</v>
      </c>
      <c r="T8" s="401"/>
      <c r="U8" s="401" t="s">
        <v>4001</v>
      </c>
      <c r="V8" s="400"/>
      <c r="W8" s="401" t="s">
        <v>3998</v>
      </c>
      <c r="X8" s="401"/>
      <c r="Y8" s="401" t="s">
        <v>3998</v>
      </c>
      <c r="Z8" s="401"/>
      <c r="AA8" s="401" t="s">
        <v>3998</v>
      </c>
      <c r="AB8" s="401" t="s">
        <v>3998</v>
      </c>
      <c r="AC8" s="401" t="s">
        <v>4001</v>
      </c>
      <c r="AD8" s="401"/>
      <c r="AE8" s="401" t="s">
        <v>3998</v>
      </c>
      <c r="AF8" s="401"/>
      <c r="AG8" s="401" t="s">
        <v>4001</v>
      </c>
    </row>
    <row r="9" spans="2:33" ht="21.95" customHeight="1" x14ac:dyDescent="0.25">
      <c r="C9" s="404" t="s">
        <v>4013</v>
      </c>
      <c r="D9" s="404"/>
      <c r="E9" s="407" t="s">
        <v>4014</v>
      </c>
      <c r="F9" s="476" t="s">
        <v>4572</v>
      </c>
      <c r="G9" s="404" t="s">
        <v>4006</v>
      </c>
      <c r="H9" s="407"/>
      <c r="I9" s="404" t="s">
        <v>4015</v>
      </c>
      <c r="J9" s="404"/>
      <c r="K9" s="404"/>
      <c r="L9" s="408" t="s">
        <v>3998</v>
      </c>
      <c r="M9" s="408"/>
      <c r="N9" s="402" t="s">
        <v>3999</v>
      </c>
      <c r="O9" s="408" t="s">
        <v>3998</v>
      </c>
      <c r="P9" s="408"/>
      <c r="Q9" s="408" t="s">
        <v>3998</v>
      </c>
      <c r="R9" s="406" t="s">
        <v>4000</v>
      </c>
      <c r="S9" s="408" t="s">
        <v>3998</v>
      </c>
      <c r="T9" s="408"/>
      <c r="U9" s="406" t="s">
        <v>4001</v>
      </c>
      <c r="V9" s="405"/>
      <c r="W9" s="408" t="s">
        <v>3998</v>
      </c>
      <c r="X9" s="408"/>
      <c r="Y9" s="408" t="s">
        <v>3998</v>
      </c>
      <c r="Z9" s="408"/>
      <c r="AA9" s="406" t="s">
        <v>3998</v>
      </c>
      <c r="AB9" s="406" t="s">
        <v>3998</v>
      </c>
      <c r="AC9" s="406" t="s">
        <v>4001</v>
      </c>
      <c r="AD9" s="408"/>
      <c r="AE9" s="406" t="s">
        <v>3998</v>
      </c>
      <c r="AF9" s="408"/>
      <c r="AG9" s="406" t="s">
        <v>4001</v>
      </c>
    </row>
    <row r="10" spans="2:33" ht="12" customHeight="1" x14ac:dyDescent="0.25">
      <c r="C10" s="399" t="s">
        <v>4016</v>
      </c>
      <c r="D10" s="399"/>
      <c r="E10" s="469" t="s">
        <v>4017</v>
      </c>
      <c r="F10" s="476" t="s">
        <v>4572</v>
      </c>
      <c r="G10" s="399" t="s">
        <v>3996</v>
      </c>
      <c r="H10" s="399"/>
      <c r="I10" s="399" t="s">
        <v>4018</v>
      </c>
      <c r="J10" s="399"/>
      <c r="K10" s="399"/>
      <c r="L10" s="401" t="s">
        <v>3998</v>
      </c>
      <c r="M10" s="401"/>
      <c r="N10" s="401" t="s">
        <v>3999</v>
      </c>
      <c r="O10" s="401" t="s">
        <v>3998</v>
      </c>
      <c r="P10" s="401"/>
      <c r="Q10" s="401" t="s">
        <v>3998</v>
      </c>
      <c r="R10" s="401" t="s">
        <v>4000</v>
      </c>
      <c r="S10" s="401" t="s">
        <v>3998</v>
      </c>
      <c r="T10" s="401"/>
      <c r="U10" s="401" t="s">
        <v>4001</v>
      </c>
      <c r="V10" s="400"/>
      <c r="W10" s="401" t="s">
        <v>3998</v>
      </c>
      <c r="X10" s="401"/>
      <c r="Y10" s="401" t="s">
        <v>3998</v>
      </c>
      <c r="Z10" s="401"/>
      <c r="AA10" s="401" t="s">
        <v>3998</v>
      </c>
      <c r="AB10" s="401" t="s">
        <v>3998</v>
      </c>
      <c r="AC10" s="401" t="s">
        <v>4001</v>
      </c>
      <c r="AD10" s="401"/>
      <c r="AE10" s="401" t="s">
        <v>3998</v>
      </c>
      <c r="AF10" s="401"/>
      <c r="AG10" s="401" t="s">
        <v>4001</v>
      </c>
    </row>
    <row r="11" spans="2:33" ht="12" customHeight="1" x14ac:dyDescent="0.25">
      <c r="C11" s="399" t="s">
        <v>4019</v>
      </c>
      <c r="D11" s="399"/>
      <c r="E11" s="469" t="s">
        <v>4020</v>
      </c>
      <c r="F11" s="476" t="s">
        <v>4572</v>
      </c>
      <c r="G11" s="399" t="s">
        <v>4004</v>
      </c>
      <c r="H11" s="399"/>
      <c r="I11" s="399" t="s">
        <v>286</v>
      </c>
      <c r="J11" s="399"/>
      <c r="K11" s="399"/>
      <c r="L11" s="402" t="s">
        <v>3998</v>
      </c>
      <c r="M11" s="402"/>
      <c r="N11" s="402"/>
      <c r="O11" s="402" t="s">
        <v>3998</v>
      </c>
      <c r="P11" s="402"/>
      <c r="Q11" s="402" t="s">
        <v>3998</v>
      </c>
      <c r="R11" s="401" t="s">
        <v>4000</v>
      </c>
      <c r="S11" s="402" t="s">
        <v>3998</v>
      </c>
      <c r="T11" s="402"/>
      <c r="U11" s="401" t="s">
        <v>4001</v>
      </c>
      <c r="V11" s="400"/>
      <c r="W11" s="402" t="s">
        <v>3998</v>
      </c>
      <c r="X11" s="402"/>
      <c r="Y11" s="402" t="s">
        <v>3998</v>
      </c>
      <c r="Z11" s="402"/>
      <c r="AA11" s="401" t="s">
        <v>3998</v>
      </c>
      <c r="AB11" s="401" t="s">
        <v>3998</v>
      </c>
      <c r="AC11" s="401" t="s">
        <v>4001</v>
      </c>
      <c r="AD11" s="402"/>
      <c r="AE11" s="401" t="s">
        <v>3998</v>
      </c>
      <c r="AF11" s="402"/>
      <c r="AG11" s="401" t="s">
        <v>4001</v>
      </c>
    </row>
    <row r="12" spans="2:33" ht="12" customHeight="1" x14ac:dyDescent="0.25">
      <c r="C12" s="404" t="s">
        <v>4021</v>
      </c>
      <c r="D12" s="404"/>
      <c r="E12" s="469" t="s">
        <v>4022</v>
      </c>
      <c r="F12" s="476" t="s">
        <v>4572</v>
      </c>
      <c r="G12" s="404" t="s">
        <v>4006</v>
      </c>
      <c r="H12" s="404"/>
      <c r="I12" s="404" t="s">
        <v>4023</v>
      </c>
      <c r="J12" s="404"/>
      <c r="K12" s="404"/>
      <c r="L12" s="406" t="s">
        <v>3998</v>
      </c>
      <c r="M12" s="406"/>
      <c r="N12" s="402" t="s">
        <v>3999</v>
      </c>
      <c r="O12" s="406" t="s">
        <v>3998</v>
      </c>
      <c r="P12" s="406"/>
      <c r="Q12" s="406" t="s">
        <v>3998</v>
      </c>
      <c r="R12" s="406" t="s">
        <v>4000</v>
      </c>
      <c r="S12" s="406" t="s">
        <v>3998</v>
      </c>
      <c r="T12" s="406"/>
      <c r="U12" s="406" t="s">
        <v>4001</v>
      </c>
      <c r="V12" s="405"/>
      <c r="W12" s="406" t="s">
        <v>3998</v>
      </c>
      <c r="X12" s="406"/>
      <c r="Y12" s="406" t="s">
        <v>3998</v>
      </c>
      <c r="Z12" s="406"/>
      <c r="AA12" s="406" t="s">
        <v>3998</v>
      </c>
      <c r="AB12" s="406" t="s">
        <v>3998</v>
      </c>
      <c r="AC12" s="406" t="s">
        <v>4001</v>
      </c>
      <c r="AD12" s="406"/>
      <c r="AE12" s="406" t="s">
        <v>3998</v>
      </c>
      <c r="AF12" s="406"/>
      <c r="AG12" s="406" t="s">
        <v>4001</v>
      </c>
    </row>
    <row r="13" spans="2:33" ht="12" customHeight="1" x14ac:dyDescent="0.25">
      <c r="C13" s="399" t="s">
        <v>4024</v>
      </c>
      <c r="D13" s="399"/>
      <c r="E13" s="469" t="s">
        <v>4025</v>
      </c>
      <c r="F13" s="476" t="s">
        <v>4572</v>
      </c>
      <c r="G13" s="399" t="s">
        <v>3996</v>
      </c>
      <c r="H13" s="399"/>
      <c r="I13" s="399" t="s">
        <v>4026</v>
      </c>
      <c r="J13" s="399"/>
      <c r="K13" s="399"/>
      <c r="L13" s="402" t="s">
        <v>3998</v>
      </c>
      <c r="M13" s="402"/>
      <c r="N13" s="402" t="s">
        <v>3999</v>
      </c>
      <c r="O13" s="402" t="s">
        <v>3998</v>
      </c>
      <c r="P13" s="402"/>
      <c r="Q13" s="402" t="s">
        <v>3998</v>
      </c>
      <c r="R13" s="401" t="s">
        <v>4000</v>
      </c>
      <c r="S13" s="402" t="s">
        <v>3998</v>
      </c>
      <c r="T13" s="402"/>
      <c r="U13" s="401" t="s">
        <v>4001</v>
      </c>
      <c r="V13" s="400"/>
      <c r="W13" s="402" t="s">
        <v>3998</v>
      </c>
      <c r="X13" s="402"/>
      <c r="Y13" s="402" t="s">
        <v>3998</v>
      </c>
      <c r="Z13" s="402"/>
      <c r="AA13" s="401" t="s">
        <v>3998</v>
      </c>
      <c r="AB13" s="401" t="s">
        <v>3998</v>
      </c>
      <c r="AC13" s="401" t="s">
        <v>4001</v>
      </c>
      <c r="AD13" s="402"/>
      <c r="AE13" s="401" t="s">
        <v>3998</v>
      </c>
      <c r="AF13" s="402"/>
      <c r="AG13" s="401" t="s">
        <v>4001</v>
      </c>
    </row>
    <row r="14" spans="2:33" ht="12" customHeight="1" x14ac:dyDescent="0.25">
      <c r="C14" s="399" t="s">
        <v>4027</v>
      </c>
      <c r="D14" s="399"/>
      <c r="E14" s="469" t="s">
        <v>4028</v>
      </c>
      <c r="F14" s="476" t="s">
        <v>4572</v>
      </c>
      <c r="G14" s="399" t="s">
        <v>4004</v>
      </c>
      <c r="H14" s="399"/>
      <c r="I14" s="399" t="s">
        <v>333</v>
      </c>
      <c r="J14" s="399"/>
      <c r="K14" s="399"/>
      <c r="L14" s="401" t="s">
        <v>3998</v>
      </c>
      <c r="M14" s="401"/>
      <c r="N14" s="401"/>
      <c r="O14" s="401" t="s">
        <v>3998</v>
      </c>
      <c r="P14" s="401"/>
      <c r="Q14" s="401" t="s">
        <v>3998</v>
      </c>
      <c r="R14" s="401" t="s">
        <v>4000</v>
      </c>
      <c r="S14" s="401" t="s">
        <v>3998</v>
      </c>
      <c r="T14" s="401"/>
      <c r="U14" s="401" t="s">
        <v>4001</v>
      </c>
      <c r="V14" s="400"/>
      <c r="W14" s="401" t="s">
        <v>3998</v>
      </c>
      <c r="X14" s="401"/>
      <c r="Y14" s="401" t="s">
        <v>3998</v>
      </c>
      <c r="Z14" s="401"/>
      <c r="AA14" s="401" t="s">
        <v>3998</v>
      </c>
      <c r="AB14" s="401" t="s">
        <v>3998</v>
      </c>
      <c r="AC14" s="401" t="s">
        <v>4001</v>
      </c>
      <c r="AD14" s="401"/>
      <c r="AE14" s="401" t="s">
        <v>3998</v>
      </c>
      <c r="AF14" s="401"/>
      <c r="AG14" s="401" t="s">
        <v>4001</v>
      </c>
    </row>
    <row r="15" spans="2:33" ht="12" customHeight="1" x14ac:dyDescent="0.25">
      <c r="C15" s="404" t="s">
        <v>4029</v>
      </c>
      <c r="D15" s="404"/>
      <c r="E15" s="469" t="s">
        <v>4030</v>
      </c>
      <c r="F15" s="476" t="s">
        <v>4572</v>
      </c>
      <c r="G15" s="404" t="s">
        <v>4006</v>
      </c>
      <c r="H15" s="404"/>
      <c r="I15" s="404" t="s">
        <v>4031</v>
      </c>
      <c r="J15" s="404"/>
      <c r="K15" s="404"/>
      <c r="L15" s="408" t="s">
        <v>3998</v>
      </c>
      <c r="M15" s="408"/>
      <c r="N15" s="402" t="s">
        <v>3999</v>
      </c>
      <c r="O15" s="408" t="s">
        <v>3998</v>
      </c>
      <c r="P15" s="408"/>
      <c r="Q15" s="408" t="s">
        <v>3998</v>
      </c>
      <c r="R15" s="406" t="s">
        <v>4000</v>
      </c>
      <c r="S15" s="408" t="s">
        <v>3998</v>
      </c>
      <c r="T15" s="408"/>
      <c r="U15" s="406" t="s">
        <v>4001</v>
      </c>
      <c r="V15" s="405"/>
      <c r="W15" s="408" t="s">
        <v>3998</v>
      </c>
      <c r="X15" s="408"/>
      <c r="Y15" s="408" t="s">
        <v>3998</v>
      </c>
      <c r="Z15" s="408"/>
      <c r="AA15" s="406" t="s">
        <v>3998</v>
      </c>
      <c r="AB15" s="406" t="s">
        <v>3998</v>
      </c>
      <c r="AC15" s="406" t="s">
        <v>4001</v>
      </c>
      <c r="AD15" s="408"/>
      <c r="AE15" s="406" t="s">
        <v>3998</v>
      </c>
      <c r="AF15" s="408"/>
      <c r="AG15" s="406" t="s">
        <v>4001</v>
      </c>
    </row>
    <row r="16" spans="2:33" ht="38.450000000000003" customHeight="1" x14ac:dyDescent="0.25">
      <c r="C16" s="399" t="s">
        <v>4032</v>
      </c>
      <c r="D16" s="399"/>
      <c r="E16" s="407" t="s">
        <v>4033</v>
      </c>
      <c r="F16" s="476" t="s">
        <v>4572</v>
      </c>
      <c r="G16" s="399" t="s">
        <v>3996</v>
      </c>
      <c r="H16" s="407"/>
      <c r="I16" s="399" t="s">
        <v>4034</v>
      </c>
      <c r="J16" s="399"/>
      <c r="K16" s="399"/>
      <c r="L16" s="401" t="s">
        <v>3998</v>
      </c>
      <c r="M16" s="401"/>
      <c r="N16" s="401" t="s">
        <v>3999</v>
      </c>
      <c r="O16" s="401" t="s">
        <v>3998</v>
      </c>
      <c r="P16" s="401"/>
      <c r="Q16" s="401" t="s">
        <v>3998</v>
      </c>
      <c r="R16" s="401" t="s">
        <v>4000</v>
      </c>
      <c r="S16" s="401" t="s">
        <v>3998</v>
      </c>
      <c r="T16" s="401"/>
      <c r="U16" s="401" t="s">
        <v>4001</v>
      </c>
      <c r="V16" s="400"/>
      <c r="W16" s="401" t="s">
        <v>3998</v>
      </c>
      <c r="X16" s="401"/>
      <c r="Y16" s="401" t="s">
        <v>3998</v>
      </c>
      <c r="Z16" s="401"/>
      <c r="AA16" s="401" t="s">
        <v>3998</v>
      </c>
      <c r="AB16" s="401" t="s">
        <v>3998</v>
      </c>
      <c r="AC16" s="401" t="s">
        <v>4001</v>
      </c>
      <c r="AD16" s="401"/>
      <c r="AE16" s="401" t="s">
        <v>3998</v>
      </c>
      <c r="AF16" s="401"/>
      <c r="AG16" s="401" t="s">
        <v>4001</v>
      </c>
    </row>
    <row r="17" spans="3:33" ht="12" customHeight="1" x14ac:dyDescent="0.25">
      <c r="C17" s="399" t="s">
        <v>4035</v>
      </c>
      <c r="D17" s="399"/>
      <c r="E17" s="469" t="s">
        <v>4036</v>
      </c>
      <c r="F17" s="476" t="s">
        <v>4572</v>
      </c>
      <c r="G17" s="399" t="s">
        <v>3996</v>
      </c>
      <c r="H17" s="399"/>
      <c r="I17" s="399" t="s">
        <v>4037</v>
      </c>
      <c r="J17" s="399"/>
      <c r="K17" s="399"/>
      <c r="L17" s="402" t="s">
        <v>3998</v>
      </c>
      <c r="M17" s="402"/>
      <c r="N17" s="402" t="s">
        <v>3999</v>
      </c>
      <c r="O17" s="402" t="s">
        <v>3998</v>
      </c>
      <c r="P17" s="402"/>
      <c r="Q17" s="402" t="s">
        <v>3998</v>
      </c>
      <c r="R17" s="401" t="s">
        <v>4000</v>
      </c>
      <c r="S17" s="402" t="s">
        <v>3998</v>
      </c>
      <c r="T17" s="402"/>
      <c r="U17" s="401" t="s">
        <v>4001</v>
      </c>
      <c r="V17" s="400"/>
      <c r="W17" s="402" t="s">
        <v>3998</v>
      </c>
      <c r="X17" s="402"/>
      <c r="Y17" s="402" t="s">
        <v>3998</v>
      </c>
      <c r="Z17" s="402"/>
      <c r="AA17" s="401" t="s">
        <v>3998</v>
      </c>
      <c r="AB17" s="401" t="s">
        <v>3998</v>
      </c>
      <c r="AC17" s="401" t="s">
        <v>4001</v>
      </c>
      <c r="AD17" s="402"/>
      <c r="AE17" s="401" t="s">
        <v>3998</v>
      </c>
      <c r="AF17" s="402"/>
      <c r="AG17" s="401" t="s">
        <v>4001</v>
      </c>
    </row>
    <row r="18" spans="3:33" ht="12" customHeight="1" x14ac:dyDescent="0.25">
      <c r="C18" s="399" t="s">
        <v>4038</v>
      </c>
      <c r="D18" s="399"/>
      <c r="E18" s="469" t="s">
        <v>4039</v>
      </c>
      <c r="F18" s="476" t="s">
        <v>4572</v>
      </c>
      <c r="G18" s="399" t="s">
        <v>4004</v>
      </c>
      <c r="H18" s="399"/>
      <c r="I18" s="399" t="s">
        <v>419</v>
      </c>
      <c r="J18" s="399"/>
      <c r="K18" s="399"/>
      <c r="L18" s="401" t="s">
        <v>3998</v>
      </c>
      <c r="M18" s="401"/>
      <c r="N18" s="401"/>
      <c r="O18" s="401" t="s">
        <v>3998</v>
      </c>
      <c r="P18" s="401"/>
      <c r="Q18" s="401" t="s">
        <v>3998</v>
      </c>
      <c r="R18" s="401" t="s">
        <v>4000</v>
      </c>
      <c r="S18" s="401" t="s">
        <v>3998</v>
      </c>
      <c r="T18" s="401"/>
      <c r="U18" s="401" t="s">
        <v>4001</v>
      </c>
      <c r="V18" s="400"/>
      <c r="W18" s="401" t="s">
        <v>3998</v>
      </c>
      <c r="X18" s="401"/>
      <c r="Y18" s="401" t="s">
        <v>3998</v>
      </c>
      <c r="Z18" s="401"/>
      <c r="AA18" s="401" t="s">
        <v>3998</v>
      </c>
      <c r="AB18" s="401" t="s">
        <v>3998</v>
      </c>
      <c r="AC18" s="401" t="s">
        <v>4001</v>
      </c>
      <c r="AD18" s="401"/>
      <c r="AE18" s="401" t="s">
        <v>3998</v>
      </c>
      <c r="AF18" s="401"/>
      <c r="AG18" s="401" t="s">
        <v>4001</v>
      </c>
    </row>
    <row r="19" spans="3:33" ht="12" customHeight="1" x14ac:dyDescent="0.25">
      <c r="C19" s="404" t="s">
        <v>4040</v>
      </c>
      <c r="D19" s="404"/>
      <c r="E19" s="469" t="s">
        <v>4041</v>
      </c>
      <c r="F19" s="476" t="s">
        <v>4572</v>
      </c>
      <c r="G19" s="404" t="s">
        <v>4006</v>
      </c>
      <c r="H19" s="404"/>
      <c r="I19" s="404" t="s">
        <v>4042</v>
      </c>
      <c r="J19" s="404"/>
      <c r="K19" s="404"/>
      <c r="L19" s="408" t="s">
        <v>3998</v>
      </c>
      <c r="M19" s="408"/>
      <c r="N19" s="402" t="s">
        <v>3999</v>
      </c>
      <c r="O19" s="408" t="s">
        <v>3998</v>
      </c>
      <c r="P19" s="408"/>
      <c r="Q19" s="408" t="s">
        <v>3998</v>
      </c>
      <c r="R19" s="406" t="s">
        <v>4000</v>
      </c>
      <c r="S19" s="408" t="s">
        <v>3998</v>
      </c>
      <c r="T19" s="408"/>
      <c r="U19" s="406" t="s">
        <v>4001</v>
      </c>
      <c r="V19" s="405"/>
      <c r="W19" s="408" t="s">
        <v>3998</v>
      </c>
      <c r="X19" s="408"/>
      <c r="Y19" s="408" t="s">
        <v>3998</v>
      </c>
      <c r="Z19" s="408"/>
      <c r="AA19" s="406" t="s">
        <v>3998</v>
      </c>
      <c r="AB19" s="406" t="s">
        <v>3998</v>
      </c>
      <c r="AC19" s="406" t="s">
        <v>4001</v>
      </c>
      <c r="AD19" s="408"/>
      <c r="AE19" s="406" t="s">
        <v>3998</v>
      </c>
      <c r="AF19" s="408"/>
      <c r="AG19" s="406" t="s">
        <v>4001</v>
      </c>
    </row>
    <row r="20" spans="3:33" ht="12" customHeight="1" x14ac:dyDescent="0.25">
      <c r="C20" s="399" t="s">
        <v>4043</v>
      </c>
      <c r="D20" s="399"/>
      <c r="E20" s="469" t="s">
        <v>4044</v>
      </c>
      <c r="F20" s="476" t="s">
        <v>4572</v>
      </c>
      <c r="G20" s="399" t="s">
        <v>3996</v>
      </c>
      <c r="H20" s="399"/>
      <c r="I20" s="399" t="s">
        <v>4045</v>
      </c>
      <c r="J20" s="399"/>
      <c r="K20" s="399"/>
      <c r="L20" s="401" t="s">
        <v>3998</v>
      </c>
      <c r="M20" s="401"/>
      <c r="N20" s="401" t="s">
        <v>3999</v>
      </c>
      <c r="O20" s="401" t="s">
        <v>3998</v>
      </c>
      <c r="P20" s="401"/>
      <c r="Q20" s="401" t="s">
        <v>3998</v>
      </c>
      <c r="R20" s="401" t="s">
        <v>4000</v>
      </c>
      <c r="S20" s="401" t="s">
        <v>3998</v>
      </c>
      <c r="T20" s="401"/>
      <c r="U20" s="401" t="s">
        <v>4001</v>
      </c>
      <c r="V20" s="400"/>
      <c r="W20" s="401" t="s">
        <v>3998</v>
      </c>
      <c r="X20" s="401"/>
      <c r="Y20" s="401" t="s">
        <v>3998</v>
      </c>
      <c r="Z20" s="401"/>
      <c r="AA20" s="401" t="s">
        <v>3998</v>
      </c>
      <c r="AB20" s="401" t="s">
        <v>3998</v>
      </c>
      <c r="AC20" s="401" t="s">
        <v>4001</v>
      </c>
      <c r="AD20" s="401"/>
      <c r="AE20" s="401" t="s">
        <v>3998</v>
      </c>
      <c r="AF20" s="401"/>
      <c r="AG20" s="401" t="s">
        <v>4001</v>
      </c>
    </row>
    <row r="21" spans="3:33" ht="12" customHeight="1" x14ac:dyDescent="0.25">
      <c r="C21" s="399" t="s">
        <v>4046</v>
      </c>
      <c r="D21" s="399"/>
      <c r="E21" s="469" t="s">
        <v>4047</v>
      </c>
      <c r="F21" s="476" t="s">
        <v>4572</v>
      </c>
      <c r="G21" s="399" t="s">
        <v>4004</v>
      </c>
      <c r="H21" s="399"/>
      <c r="I21" s="399" t="s">
        <v>527</v>
      </c>
      <c r="J21" s="399"/>
      <c r="K21" s="399"/>
      <c r="L21" s="402" t="s">
        <v>3998</v>
      </c>
      <c r="M21" s="402"/>
      <c r="N21" s="402"/>
      <c r="O21" s="402" t="s">
        <v>3998</v>
      </c>
      <c r="P21" s="402"/>
      <c r="Q21" s="402" t="s">
        <v>3998</v>
      </c>
      <c r="R21" s="401" t="s">
        <v>4000</v>
      </c>
      <c r="S21" s="402" t="s">
        <v>3998</v>
      </c>
      <c r="T21" s="402"/>
      <c r="U21" s="401" t="s">
        <v>4001</v>
      </c>
      <c r="V21" s="400"/>
      <c r="W21" s="402" t="s">
        <v>3998</v>
      </c>
      <c r="X21" s="402"/>
      <c r="Y21" s="402" t="s">
        <v>3998</v>
      </c>
      <c r="Z21" s="402"/>
      <c r="AA21" s="401" t="s">
        <v>3998</v>
      </c>
      <c r="AB21" s="401" t="s">
        <v>3998</v>
      </c>
      <c r="AC21" s="401" t="s">
        <v>4001</v>
      </c>
      <c r="AD21" s="402"/>
      <c r="AE21" s="401" t="s">
        <v>3998</v>
      </c>
      <c r="AF21" s="402"/>
      <c r="AG21" s="401" t="s">
        <v>4001</v>
      </c>
    </row>
    <row r="22" spans="3:33" ht="12" customHeight="1" x14ac:dyDescent="0.25">
      <c r="C22" s="404" t="s">
        <v>4048</v>
      </c>
      <c r="D22" s="404"/>
      <c r="E22" s="469" t="s">
        <v>4049</v>
      </c>
      <c r="F22" s="476" t="s">
        <v>4572</v>
      </c>
      <c r="G22" s="404" t="s">
        <v>4006</v>
      </c>
      <c r="H22" s="404"/>
      <c r="I22" s="404" t="s">
        <v>4050</v>
      </c>
      <c r="J22" s="404"/>
      <c r="K22" s="404"/>
      <c r="L22" s="406" t="s">
        <v>3998</v>
      </c>
      <c r="M22" s="406"/>
      <c r="N22" s="402" t="s">
        <v>3999</v>
      </c>
      <c r="O22" s="406" t="s">
        <v>3998</v>
      </c>
      <c r="P22" s="406"/>
      <c r="Q22" s="406" t="s">
        <v>3998</v>
      </c>
      <c r="R22" s="406" t="s">
        <v>4000</v>
      </c>
      <c r="S22" s="406" t="s">
        <v>3998</v>
      </c>
      <c r="T22" s="406"/>
      <c r="U22" s="406" t="s">
        <v>4001</v>
      </c>
      <c r="V22" s="405"/>
      <c r="W22" s="406" t="s">
        <v>3998</v>
      </c>
      <c r="X22" s="406"/>
      <c r="Y22" s="406" t="s">
        <v>3998</v>
      </c>
      <c r="Z22" s="406"/>
      <c r="AA22" s="406" t="s">
        <v>3998</v>
      </c>
      <c r="AB22" s="406" t="s">
        <v>3998</v>
      </c>
      <c r="AC22" s="406" t="s">
        <v>4001</v>
      </c>
      <c r="AD22" s="406"/>
      <c r="AE22" s="406" t="s">
        <v>3998</v>
      </c>
      <c r="AF22" s="406"/>
      <c r="AG22" s="406" t="s">
        <v>4001</v>
      </c>
    </row>
    <row r="23" spans="3:33" ht="12" customHeight="1" x14ac:dyDescent="0.25">
      <c r="C23" s="399" t="s">
        <v>4051</v>
      </c>
      <c r="D23" s="399"/>
      <c r="E23" s="469" t="s">
        <v>4052</v>
      </c>
      <c r="F23" s="476" t="s">
        <v>4572</v>
      </c>
      <c r="G23" s="399" t="s">
        <v>3996</v>
      </c>
      <c r="H23" s="399"/>
      <c r="I23" s="399" t="s">
        <v>4053</v>
      </c>
      <c r="J23" s="399"/>
      <c r="K23" s="399"/>
      <c r="L23" s="402" t="s">
        <v>3998</v>
      </c>
      <c r="M23" s="402"/>
      <c r="N23" s="402" t="s">
        <v>3999</v>
      </c>
      <c r="O23" s="402" t="s">
        <v>3998</v>
      </c>
      <c r="P23" s="402"/>
      <c r="Q23" s="402" t="s">
        <v>3998</v>
      </c>
      <c r="R23" s="401" t="s">
        <v>4000</v>
      </c>
      <c r="S23" s="402" t="s">
        <v>3998</v>
      </c>
      <c r="T23" s="402"/>
      <c r="U23" s="401" t="s">
        <v>4001</v>
      </c>
      <c r="V23" s="400"/>
      <c r="W23" s="402" t="s">
        <v>3998</v>
      </c>
      <c r="X23" s="402"/>
      <c r="Y23" s="402" t="s">
        <v>3998</v>
      </c>
      <c r="Z23" s="402"/>
      <c r="AA23" s="401" t="s">
        <v>3998</v>
      </c>
      <c r="AB23" s="401" t="s">
        <v>3998</v>
      </c>
      <c r="AC23" s="401" t="s">
        <v>4001</v>
      </c>
      <c r="AD23" s="402"/>
      <c r="AE23" s="401" t="s">
        <v>3998</v>
      </c>
      <c r="AF23" s="402"/>
      <c r="AG23" s="401" t="s">
        <v>4001</v>
      </c>
    </row>
    <row r="24" spans="3:33" ht="12" customHeight="1" x14ac:dyDescent="0.25">
      <c r="C24" s="399" t="s">
        <v>4054</v>
      </c>
      <c r="D24" s="399"/>
      <c r="E24" s="469" t="s">
        <v>4055</v>
      </c>
      <c r="F24" s="476" t="s">
        <v>4572</v>
      </c>
      <c r="G24" s="399" t="s">
        <v>3996</v>
      </c>
      <c r="H24" s="399"/>
      <c r="I24" s="399" t="s">
        <v>4056</v>
      </c>
      <c r="J24" s="399"/>
      <c r="K24" s="399"/>
      <c r="L24" s="401" t="s">
        <v>3998</v>
      </c>
      <c r="M24" s="401"/>
      <c r="N24" s="401" t="s">
        <v>3999</v>
      </c>
      <c r="O24" s="401" t="s">
        <v>3998</v>
      </c>
      <c r="P24" s="401"/>
      <c r="Q24" s="401" t="s">
        <v>3998</v>
      </c>
      <c r="R24" s="401" t="s">
        <v>4000</v>
      </c>
      <c r="S24" s="401" t="s">
        <v>3998</v>
      </c>
      <c r="T24" s="401"/>
      <c r="U24" s="401" t="s">
        <v>4001</v>
      </c>
      <c r="V24" s="400"/>
      <c r="W24" s="401" t="s">
        <v>3998</v>
      </c>
      <c r="X24" s="401"/>
      <c r="Y24" s="401" t="s">
        <v>3998</v>
      </c>
      <c r="Z24" s="401"/>
      <c r="AA24" s="401" t="s">
        <v>3998</v>
      </c>
      <c r="AB24" s="401" t="s">
        <v>3998</v>
      </c>
      <c r="AC24" s="401" t="s">
        <v>4001</v>
      </c>
      <c r="AD24" s="401"/>
      <c r="AE24" s="401" t="s">
        <v>3998</v>
      </c>
      <c r="AF24" s="401"/>
      <c r="AG24" s="401" t="s">
        <v>4001</v>
      </c>
    </row>
    <row r="25" spans="3:33" ht="12" customHeight="1" x14ac:dyDescent="0.25">
      <c r="C25" s="399" t="s">
        <v>4057</v>
      </c>
      <c r="D25" s="399"/>
      <c r="E25" s="469" t="s">
        <v>4058</v>
      </c>
      <c r="F25" s="476" t="s">
        <v>4572</v>
      </c>
      <c r="G25" s="399" t="s">
        <v>4004</v>
      </c>
      <c r="H25" s="399"/>
      <c r="I25" s="399" t="s">
        <v>625</v>
      </c>
      <c r="J25" s="399"/>
      <c r="K25" s="399"/>
      <c r="L25" s="402" t="s">
        <v>3998</v>
      </c>
      <c r="M25" s="402"/>
      <c r="N25" s="402"/>
      <c r="O25" s="402" t="s">
        <v>3998</v>
      </c>
      <c r="P25" s="402"/>
      <c r="Q25" s="402" t="s">
        <v>3998</v>
      </c>
      <c r="R25" s="401" t="s">
        <v>4000</v>
      </c>
      <c r="S25" s="402" t="s">
        <v>3998</v>
      </c>
      <c r="T25" s="402"/>
      <c r="U25" s="401" t="s">
        <v>4001</v>
      </c>
      <c r="V25" s="400"/>
      <c r="W25" s="402" t="s">
        <v>3998</v>
      </c>
      <c r="X25" s="402"/>
      <c r="Y25" s="402" t="s">
        <v>3998</v>
      </c>
      <c r="Z25" s="402"/>
      <c r="AA25" s="401" t="s">
        <v>3998</v>
      </c>
      <c r="AB25" s="401" t="s">
        <v>3998</v>
      </c>
      <c r="AC25" s="401" t="s">
        <v>4001</v>
      </c>
      <c r="AD25" s="402"/>
      <c r="AE25" s="401" t="s">
        <v>3998</v>
      </c>
      <c r="AF25" s="402"/>
      <c r="AG25" s="401" t="s">
        <v>4001</v>
      </c>
    </row>
    <row r="26" spans="3:33" ht="12" customHeight="1" x14ac:dyDescent="0.25">
      <c r="C26" s="404" t="s">
        <v>4059</v>
      </c>
      <c r="D26" s="404"/>
      <c r="E26" s="469" t="s">
        <v>4060</v>
      </c>
      <c r="F26" s="476" t="s">
        <v>4572</v>
      </c>
      <c r="G26" s="404" t="s">
        <v>4006</v>
      </c>
      <c r="H26" s="404"/>
      <c r="I26" s="404" t="s">
        <v>4061</v>
      </c>
      <c r="J26" s="404"/>
      <c r="K26" s="404"/>
      <c r="L26" s="406" t="s">
        <v>3998</v>
      </c>
      <c r="M26" s="406"/>
      <c r="N26" s="402" t="s">
        <v>3999</v>
      </c>
      <c r="O26" s="406" t="s">
        <v>3998</v>
      </c>
      <c r="P26" s="406"/>
      <c r="Q26" s="406" t="s">
        <v>3998</v>
      </c>
      <c r="R26" s="406" t="s">
        <v>4000</v>
      </c>
      <c r="S26" s="406" t="s">
        <v>3998</v>
      </c>
      <c r="T26" s="406"/>
      <c r="U26" s="406" t="s">
        <v>4001</v>
      </c>
      <c r="V26" s="405"/>
      <c r="W26" s="406" t="s">
        <v>3998</v>
      </c>
      <c r="X26" s="406"/>
      <c r="Y26" s="406" t="s">
        <v>3998</v>
      </c>
      <c r="Z26" s="406"/>
      <c r="AA26" s="406" t="s">
        <v>3998</v>
      </c>
      <c r="AB26" s="406" t="s">
        <v>3998</v>
      </c>
      <c r="AC26" s="406" t="s">
        <v>4001</v>
      </c>
      <c r="AD26" s="406"/>
      <c r="AE26" s="406" t="s">
        <v>3998</v>
      </c>
      <c r="AF26" s="406"/>
      <c r="AG26" s="406" t="s">
        <v>4001</v>
      </c>
    </row>
    <row r="27" spans="3:33" ht="21" customHeight="1" x14ac:dyDescent="0.25">
      <c r="C27" s="399" t="s">
        <v>4062</v>
      </c>
      <c r="D27" s="399"/>
      <c r="E27" s="407" t="s">
        <v>4063</v>
      </c>
      <c r="F27" s="476" t="s">
        <v>4572</v>
      </c>
      <c r="G27" s="399" t="s">
        <v>3996</v>
      </c>
      <c r="H27" s="399"/>
      <c r="I27" s="399" t="s">
        <v>4064</v>
      </c>
      <c r="J27" s="399"/>
      <c r="K27" s="399"/>
      <c r="L27" s="402" t="s">
        <v>3998</v>
      </c>
      <c r="M27" s="402"/>
      <c r="N27" s="402" t="s">
        <v>3999</v>
      </c>
      <c r="O27" s="402" t="s">
        <v>3998</v>
      </c>
      <c r="P27" s="402"/>
      <c r="Q27" s="402" t="s">
        <v>3998</v>
      </c>
      <c r="R27" s="401" t="s">
        <v>4000</v>
      </c>
      <c r="S27" s="402" t="s">
        <v>3998</v>
      </c>
      <c r="T27" s="402"/>
      <c r="U27" s="401" t="s">
        <v>4001</v>
      </c>
      <c r="V27" s="400"/>
      <c r="W27" s="402" t="s">
        <v>3998</v>
      </c>
      <c r="X27" s="402"/>
      <c r="Y27" s="402" t="s">
        <v>3998</v>
      </c>
      <c r="Z27" s="402"/>
      <c r="AA27" s="401" t="s">
        <v>3998</v>
      </c>
      <c r="AB27" s="401" t="s">
        <v>3998</v>
      </c>
      <c r="AC27" s="401" t="s">
        <v>4001</v>
      </c>
      <c r="AD27" s="402"/>
      <c r="AE27" s="401" t="s">
        <v>3998</v>
      </c>
      <c r="AF27" s="402"/>
      <c r="AG27" s="401" t="s">
        <v>4001</v>
      </c>
    </row>
    <row r="28" spans="3:33" ht="87" customHeight="1" x14ac:dyDescent="0.25">
      <c r="C28" s="399" t="s">
        <v>4065</v>
      </c>
      <c r="D28" s="399"/>
      <c r="E28" s="407" t="s">
        <v>4066</v>
      </c>
      <c r="F28" s="476" t="s">
        <v>4572</v>
      </c>
      <c r="G28" s="399" t="s">
        <v>3996</v>
      </c>
      <c r="H28" s="407"/>
      <c r="I28" s="399" t="s">
        <v>4067</v>
      </c>
      <c r="J28" s="399"/>
      <c r="K28" s="399"/>
      <c r="L28" s="401" t="s">
        <v>3998</v>
      </c>
      <c r="M28" s="401"/>
      <c r="N28" s="401" t="s">
        <v>3999</v>
      </c>
      <c r="O28" s="401" t="s">
        <v>3998</v>
      </c>
      <c r="P28" s="401"/>
      <c r="Q28" s="401" t="s">
        <v>3998</v>
      </c>
      <c r="R28" s="401" t="s">
        <v>4000</v>
      </c>
      <c r="S28" s="401" t="s">
        <v>3998</v>
      </c>
      <c r="T28" s="401"/>
      <c r="U28" s="401" t="s">
        <v>4001</v>
      </c>
      <c r="V28" s="400"/>
      <c r="W28" s="401" t="s">
        <v>3998</v>
      </c>
      <c r="X28" s="401"/>
      <c r="Y28" s="401" t="s">
        <v>3998</v>
      </c>
      <c r="Z28" s="401"/>
      <c r="AA28" s="401" t="s">
        <v>3998</v>
      </c>
      <c r="AB28" s="401" t="s">
        <v>3998</v>
      </c>
      <c r="AC28" s="401" t="s">
        <v>4001</v>
      </c>
      <c r="AD28" s="401"/>
      <c r="AE28" s="401" t="s">
        <v>3998</v>
      </c>
      <c r="AF28" s="401"/>
      <c r="AG28" s="401" t="s">
        <v>4001</v>
      </c>
    </row>
    <row r="29" spans="3:33" ht="68.45" customHeight="1" x14ac:dyDescent="0.25">
      <c r="C29" s="399" t="s">
        <v>4068</v>
      </c>
      <c r="D29" s="399"/>
      <c r="E29" s="407" t="s">
        <v>4069</v>
      </c>
      <c r="F29" s="476" t="s">
        <v>4572</v>
      </c>
      <c r="G29" s="399" t="s">
        <v>4004</v>
      </c>
      <c r="H29" s="407"/>
      <c r="I29" s="399" t="s">
        <v>798</v>
      </c>
      <c r="J29" s="399"/>
      <c r="K29" s="399"/>
      <c r="L29" s="402" t="s">
        <v>3998</v>
      </c>
      <c r="M29" s="402"/>
      <c r="N29" s="402"/>
      <c r="O29" s="402" t="s">
        <v>3998</v>
      </c>
      <c r="P29" s="402"/>
      <c r="Q29" s="402" t="s">
        <v>3998</v>
      </c>
      <c r="R29" s="401" t="s">
        <v>4000</v>
      </c>
      <c r="S29" s="402" t="s">
        <v>3998</v>
      </c>
      <c r="T29" s="402"/>
      <c r="U29" s="401" t="s">
        <v>4001</v>
      </c>
      <c r="V29" s="400"/>
      <c r="W29" s="402" t="s">
        <v>3998</v>
      </c>
      <c r="X29" s="402"/>
      <c r="Y29" s="402" t="s">
        <v>3998</v>
      </c>
      <c r="Z29" s="402"/>
      <c r="AA29" s="401" t="s">
        <v>3998</v>
      </c>
      <c r="AB29" s="401" t="s">
        <v>3998</v>
      </c>
      <c r="AC29" s="401" t="s">
        <v>4001</v>
      </c>
      <c r="AD29" s="402"/>
      <c r="AE29" s="401" t="s">
        <v>3998</v>
      </c>
      <c r="AF29" s="402"/>
      <c r="AG29" s="401" t="s">
        <v>4001</v>
      </c>
    </row>
    <row r="30" spans="3:33" ht="12" customHeight="1" x14ac:dyDescent="0.25">
      <c r="C30" s="404" t="s">
        <v>4070</v>
      </c>
      <c r="D30" s="404"/>
      <c r="E30" s="407" t="s">
        <v>4071</v>
      </c>
      <c r="F30" s="476" t="s">
        <v>4572</v>
      </c>
      <c r="G30" s="404" t="s">
        <v>4006</v>
      </c>
      <c r="H30" s="407"/>
      <c r="I30" s="404" t="s">
        <v>798</v>
      </c>
      <c r="J30" s="404"/>
      <c r="K30" s="404"/>
      <c r="L30" s="406" t="s">
        <v>3998</v>
      </c>
      <c r="M30" s="406"/>
      <c r="N30" s="402" t="s">
        <v>3999</v>
      </c>
      <c r="O30" s="406" t="s">
        <v>3998</v>
      </c>
      <c r="P30" s="406"/>
      <c r="Q30" s="406" t="s">
        <v>3998</v>
      </c>
      <c r="R30" s="406" t="s">
        <v>4000</v>
      </c>
      <c r="S30" s="406" t="s">
        <v>3998</v>
      </c>
      <c r="T30" s="406"/>
      <c r="U30" s="406" t="s">
        <v>4001</v>
      </c>
      <c r="V30" s="405"/>
      <c r="W30" s="406" t="s">
        <v>3998</v>
      </c>
      <c r="X30" s="406"/>
      <c r="Y30" s="406" t="s">
        <v>3998</v>
      </c>
      <c r="Z30" s="406"/>
      <c r="AA30" s="406" t="s">
        <v>3998</v>
      </c>
      <c r="AB30" s="406" t="s">
        <v>3998</v>
      </c>
      <c r="AC30" s="406" t="s">
        <v>4001</v>
      </c>
      <c r="AD30" s="406"/>
      <c r="AE30" s="406" t="s">
        <v>3998</v>
      </c>
      <c r="AF30" s="406"/>
      <c r="AG30" s="406" t="s">
        <v>4001</v>
      </c>
    </row>
    <row r="31" spans="3:33" ht="12" customHeight="1" x14ac:dyDescent="0.25">
      <c r="C31" s="399" t="s">
        <v>4072</v>
      </c>
      <c r="D31" s="399"/>
      <c r="E31" s="469" t="s">
        <v>4073</v>
      </c>
      <c r="F31" s="476" t="s">
        <v>4572</v>
      </c>
      <c r="G31" s="399" t="s">
        <v>3996</v>
      </c>
      <c r="H31" s="399"/>
      <c r="I31" s="399" t="s">
        <v>4074</v>
      </c>
      <c r="J31" s="399"/>
      <c r="K31" s="399"/>
      <c r="L31" s="402" t="s">
        <v>3998</v>
      </c>
      <c r="M31" s="402"/>
      <c r="N31" s="402" t="s">
        <v>3999</v>
      </c>
      <c r="O31" s="402" t="s">
        <v>3998</v>
      </c>
      <c r="P31" s="402"/>
      <c r="Q31" s="402" t="s">
        <v>3998</v>
      </c>
      <c r="R31" s="401" t="s">
        <v>4000</v>
      </c>
      <c r="S31" s="402" t="s">
        <v>3998</v>
      </c>
      <c r="T31" s="402"/>
      <c r="U31" s="401" t="s">
        <v>4001</v>
      </c>
      <c r="V31" s="400"/>
      <c r="W31" s="402" t="s">
        <v>3998</v>
      </c>
      <c r="X31" s="402"/>
      <c r="Y31" s="402" t="s">
        <v>3998</v>
      </c>
      <c r="Z31" s="402"/>
      <c r="AA31" s="401" t="s">
        <v>3998</v>
      </c>
      <c r="AB31" s="401" t="s">
        <v>3998</v>
      </c>
      <c r="AC31" s="401" t="s">
        <v>4001</v>
      </c>
      <c r="AD31" s="402"/>
      <c r="AE31" s="401" t="s">
        <v>3998</v>
      </c>
      <c r="AF31" s="402"/>
      <c r="AG31" s="401" t="s">
        <v>4001</v>
      </c>
    </row>
    <row r="32" spans="3:33" ht="12" customHeight="1" x14ac:dyDescent="0.25">
      <c r="C32" s="399" t="s">
        <v>4075</v>
      </c>
      <c r="D32" s="399"/>
      <c r="E32" s="469" t="s">
        <v>4076</v>
      </c>
      <c r="F32" s="476" t="s">
        <v>4572</v>
      </c>
      <c r="G32" s="399" t="s">
        <v>4004</v>
      </c>
      <c r="H32" s="399"/>
      <c r="I32" s="399" t="s">
        <v>949</v>
      </c>
      <c r="J32" s="399"/>
      <c r="K32" s="399"/>
      <c r="L32" s="401" t="s">
        <v>3998</v>
      </c>
      <c r="M32" s="401"/>
      <c r="N32" s="401"/>
      <c r="O32" s="401" t="s">
        <v>3998</v>
      </c>
      <c r="P32" s="401"/>
      <c r="Q32" s="401" t="s">
        <v>3998</v>
      </c>
      <c r="R32" s="401" t="s">
        <v>4000</v>
      </c>
      <c r="S32" s="401" t="s">
        <v>3998</v>
      </c>
      <c r="T32" s="401"/>
      <c r="U32" s="401" t="s">
        <v>4001</v>
      </c>
      <c r="V32" s="400"/>
      <c r="W32" s="401" t="s">
        <v>3998</v>
      </c>
      <c r="X32" s="401"/>
      <c r="Y32" s="401" t="s">
        <v>3998</v>
      </c>
      <c r="Z32" s="401"/>
      <c r="AA32" s="401" t="s">
        <v>3998</v>
      </c>
      <c r="AB32" s="401" t="s">
        <v>3998</v>
      </c>
      <c r="AC32" s="401" t="s">
        <v>4001</v>
      </c>
      <c r="AD32" s="401"/>
      <c r="AE32" s="401" t="s">
        <v>3998</v>
      </c>
      <c r="AF32" s="401"/>
      <c r="AG32" s="401" t="s">
        <v>4001</v>
      </c>
    </row>
    <row r="33" spans="3:33" ht="12" customHeight="1" x14ac:dyDescent="0.25">
      <c r="C33" s="404" t="s">
        <v>4077</v>
      </c>
      <c r="D33" s="404"/>
      <c r="E33" s="469" t="s">
        <v>4078</v>
      </c>
      <c r="F33" s="476" t="s">
        <v>4572</v>
      </c>
      <c r="G33" s="404" t="s">
        <v>4006</v>
      </c>
      <c r="H33" s="404"/>
      <c r="I33" s="404" t="s">
        <v>4079</v>
      </c>
      <c r="J33" s="404"/>
      <c r="K33" s="404"/>
      <c r="L33" s="408" t="s">
        <v>3998</v>
      </c>
      <c r="M33" s="408"/>
      <c r="N33" s="402" t="s">
        <v>3999</v>
      </c>
      <c r="O33" s="408" t="s">
        <v>3998</v>
      </c>
      <c r="P33" s="408"/>
      <c r="Q33" s="408" t="s">
        <v>3998</v>
      </c>
      <c r="R33" s="406" t="s">
        <v>4000</v>
      </c>
      <c r="S33" s="408" t="s">
        <v>3998</v>
      </c>
      <c r="T33" s="408"/>
      <c r="U33" s="406" t="s">
        <v>4001</v>
      </c>
      <c r="V33" s="405"/>
      <c r="W33" s="408" t="s">
        <v>3998</v>
      </c>
      <c r="X33" s="408"/>
      <c r="Y33" s="408" t="s">
        <v>3998</v>
      </c>
      <c r="Z33" s="408"/>
      <c r="AA33" s="406" t="s">
        <v>3998</v>
      </c>
      <c r="AB33" s="406" t="s">
        <v>3998</v>
      </c>
      <c r="AC33" s="406" t="s">
        <v>4001</v>
      </c>
      <c r="AD33" s="408"/>
      <c r="AE33" s="406" t="s">
        <v>3998</v>
      </c>
      <c r="AF33" s="408"/>
      <c r="AG33" s="406" t="s">
        <v>4001</v>
      </c>
    </row>
    <row r="34" spans="3:33" ht="51" customHeight="1" x14ac:dyDescent="0.25">
      <c r="C34" s="399" t="s">
        <v>4080</v>
      </c>
      <c r="D34" s="399"/>
      <c r="E34" s="407" t="s">
        <v>4081</v>
      </c>
      <c r="F34" s="476" t="s">
        <v>4572</v>
      </c>
      <c r="G34" s="399" t="s">
        <v>3996</v>
      </c>
      <c r="H34" s="407"/>
      <c r="I34" s="399" t="s">
        <v>4082</v>
      </c>
      <c r="J34" s="399"/>
      <c r="K34" s="399"/>
      <c r="L34" s="401" t="s">
        <v>3998</v>
      </c>
      <c r="M34" s="401"/>
      <c r="N34" s="401" t="s">
        <v>3999</v>
      </c>
      <c r="O34" s="401" t="s">
        <v>3998</v>
      </c>
      <c r="P34" s="401"/>
      <c r="Q34" s="401" t="s">
        <v>3998</v>
      </c>
      <c r="R34" s="401" t="s">
        <v>4000</v>
      </c>
      <c r="S34" s="401" t="s">
        <v>3998</v>
      </c>
      <c r="T34" s="401"/>
      <c r="U34" s="401" t="s">
        <v>4001</v>
      </c>
      <c r="V34" s="400"/>
      <c r="W34" s="401" t="s">
        <v>3998</v>
      </c>
      <c r="X34" s="401"/>
      <c r="Y34" s="401" t="s">
        <v>3998</v>
      </c>
      <c r="Z34" s="401"/>
      <c r="AA34" s="401" t="s">
        <v>3998</v>
      </c>
      <c r="AB34" s="401" t="s">
        <v>3998</v>
      </c>
      <c r="AC34" s="401" t="s">
        <v>4001</v>
      </c>
      <c r="AD34" s="401"/>
      <c r="AE34" s="401" t="s">
        <v>3998</v>
      </c>
      <c r="AF34" s="401"/>
      <c r="AG34" s="401" t="s">
        <v>4001</v>
      </c>
    </row>
    <row r="35" spans="3:33" ht="12" customHeight="1" x14ac:dyDescent="0.25">
      <c r="C35" s="399" t="s">
        <v>4083</v>
      </c>
      <c r="D35" s="399"/>
      <c r="E35" s="469" t="s">
        <v>4084</v>
      </c>
      <c r="F35" s="476" t="s">
        <v>4572</v>
      </c>
      <c r="G35" s="399" t="s">
        <v>4004</v>
      </c>
      <c r="H35" s="399"/>
      <c r="I35" s="399" t="s">
        <v>1036</v>
      </c>
      <c r="J35" s="399"/>
      <c r="K35" s="399"/>
      <c r="L35" s="402" t="s">
        <v>3998</v>
      </c>
      <c r="M35" s="402"/>
      <c r="N35" s="402"/>
      <c r="O35" s="402" t="s">
        <v>3998</v>
      </c>
      <c r="P35" s="402"/>
      <c r="Q35" s="402" t="s">
        <v>3998</v>
      </c>
      <c r="R35" s="401" t="s">
        <v>4000</v>
      </c>
      <c r="S35" s="402" t="s">
        <v>3998</v>
      </c>
      <c r="T35" s="402"/>
      <c r="U35" s="401" t="s">
        <v>4001</v>
      </c>
      <c r="V35" s="400"/>
      <c r="W35" s="402" t="s">
        <v>3998</v>
      </c>
      <c r="X35" s="402"/>
      <c r="Y35" s="402" t="s">
        <v>3998</v>
      </c>
      <c r="Z35" s="402"/>
      <c r="AA35" s="401" t="s">
        <v>3998</v>
      </c>
      <c r="AB35" s="401" t="s">
        <v>3998</v>
      </c>
      <c r="AC35" s="401" t="s">
        <v>4001</v>
      </c>
      <c r="AD35" s="402"/>
      <c r="AE35" s="401" t="s">
        <v>3998</v>
      </c>
      <c r="AF35" s="402"/>
      <c r="AG35" s="401" t="s">
        <v>4001</v>
      </c>
    </row>
    <row r="36" spans="3:33" ht="12" customHeight="1" x14ac:dyDescent="0.25">
      <c r="C36" s="404" t="s">
        <v>4085</v>
      </c>
      <c r="D36" s="404"/>
      <c r="E36" s="469" t="s">
        <v>4086</v>
      </c>
      <c r="F36" s="476" t="s">
        <v>4572</v>
      </c>
      <c r="G36" s="404" t="s">
        <v>4006</v>
      </c>
      <c r="H36" s="404"/>
      <c r="I36" s="404" t="s">
        <v>4087</v>
      </c>
      <c r="J36" s="404"/>
      <c r="K36" s="404"/>
      <c r="L36" s="406" t="s">
        <v>3998</v>
      </c>
      <c r="M36" s="406"/>
      <c r="N36" s="402" t="s">
        <v>3999</v>
      </c>
      <c r="O36" s="406" t="s">
        <v>3998</v>
      </c>
      <c r="P36" s="406"/>
      <c r="Q36" s="406" t="s">
        <v>3998</v>
      </c>
      <c r="R36" s="406" t="s">
        <v>4000</v>
      </c>
      <c r="S36" s="406" t="s">
        <v>3998</v>
      </c>
      <c r="T36" s="406"/>
      <c r="U36" s="406" t="s">
        <v>4001</v>
      </c>
      <c r="V36" s="405"/>
      <c r="W36" s="406" t="s">
        <v>3998</v>
      </c>
      <c r="X36" s="406"/>
      <c r="Y36" s="406" t="s">
        <v>3998</v>
      </c>
      <c r="Z36" s="406"/>
      <c r="AA36" s="406" t="s">
        <v>3998</v>
      </c>
      <c r="AB36" s="406" t="s">
        <v>3998</v>
      </c>
      <c r="AC36" s="406" t="s">
        <v>4001</v>
      </c>
      <c r="AD36" s="406"/>
      <c r="AE36" s="406" t="s">
        <v>3998</v>
      </c>
      <c r="AF36" s="406"/>
      <c r="AG36" s="406" t="s">
        <v>4001</v>
      </c>
    </row>
    <row r="37" spans="3:33" ht="12" customHeight="1" x14ac:dyDescent="0.25">
      <c r="C37" s="399" t="s">
        <v>4088</v>
      </c>
      <c r="D37" s="399"/>
      <c r="E37" s="469" t="s">
        <v>4089</v>
      </c>
      <c r="F37" s="476" t="s">
        <v>4572</v>
      </c>
      <c r="G37" s="399" t="s">
        <v>3996</v>
      </c>
      <c r="H37" s="399"/>
      <c r="I37" s="399" t="s">
        <v>4090</v>
      </c>
      <c r="J37" s="399"/>
      <c r="K37" s="399"/>
      <c r="L37" s="402" t="s">
        <v>3998</v>
      </c>
      <c r="M37" s="402"/>
      <c r="N37" s="402" t="s">
        <v>3999</v>
      </c>
      <c r="O37" s="402" t="s">
        <v>3998</v>
      </c>
      <c r="P37" s="402"/>
      <c r="Q37" s="402" t="s">
        <v>3998</v>
      </c>
      <c r="R37" s="401" t="s">
        <v>4000</v>
      </c>
      <c r="S37" s="402" t="s">
        <v>3998</v>
      </c>
      <c r="T37" s="402"/>
      <c r="U37" s="401" t="s">
        <v>4001</v>
      </c>
      <c r="V37" s="400"/>
      <c r="W37" s="402" t="s">
        <v>3998</v>
      </c>
      <c r="X37" s="402"/>
      <c r="Y37" s="402" t="s">
        <v>3998</v>
      </c>
      <c r="Z37" s="402"/>
      <c r="AA37" s="401" t="s">
        <v>3998</v>
      </c>
      <c r="AB37" s="401" t="s">
        <v>3998</v>
      </c>
      <c r="AC37" s="401" t="s">
        <v>4001</v>
      </c>
      <c r="AD37" s="402"/>
      <c r="AE37" s="401" t="s">
        <v>3998</v>
      </c>
      <c r="AF37" s="402"/>
      <c r="AG37" s="401" t="s">
        <v>4001</v>
      </c>
    </row>
    <row r="38" spans="3:33" ht="12" customHeight="1" x14ac:dyDescent="0.25">
      <c r="C38" s="399" t="s">
        <v>4091</v>
      </c>
      <c r="D38" s="399"/>
      <c r="E38" s="469" t="s">
        <v>4092</v>
      </c>
      <c r="F38" s="476" t="s">
        <v>4572</v>
      </c>
      <c r="G38" s="399" t="s">
        <v>3996</v>
      </c>
      <c r="H38" s="399"/>
      <c r="I38" s="399" t="s">
        <v>4093</v>
      </c>
      <c r="J38" s="399"/>
      <c r="K38" s="399"/>
      <c r="L38" s="401" t="s">
        <v>3998</v>
      </c>
      <c r="M38" s="401"/>
      <c r="N38" s="401" t="s">
        <v>3999</v>
      </c>
      <c r="O38" s="401" t="s">
        <v>3998</v>
      </c>
      <c r="P38" s="401"/>
      <c r="Q38" s="401" t="s">
        <v>3998</v>
      </c>
      <c r="R38" s="401" t="s">
        <v>4000</v>
      </c>
      <c r="S38" s="401" t="s">
        <v>3998</v>
      </c>
      <c r="T38" s="401"/>
      <c r="U38" s="401" t="s">
        <v>4001</v>
      </c>
      <c r="V38" s="400"/>
      <c r="W38" s="401" t="s">
        <v>3998</v>
      </c>
      <c r="X38" s="401"/>
      <c r="Y38" s="401" t="s">
        <v>3998</v>
      </c>
      <c r="Z38" s="401"/>
      <c r="AA38" s="401" t="s">
        <v>3998</v>
      </c>
      <c r="AB38" s="401" t="s">
        <v>3998</v>
      </c>
      <c r="AC38" s="401" t="s">
        <v>4001</v>
      </c>
      <c r="AD38" s="401"/>
      <c r="AE38" s="401" t="s">
        <v>3998</v>
      </c>
      <c r="AF38" s="401"/>
      <c r="AG38" s="401" t="s">
        <v>4001</v>
      </c>
    </row>
    <row r="39" spans="3:33" ht="12" customHeight="1" x14ac:dyDescent="0.25">
      <c r="C39" s="399" t="s">
        <v>4094</v>
      </c>
      <c r="D39" s="399"/>
      <c r="E39" s="469" t="s">
        <v>4095</v>
      </c>
      <c r="F39" s="476" t="s">
        <v>4572</v>
      </c>
      <c r="G39" s="399" t="s">
        <v>4004</v>
      </c>
      <c r="H39" s="399"/>
      <c r="I39" s="399" t="s">
        <v>1118</v>
      </c>
      <c r="J39" s="399"/>
      <c r="K39" s="399"/>
      <c r="L39" s="402" t="s">
        <v>3998</v>
      </c>
      <c r="M39" s="402"/>
      <c r="N39" s="402"/>
      <c r="O39" s="402" t="s">
        <v>3998</v>
      </c>
      <c r="P39" s="402"/>
      <c r="Q39" s="402" t="s">
        <v>3998</v>
      </c>
      <c r="R39" s="401" t="s">
        <v>4000</v>
      </c>
      <c r="S39" s="402" t="s">
        <v>3998</v>
      </c>
      <c r="T39" s="402"/>
      <c r="U39" s="401" t="s">
        <v>4001</v>
      </c>
      <c r="V39" s="400"/>
      <c r="W39" s="402" t="s">
        <v>3998</v>
      </c>
      <c r="X39" s="402"/>
      <c r="Y39" s="402" t="s">
        <v>3998</v>
      </c>
      <c r="Z39" s="402"/>
      <c r="AA39" s="401" t="s">
        <v>3998</v>
      </c>
      <c r="AB39" s="401" t="s">
        <v>3998</v>
      </c>
      <c r="AC39" s="401" t="s">
        <v>4001</v>
      </c>
      <c r="AD39" s="402"/>
      <c r="AE39" s="401" t="s">
        <v>3998</v>
      </c>
      <c r="AF39" s="402"/>
      <c r="AG39" s="401" t="s">
        <v>4001</v>
      </c>
    </row>
    <row r="40" spans="3:33" ht="12" customHeight="1" x14ac:dyDescent="0.25">
      <c r="C40" s="404" t="s">
        <v>4096</v>
      </c>
      <c r="D40" s="404"/>
      <c r="E40" s="469" t="s">
        <v>4097</v>
      </c>
      <c r="F40" s="476" t="s">
        <v>4572</v>
      </c>
      <c r="G40" s="404" t="s">
        <v>4006</v>
      </c>
      <c r="H40" s="404"/>
      <c r="I40" s="404" t="s">
        <v>4098</v>
      </c>
      <c r="J40" s="404"/>
      <c r="K40" s="404"/>
      <c r="L40" s="406" t="s">
        <v>3998</v>
      </c>
      <c r="M40" s="406"/>
      <c r="N40" s="402" t="s">
        <v>3999</v>
      </c>
      <c r="O40" s="406" t="s">
        <v>3998</v>
      </c>
      <c r="P40" s="406"/>
      <c r="Q40" s="406" t="s">
        <v>3998</v>
      </c>
      <c r="R40" s="406" t="s">
        <v>4000</v>
      </c>
      <c r="S40" s="406" t="s">
        <v>3998</v>
      </c>
      <c r="T40" s="406"/>
      <c r="U40" s="406" t="s">
        <v>4001</v>
      </c>
      <c r="V40" s="405"/>
      <c r="W40" s="406" t="s">
        <v>3998</v>
      </c>
      <c r="X40" s="406"/>
      <c r="Y40" s="406" t="s">
        <v>3998</v>
      </c>
      <c r="Z40" s="406"/>
      <c r="AA40" s="406" t="s">
        <v>3998</v>
      </c>
      <c r="AB40" s="406" t="s">
        <v>3998</v>
      </c>
      <c r="AC40" s="406" t="s">
        <v>4001</v>
      </c>
      <c r="AD40" s="406"/>
      <c r="AE40" s="406" t="s">
        <v>3998</v>
      </c>
      <c r="AF40" s="406"/>
      <c r="AG40" s="406" t="s">
        <v>4001</v>
      </c>
    </row>
    <row r="41" spans="3:33" ht="12" customHeight="1" x14ac:dyDescent="0.25">
      <c r="C41" s="399" t="s">
        <v>4099</v>
      </c>
      <c r="D41" s="399"/>
      <c r="E41" s="469" t="s">
        <v>4100</v>
      </c>
      <c r="F41" s="476" t="s">
        <v>4572</v>
      </c>
      <c r="G41" s="399" t="s">
        <v>3996</v>
      </c>
      <c r="H41" s="399"/>
      <c r="I41" s="399" t="s">
        <v>4101</v>
      </c>
      <c r="J41" s="399"/>
      <c r="K41" s="399"/>
      <c r="L41" s="402" t="s">
        <v>3998</v>
      </c>
      <c r="M41" s="402"/>
      <c r="N41" s="402" t="s">
        <v>3999</v>
      </c>
      <c r="O41" s="402" t="s">
        <v>3998</v>
      </c>
      <c r="P41" s="402"/>
      <c r="Q41" s="402" t="s">
        <v>3998</v>
      </c>
      <c r="R41" s="401" t="s">
        <v>4000</v>
      </c>
      <c r="S41" s="402" t="s">
        <v>3998</v>
      </c>
      <c r="T41" s="402"/>
      <c r="U41" s="401" t="s">
        <v>4001</v>
      </c>
      <c r="V41" s="400"/>
      <c r="W41" s="402" t="s">
        <v>3998</v>
      </c>
      <c r="X41" s="402"/>
      <c r="Y41" s="402" t="s">
        <v>3998</v>
      </c>
      <c r="Z41" s="402"/>
      <c r="AA41" s="401" t="s">
        <v>3998</v>
      </c>
      <c r="AB41" s="401" t="s">
        <v>3998</v>
      </c>
      <c r="AC41" s="401" t="s">
        <v>4001</v>
      </c>
      <c r="AD41" s="402"/>
      <c r="AE41" s="401" t="s">
        <v>3998</v>
      </c>
      <c r="AF41" s="402"/>
      <c r="AG41" s="401" t="s">
        <v>4001</v>
      </c>
    </row>
    <row r="42" spans="3:33" ht="12" customHeight="1" x14ac:dyDescent="0.25">
      <c r="C42" s="399" t="s">
        <v>4102</v>
      </c>
      <c r="D42" s="399"/>
      <c r="E42" s="469" t="s">
        <v>4103</v>
      </c>
      <c r="F42" s="476" t="s">
        <v>4572</v>
      </c>
      <c r="G42" s="399" t="s">
        <v>4004</v>
      </c>
      <c r="H42" s="399"/>
      <c r="I42" s="399" t="s">
        <v>1245</v>
      </c>
      <c r="J42" s="399"/>
      <c r="K42" s="399"/>
      <c r="L42" s="401" t="s">
        <v>3998</v>
      </c>
      <c r="M42" s="401"/>
      <c r="N42" s="401"/>
      <c r="O42" s="401" t="s">
        <v>3998</v>
      </c>
      <c r="P42" s="401"/>
      <c r="Q42" s="401" t="s">
        <v>3998</v>
      </c>
      <c r="R42" s="401" t="s">
        <v>4000</v>
      </c>
      <c r="S42" s="401" t="s">
        <v>3998</v>
      </c>
      <c r="T42" s="401"/>
      <c r="U42" s="401" t="s">
        <v>4001</v>
      </c>
      <c r="V42" s="400"/>
      <c r="W42" s="401" t="s">
        <v>3998</v>
      </c>
      <c r="X42" s="401"/>
      <c r="Y42" s="401" t="s">
        <v>3998</v>
      </c>
      <c r="Z42" s="401"/>
      <c r="AA42" s="401" t="s">
        <v>3998</v>
      </c>
      <c r="AB42" s="401" t="s">
        <v>3998</v>
      </c>
      <c r="AC42" s="401" t="s">
        <v>4001</v>
      </c>
      <c r="AD42" s="401"/>
      <c r="AE42" s="401" t="s">
        <v>3998</v>
      </c>
      <c r="AF42" s="401"/>
      <c r="AG42" s="401" t="s">
        <v>4001</v>
      </c>
    </row>
    <row r="43" spans="3:33" ht="12" customHeight="1" x14ac:dyDescent="0.25">
      <c r="C43" s="404" t="s">
        <v>4104</v>
      </c>
      <c r="D43" s="404"/>
      <c r="E43" s="469" t="s">
        <v>4105</v>
      </c>
      <c r="F43" s="476" t="s">
        <v>4572</v>
      </c>
      <c r="G43" s="404" t="s">
        <v>4006</v>
      </c>
      <c r="H43" s="404"/>
      <c r="I43" s="404" t="s">
        <v>4106</v>
      </c>
      <c r="J43" s="404"/>
      <c r="K43" s="404"/>
      <c r="L43" s="408" t="s">
        <v>3998</v>
      </c>
      <c r="M43" s="408"/>
      <c r="N43" s="402" t="s">
        <v>3999</v>
      </c>
      <c r="O43" s="408" t="s">
        <v>3998</v>
      </c>
      <c r="P43" s="408"/>
      <c r="Q43" s="408" t="s">
        <v>3998</v>
      </c>
      <c r="R43" s="406" t="s">
        <v>4000</v>
      </c>
      <c r="S43" s="408" t="s">
        <v>3998</v>
      </c>
      <c r="T43" s="408"/>
      <c r="U43" s="406" t="s">
        <v>4001</v>
      </c>
      <c r="V43" s="405"/>
      <c r="W43" s="408" t="s">
        <v>3998</v>
      </c>
      <c r="X43" s="408"/>
      <c r="Y43" s="408" t="s">
        <v>3998</v>
      </c>
      <c r="Z43" s="408"/>
      <c r="AA43" s="406" t="s">
        <v>3998</v>
      </c>
      <c r="AB43" s="406" t="s">
        <v>3998</v>
      </c>
      <c r="AC43" s="406" t="s">
        <v>4001</v>
      </c>
      <c r="AD43" s="408"/>
      <c r="AE43" s="406" t="s">
        <v>3998</v>
      </c>
      <c r="AF43" s="408"/>
      <c r="AG43" s="406" t="s">
        <v>4001</v>
      </c>
    </row>
    <row r="44" spans="3:33" ht="12" customHeight="1" x14ac:dyDescent="0.25">
      <c r="C44" s="399" t="s">
        <v>4107</v>
      </c>
      <c r="D44" s="399"/>
      <c r="E44" s="469" t="s">
        <v>4108</v>
      </c>
      <c r="F44" s="476" t="s">
        <v>4572</v>
      </c>
      <c r="G44" s="399" t="s">
        <v>3996</v>
      </c>
      <c r="H44" s="399"/>
      <c r="I44" s="399" t="s">
        <v>4109</v>
      </c>
      <c r="J44" s="399"/>
      <c r="K44" s="399"/>
      <c r="L44" s="401" t="s">
        <v>3998</v>
      </c>
      <c r="M44" s="401"/>
      <c r="N44" s="401" t="s">
        <v>3999</v>
      </c>
      <c r="O44" s="401" t="s">
        <v>3998</v>
      </c>
      <c r="P44" s="401"/>
      <c r="Q44" s="401" t="s">
        <v>3998</v>
      </c>
      <c r="R44" s="401" t="s">
        <v>4000</v>
      </c>
      <c r="S44" s="401" t="s">
        <v>3998</v>
      </c>
      <c r="T44" s="401"/>
      <c r="U44" s="401" t="s">
        <v>4001</v>
      </c>
      <c r="V44" s="400"/>
      <c r="W44" s="401" t="s">
        <v>3998</v>
      </c>
      <c r="X44" s="401"/>
      <c r="Y44" s="401" t="s">
        <v>3998</v>
      </c>
      <c r="Z44" s="401"/>
      <c r="AA44" s="401" t="s">
        <v>3998</v>
      </c>
      <c r="AB44" s="401" t="s">
        <v>3998</v>
      </c>
      <c r="AC44" s="401" t="s">
        <v>4001</v>
      </c>
      <c r="AD44" s="401"/>
      <c r="AE44" s="401" t="s">
        <v>3998</v>
      </c>
      <c r="AF44" s="401"/>
      <c r="AG44" s="401" t="s">
        <v>4001</v>
      </c>
    </row>
    <row r="45" spans="3:33" ht="12" customHeight="1" x14ac:dyDescent="0.25">
      <c r="C45" s="399" t="s">
        <v>4110</v>
      </c>
      <c r="D45" s="399"/>
      <c r="E45" s="469" t="s">
        <v>4111</v>
      </c>
      <c r="F45" s="476" t="s">
        <v>4572</v>
      </c>
      <c r="G45" s="399" t="s">
        <v>3996</v>
      </c>
      <c r="H45" s="399"/>
      <c r="I45" s="399" t="s">
        <v>4112</v>
      </c>
      <c r="J45" s="399"/>
      <c r="K45" s="399"/>
      <c r="L45" s="402" t="s">
        <v>3998</v>
      </c>
      <c r="M45" s="402"/>
      <c r="N45" s="402" t="s">
        <v>3999</v>
      </c>
      <c r="O45" s="402" t="s">
        <v>3998</v>
      </c>
      <c r="P45" s="402"/>
      <c r="Q45" s="402" t="s">
        <v>3998</v>
      </c>
      <c r="R45" s="401" t="s">
        <v>4000</v>
      </c>
      <c r="S45" s="402" t="s">
        <v>3998</v>
      </c>
      <c r="T45" s="402"/>
      <c r="U45" s="401" t="s">
        <v>4001</v>
      </c>
      <c r="V45" s="400"/>
      <c r="W45" s="402" t="s">
        <v>3998</v>
      </c>
      <c r="X45" s="402"/>
      <c r="Y45" s="402" t="s">
        <v>3998</v>
      </c>
      <c r="Z45" s="402"/>
      <c r="AA45" s="401" t="s">
        <v>3998</v>
      </c>
      <c r="AB45" s="401" t="s">
        <v>3998</v>
      </c>
      <c r="AC45" s="401" t="s">
        <v>4001</v>
      </c>
      <c r="AD45" s="402"/>
      <c r="AE45" s="401" t="s">
        <v>3998</v>
      </c>
      <c r="AF45" s="402"/>
      <c r="AG45" s="401" t="s">
        <v>4001</v>
      </c>
    </row>
    <row r="46" spans="3:33" ht="12" customHeight="1" x14ac:dyDescent="0.25">
      <c r="C46" s="399" t="s">
        <v>4113</v>
      </c>
      <c r="D46" s="399"/>
      <c r="E46" s="469" t="s">
        <v>4114</v>
      </c>
      <c r="F46" s="476" t="s">
        <v>4572</v>
      </c>
      <c r="G46" s="399" t="s">
        <v>4004</v>
      </c>
      <c r="H46" s="399"/>
      <c r="I46" s="399" t="s">
        <v>1394</v>
      </c>
      <c r="J46" s="399"/>
      <c r="K46" s="399"/>
      <c r="L46" s="401" t="s">
        <v>3998</v>
      </c>
      <c r="M46" s="401"/>
      <c r="N46" s="401"/>
      <c r="O46" s="401" t="s">
        <v>3998</v>
      </c>
      <c r="P46" s="401"/>
      <c r="Q46" s="401" t="s">
        <v>3998</v>
      </c>
      <c r="R46" s="401" t="s">
        <v>4000</v>
      </c>
      <c r="S46" s="401" t="s">
        <v>3998</v>
      </c>
      <c r="T46" s="401"/>
      <c r="U46" s="401" t="s">
        <v>4001</v>
      </c>
      <c r="V46" s="400"/>
      <c r="W46" s="401" t="s">
        <v>3998</v>
      </c>
      <c r="X46" s="401"/>
      <c r="Y46" s="401" t="s">
        <v>3998</v>
      </c>
      <c r="Z46" s="401"/>
      <c r="AA46" s="401" t="s">
        <v>3998</v>
      </c>
      <c r="AB46" s="401" t="s">
        <v>3998</v>
      </c>
      <c r="AC46" s="401" t="s">
        <v>4001</v>
      </c>
      <c r="AD46" s="401"/>
      <c r="AE46" s="401" t="s">
        <v>3998</v>
      </c>
      <c r="AF46" s="401"/>
      <c r="AG46" s="401" t="s">
        <v>4001</v>
      </c>
    </row>
    <row r="47" spans="3:33" ht="12" customHeight="1" x14ac:dyDescent="0.25">
      <c r="C47" s="404" t="s">
        <v>4115</v>
      </c>
      <c r="D47" s="404"/>
      <c r="E47" s="469" t="s">
        <v>4116</v>
      </c>
      <c r="F47" s="476" t="s">
        <v>4572</v>
      </c>
      <c r="G47" s="404" t="s">
        <v>4006</v>
      </c>
      <c r="H47" s="404"/>
      <c r="I47" s="404" t="s">
        <v>4117</v>
      </c>
      <c r="J47" s="404"/>
      <c r="K47" s="404"/>
      <c r="L47" s="408" t="s">
        <v>3998</v>
      </c>
      <c r="M47" s="408"/>
      <c r="N47" s="402" t="s">
        <v>3999</v>
      </c>
      <c r="O47" s="408" t="s">
        <v>3998</v>
      </c>
      <c r="P47" s="408"/>
      <c r="Q47" s="408" t="s">
        <v>3998</v>
      </c>
      <c r="R47" s="406" t="s">
        <v>4000</v>
      </c>
      <c r="S47" s="408" t="s">
        <v>3998</v>
      </c>
      <c r="T47" s="408"/>
      <c r="U47" s="406" t="s">
        <v>4001</v>
      </c>
      <c r="V47" s="405"/>
      <c r="W47" s="408" t="s">
        <v>3998</v>
      </c>
      <c r="X47" s="408"/>
      <c r="Y47" s="408" t="s">
        <v>3998</v>
      </c>
      <c r="Z47" s="408"/>
      <c r="AA47" s="406" t="s">
        <v>3998</v>
      </c>
      <c r="AB47" s="406" t="s">
        <v>3998</v>
      </c>
      <c r="AC47" s="406" t="s">
        <v>4001</v>
      </c>
      <c r="AD47" s="408"/>
      <c r="AE47" s="406" t="s">
        <v>3998</v>
      </c>
      <c r="AF47" s="408"/>
      <c r="AG47" s="406" t="s">
        <v>4001</v>
      </c>
    </row>
    <row r="48" spans="3:33" ht="46.7" customHeight="1" x14ac:dyDescent="0.25">
      <c r="C48" s="399" t="s">
        <v>4118</v>
      </c>
      <c r="D48" s="399"/>
      <c r="E48" s="407" t="s">
        <v>4119</v>
      </c>
      <c r="F48" s="476" t="s">
        <v>4572</v>
      </c>
      <c r="G48" s="399" t="s">
        <v>3996</v>
      </c>
      <c r="H48" s="407"/>
      <c r="I48" s="399" t="s">
        <v>4120</v>
      </c>
      <c r="J48" s="399"/>
      <c r="K48" s="399"/>
      <c r="L48" s="401" t="s">
        <v>3998</v>
      </c>
      <c r="M48" s="401"/>
      <c r="N48" s="401" t="s">
        <v>3999</v>
      </c>
      <c r="O48" s="401" t="s">
        <v>3998</v>
      </c>
      <c r="P48" s="401"/>
      <c r="Q48" s="401" t="s">
        <v>3998</v>
      </c>
      <c r="R48" s="401" t="s">
        <v>4000</v>
      </c>
      <c r="S48" s="401" t="s">
        <v>3998</v>
      </c>
      <c r="T48" s="401"/>
      <c r="U48" s="401" t="s">
        <v>4001</v>
      </c>
      <c r="V48" s="400"/>
      <c r="W48" s="401" t="s">
        <v>3998</v>
      </c>
      <c r="X48" s="401"/>
      <c r="Y48" s="401" t="s">
        <v>3998</v>
      </c>
      <c r="Z48" s="401"/>
      <c r="AA48" s="401" t="s">
        <v>3998</v>
      </c>
      <c r="AB48" s="401" t="s">
        <v>3998</v>
      </c>
      <c r="AC48" s="401" t="s">
        <v>4001</v>
      </c>
      <c r="AD48" s="401"/>
      <c r="AE48" s="401" t="s">
        <v>3998</v>
      </c>
      <c r="AF48" s="401"/>
      <c r="AG48" s="401" t="s">
        <v>4001</v>
      </c>
    </row>
    <row r="49" spans="3:33" ht="12" customHeight="1" x14ac:dyDescent="0.25">
      <c r="C49" s="399" t="s">
        <v>4121</v>
      </c>
      <c r="D49" s="399"/>
      <c r="E49" s="469" t="s">
        <v>4122</v>
      </c>
      <c r="F49" s="476" t="s">
        <v>4572</v>
      </c>
      <c r="G49" s="399" t="s">
        <v>3996</v>
      </c>
      <c r="H49" s="399"/>
      <c r="I49" s="399" t="s">
        <v>4123</v>
      </c>
      <c r="J49" s="399"/>
      <c r="K49" s="399"/>
      <c r="L49" s="402" t="s">
        <v>3998</v>
      </c>
      <c r="M49" s="402"/>
      <c r="N49" s="402" t="s">
        <v>3999</v>
      </c>
      <c r="O49" s="402" t="s">
        <v>3998</v>
      </c>
      <c r="P49" s="402"/>
      <c r="Q49" s="402" t="s">
        <v>3998</v>
      </c>
      <c r="R49" s="401" t="s">
        <v>4000</v>
      </c>
      <c r="S49" s="402" t="s">
        <v>3998</v>
      </c>
      <c r="T49" s="402"/>
      <c r="U49" s="401" t="s">
        <v>4001</v>
      </c>
      <c r="V49" s="400"/>
      <c r="W49" s="402" t="s">
        <v>3998</v>
      </c>
      <c r="X49" s="402"/>
      <c r="Y49" s="402" t="s">
        <v>3998</v>
      </c>
      <c r="Z49" s="402"/>
      <c r="AA49" s="401" t="s">
        <v>3998</v>
      </c>
      <c r="AB49" s="401" t="s">
        <v>3998</v>
      </c>
      <c r="AC49" s="401" t="s">
        <v>4001</v>
      </c>
      <c r="AD49" s="402"/>
      <c r="AE49" s="401" t="s">
        <v>3998</v>
      </c>
      <c r="AF49" s="402"/>
      <c r="AG49" s="401" t="s">
        <v>4001</v>
      </c>
    </row>
    <row r="50" spans="3:33" ht="52.35" customHeight="1" x14ac:dyDescent="0.25">
      <c r="C50" s="399" t="s">
        <v>4124</v>
      </c>
      <c r="D50" s="399"/>
      <c r="E50" s="407" t="s">
        <v>4125</v>
      </c>
      <c r="F50" s="476" t="s">
        <v>4572</v>
      </c>
      <c r="G50" s="399" t="s">
        <v>4004</v>
      </c>
      <c r="H50" s="407"/>
      <c r="I50" s="399" t="s">
        <v>1513</v>
      </c>
      <c r="J50" s="399"/>
      <c r="K50" s="399"/>
      <c r="L50" s="401" t="s">
        <v>3998</v>
      </c>
      <c r="M50" s="401"/>
      <c r="N50" s="401"/>
      <c r="O50" s="401" t="s">
        <v>3998</v>
      </c>
      <c r="P50" s="401"/>
      <c r="Q50" s="401" t="s">
        <v>3998</v>
      </c>
      <c r="R50" s="401" t="s">
        <v>4000</v>
      </c>
      <c r="S50" s="401" t="s">
        <v>3998</v>
      </c>
      <c r="T50" s="401"/>
      <c r="U50" s="401" t="s">
        <v>4001</v>
      </c>
      <c r="V50" s="400"/>
      <c r="W50" s="401" t="s">
        <v>3998</v>
      </c>
      <c r="X50" s="401"/>
      <c r="Y50" s="401" t="s">
        <v>3998</v>
      </c>
      <c r="Z50" s="401"/>
      <c r="AA50" s="401" t="s">
        <v>3998</v>
      </c>
      <c r="AB50" s="401" t="s">
        <v>3998</v>
      </c>
      <c r="AC50" s="401" t="s">
        <v>4001</v>
      </c>
      <c r="AD50" s="401"/>
      <c r="AE50" s="401" t="s">
        <v>3998</v>
      </c>
      <c r="AF50" s="401"/>
      <c r="AG50" s="401" t="s">
        <v>4001</v>
      </c>
    </row>
    <row r="51" spans="3:33" ht="12" customHeight="1" x14ac:dyDescent="0.25">
      <c r="C51" s="404" t="s">
        <v>4126</v>
      </c>
      <c r="D51" s="404"/>
      <c r="E51" s="407" t="s">
        <v>4127</v>
      </c>
      <c r="F51" s="476" t="s">
        <v>4572</v>
      </c>
      <c r="G51" s="404" t="s">
        <v>4006</v>
      </c>
      <c r="H51" s="407"/>
      <c r="I51" s="404" t="s">
        <v>4128</v>
      </c>
      <c r="J51" s="404"/>
      <c r="K51" s="404"/>
      <c r="L51" s="408" t="s">
        <v>3998</v>
      </c>
      <c r="M51" s="408"/>
      <c r="N51" s="402" t="s">
        <v>3999</v>
      </c>
      <c r="O51" s="408" t="s">
        <v>3998</v>
      </c>
      <c r="P51" s="408"/>
      <c r="Q51" s="408" t="s">
        <v>3998</v>
      </c>
      <c r="R51" s="406" t="s">
        <v>4000</v>
      </c>
      <c r="S51" s="408" t="s">
        <v>3998</v>
      </c>
      <c r="T51" s="408"/>
      <c r="U51" s="406" t="s">
        <v>4001</v>
      </c>
      <c r="V51" s="405"/>
      <c r="W51" s="408" t="s">
        <v>3998</v>
      </c>
      <c r="X51" s="408"/>
      <c r="Y51" s="408" t="s">
        <v>3998</v>
      </c>
      <c r="Z51" s="408"/>
      <c r="AA51" s="406" t="s">
        <v>3998</v>
      </c>
      <c r="AB51" s="406" t="s">
        <v>3998</v>
      </c>
      <c r="AC51" s="406" t="s">
        <v>4001</v>
      </c>
      <c r="AD51" s="408"/>
      <c r="AE51" s="406" t="s">
        <v>3998</v>
      </c>
      <c r="AF51" s="408"/>
      <c r="AG51" s="406" t="s">
        <v>4001</v>
      </c>
    </row>
    <row r="52" spans="3:33" ht="12" customHeight="1" x14ac:dyDescent="0.25">
      <c r="C52" s="399" t="s">
        <v>4129</v>
      </c>
      <c r="D52" s="399"/>
      <c r="E52" s="469" t="s">
        <v>4130</v>
      </c>
      <c r="F52" s="476" t="s">
        <v>4572</v>
      </c>
      <c r="G52" s="399" t="s">
        <v>4004</v>
      </c>
      <c r="H52" s="399"/>
      <c r="I52" s="399" t="s">
        <v>1549</v>
      </c>
      <c r="J52" s="399"/>
      <c r="K52" s="399"/>
      <c r="L52" s="401" t="s">
        <v>3998</v>
      </c>
      <c r="M52" s="401"/>
      <c r="N52" s="401"/>
      <c r="O52" s="401" t="s">
        <v>3998</v>
      </c>
      <c r="P52" s="401"/>
      <c r="Q52" s="401" t="s">
        <v>3998</v>
      </c>
      <c r="R52" s="401" t="s">
        <v>4000</v>
      </c>
      <c r="S52" s="401" t="s">
        <v>3998</v>
      </c>
      <c r="T52" s="401"/>
      <c r="U52" s="401" t="s">
        <v>4001</v>
      </c>
      <c r="V52" s="400"/>
      <c r="W52" s="401" t="s">
        <v>3998</v>
      </c>
      <c r="X52" s="401"/>
      <c r="Y52" s="401" t="s">
        <v>3998</v>
      </c>
      <c r="Z52" s="401"/>
      <c r="AA52" s="401" t="s">
        <v>3998</v>
      </c>
      <c r="AB52" s="401" t="s">
        <v>3998</v>
      </c>
      <c r="AC52" s="401" t="s">
        <v>4001</v>
      </c>
      <c r="AD52" s="401"/>
      <c r="AE52" s="401" t="s">
        <v>3998</v>
      </c>
      <c r="AF52" s="401"/>
      <c r="AG52" s="401" t="s">
        <v>4001</v>
      </c>
    </row>
    <row r="53" spans="3:33" ht="12" customHeight="1" x14ac:dyDescent="0.25">
      <c r="C53" s="404" t="s">
        <v>4131</v>
      </c>
      <c r="D53" s="404"/>
      <c r="E53" s="469" t="s">
        <v>4132</v>
      </c>
      <c r="F53" s="476" t="s">
        <v>4572</v>
      </c>
      <c r="G53" s="404" t="s">
        <v>4006</v>
      </c>
      <c r="H53" s="404"/>
      <c r="I53" s="404" t="s">
        <v>4133</v>
      </c>
      <c r="J53" s="404"/>
      <c r="K53" s="404"/>
      <c r="L53" s="408" t="s">
        <v>3998</v>
      </c>
      <c r="M53" s="408"/>
      <c r="N53" s="402" t="s">
        <v>3999</v>
      </c>
      <c r="O53" s="408" t="s">
        <v>3998</v>
      </c>
      <c r="P53" s="408"/>
      <c r="Q53" s="408" t="s">
        <v>3998</v>
      </c>
      <c r="R53" s="406" t="s">
        <v>4000</v>
      </c>
      <c r="S53" s="408" t="s">
        <v>3998</v>
      </c>
      <c r="T53" s="408"/>
      <c r="U53" s="406" t="s">
        <v>4001</v>
      </c>
      <c r="V53" s="405"/>
      <c r="W53" s="408" t="s">
        <v>3998</v>
      </c>
      <c r="X53" s="408"/>
      <c r="Y53" s="408" t="s">
        <v>3998</v>
      </c>
      <c r="Z53" s="408"/>
      <c r="AA53" s="406" t="s">
        <v>3998</v>
      </c>
      <c r="AB53" s="406" t="s">
        <v>3998</v>
      </c>
      <c r="AC53" s="406" t="s">
        <v>4001</v>
      </c>
      <c r="AD53" s="408"/>
      <c r="AE53" s="406" t="s">
        <v>3998</v>
      </c>
      <c r="AF53" s="408"/>
      <c r="AG53" s="406" t="s">
        <v>4001</v>
      </c>
    </row>
    <row r="54" spans="3:33" ht="12" customHeight="1" x14ac:dyDescent="0.25">
      <c r="C54" s="399" t="s">
        <v>4134</v>
      </c>
      <c r="D54" s="399"/>
      <c r="E54" s="469" t="s">
        <v>4135</v>
      </c>
      <c r="F54" s="476" t="s">
        <v>4572</v>
      </c>
      <c r="G54" s="399" t="s">
        <v>3996</v>
      </c>
      <c r="H54" s="399"/>
      <c r="I54" s="399" t="s">
        <v>4136</v>
      </c>
      <c r="J54" s="399"/>
      <c r="K54" s="399"/>
      <c r="L54" s="401" t="s">
        <v>3998</v>
      </c>
      <c r="M54" s="401"/>
      <c r="N54" s="401" t="s">
        <v>3999</v>
      </c>
      <c r="O54" s="401" t="s">
        <v>3998</v>
      </c>
      <c r="P54" s="401"/>
      <c r="Q54" s="401" t="s">
        <v>3998</v>
      </c>
      <c r="R54" s="401" t="s">
        <v>4000</v>
      </c>
      <c r="S54" s="401" t="s">
        <v>3998</v>
      </c>
      <c r="T54" s="401"/>
      <c r="U54" s="401" t="s">
        <v>4001</v>
      </c>
      <c r="V54" s="400"/>
      <c r="W54" s="401" t="s">
        <v>3998</v>
      </c>
      <c r="X54" s="401"/>
      <c r="Y54" s="401" t="s">
        <v>3998</v>
      </c>
      <c r="Z54" s="401"/>
      <c r="AA54" s="401" t="s">
        <v>3998</v>
      </c>
      <c r="AB54" s="401" t="s">
        <v>3998</v>
      </c>
      <c r="AC54" s="401" t="s">
        <v>4001</v>
      </c>
      <c r="AD54" s="401"/>
      <c r="AE54" s="401" t="s">
        <v>3998</v>
      </c>
      <c r="AF54" s="401"/>
      <c r="AG54" s="401" t="s">
        <v>4001</v>
      </c>
    </row>
    <row r="55" spans="3:33" ht="12" customHeight="1" x14ac:dyDescent="0.25">
      <c r="C55" s="399" t="s">
        <v>4137</v>
      </c>
      <c r="D55" s="399"/>
      <c r="E55" s="469" t="s">
        <v>4138</v>
      </c>
      <c r="F55" s="476" t="s">
        <v>4572</v>
      </c>
      <c r="G55" s="399" t="s">
        <v>3996</v>
      </c>
      <c r="H55" s="399"/>
      <c r="I55" s="399" t="s">
        <v>4139</v>
      </c>
      <c r="J55" s="399"/>
      <c r="K55" s="399"/>
      <c r="L55" s="402" t="s">
        <v>3998</v>
      </c>
      <c r="M55" s="402"/>
      <c r="N55" s="402" t="s">
        <v>3999</v>
      </c>
      <c r="O55" s="402" t="s">
        <v>3998</v>
      </c>
      <c r="P55" s="402"/>
      <c r="Q55" s="402" t="s">
        <v>3998</v>
      </c>
      <c r="R55" s="401" t="s">
        <v>4000</v>
      </c>
      <c r="S55" s="402" t="s">
        <v>3998</v>
      </c>
      <c r="T55" s="402"/>
      <c r="U55" s="401" t="s">
        <v>4001</v>
      </c>
      <c r="V55" s="400"/>
      <c r="W55" s="402" t="s">
        <v>3998</v>
      </c>
      <c r="X55" s="402"/>
      <c r="Y55" s="402" t="s">
        <v>3998</v>
      </c>
      <c r="Z55" s="402"/>
      <c r="AA55" s="401" t="s">
        <v>3998</v>
      </c>
      <c r="AB55" s="401" t="s">
        <v>3998</v>
      </c>
      <c r="AC55" s="401" t="s">
        <v>4001</v>
      </c>
      <c r="AD55" s="402"/>
      <c r="AE55" s="401" t="s">
        <v>3998</v>
      </c>
      <c r="AF55" s="402"/>
      <c r="AG55" s="401" t="s">
        <v>4001</v>
      </c>
    </row>
    <row r="56" spans="3:33" ht="12" customHeight="1" x14ac:dyDescent="0.25">
      <c r="C56" s="399" t="s">
        <v>4140</v>
      </c>
      <c r="D56" s="399"/>
      <c r="E56" s="469" t="s">
        <v>4141</v>
      </c>
      <c r="F56" s="476" t="s">
        <v>4572</v>
      </c>
      <c r="G56" s="399" t="s">
        <v>3996</v>
      </c>
      <c r="H56" s="399"/>
      <c r="I56" s="399" t="s">
        <v>4142</v>
      </c>
      <c r="J56" s="399"/>
      <c r="K56" s="399"/>
      <c r="L56" s="401" t="s">
        <v>3998</v>
      </c>
      <c r="M56" s="401"/>
      <c r="N56" s="401" t="s">
        <v>3999</v>
      </c>
      <c r="O56" s="401" t="s">
        <v>3998</v>
      </c>
      <c r="P56" s="401"/>
      <c r="Q56" s="401" t="s">
        <v>3998</v>
      </c>
      <c r="R56" s="401" t="s">
        <v>4000</v>
      </c>
      <c r="S56" s="401" t="s">
        <v>3998</v>
      </c>
      <c r="T56" s="401"/>
      <c r="U56" s="401" t="s">
        <v>4001</v>
      </c>
      <c r="V56" s="400"/>
      <c r="W56" s="401" t="s">
        <v>3998</v>
      </c>
      <c r="X56" s="401"/>
      <c r="Y56" s="401" t="s">
        <v>3998</v>
      </c>
      <c r="Z56" s="401"/>
      <c r="AA56" s="401" t="s">
        <v>3998</v>
      </c>
      <c r="AB56" s="401" t="s">
        <v>3998</v>
      </c>
      <c r="AC56" s="401" t="s">
        <v>4001</v>
      </c>
      <c r="AD56" s="401"/>
      <c r="AE56" s="401" t="s">
        <v>3998</v>
      </c>
      <c r="AF56" s="401"/>
      <c r="AG56" s="401" t="s">
        <v>4001</v>
      </c>
    </row>
    <row r="57" spans="3:33" ht="12" customHeight="1" x14ac:dyDescent="0.25">
      <c r="C57" s="399" t="s">
        <v>4143</v>
      </c>
      <c r="D57" s="399"/>
      <c r="E57" s="469" t="s">
        <v>4144</v>
      </c>
      <c r="F57" s="476" t="s">
        <v>4572</v>
      </c>
      <c r="G57" s="399" t="s">
        <v>3996</v>
      </c>
      <c r="H57" s="399"/>
      <c r="I57" s="399" t="s">
        <v>4145</v>
      </c>
      <c r="J57" s="399"/>
      <c r="K57" s="399"/>
      <c r="L57" s="402" t="s">
        <v>3998</v>
      </c>
      <c r="M57" s="402"/>
      <c r="N57" s="402" t="s">
        <v>3999</v>
      </c>
      <c r="O57" s="402" t="s">
        <v>3998</v>
      </c>
      <c r="P57" s="402"/>
      <c r="Q57" s="402" t="s">
        <v>3998</v>
      </c>
      <c r="R57" s="401" t="s">
        <v>4000</v>
      </c>
      <c r="S57" s="402" t="s">
        <v>3998</v>
      </c>
      <c r="T57" s="402"/>
      <c r="U57" s="401" t="s">
        <v>4001</v>
      </c>
      <c r="V57" s="400"/>
      <c r="W57" s="402" t="s">
        <v>3998</v>
      </c>
      <c r="X57" s="402"/>
      <c r="Y57" s="402" t="s">
        <v>3998</v>
      </c>
      <c r="Z57" s="402"/>
      <c r="AA57" s="401" t="s">
        <v>3998</v>
      </c>
      <c r="AB57" s="401" t="s">
        <v>3998</v>
      </c>
      <c r="AC57" s="401" t="s">
        <v>4001</v>
      </c>
      <c r="AD57" s="402"/>
      <c r="AE57" s="401" t="s">
        <v>3998</v>
      </c>
      <c r="AF57" s="402"/>
      <c r="AG57" s="401" t="s">
        <v>4001</v>
      </c>
    </row>
    <row r="58" spans="3:33" ht="12" customHeight="1" x14ac:dyDescent="0.25">
      <c r="C58" s="399" t="s">
        <v>4146</v>
      </c>
      <c r="D58" s="399"/>
      <c r="E58" s="469" t="s">
        <v>4147</v>
      </c>
      <c r="F58" s="476" t="s">
        <v>4572</v>
      </c>
      <c r="G58" s="399" t="s">
        <v>3996</v>
      </c>
      <c r="H58" s="399"/>
      <c r="I58" s="399" t="s">
        <v>4148</v>
      </c>
      <c r="J58" s="399"/>
      <c r="K58" s="399"/>
      <c r="L58" s="401" t="s">
        <v>3998</v>
      </c>
      <c r="M58" s="401"/>
      <c r="N58" s="401" t="s">
        <v>3999</v>
      </c>
      <c r="O58" s="401" t="s">
        <v>3998</v>
      </c>
      <c r="P58" s="401"/>
      <c r="Q58" s="401" t="s">
        <v>3998</v>
      </c>
      <c r="R58" s="401" t="s">
        <v>4000</v>
      </c>
      <c r="S58" s="401" t="s">
        <v>3998</v>
      </c>
      <c r="T58" s="401"/>
      <c r="U58" s="401" t="s">
        <v>4001</v>
      </c>
      <c r="V58" s="400"/>
      <c r="W58" s="401" t="s">
        <v>3998</v>
      </c>
      <c r="X58" s="401"/>
      <c r="Y58" s="401" t="s">
        <v>3998</v>
      </c>
      <c r="Z58" s="401"/>
      <c r="AA58" s="401" t="s">
        <v>3998</v>
      </c>
      <c r="AB58" s="401" t="s">
        <v>3998</v>
      </c>
      <c r="AC58" s="401" t="s">
        <v>4001</v>
      </c>
      <c r="AD58" s="401"/>
      <c r="AE58" s="401" t="s">
        <v>3998</v>
      </c>
      <c r="AF58" s="401"/>
      <c r="AG58" s="401" t="s">
        <v>4001</v>
      </c>
    </row>
    <row r="59" spans="3:33" ht="12" customHeight="1" x14ac:dyDescent="0.25">
      <c r="C59" s="399" t="s">
        <v>4149</v>
      </c>
      <c r="D59" s="399"/>
      <c r="E59" s="469" t="s">
        <v>4150</v>
      </c>
      <c r="F59" s="476" t="s">
        <v>4572</v>
      </c>
      <c r="G59" s="399" t="s">
        <v>3996</v>
      </c>
      <c r="H59" s="399"/>
      <c r="I59" s="399" t="s">
        <v>4151</v>
      </c>
      <c r="J59" s="399"/>
      <c r="K59" s="399"/>
      <c r="L59" s="402" t="s">
        <v>3998</v>
      </c>
      <c r="M59" s="402"/>
      <c r="N59" s="402" t="s">
        <v>3999</v>
      </c>
      <c r="O59" s="402" t="s">
        <v>3998</v>
      </c>
      <c r="P59" s="402"/>
      <c r="Q59" s="402" t="s">
        <v>3998</v>
      </c>
      <c r="R59" s="401" t="s">
        <v>4000</v>
      </c>
      <c r="S59" s="402" t="s">
        <v>3998</v>
      </c>
      <c r="T59" s="402"/>
      <c r="U59" s="401" t="s">
        <v>4001</v>
      </c>
      <c r="V59" s="400"/>
      <c r="W59" s="402" t="s">
        <v>3998</v>
      </c>
      <c r="X59" s="402"/>
      <c r="Y59" s="402" t="s">
        <v>3998</v>
      </c>
      <c r="Z59" s="402"/>
      <c r="AA59" s="401" t="s">
        <v>3998</v>
      </c>
      <c r="AB59" s="401" t="s">
        <v>3998</v>
      </c>
      <c r="AC59" s="401" t="s">
        <v>4001</v>
      </c>
      <c r="AD59" s="402"/>
      <c r="AE59" s="401" t="s">
        <v>3998</v>
      </c>
      <c r="AF59" s="402"/>
      <c r="AG59" s="401" t="s">
        <v>4001</v>
      </c>
    </row>
    <row r="60" spans="3:33" ht="60.6" customHeight="1" x14ac:dyDescent="0.25">
      <c r="C60" s="399" t="s">
        <v>4152</v>
      </c>
      <c r="D60" s="399"/>
      <c r="E60" s="407" t="s">
        <v>4153</v>
      </c>
      <c r="F60" s="476" t="s">
        <v>4572</v>
      </c>
      <c r="G60" s="399" t="s">
        <v>3996</v>
      </c>
      <c r="H60" s="407"/>
      <c r="I60" s="399" t="s">
        <v>4154</v>
      </c>
      <c r="J60" s="399"/>
      <c r="K60" s="399"/>
      <c r="L60" s="401" t="s">
        <v>3998</v>
      </c>
      <c r="M60" s="401"/>
      <c r="N60" s="401" t="s">
        <v>3999</v>
      </c>
      <c r="O60" s="401" t="s">
        <v>3998</v>
      </c>
      <c r="P60" s="401"/>
      <c r="Q60" s="401" t="s">
        <v>3998</v>
      </c>
      <c r="R60" s="401" t="s">
        <v>4000</v>
      </c>
      <c r="S60" s="401" t="s">
        <v>3998</v>
      </c>
      <c r="T60" s="401"/>
      <c r="U60" s="401" t="s">
        <v>4001</v>
      </c>
      <c r="V60" s="400"/>
      <c r="W60" s="401" t="s">
        <v>3998</v>
      </c>
      <c r="X60" s="401"/>
      <c r="Y60" s="401" t="s">
        <v>3998</v>
      </c>
      <c r="Z60" s="401"/>
      <c r="AA60" s="401" t="s">
        <v>3998</v>
      </c>
      <c r="AB60" s="401" t="s">
        <v>3998</v>
      </c>
      <c r="AC60" s="401" t="s">
        <v>4001</v>
      </c>
      <c r="AD60" s="401"/>
      <c r="AE60" s="401" t="s">
        <v>3998</v>
      </c>
      <c r="AF60" s="401"/>
      <c r="AG60" s="401" t="s">
        <v>4001</v>
      </c>
    </row>
    <row r="61" spans="3:33" ht="52.35" customHeight="1" x14ac:dyDescent="0.25">
      <c r="C61" s="399" t="s">
        <v>4155</v>
      </c>
      <c r="D61" s="399"/>
      <c r="E61" s="407" t="s">
        <v>4156</v>
      </c>
      <c r="F61" s="476" t="s">
        <v>4572</v>
      </c>
      <c r="G61" s="399" t="s">
        <v>4004</v>
      </c>
      <c r="H61" s="407"/>
      <c r="I61" s="399" t="s">
        <v>1863</v>
      </c>
      <c r="J61" s="399"/>
      <c r="K61" s="399"/>
      <c r="L61" s="402" t="s">
        <v>3998</v>
      </c>
      <c r="M61" s="402"/>
      <c r="N61" s="402"/>
      <c r="O61" s="402" t="s">
        <v>3998</v>
      </c>
      <c r="P61" s="402"/>
      <c r="Q61" s="402" t="s">
        <v>3998</v>
      </c>
      <c r="R61" s="401" t="s">
        <v>4000</v>
      </c>
      <c r="S61" s="402" t="s">
        <v>3998</v>
      </c>
      <c r="T61" s="402"/>
      <c r="U61" s="401" t="s">
        <v>4001</v>
      </c>
      <c r="V61" s="400"/>
      <c r="W61" s="402" t="s">
        <v>3998</v>
      </c>
      <c r="X61" s="402"/>
      <c r="Y61" s="402" t="s">
        <v>3998</v>
      </c>
      <c r="Z61" s="402"/>
      <c r="AA61" s="401" t="s">
        <v>3998</v>
      </c>
      <c r="AB61" s="401" t="s">
        <v>3998</v>
      </c>
      <c r="AC61" s="401" t="s">
        <v>4001</v>
      </c>
      <c r="AD61" s="402"/>
      <c r="AE61" s="401" t="s">
        <v>3998</v>
      </c>
      <c r="AF61" s="402"/>
      <c r="AG61" s="401" t="s">
        <v>4001</v>
      </c>
    </row>
    <row r="62" spans="3:33" ht="12" customHeight="1" x14ac:dyDescent="0.25">
      <c r="C62" s="404" t="s">
        <v>4157</v>
      </c>
      <c r="D62" s="404"/>
      <c r="E62" s="407" t="s">
        <v>4158</v>
      </c>
      <c r="F62" s="476" t="s">
        <v>4572</v>
      </c>
      <c r="G62" s="404" t="s">
        <v>4006</v>
      </c>
      <c r="H62" s="407"/>
      <c r="I62" s="404" t="s">
        <v>4159</v>
      </c>
      <c r="J62" s="404"/>
      <c r="K62" s="404"/>
      <c r="L62" s="406" t="s">
        <v>3998</v>
      </c>
      <c r="M62" s="406"/>
      <c r="N62" s="402" t="s">
        <v>3999</v>
      </c>
      <c r="O62" s="406" t="s">
        <v>3998</v>
      </c>
      <c r="P62" s="406"/>
      <c r="Q62" s="406" t="s">
        <v>3998</v>
      </c>
      <c r="R62" s="406" t="s">
        <v>4000</v>
      </c>
      <c r="S62" s="406" t="s">
        <v>3998</v>
      </c>
      <c r="T62" s="406"/>
      <c r="U62" s="406" t="s">
        <v>4001</v>
      </c>
      <c r="V62" s="405"/>
      <c r="W62" s="406" t="s">
        <v>3998</v>
      </c>
      <c r="X62" s="406"/>
      <c r="Y62" s="406" t="s">
        <v>3998</v>
      </c>
      <c r="Z62" s="406"/>
      <c r="AA62" s="406" t="s">
        <v>3998</v>
      </c>
      <c r="AB62" s="406" t="s">
        <v>3998</v>
      </c>
      <c r="AC62" s="406" t="s">
        <v>4001</v>
      </c>
      <c r="AD62" s="406"/>
      <c r="AE62" s="406" t="s">
        <v>3998</v>
      </c>
      <c r="AF62" s="406"/>
      <c r="AG62" s="406" t="s">
        <v>4001</v>
      </c>
    </row>
    <row r="63" spans="3:33" ht="12" customHeight="1" x14ac:dyDescent="0.25">
      <c r="C63" s="399" t="s">
        <v>4160</v>
      </c>
      <c r="D63" s="399"/>
      <c r="E63" s="469" t="s">
        <v>4161</v>
      </c>
      <c r="F63" s="476" t="s">
        <v>4572</v>
      </c>
      <c r="G63" s="399" t="s">
        <v>3996</v>
      </c>
      <c r="H63" s="399"/>
      <c r="I63" s="399" t="s">
        <v>4162</v>
      </c>
      <c r="J63" s="399"/>
      <c r="K63" s="399"/>
      <c r="L63" s="402" t="s">
        <v>3998</v>
      </c>
      <c r="M63" s="402"/>
      <c r="N63" s="402" t="s">
        <v>3999</v>
      </c>
      <c r="O63" s="402" t="s">
        <v>3998</v>
      </c>
      <c r="P63" s="402"/>
      <c r="Q63" s="402" t="s">
        <v>3998</v>
      </c>
      <c r="R63" s="401" t="s">
        <v>4000</v>
      </c>
      <c r="S63" s="402" t="s">
        <v>3998</v>
      </c>
      <c r="T63" s="402"/>
      <c r="U63" s="401" t="s">
        <v>4001</v>
      </c>
      <c r="V63" s="400"/>
      <c r="W63" s="402" t="s">
        <v>3998</v>
      </c>
      <c r="X63" s="402"/>
      <c r="Y63" s="402" t="s">
        <v>3998</v>
      </c>
      <c r="Z63" s="402"/>
      <c r="AA63" s="401" t="s">
        <v>3998</v>
      </c>
      <c r="AB63" s="401" t="s">
        <v>3998</v>
      </c>
      <c r="AC63" s="401" t="s">
        <v>4001</v>
      </c>
      <c r="AD63" s="402"/>
      <c r="AE63" s="401" t="s">
        <v>3998</v>
      </c>
      <c r="AF63" s="402"/>
      <c r="AG63" s="401" t="s">
        <v>4001</v>
      </c>
    </row>
    <row r="64" spans="3:33" ht="58.35" customHeight="1" x14ac:dyDescent="0.25">
      <c r="C64" s="399" t="s">
        <v>4163</v>
      </c>
      <c r="D64" s="399"/>
      <c r="E64" s="407" t="s">
        <v>4164</v>
      </c>
      <c r="F64" s="476" t="s">
        <v>4572</v>
      </c>
      <c r="G64" s="399" t="s">
        <v>4004</v>
      </c>
      <c r="H64" s="407"/>
      <c r="I64" s="399" t="s">
        <v>1985</v>
      </c>
      <c r="J64" s="399"/>
      <c r="K64" s="399"/>
      <c r="L64" s="401" t="s">
        <v>3998</v>
      </c>
      <c r="M64" s="401"/>
      <c r="N64" s="401"/>
      <c r="O64" s="401" t="s">
        <v>3998</v>
      </c>
      <c r="P64" s="401"/>
      <c r="Q64" s="401" t="s">
        <v>3998</v>
      </c>
      <c r="R64" s="401" t="s">
        <v>4000</v>
      </c>
      <c r="S64" s="401" t="s">
        <v>3998</v>
      </c>
      <c r="T64" s="401"/>
      <c r="U64" s="401" t="s">
        <v>4001</v>
      </c>
      <c r="V64" s="400"/>
      <c r="W64" s="401" t="s">
        <v>3998</v>
      </c>
      <c r="X64" s="401"/>
      <c r="Y64" s="401" t="s">
        <v>3998</v>
      </c>
      <c r="Z64" s="401"/>
      <c r="AA64" s="401" t="s">
        <v>3998</v>
      </c>
      <c r="AB64" s="401" t="s">
        <v>3998</v>
      </c>
      <c r="AC64" s="401" t="s">
        <v>4001</v>
      </c>
      <c r="AD64" s="401"/>
      <c r="AE64" s="401" t="s">
        <v>3998</v>
      </c>
      <c r="AF64" s="401"/>
      <c r="AG64" s="401" t="s">
        <v>4001</v>
      </c>
    </row>
    <row r="65" spans="3:33" ht="12" customHeight="1" x14ac:dyDescent="0.25">
      <c r="C65" s="404" t="s">
        <v>4165</v>
      </c>
      <c r="D65" s="404"/>
      <c r="E65" s="407" t="s">
        <v>4166</v>
      </c>
      <c r="F65" s="476" t="s">
        <v>4572</v>
      </c>
      <c r="G65" s="404" t="s">
        <v>4006</v>
      </c>
      <c r="H65" s="407"/>
      <c r="I65" s="404" t="s">
        <v>4167</v>
      </c>
      <c r="J65" s="404"/>
      <c r="K65" s="404"/>
      <c r="L65" s="408" t="s">
        <v>3998</v>
      </c>
      <c r="M65" s="408"/>
      <c r="N65" s="402" t="s">
        <v>3999</v>
      </c>
      <c r="O65" s="408" t="s">
        <v>3998</v>
      </c>
      <c r="P65" s="408"/>
      <c r="Q65" s="408" t="s">
        <v>3998</v>
      </c>
      <c r="R65" s="406" t="s">
        <v>4000</v>
      </c>
      <c r="S65" s="408" t="s">
        <v>3998</v>
      </c>
      <c r="T65" s="408"/>
      <c r="U65" s="406" t="s">
        <v>4001</v>
      </c>
      <c r="V65" s="405"/>
      <c r="W65" s="408" t="s">
        <v>3998</v>
      </c>
      <c r="X65" s="408"/>
      <c r="Y65" s="408" t="s">
        <v>3998</v>
      </c>
      <c r="Z65" s="408"/>
      <c r="AA65" s="406" t="s">
        <v>3998</v>
      </c>
      <c r="AB65" s="406" t="s">
        <v>3998</v>
      </c>
      <c r="AC65" s="406" t="s">
        <v>4001</v>
      </c>
      <c r="AD65" s="408"/>
      <c r="AE65" s="406" t="s">
        <v>3998</v>
      </c>
      <c r="AF65" s="408"/>
      <c r="AG65" s="406" t="s">
        <v>4001</v>
      </c>
    </row>
    <row r="66" spans="3:33" ht="12" customHeight="1" x14ac:dyDescent="0.25">
      <c r="C66" s="399" t="s">
        <v>4168</v>
      </c>
      <c r="D66" s="399"/>
      <c r="E66" s="469" t="s">
        <v>4169</v>
      </c>
      <c r="F66" s="476" t="s">
        <v>4572</v>
      </c>
      <c r="G66" s="399" t="s">
        <v>3996</v>
      </c>
      <c r="H66" s="399"/>
      <c r="I66" s="399" t="s">
        <v>4170</v>
      </c>
      <c r="J66" s="399"/>
      <c r="K66" s="399"/>
      <c r="L66" s="401" t="s">
        <v>3998</v>
      </c>
      <c r="M66" s="401"/>
      <c r="N66" s="401" t="s">
        <v>3999</v>
      </c>
      <c r="O66" s="401" t="s">
        <v>3998</v>
      </c>
      <c r="P66" s="401"/>
      <c r="Q66" s="401" t="s">
        <v>3998</v>
      </c>
      <c r="R66" s="401" t="s">
        <v>4000</v>
      </c>
      <c r="S66" s="401" t="s">
        <v>3998</v>
      </c>
      <c r="T66" s="401"/>
      <c r="U66" s="401" t="s">
        <v>4001</v>
      </c>
      <c r="V66" s="400"/>
      <c r="W66" s="401" t="s">
        <v>3998</v>
      </c>
      <c r="X66" s="401"/>
      <c r="Y66" s="401" t="s">
        <v>3998</v>
      </c>
      <c r="Z66" s="401"/>
      <c r="AA66" s="401" t="s">
        <v>3998</v>
      </c>
      <c r="AB66" s="401" t="s">
        <v>3998</v>
      </c>
      <c r="AC66" s="401" t="s">
        <v>4001</v>
      </c>
      <c r="AD66" s="401"/>
      <c r="AE66" s="401" t="s">
        <v>3998</v>
      </c>
      <c r="AF66" s="401"/>
      <c r="AG66" s="401" t="s">
        <v>4001</v>
      </c>
    </row>
    <row r="67" spans="3:33" ht="53.45" customHeight="1" x14ac:dyDescent="0.25">
      <c r="C67" s="399" t="s">
        <v>4171</v>
      </c>
      <c r="D67" s="399"/>
      <c r="E67" s="407" t="s">
        <v>4172</v>
      </c>
      <c r="F67" s="476" t="s">
        <v>4572</v>
      </c>
      <c r="G67" s="399" t="s">
        <v>4004</v>
      </c>
      <c r="H67" s="407"/>
      <c r="I67" s="399" t="s">
        <v>2091</v>
      </c>
      <c r="J67" s="399"/>
      <c r="K67" s="399"/>
      <c r="L67" s="402" t="s">
        <v>3998</v>
      </c>
      <c r="M67" s="402"/>
      <c r="N67" s="402"/>
      <c r="O67" s="402" t="s">
        <v>3998</v>
      </c>
      <c r="P67" s="402"/>
      <c r="Q67" s="402" t="s">
        <v>3998</v>
      </c>
      <c r="R67" s="401" t="s">
        <v>4000</v>
      </c>
      <c r="S67" s="402" t="s">
        <v>3998</v>
      </c>
      <c r="T67" s="402"/>
      <c r="U67" s="401" t="s">
        <v>4001</v>
      </c>
      <c r="V67" s="400"/>
      <c r="W67" s="402" t="s">
        <v>3998</v>
      </c>
      <c r="X67" s="402"/>
      <c r="Y67" s="402" t="s">
        <v>3998</v>
      </c>
      <c r="Z67" s="402"/>
      <c r="AA67" s="401" t="s">
        <v>3998</v>
      </c>
      <c r="AB67" s="401" t="s">
        <v>3998</v>
      </c>
      <c r="AC67" s="401" t="s">
        <v>4001</v>
      </c>
      <c r="AD67" s="402"/>
      <c r="AE67" s="401" t="s">
        <v>3998</v>
      </c>
      <c r="AF67" s="402"/>
      <c r="AG67" s="401" t="s">
        <v>4001</v>
      </c>
    </row>
    <row r="68" spans="3:33" ht="12" customHeight="1" x14ac:dyDescent="0.25">
      <c r="C68" s="404" t="s">
        <v>4173</v>
      </c>
      <c r="D68" s="404"/>
      <c r="E68" s="407" t="s">
        <v>4174</v>
      </c>
      <c r="F68" s="476" t="s">
        <v>4572</v>
      </c>
      <c r="G68" s="404" t="s">
        <v>4006</v>
      </c>
      <c r="H68" s="407"/>
      <c r="I68" s="404" t="s">
        <v>4175</v>
      </c>
      <c r="J68" s="404"/>
      <c r="K68" s="404"/>
      <c r="L68" s="406" t="s">
        <v>3998</v>
      </c>
      <c r="M68" s="406"/>
      <c r="N68" s="402" t="s">
        <v>3999</v>
      </c>
      <c r="O68" s="406" t="s">
        <v>3998</v>
      </c>
      <c r="P68" s="406"/>
      <c r="Q68" s="406" t="s">
        <v>3998</v>
      </c>
      <c r="R68" s="406" t="s">
        <v>4000</v>
      </c>
      <c r="S68" s="406" t="s">
        <v>3998</v>
      </c>
      <c r="T68" s="406"/>
      <c r="U68" s="406" t="s">
        <v>4001</v>
      </c>
      <c r="V68" s="405"/>
      <c r="W68" s="406" t="s">
        <v>3998</v>
      </c>
      <c r="X68" s="406"/>
      <c r="Y68" s="406" t="s">
        <v>3998</v>
      </c>
      <c r="Z68" s="406"/>
      <c r="AA68" s="406" t="s">
        <v>3998</v>
      </c>
      <c r="AB68" s="406" t="s">
        <v>3998</v>
      </c>
      <c r="AC68" s="406" t="s">
        <v>4001</v>
      </c>
      <c r="AD68" s="406"/>
      <c r="AE68" s="406" t="s">
        <v>3998</v>
      </c>
      <c r="AF68" s="406"/>
      <c r="AG68" s="406" t="s">
        <v>4001</v>
      </c>
    </row>
    <row r="69" spans="3:33" ht="12" customHeight="1" x14ac:dyDescent="0.25">
      <c r="C69" s="399" t="s">
        <v>4176</v>
      </c>
      <c r="D69" s="399"/>
      <c r="E69" s="469" t="s">
        <v>4177</v>
      </c>
      <c r="F69" s="476" t="s">
        <v>4572</v>
      </c>
      <c r="G69" s="399" t="s">
        <v>3996</v>
      </c>
      <c r="H69" s="399"/>
      <c r="I69" s="399" t="s">
        <v>4178</v>
      </c>
      <c r="J69" s="399"/>
      <c r="K69" s="399"/>
      <c r="L69" s="402" t="s">
        <v>3998</v>
      </c>
      <c r="M69" s="402"/>
      <c r="N69" s="402" t="s">
        <v>3999</v>
      </c>
      <c r="O69" s="402" t="s">
        <v>3998</v>
      </c>
      <c r="P69" s="402"/>
      <c r="Q69" s="402" t="s">
        <v>3998</v>
      </c>
      <c r="R69" s="401" t="s">
        <v>4000</v>
      </c>
      <c r="S69" s="402" t="s">
        <v>3998</v>
      </c>
      <c r="T69" s="402"/>
      <c r="U69" s="401" t="s">
        <v>4001</v>
      </c>
      <c r="V69" s="400"/>
      <c r="W69" s="402" t="s">
        <v>3998</v>
      </c>
      <c r="X69" s="402"/>
      <c r="Y69" s="402" t="s">
        <v>3998</v>
      </c>
      <c r="Z69" s="402"/>
      <c r="AA69" s="401" t="s">
        <v>3998</v>
      </c>
      <c r="AB69" s="401" t="s">
        <v>3998</v>
      </c>
      <c r="AC69" s="401" t="s">
        <v>4001</v>
      </c>
      <c r="AD69" s="402"/>
      <c r="AE69" s="401" t="s">
        <v>3998</v>
      </c>
      <c r="AF69" s="402"/>
      <c r="AG69" s="401" t="s">
        <v>4001</v>
      </c>
    </row>
    <row r="70" spans="3:33" ht="41.45" customHeight="1" x14ac:dyDescent="0.25">
      <c r="C70" s="399" t="s">
        <v>4179</v>
      </c>
      <c r="D70" s="399"/>
      <c r="E70" s="407" t="s">
        <v>4180</v>
      </c>
      <c r="F70" s="476" t="s">
        <v>4572</v>
      </c>
      <c r="G70" s="399" t="s">
        <v>4004</v>
      </c>
      <c r="H70" s="407"/>
      <c r="I70" s="399" t="s">
        <v>2165</v>
      </c>
      <c r="J70" s="399"/>
      <c r="K70" s="399"/>
      <c r="L70" s="401" t="s">
        <v>3998</v>
      </c>
      <c r="M70" s="401"/>
      <c r="N70" s="401"/>
      <c r="O70" s="401" t="s">
        <v>3998</v>
      </c>
      <c r="P70" s="401"/>
      <c r="Q70" s="401" t="s">
        <v>3998</v>
      </c>
      <c r="R70" s="401" t="s">
        <v>4000</v>
      </c>
      <c r="S70" s="401" t="s">
        <v>3998</v>
      </c>
      <c r="T70" s="401"/>
      <c r="U70" s="401" t="s">
        <v>4001</v>
      </c>
      <c r="V70" s="400"/>
      <c r="W70" s="401" t="s">
        <v>3998</v>
      </c>
      <c r="X70" s="401"/>
      <c r="Y70" s="401" t="s">
        <v>3998</v>
      </c>
      <c r="Z70" s="401"/>
      <c r="AA70" s="401" t="s">
        <v>3998</v>
      </c>
      <c r="AB70" s="401" t="s">
        <v>3998</v>
      </c>
      <c r="AC70" s="401" t="s">
        <v>4001</v>
      </c>
      <c r="AD70" s="401"/>
      <c r="AE70" s="401" t="s">
        <v>3998</v>
      </c>
      <c r="AF70" s="401"/>
      <c r="AG70" s="401" t="s">
        <v>4001</v>
      </c>
    </row>
    <row r="71" spans="3:33" ht="12" customHeight="1" x14ac:dyDescent="0.25">
      <c r="C71" s="404" t="s">
        <v>4181</v>
      </c>
      <c r="D71" s="404"/>
      <c r="E71" s="407" t="s">
        <v>4182</v>
      </c>
      <c r="F71" s="476" t="s">
        <v>4572</v>
      </c>
      <c r="G71" s="404" t="s">
        <v>4006</v>
      </c>
      <c r="H71" s="407"/>
      <c r="I71" s="404" t="s">
        <v>4183</v>
      </c>
      <c r="J71" s="404"/>
      <c r="K71" s="404"/>
      <c r="L71" s="408" t="s">
        <v>3998</v>
      </c>
      <c r="M71" s="408"/>
      <c r="N71" s="402" t="s">
        <v>3999</v>
      </c>
      <c r="O71" s="408" t="s">
        <v>3998</v>
      </c>
      <c r="P71" s="408"/>
      <c r="Q71" s="408" t="s">
        <v>3998</v>
      </c>
      <c r="R71" s="406" t="s">
        <v>4000</v>
      </c>
      <c r="S71" s="408" t="s">
        <v>3998</v>
      </c>
      <c r="T71" s="408"/>
      <c r="U71" s="406" t="s">
        <v>4001</v>
      </c>
      <c r="V71" s="405"/>
      <c r="W71" s="408" t="s">
        <v>3998</v>
      </c>
      <c r="X71" s="408"/>
      <c r="Y71" s="408" t="s">
        <v>3998</v>
      </c>
      <c r="Z71" s="408"/>
      <c r="AA71" s="406" t="s">
        <v>3998</v>
      </c>
      <c r="AB71" s="406" t="s">
        <v>3998</v>
      </c>
      <c r="AC71" s="406" t="s">
        <v>4001</v>
      </c>
      <c r="AD71" s="408"/>
      <c r="AE71" s="406" t="s">
        <v>3998</v>
      </c>
      <c r="AF71" s="408"/>
      <c r="AG71" s="406" t="s">
        <v>4001</v>
      </c>
    </row>
    <row r="72" spans="3:33" ht="12" customHeight="1" x14ac:dyDescent="0.25">
      <c r="C72" s="399" t="s">
        <v>4184</v>
      </c>
      <c r="D72" s="399"/>
      <c r="E72" s="469" t="s">
        <v>4185</v>
      </c>
      <c r="F72" s="476" t="s">
        <v>4572</v>
      </c>
      <c r="G72" s="399" t="s">
        <v>3996</v>
      </c>
      <c r="H72" s="399"/>
      <c r="I72" s="399" t="s">
        <v>4186</v>
      </c>
      <c r="J72" s="399"/>
      <c r="K72" s="399"/>
      <c r="L72" s="401" t="s">
        <v>3998</v>
      </c>
      <c r="M72" s="401"/>
      <c r="N72" s="401" t="s">
        <v>3999</v>
      </c>
      <c r="O72" s="401" t="s">
        <v>3998</v>
      </c>
      <c r="P72" s="401"/>
      <c r="Q72" s="401" t="s">
        <v>3998</v>
      </c>
      <c r="R72" s="401" t="s">
        <v>4000</v>
      </c>
      <c r="S72" s="401" t="s">
        <v>3998</v>
      </c>
      <c r="T72" s="401"/>
      <c r="U72" s="401" t="s">
        <v>4001</v>
      </c>
      <c r="V72" s="400"/>
      <c r="W72" s="401" t="s">
        <v>3998</v>
      </c>
      <c r="X72" s="401"/>
      <c r="Y72" s="401" t="s">
        <v>3998</v>
      </c>
      <c r="Z72" s="401"/>
      <c r="AA72" s="401" t="s">
        <v>3998</v>
      </c>
      <c r="AB72" s="401" t="s">
        <v>3998</v>
      </c>
      <c r="AC72" s="401" t="s">
        <v>4001</v>
      </c>
      <c r="AD72" s="401"/>
      <c r="AE72" s="401" t="s">
        <v>3998</v>
      </c>
      <c r="AF72" s="401"/>
      <c r="AG72" s="401" t="s">
        <v>4001</v>
      </c>
    </row>
    <row r="73" spans="3:33" s="403" customFormat="1" ht="12" customHeight="1" x14ac:dyDescent="0.25">
      <c r="C73" s="399" t="s">
        <v>4187</v>
      </c>
      <c r="D73" s="399"/>
      <c r="E73" s="469" t="s">
        <v>4188</v>
      </c>
      <c r="F73" s="476" t="s">
        <v>4572</v>
      </c>
      <c r="G73" s="399" t="s">
        <v>4004</v>
      </c>
      <c r="H73" s="399"/>
      <c r="I73" s="399" t="s">
        <v>2197</v>
      </c>
      <c r="J73" s="399"/>
      <c r="K73" s="399"/>
      <c r="L73" s="402" t="s">
        <v>3998</v>
      </c>
      <c r="M73" s="402"/>
      <c r="N73" s="402"/>
      <c r="O73" s="402" t="s">
        <v>3998</v>
      </c>
      <c r="P73" s="402"/>
      <c r="Q73" s="402" t="s">
        <v>3998</v>
      </c>
      <c r="R73" s="401" t="s">
        <v>4000</v>
      </c>
      <c r="S73" s="402" t="s">
        <v>3998</v>
      </c>
      <c r="T73" s="402"/>
      <c r="U73" s="401" t="s">
        <v>4001</v>
      </c>
      <c r="V73" s="400"/>
      <c r="W73" s="402" t="s">
        <v>3998</v>
      </c>
      <c r="X73" s="402"/>
      <c r="Y73" s="402" t="s">
        <v>3998</v>
      </c>
      <c r="Z73" s="402"/>
      <c r="AA73" s="401" t="s">
        <v>3998</v>
      </c>
      <c r="AB73" s="401" t="s">
        <v>3998</v>
      </c>
      <c r="AC73" s="401" t="s">
        <v>4001</v>
      </c>
      <c r="AD73" s="402"/>
      <c r="AE73" s="401" t="s">
        <v>3998</v>
      </c>
      <c r="AF73" s="402"/>
      <c r="AG73" s="401" t="s">
        <v>4001</v>
      </c>
    </row>
    <row r="74" spans="3:33" s="403" customFormat="1" ht="12" customHeight="1" x14ac:dyDescent="0.25">
      <c r="C74" s="404" t="s">
        <v>4189</v>
      </c>
      <c r="D74" s="404"/>
      <c r="E74" s="469" t="s">
        <v>4190</v>
      </c>
      <c r="F74" s="476" t="s">
        <v>4572</v>
      </c>
      <c r="G74" s="404" t="s">
        <v>4006</v>
      </c>
      <c r="H74" s="404"/>
      <c r="I74" s="404" t="s">
        <v>4191</v>
      </c>
      <c r="J74" s="404"/>
      <c r="K74" s="404"/>
      <c r="L74" s="406" t="s">
        <v>3998</v>
      </c>
      <c r="M74" s="406"/>
      <c r="N74" s="402" t="s">
        <v>3999</v>
      </c>
      <c r="O74" s="406" t="s">
        <v>3998</v>
      </c>
      <c r="P74" s="406"/>
      <c r="Q74" s="406" t="s">
        <v>3998</v>
      </c>
      <c r="R74" s="406" t="s">
        <v>4000</v>
      </c>
      <c r="S74" s="406" t="s">
        <v>3998</v>
      </c>
      <c r="T74" s="406"/>
      <c r="U74" s="406" t="s">
        <v>4001</v>
      </c>
      <c r="V74" s="405"/>
      <c r="W74" s="406" t="s">
        <v>3998</v>
      </c>
      <c r="X74" s="406"/>
      <c r="Y74" s="406" t="s">
        <v>3998</v>
      </c>
      <c r="Z74" s="406"/>
      <c r="AA74" s="406" t="s">
        <v>3998</v>
      </c>
      <c r="AB74" s="406" t="s">
        <v>3998</v>
      </c>
      <c r="AC74" s="406" t="s">
        <v>4001</v>
      </c>
      <c r="AD74" s="406"/>
      <c r="AE74" s="406" t="s">
        <v>3998</v>
      </c>
      <c r="AF74" s="406"/>
      <c r="AG74" s="406" t="s">
        <v>4001</v>
      </c>
    </row>
    <row r="75" spans="3:33" s="409" customFormat="1" ht="12" customHeight="1" x14ac:dyDescent="0.25">
      <c r="C75" s="410" t="s">
        <v>4192</v>
      </c>
      <c r="D75" s="410"/>
      <c r="E75" s="424" t="s">
        <v>4193</v>
      </c>
      <c r="F75" s="476" t="s">
        <v>4572</v>
      </c>
      <c r="G75" s="410" t="s">
        <v>3996</v>
      </c>
      <c r="H75" s="410"/>
      <c r="I75" s="410" t="s">
        <v>4194</v>
      </c>
      <c r="J75" s="410"/>
      <c r="K75" s="410"/>
      <c r="L75" s="412" t="s">
        <v>3998</v>
      </c>
      <c r="M75" s="412"/>
      <c r="N75" s="412" t="s">
        <v>3999</v>
      </c>
      <c r="O75" s="412" t="s">
        <v>3998</v>
      </c>
      <c r="P75" s="412"/>
      <c r="Q75" s="412" t="s">
        <v>3998</v>
      </c>
      <c r="R75" s="413" t="s">
        <v>4000</v>
      </c>
      <c r="S75" s="412" t="s">
        <v>3998</v>
      </c>
      <c r="T75" s="412"/>
      <c r="U75" s="413" t="s">
        <v>4001</v>
      </c>
      <c r="V75" s="411"/>
      <c r="W75" s="412" t="s">
        <v>3998</v>
      </c>
      <c r="X75" s="412"/>
      <c r="Y75" s="412" t="s">
        <v>3998</v>
      </c>
      <c r="Z75" s="412"/>
      <c r="AA75" s="413" t="s">
        <v>3998</v>
      </c>
      <c r="AB75" s="413" t="s">
        <v>3998</v>
      </c>
      <c r="AC75" s="413" t="s">
        <v>4001</v>
      </c>
      <c r="AD75" s="412"/>
      <c r="AE75" s="413" t="s">
        <v>3998</v>
      </c>
      <c r="AF75" s="412"/>
      <c r="AG75" s="413" t="s">
        <v>4001</v>
      </c>
    </row>
    <row r="76" spans="3:33" s="403" customFormat="1" ht="54.6" customHeight="1" x14ac:dyDescent="0.25">
      <c r="C76" s="399" t="s">
        <v>4195</v>
      </c>
      <c r="D76" s="399"/>
      <c r="E76" s="407" t="s">
        <v>4196</v>
      </c>
      <c r="F76" s="476" t="s">
        <v>4572</v>
      </c>
      <c r="G76" s="399" t="s">
        <v>3996</v>
      </c>
      <c r="H76" s="407"/>
      <c r="I76" s="399" t="s">
        <v>4197</v>
      </c>
      <c r="J76" s="399"/>
      <c r="K76" s="399"/>
      <c r="L76" s="401" t="s">
        <v>3998</v>
      </c>
      <c r="M76" s="401"/>
      <c r="N76" s="401" t="s">
        <v>3999</v>
      </c>
      <c r="O76" s="401" t="s">
        <v>3998</v>
      </c>
      <c r="P76" s="401"/>
      <c r="Q76" s="401" t="s">
        <v>3998</v>
      </c>
      <c r="R76" s="401" t="s">
        <v>4000</v>
      </c>
      <c r="S76" s="401" t="s">
        <v>3998</v>
      </c>
      <c r="T76" s="401"/>
      <c r="U76" s="401" t="s">
        <v>4001</v>
      </c>
      <c r="V76" s="400"/>
      <c r="W76" s="401" t="s">
        <v>3998</v>
      </c>
      <c r="X76" s="401"/>
      <c r="Y76" s="401" t="s">
        <v>3998</v>
      </c>
      <c r="Z76" s="401"/>
      <c r="AA76" s="401" t="s">
        <v>3998</v>
      </c>
      <c r="AB76" s="401" t="s">
        <v>3998</v>
      </c>
      <c r="AC76" s="401" t="s">
        <v>4001</v>
      </c>
      <c r="AD76" s="401"/>
      <c r="AE76" s="401" t="s">
        <v>3998</v>
      </c>
      <c r="AF76" s="401"/>
      <c r="AG76" s="401" t="s">
        <v>4001</v>
      </c>
    </row>
    <row r="77" spans="3:33" s="403" customFormat="1" ht="12" customHeight="1" x14ac:dyDescent="0.25">
      <c r="C77" s="399" t="s">
        <v>4198</v>
      </c>
      <c r="D77" s="399"/>
      <c r="E77" s="469" t="s">
        <v>4199</v>
      </c>
      <c r="F77" s="476" t="s">
        <v>4572</v>
      </c>
      <c r="G77" s="399" t="s">
        <v>4004</v>
      </c>
      <c r="H77" s="399"/>
      <c r="I77" s="399" t="s">
        <v>2289</v>
      </c>
      <c r="J77" s="399"/>
      <c r="K77" s="399"/>
      <c r="L77" s="402" t="s">
        <v>3998</v>
      </c>
      <c r="M77" s="402"/>
      <c r="N77" s="402"/>
      <c r="O77" s="402" t="s">
        <v>3998</v>
      </c>
      <c r="P77" s="402"/>
      <c r="Q77" s="402" t="s">
        <v>3998</v>
      </c>
      <c r="R77" s="401" t="s">
        <v>4000</v>
      </c>
      <c r="S77" s="402" t="s">
        <v>3998</v>
      </c>
      <c r="T77" s="402"/>
      <c r="U77" s="401" t="s">
        <v>4001</v>
      </c>
      <c r="V77" s="400"/>
      <c r="W77" s="402" t="s">
        <v>3998</v>
      </c>
      <c r="X77" s="402"/>
      <c r="Y77" s="402" t="s">
        <v>3998</v>
      </c>
      <c r="Z77" s="402"/>
      <c r="AA77" s="401" t="s">
        <v>3998</v>
      </c>
      <c r="AB77" s="401" t="s">
        <v>3998</v>
      </c>
      <c r="AC77" s="401" t="s">
        <v>4001</v>
      </c>
      <c r="AD77" s="402"/>
      <c r="AE77" s="401" t="s">
        <v>3998</v>
      </c>
      <c r="AF77" s="402"/>
      <c r="AG77" s="401" t="s">
        <v>4001</v>
      </c>
    </row>
    <row r="78" spans="3:33" s="403" customFormat="1" ht="12" customHeight="1" x14ac:dyDescent="0.25">
      <c r="C78" s="404" t="s">
        <v>4200</v>
      </c>
      <c r="D78" s="404"/>
      <c r="E78" s="469" t="s">
        <v>4201</v>
      </c>
      <c r="F78" s="476" t="s">
        <v>4572</v>
      </c>
      <c r="G78" s="404" t="s">
        <v>4006</v>
      </c>
      <c r="H78" s="404"/>
      <c r="I78" s="404" t="s">
        <v>4202</v>
      </c>
      <c r="J78" s="404"/>
      <c r="K78" s="404"/>
      <c r="L78" s="406" t="s">
        <v>3998</v>
      </c>
      <c r="M78" s="406"/>
      <c r="N78" s="402" t="s">
        <v>3999</v>
      </c>
      <c r="O78" s="406" t="s">
        <v>3998</v>
      </c>
      <c r="P78" s="406"/>
      <c r="Q78" s="406" t="s">
        <v>3998</v>
      </c>
      <c r="R78" s="406" t="s">
        <v>4000</v>
      </c>
      <c r="S78" s="406" t="s">
        <v>3998</v>
      </c>
      <c r="T78" s="406"/>
      <c r="U78" s="406" t="s">
        <v>4001</v>
      </c>
      <c r="V78" s="405"/>
      <c r="W78" s="406" t="s">
        <v>3998</v>
      </c>
      <c r="X78" s="406"/>
      <c r="Y78" s="406" t="s">
        <v>3998</v>
      </c>
      <c r="Z78" s="406"/>
      <c r="AA78" s="406" t="s">
        <v>3998</v>
      </c>
      <c r="AB78" s="406" t="s">
        <v>3998</v>
      </c>
      <c r="AC78" s="406" t="s">
        <v>4001</v>
      </c>
      <c r="AD78" s="406"/>
      <c r="AE78" s="406" t="s">
        <v>3998</v>
      </c>
      <c r="AF78" s="406"/>
      <c r="AG78" s="406" t="s">
        <v>4001</v>
      </c>
    </row>
    <row r="79" spans="3:33" s="403" customFormat="1" ht="12" customHeight="1" x14ac:dyDescent="0.25">
      <c r="C79" s="399" t="s">
        <v>4203</v>
      </c>
      <c r="D79" s="399"/>
      <c r="E79" s="469" t="s">
        <v>4204</v>
      </c>
      <c r="F79" s="476" t="s">
        <v>4572</v>
      </c>
      <c r="G79" s="399" t="s">
        <v>3996</v>
      </c>
      <c r="H79" s="399"/>
      <c r="I79" s="399" t="s">
        <v>4205</v>
      </c>
      <c r="J79" s="399"/>
      <c r="K79" s="399"/>
      <c r="L79" s="402" t="s">
        <v>3998</v>
      </c>
      <c r="M79" s="402"/>
      <c r="N79" s="402" t="s">
        <v>3999</v>
      </c>
      <c r="O79" s="402" t="s">
        <v>3998</v>
      </c>
      <c r="P79" s="402"/>
      <c r="Q79" s="402" t="s">
        <v>3998</v>
      </c>
      <c r="R79" s="401" t="s">
        <v>4000</v>
      </c>
      <c r="S79" s="402" t="s">
        <v>3998</v>
      </c>
      <c r="T79" s="402"/>
      <c r="U79" s="401" t="s">
        <v>4001</v>
      </c>
      <c r="V79" s="400"/>
      <c r="W79" s="402" t="s">
        <v>3998</v>
      </c>
      <c r="X79" s="402"/>
      <c r="Y79" s="402" t="s">
        <v>3998</v>
      </c>
      <c r="Z79" s="402"/>
      <c r="AA79" s="401" t="s">
        <v>3998</v>
      </c>
      <c r="AB79" s="401" t="s">
        <v>3998</v>
      </c>
      <c r="AC79" s="401" t="s">
        <v>4001</v>
      </c>
      <c r="AD79" s="402"/>
      <c r="AE79" s="401" t="s">
        <v>3998</v>
      </c>
      <c r="AF79" s="402"/>
      <c r="AG79" s="401" t="s">
        <v>4001</v>
      </c>
    </row>
    <row r="80" spans="3:33" s="403" customFormat="1" ht="12" customHeight="1" x14ac:dyDescent="0.25">
      <c r="C80" s="399" t="s">
        <v>4206</v>
      </c>
      <c r="D80" s="399"/>
      <c r="E80" s="469" t="s">
        <v>4207</v>
      </c>
      <c r="F80" s="476" t="s">
        <v>4572</v>
      </c>
      <c r="G80" s="399" t="s">
        <v>3996</v>
      </c>
      <c r="H80" s="399"/>
      <c r="I80" s="399" t="s">
        <v>4208</v>
      </c>
      <c r="J80" s="399"/>
      <c r="K80" s="399"/>
      <c r="L80" s="401" t="s">
        <v>3998</v>
      </c>
      <c r="M80" s="401"/>
      <c r="N80" s="401" t="s">
        <v>3999</v>
      </c>
      <c r="O80" s="401" t="s">
        <v>3998</v>
      </c>
      <c r="P80" s="401"/>
      <c r="Q80" s="401" t="s">
        <v>3998</v>
      </c>
      <c r="R80" s="401" t="s">
        <v>4000</v>
      </c>
      <c r="S80" s="401" t="s">
        <v>3998</v>
      </c>
      <c r="T80" s="401"/>
      <c r="U80" s="401" t="s">
        <v>4001</v>
      </c>
      <c r="V80" s="400"/>
      <c r="W80" s="401" t="s">
        <v>3998</v>
      </c>
      <c r="X80" s="401"/>
      <c r="Y80" s="401" t="s">
        <v>3998</v>
      </c>
      <c r="Z80" s="401"/>
      <c r="AA80" s="401" t="s">
        <v>3998</v>
      </c>
      <c r="AB80" s="401" t="s">
        <v>3998</v>
      </c>
      <c r="AC80" s="401" t="s">
        <v>4001</v>
      </c>
      <c r="AD80" s="401"/>
      <c r="AE80" s="401" t="s">
        <v>3998</v>
      </c>
      <c r="AF80" s="401"/>
      <c r="AG80" s="401" t="s">
        <v>4001</v>
      </c>
    </row>
    <row r="81" spans="3:33" s="403" customFormat="1" ht="12" customHeight="1" x14ac:dyDescent="0.25">
      <c r="C81" s="399" t="s">
        <v>4209</v>
      </c>
      <c r="D81" s="399"/>
      <c r="E81" s="469" t="s">
        <v>4210</v>
      </c>
      <c r="F81" s="476" t="s">
        <v>4572</v>
      </c>
      <c r="G81" s="399" t="s">
        <v>3996</v>
      </c>
      <c r="H81" s="399"/>
      <c r="I81" s="399" t="s">
        <v>4211</v>
      </c>
      <c r="J81" s="399"/>
      <c r="K81" s="399"/>
      <c r="L81" s="401" t="s">
        <v>3998</v>
      </c>
      <c r="M81" s="401"/>
      <c r="N81" s="401" t="s">
        <v>3999</v>
      </c>
      <c r="O81" s="401" t="s">
        <v>3998</v>
      </c>
      <c r="P81" s="401"/>
      <c r="Q81" s="401" t="s">
        <v>3998</v>
      </c>
      <c r="R81" s="401" t="s">
        <v>4000</v>
      </c>
      <c r="S81" s="401" t="s">
        <v>3998</v>
      </c>
      <c r="T81" s="401"/>
      <c r="U81" s="401" t="s">
        <v>4001</v>
      </c>
      <c r="V81" s="400"/>
      <c r="W81" s="401" t="s">
        <v>3998</v>
      </c>
      <c r="X81" s="401"/>
      <c r="Y81" s="401" t="s">
        <v>3998</v>
      </c>
      <c r="Z81" s="401"/>
      <c r="AA81" s="401" t="s">
        <v>3998</v>
      </c>
      <c r="AB81" s="401" t="s">
        <v>3998</v>
      </c>
      <c r="AC81" s="401" t="s">
        <v>4001</v>
      </c>
      <c r="AD81" s="401"/>
      <c r="AE81" s="401" t="s">
        <v>3998</v>
      </c>
      <c r="AF81" s="401"/>
      <c r="AG81" s="401" t="s">
        <v>4001</v>
      </c>
    </row>
    <row r="82" spans="3:33" s="403" customFormat="1" ht="12" customHeight="1" x14ac:dyDescent="0.25">
      <c r="C82" s="399" t="s">
        <v>4212</v>
      </c>
      <c r="D82" s="399"/>
      <c r="E82" s="469" t="s">
        <v>4213</v>
      </c>
      <c r="F82" s="476" t="s">
        <v>4572</v>
      </c>
      <c r="G82" s="399" t="s">
        <v>3996</v>
      </c>
      <c r="H82" s="399"/>
      <c r="I82" s="399" t="s">
        <v>4214</v>
      </c>
      <c r="J82" s="399"/>
      <c r="K82" s="399"/>
      <c r="L82" s="402" t="s">
        <v>3998</v>
      </c>
      <c r="M82" s="402"/>
      <c r="N82" s="402" t="s">
        <v>3999</v>
      </c>
      <c r="O82" s="402" t="s">
        <v>3998</v>
      </c>
      <c r="P82" s="402"/>
      <c r="Q82" s="402" t="s">
        <v>3998</v>
      </c>
      <c r="R82" s="401" t="s">
        <v>4000</v>
      </c>
      <c r="S82" s="402" t="s">
        <v>3998</v>
      </c>
      <c r="T82" s="402"/>
      <c r="U82" s="401" t="s">
        <v>4001</v>
      </c>
      <c r="V82" s="400"/>
      <c r="W82" s="402" t="s">
        <v>3998</v>
      </c>
      <c r="X82" s="402"/>
      <c r="Y82" s="402" t="s">
        <v>3998</v>
      </c>
      <c r="Z82" s="402"/>
      <c r="AA82" s="401" t="s">
        <v>3998</v>
      </c>
      <c r="AB82" s="401" t="s">
        <v>3998</v>
      </c>
      <c r="AC82" s="401" t="s">
        <v>4001</v>
      </c>
      <c r="AD82" s="402"/>
      <c r="AE82" s="401" t="s">
        <v>3998</v>
      </c>
      <c r="AF82" s="402"/>
      <c r="AG82" s="401" t="s">
        <v>4001</v>
      </c>
    </row>
    <row r="83" spans="3:33" s="403" customFormat="1" ht="12" customHeight="1" x14ac:dyDescent="0.25">
      <c r="C83" s="399" t="s">
        <v>4215</v>
      </c>
      <c r="D83" s="399"/>
      <c r="E83" s="469" t="s">
        <v>4216</v>
      </c>
      <c r="F83" s="476" t="s">
        <v>4572</v>
      </c>
      <c r="G83" s="399" t="s">
        <v>3996</v>
      </c>
      <c r="H83" s="399"/>
      <c r="I83" s="399" t="s">
        <v>4217</v>
      </c>
      <c r="J83" s="399"/>
      <c r="K83" s="399"/>
      <c r="L83" s="401" t="s">
        <v>3998</v>
      </c>
      <c r="M83" s="401"/>
      <c r="N83" s="401" t="s">
        <v>3999</v>
      </c>
      <c r="O83" s="401" t="s">
        <v>3998</v>
      </c>
      <c r="P83" s="401"/>
      <c r="Q83" s="401" t="s">
        <v>3998</v>
      </c>
      <c r="R83" s="401" t="s">
        <v>4000</v>
      </c>
      <c r="S83" s="401" t="s">
        <v>3998</v>
      </c>
      <c r="T83" s="401"/>
      <c r="U83" s="401" t="s">
        <v>4001</v>
      </c>
      <c r="V83" s="400"/>
      <c r="W83" s="401" t="s">
        <v>3998</v>
      </c>
      <c r="X83" s="401"/>
      <c r="Y83" s="401" t="s">
        <v>3998</v>
      </c>
      <c r="Z83" s="401"/>
      <c r="AA83" s="401" t="s">
        <v>3998</v>
      </c>
      <c r="AB83" s="401" t="s">
        <v>3998</v>
      </c>
      <c r="AC83" s="401" t="s">
        <v>4001</v>
      </c>
      <c r="AD83" s="401"/>
      <c r="AE83" s="401" t="s">
        <v>3998</v>
      </c>
      <c r="AF83" s="401"/>
      <c r="AG83" s="401" t="s">
        <v>4001</v>
      </c>
    </row>
    <row r="84" spans="3:33" s="403" customFormat="1" ht="12" customHeight="1" x14ac:dyDescent="0.25">
      <c r="C84" s="399" t="s">
        <v>4218</v>
      </c>
      <c r="D84" s="399"/>
      <c r="E84" s="469" t="s">
        <v>4219</v>
      </c>
      <c r="F84" s="476" t="s">
        <v>4572</v>
      </c>
      <c r="G84" s="399" t="s">
        <v>3996</v>
      </c>
      <c r="H84" s="399"/>
      <c r="I84" s="399" t="s">
        <v>4220</v>
      </c>
      <c r="J84" s="399"/>
      <c r="K84" s="399"/>
      <c r="L84" s="402" t="s">
        <v>3998</v>
      </c>
      <c r="M84" s="402"/>
      <c r="N84" s="402" t="s">
        <v>3999</v>
      </c>
      <c r="O84" s="402" t="s">
        <v>3998</v>
      </c>
      <c r="P84" s="402"/>
      <c r="Q84" s="402" t="s">
        <v>3998</v>
      </c>
      <c r="R84" s="401" t="s">
        <v>4000</v>
      </c>
      <c r="S84" s="402" t="s">
        <v>3998</v>
      </c>
      <c r="T84" s="402"/>
      <c r="U84" s="401" t="s">
        <v>4001</v>
      </c>
      <c r="V84" s="400"/>
      <c r="W84" s="402" t="s">
        <v>3998</v>
      </c>
      <c r="X84" s="402"/>
      <c r="Y84" s="402" t="s">
        <v>3998</v>
      </c>
      <c r="Z84" s="402"/>
      <c r="AA84" s="401" t="s">
        <v>3998</v>
      </c>
      <c r="AB84" s="401" t="s">
        <v>3998</v>
      </c>
      <c r="AC84" s="401" t="s">
        <v>4001</v>
      </c>
      <c r="AD84" s="402"/>
      <c r="AE84" s="401" t="s">
        <v>3998</v>
      </c>
      <c r="AF84" s="402"/>
      <c r="AG84" s="401" t="s">
        <v>4001</v>
      </c>
    </row>
    <row r="85" spans="3:33" s="403" customFormat="1" ht="12" customHeight="1" x14ac:dyDescent="0.25">
      <c r="C85" s="399" t="s">
        <v>4221</v>
      </c>
      <c r="D85" s="399"/>
      <c r="E85" s="469" t="s">
        <v>4222</v>
      </c>
      <c r="F85" s="476" t="s">
        <v>4572</v>
      </c>
      <c r="G85" s="399" t="s">
        <v>3996</v>
      </c>
      <c r="H85" s="399"/>
      <c r="I85" s="399" t="s">
        <v>4223</v>
      </c>
      <c r="J85" s="399"/>
      <c r="K85" s="399"/>
      <c r="L85" s="401" t="s">
        <v>3998</v>
      </c>
      <c r="M85" s="401"/>
      <c r="N85" s="401" t="s">
        <v>3999</v>
      </c>
      <c r="O85" s="401" t="s">
        <v>3998</v>
      </c>
      <c r="P85" s="401"/>
      <c r="Q85" s="401" t="s">
        <v>3998</v>
      </c>
      <c r="R85" s="401" t="s">
        <v>4000</v>
      </c>
      <c r="S85" s="401" t="s">
        <v>3998</v>
      </c>
      <c r="T85" s="401"/>
      <c r="U85" s="401" t="s">
        <v>4001</v>
      </c>
      <c r="V85" s="400"/>
      <c r="W85" s="401" t="s">
        <v>3998</v>
      </c>
      <c r="X85" s="401"/>
      <c r="Y85" s="401" t="s">
        <v>3998</v>
      </c>
      <c r="Z85" s="401"/>
      <c r="AA85" s="401" t="s">
        <v>3998</v>
      </c>
      <c r="AB85" s="401" t="s">
        <v>3998</v>
      </c>
      <c r="AC85" s="401" t="s">
        <v>4001</v>
      </c>
      <c r="AD85" s="401"/>
      <c r="AE85" s="401" t="s">
        <v>3998</v>
      </c>
      <c r="AF85" s="401"/>
      <c r="AG85" s="401" t="s">
        <v>4001</v>
      </c>
    </row>
    <row r="86" spans="3:33" s="403" customFormat="1" ht="12" customHeight="1" x14ac:dyDescent="0.25">
      <c r="C86" s="399" t="s">
        <v>4224</v>
      </c>
      <c r="D86" s="399"/>
      <c r="E86" s="469" t="s">
        <v>4225</v>
      </c>
      <c r="F86" s="476" t="s">
        <v>4572</v>
      </c>
      <c r="G86" s="399" t="s">
        <v>3996</v>
      </c>
      <c r="H86" s="399"/>
      <c r="I86" s="399" t="s">
        <v>4226</v>
      </c>
      <c r="J86" s="399"/>
      <c r="K86" s="399"/>
      <c r="L86" s="402" t="s">
        <v>3998</v>
      </c>
      <c r="M86" s="402"/>
      <c r="N86" s="402" t="s">
        <v>3999</v>
      </c>
      <c r="O86" s="402" t="s">
        <v>3998</v>
      </c>
      <c r="P86" s="402"/>
      <c r="Q86" s="402" t="s">
        <v>3998</v>
      </c>
      <c r="R86" s="401" t="s">
        <v>4000</v>
      </c>
      <c r="S86" s="402" t="s">
        <v>3998</v>
      </c>
      <c r="T86" s="402"/>
      <c r="U86" s="401" t="s">
        <v>4001</v>
      </c>
      <c r="V86" s="400"/>
      <c r="W86" s="402" t="s">
        <v>3998</v>
      </c>
      <c r="X86" s="402"/>
      <c r="Y86" s="402" t="s">
        <v>3998</v>
      </c>
      <c r="Z86" s="402"/>
      <c r="AA86" s="401" t="s">
        <v>3998</v>
      </c>
      <c r="AB86" s="401" t="s">
        <v>3998</v>
      </c>
      <c r="AC86" s="401" t="s">
        <v>4001</v>
      </c>
      <c r="AD86" s="402"/>
      <c r="AE86" s="401" t="s">
        <v>3998</v>
      </c>
      <c r="AF86" s="402"/>
      <c r="AG86" s="401" t="s">
        <v>4001</v>
      </c>
    </row>
    <row r="87" spans="3:33" s="403" customFormat="1" ht="12" customHeight="1" x14ac:dyDescent="0.25">
      <c r="C87" s="399" t="s">
        <v>4227</v>
      </c>
      <c r="D87" s="399"/>
      <c r="E87" s="469" t="s">
        <v>4228</v>
      </c>
      <c r="F87" s="476" t="s">
        <v>4572</v>
      </c>
      <c r="G87" s="399" t="s">
        <v>4004</v>
      </c>
      <c r="H87" s="399"/>
      <c r="I87" s="399" t="s">
        <v>2475</v>
      </c>
      <c r="J87" s="399"/>
      <c r="K87" s="399"/>
      <c r="L87" s="401" t="s">
        <v>3998</v>
      </c>
      <c r="M87" s="401"/>
      <c r="N87" s="401"/>
      <c r="O87" s="401" t="s">
        <v>3998</v>
      </c>
      <c r="P87" s="401"/>
      <c r="Q87" s="401" t="s">
        <v>3998</v>
      </c>
      <c r="R87" s="401" t="s">
        <v>4000</v>
      </c>
      <c r="S87" s="401" t="s">
        <v>3998</v>
      </c>
      <c r="T87" s="401"/>
      <c r="U87" s="401" t="s">
        <v>4001</v>
      </c>
      <c r="V87" s="400"/>
      <c r="W87" s="401" t="s">
        <v>3998</v>
      </c>
      <c r="X87" s="401"/>
      <c r="Y87" s="401" t="s">
        <v>3998</v>
      </c>
      <c r="Z87" s="401"/>
      <c r="AA87" s="401" t="s">
        <v>3998</v>
      </c>
      <c r="AB87" s="401" t="s">
        <v>3998</v>
      </c>
      <c r="AC87" s="401" t="s">
        <v>4001</v>
      </c>
      <c r="AD87" s="401"/>
      <c r="AE87" s="401" t="s">
        <v>3998</v>
      </c>
      <c r="AF87" s="401"/>
      <c r="AG87" s="401" t="s">
        <v>4001</v>
      </c>
    </row>
    <row r="88" spans="3:33" s="403" customFormat="1" ht="12" customHeight="1" x14ac:dyDescent="0.25">
      <c r="C88" s="404" t="s">
        <v>4229</v>
      </c>
      <c r="D88" s="404"/>
      <c r="E88" s="469" t="s">
        <v>4230</v>
      </c>
      <c r="F88" s="476" t="s">
        <v>4572</v>
      </c>
      <c r="G88" s="404" t="s">
        <v>4006</v>
      </c>
      <c r="H88" s="404"/>
      <c r="I88" s="404" t="s">
        <v>4231</v>
      </c>
      <c r="J88" s="404"/>
      <c r="K88" s="404"/>
      <c r="L88" s="408" t="s">
        <v>3998</v>
      </c>
      <c r="M88" s="408"/>
      <c r="N88" s="402" t="s">
        <v>3999</v>
      </c>
      <c r="O88" s="408" t="s">
        <v>3998</v>
      </c>
      <c r="P88" s="408"/>
      <c r="Q88" s="408" t="s">
        <v>3998</v>
      </c>
      <c r="R88" s="406" t="s">
        <v>4000</v>
      </c>
      <c r="S88" s="408" t="s">
        <v>3998</v>
      </c>
      <c r="T88" s="408"/>
      <c r="U88" s="406" t="s">
        <v>4001</v>
      </c>
      <c r="V88" s="405"/>
      <c r="W88" s="408" t="s">
        <v>3998</v>
      </c>
      <c r="X88" s="408"/>
      <c r="Y88" s="408" t="s">
        <v>3998</v>
      </c>
      <c r="Z88" s="408"/>
      <c r="AA88" s="406" t="s">
        <v>3998</v>
      </c>
      <c r="AB88" s="406" t="s">
        <v>3998</v>
      </c>
      <c r="AC88" s="406" t="s">
        <v>4001</v>
      </c>
      <c r="AD88" s="408"/>
      <c r="AE88" s="406" t="s">
        <v>3998</v>
      </c>
      <c r="AF88" s="408"/>
      <c r="AG88" s="406" t="s">
        <v>4001</v>
      </c>
    </row>
    <row r="89" spans="3:33" s="403" customFormat="1" ht="12" customHeight="1" x14ac:dyDescent="0.25">
      <c r="C89" s="399" t="s">
        <v>4232</v>
      </c>
      <c r="D89" s="399"/>
      <c r="E89" s="469" t="s">
        <v>4233</v>
      </c>
      <c r="F89" s="476" t="s">
        <v>4572</v>
      </c>
      <c r="G89" s="399" t="s">
        <v>3996</v>
      </c>
      <c r="H89" s="399"/>
      <c r="I89" s="399" t="s">
        <v>4234</v>
      </c>
      <c r="J89" s="399"/>
      <c r="K89" s="399"/>
      <c r="L89" s="401" t="s">
        <v>3998</v>
      </c>
      <c r="M89" s="401"/>
      <c r="N89" s="401" t="s">
        <v>3999</v>
      </c>
      <c r="O89" s="401" t="s">
        <v>3998</v>
      </c>
      <c r="P89" s="401"/>
      <c r="Q89" s="401" t="s">
        <v>3998</v>
      </c>
      <c r="R89" s="401" t="s">
        <v>4000</v>
      </c>
      <c r="S89" s="401" t="s">
        <v>3998</v>
      </c>
      <c r="T89" s="401"/>
      <c r="U89" s="401" t="s">
        <v>4001</v>
      </c>
      <c r="V89" s="400"/>
      <c r="W89" s="401" t="s">
        <v>3998</v>
      </c>
      <c r="X89" s="401"/>
      <c r="Y89" s="401" t="s">
        <v>3998</v>
      </c>
      <c r="Z89" s="401"/>
      <c r="AA89" s="401" t="s">
        <v>3998</v>
      </c>
      <c r="AB89" s="401" t="s">
        <v>3998</v>
      </c>
      <c r="AC89" s="401" t="s">
        <v>4001</v>
      </c>
      <c r="AD89" s="401"/>
      <c r="AE89" s="401" t="s">
        <v>3998</v>
      </c>
      <c r="AF89" s="401"/>
      <c r="AG89" s="401" t="s">
        <v>4001</v>
      </c>
    </row>
    <row r="90" spans="3:33" s="403" customFormat="1" ht="12" customHeight="1" x14ac:dyDescent="0.25">
      <c r="C90" s="399" t="s">
        <v>4235</v>
      </c>
      <c r="D90" s="399"/>
      <c r="E90" s="469" t="s">
        <v>4236</v>
      </c>
      <c r="F90" s="476" t="s">
        <v>4572</v>
      </c>
      <c r="G90" s="399" t="s">
        <v>4004</v>
      </c>
      <c r="H90" s="399"/>
      <c r="I90" s="399" t="s">
        <v>2532</v>
      </c>
      <c r="J90" s="399"/>
      <c r="K90" s="399"/>
      <c r="L90" s="402" t="s">
        <v>3998</v>
      </c>
      <c r="M90" s="402"/>
      <c r="N90" s="402"/>
      <c r="O90" s="402" t="s">
        <v>3998</v>
      </c>
      <c r="P90" s="402"/>
      <c r="Q90" s="402" t="s">
        <v>3998</v>
      </c>
      <c r="R90" s="401" t="s">
        <v>4000</v>
      </c>
      <c r="S90" s="402" t="s">
        <v>3998</v>
      </c>
      <c r="T90" s="402"/>
      <c r="U90" s="401" t="s">
        <v>4001</v>
      </c>
      <c r="V90" s="400"/>
      <c r="W90" s="402" t="s">
        <v>3998</v>
      </c>
      <c r="X90" s="402"/>
      <c r="Y90" s="402" t="s">
        <v>3998</v>
      </c>
      <c r="Z90" s="402"/>
      <c r="AA90" s="401" t="s">
        <v>3998</v>
      </c>
      <c r="AB90" s="401" t="s">
        <v>3998</v>
      </c>
      <c r="AC90" s="401" t="s">
        <v>4001</v>
      </c>
      <c r="AD90" s="402"/>
      <c r="AE90" s="401" t="s">
        <v>3998</v>
      </c>
      <c r="AF90" s="402"/>
      <c r="AG90" s="401" t="s">
        <v>4001</v>
      </c>
    </row>
    <row r="91" spans="3:33" s="403" customFormat="1" ht="12" customHeight="1" x14ac:dyDescent="0.25">
      <c r="C91" s="404" t="s">
        <v>4237</v>
      </c>
      <c r="D91" s="404"/>
      <c r="E91" s="469" t="s">
        <v>4238</v>
      </c>
      <c r="F91" s="476" t="s">
        <v>4572</v>
      </c>
      <c r="G91" s="404" t="s">
        <v>4006</v>
      </c>
      <c r="H91" s="404"/>
      <c r="I91" s="404" t="s">
        <v>4239</v>
      </c>
      <c r="J91" s="404"/>
      <c r="K91" s="404"/>
      <c r="L91" s="406" t="s">
        <v>3998</v>
      </c>
      <c r="M91" s="406"/>
      <c r="N91" s="402" t="s">
        <v>3999</v>
      </c>
      <c r="O91" s="406" t="s">
        <v>3998</v>
      </c>
      <c r="P91" s="406"/>
      <c r="Q91" s="406" t="s">
        <v>3998</v>
      </c>
      <c r="R91" s="406" t="s">
        <v>4000</v>
      </c>
      <c r="S91" s="406" t="s">
        <v>3998</v>
      </c>
      <c r="T91" s="406"/>
      <c r="U91" s="406" t="s">
        <v>4001</v>
      </c>
      <c r="V91" s="405"/>
      <c r="W91" s="406" t="s">
        <v>3998</v>
      </c>
      <c r="X91" s="406"/>
      <c r="Y91" s="406" t="s">
        <v>3998</v>
      </c>
      <c r="Z91" s="406"/>
      <c r="AA91" s="406" t="s">
        <v>3998</v>
      </c>
      <c r="AB91" s="406" t="s">
        <v>3998</v>
      </c>
      <c r="AC91" s="406" t="s">
        <v>4001</v>
      </c>
      <c r="AD91" s="406"/>
      <c r="AE91" s="406" t="s">
        <v>3998</v>
      </c>
      <c r="AF91" s="406"/>
      <c r="AG91" s="406" t="s">
        <v>4001</v>
      </c>
    </row>
    <row r="92" spans="3:33" s="403" customFormat="1" ht="12" customHeight="1" x14ac:dyDescent="0.25">
      <c r="C92" s="399" t="s">
        <v>4240</v>
      </c>
      <c r="D92" s="399"/>
      <c r="E92" s="469" t="s">
        <v>4241</v>
      </c>
      <c r="F92" s="476" t="s">
        <v>4572</v>
      </c>
      <c r="G92" s="399" t="s">
        <v>3996</v>
      </c>
      <c r="H92" s="399"/>
      <c r="I92" s="399" t="s">
        <v>4242</v>
      </c>
      <c r="J92" s="399"/>
      <c r="K92" s="399"/>
      <c r="L92" s="402" t="s">
        <v>3998</v>
      </c>
      <c r="M92" s="402"/>
      <c r="N92" s="402" t="s">
        <v>3999</v>
      </c>
      <c r="O92" s="402" t="s">
        <v>3998</v>
      </c>
      <c r="P92" s="402"/>
      <c r="Q92" s="402" t="s">
        <v>3998</v>
      </c>
      <c r="R92" s="401" t="s">
        <v>4000</v>
      </c>
      <c r="S92" s="402" t="s">
        <v>3998</v>
      </c>
      <c r="T92" s="402"/>
      <c r="U92" s="401" t="s">
        <v>4001</v>
      </c>
      <c r="V92" s="400"/>
      <c r="W92" s="402" t="s">
        <v>3998</v>
      </c>
      <c r="X92" s="402"/>
      <c r="Y92" s="402" t="s">
        <v>3998</v>
      </c>
      <c r="Z92" s="402"/>
      <c r="AA92" s="401" t="s">
        <v>3998</v>
      </c>
      <c r="AB92" s="401" t="s">
        <v>3998</v>
      </c>
      <c r="AC92" s="401" t="s">
        <v>4001</v>
      </c>
      <c r="AD92" s="402"/>
      <c r="AE92" s="401" t="s">
        <v>3998</v>
      </c>
      <c r="AF92" s="402"/>
      <c r="AG92" s="401" t="s">
        <v>4001</v>
      </c>
    </row>
    <row r="93" spans="3:33" s="403" customFormat="1" ht="12" customHeight="1" x14ac:dyDescent="0.25">
      <c r="C93" s="399" t="s">
        <v>4243</v>
      </c>
      <c r="D93" s="399"/>
      <c r="E93" s="469" t="s">
        <v>4244</v>
      </c>
      <c r="F93" s="476" t="s">
        <v>4572</v>
      </c>
      <c r="G93" s="399" t="s">
        <v>4004</v>
      </c>
      <c r="H93" s="399"/>
      <c r="I93" s="399" t="s">
        <v>2569</v>
      </c>
      <c r="J93" s="399"/>
      <c r="K93" s="399"/>
      <c r="L93" s="401" t="s">
        <v>3998</v>
      </c>
      <c r="M93" s="401"/>
      <c r="N93" s="401"/>
      <c r="O93" s="401" t="s">
        <v>3998</v>
      </c>
      <c r="P93" s="401"/>
      <c r="Q93" s="401" t="s">
        <v>3998</v>
      </c>
      <c r="R93" s="401" t="s">
        <v>4000</v>
      </c>
      <c r="S93" s="401" t="s">
        <v>3998</v>
      </c>
      <c r="T93" s="401"/>
      <c r="U93" s="401" t="s">
        <v>4001</v>
      </c>
      <c r="V93" s="400"/>
      <c r="W93" s="401" t="s">
        <v>3998</v>
      </c>
      <c r="X93" s="401"/>
      <c r="Y93" s="401" t="s">
        <v>3998</v>
      </c>
      <c r="Z93" s="401"/>
      <c r="AA93" s="401" t="s">
        <v>3998</v>
      </c>
      <c r="AB93" s="401" t="s">
        <v>3998</v>
      </c>
      <c r="AC93" s="401" t="s">
        <v>4001</v>
      </c>
      <c r="AD93" s="401"/>
      <c r="AE93" s="401" t="s">
        <v>3998</v>
      </c>
      <c r="AF93" s="401"/>
      <c r="AG93" s="401" t="s">
        <v>4001</v>
      </c>
    </row>
    <row r="94" spans="3:33" s="403" customFormat="1" ht="12" customHeight="1" x14ac:dyDescent="0.25">
      <c r="C94" s="404" t="s">
        <v>4245</v>
      </c>
      <c r="D94" s="404"/>
      <c r="E94" s="469" t="s">
        <v>4246</v>
      </c>
      <c r="F94" s="476" t="s">
        <v>4572</v>
      </c>
      <c r="G94" s="404" t="s">
        <v>4006</v>
      </c>
      <c r="H94" s="404"/>
      <c r="I94" s="404" t="s">
        <v>4247</v>
      </c>
      <c r="J94" s="404"/>
      <c r="K94" s="404"/>
      <c r="L94" s="408" t="s">
        <v>3998</v>
      </c>
      <c r="M94" s="408"/>
      <c r="N94" s="402" t="s">
        <v>3999</v>
      </c>
      <c r="O94" s="408" t="s">
        <v>3998</v>
      </c>
      <c r="P94" s="408"/>
      <c r="Q94" s="408" t="s">
        <v>3998</v>
      </c>
      <c r="R94" s="406" t="s">
        <v>4000</v>
      </c>
      <c r="S94" s="408" t="s">
        <v>3998</v>
      </c>
      <c r="T94" s="408"/>
      <c r="U94" s="406" t="s">
        <v>4001</v>
      </c>
      <c r="V94" s="405"/>
      <c r="W94" s="408" t="s">
        <v>3998</v>
      </c>
      <c r="X94" s="408"/>
      <c r="Y94" s="408" t="s">
        <v>3998</v>
      </c>
      <c r="Z94" s="408"/>
      <c r="AA94" s="406" t="s">
        <v>3998</v>
      </c>
      <c r="AB94" s="406" t="s">
        <v>3998</v>
      </c>
      <c r="AC94" s="406" t="s">
        <v>4001</v>
      </c>
      <c r="AD94" s="408"/>
      <c r="AE94" s="406" t="s">
        <v>3998</v>
      </c>
      <c r="AF94" s="408"/>
      <c r="AG94" s="406" t="s">
        <v>4001</v>
      </c>
    </row>
    <row r="95" spans="3:33" s="403" customFormat="1" ht="12" customHeight="1" x14ac:dyDescent="0.25">
      <c r="C95" s="399" t="s">
        <v>4248</v>
      </c>
      <c r="D95" s="399"/>
      <c r="E95" s="469" t="s">
        <v>4249</v>
      </c>
      <c r="F95" s="476" t="s">
        <v>4572</v>
      </c>
      <c r="G95" s="399" t="s">
        <v>3996</v>
      </c>
      <c r="H95" s="399"/>
      <c r="I95" s="399" t="s">
        <v>4250</v>
      </c>
      <c r="J95" s="399"/>
      <c r="K95" s="399"/>
      <c r="L95" s="401" t="s">
        <v>3998</v>
      </c>
      <c r="M95" s="401"/>
      <c r="N95" s="401" t="s">
        <v>3999</v>
      </c>
      <c r="O95" s="401" t="s">
        <v>3998</v>
      </c>
      <c r="P95" s="401"/>
      <c r="Q95" s="401" t="s">
        <v>3998</v>
      </c>
      <c r="R95" s="401" t="s">
        <v>4000</v>
      </c>
      <c r="S95" s="401" t="s">
        <v>3998</v>
      </c>
      <c r="T95" s="401"/>
      <c r="U95" s="401" t="s">
        <v>4001</v>
      </c>
      <c r="V95" s="400"/>
      <c r="W95" s="401" t="s">
        <v>3998</v>
      </c>
      <c r="X95" s="401"/>
      <c r="Y95" s="401" t="s">
        <v>3998</v>
      </c>
      <c r="Z95" s="401"/>
      <c r="AA95" s="401" t="s">
        <v>3998</v>
      </c>
      <c r="AB95" s="401" t="s">
        <v>3998</v>
      </c>
      <c r="AC95" s="401" t="s">
        <v>4001</v>
      </c>
      <c r="AD95" s="401"/>
      <c r="AE95" s="401" t="s">
        <v>3998</v>
      </c>
      <c r="AF95" s="401"/>
      <c r="AG95" s="401" t="s">
        <v>4001</v>
      </c>
    </row>
    <row r="96" spans="3:33" s="403" customFormat="1" ht="12" customHeight="1" x14ac:dyDescent="0.25">
      <c r="C96" s="399" t="s">
        <v>4251</v>
      </c>
      <c r="D96" s="399"/>
      <c r="E96" s="469" t="s">
        <v>4252</v>
      </c>
      <c r="F96" s="476" t="s">
        <v>4572</v>
      </c>
      <c r="G96" s="399" t="s">
        <v>3996</v>
      </c>
      <c r="H96" s="399"/>
      <c r="I96" s="399" t="s">
        <v>4253</v>
      </c>
      <c r="J96" s="399"/>
      <c r="K96" s="399"/>
      <c r="L96" s="402" t="s">
        <v>3998</v>
      </c>
      <c r="M96" s="402"/>
      <c r="N96" s="402" t="s">
        <v>3999</v>
      </c>
      <c r="O96" s="402" t="s">
        <v>3998</v>
      </c>
      <c r="P96" s="402"/>
      <c r="Q96" s="402" t="s">
        <v>3998</v>
      </c>
      <c r="R96" s="401" t="s">
        <v>4000</v>
      </c>
      <c r="S96" s="402" t="s">
        <v>3998</v>
      </c>
      <c r="T96" s="402"/>
      <c r="U96" s="401" t="s">
        <v>4001</v>
      </c>
      <c r="V96" s="400"/>
      <c r="W96" s="402" t="s">
        <v>3998</v>
      </c>
      <c r="X96" s="402"/>
      <c r="Y96" s="402" t="s">
        <v>3998</v>
      </c>
      <c r="Z96" s="402"/>
      <c r="AA96" s="401" t="s">
        <v>3998</v>
      </c>
      <c r="AB96" s="401" t="s">
        <v>3998</v>
      </c>
      <c r="AC96" s="401" t="s">
        <v>4001</v>
      </c>
      <c r="AD96" s="402"/>
      <c r="AE96" s="401" t="s">
        <v>3998</v>
      </c>
      <c r="AF96" s="402"/>
      <c r="AG96" s="401" t="s">
        <v>4001</v>
      </c>
    </row>
    <row r="97" spans="3:33" s="403" customFormat="1" ht="44.45" customHeight="1" x14ac:dyDescent="0.25">
      <c r="C97" s="399" t="s">
        <v>4254</v>
      </c>
      <c r="D97" s="399"/>
      <c r="E97" s="407" t="s">
        <v>4255</v>
      </c>
      <c r="F97" s="476" t="s">
        <v>4572</v>
      </c>
      <c r="G97" s="399" t="s">
        <v>4004</v>
      </c>
      <c r="H97" s="407"/>
      <c r="I97" s="399" t="s">
        <v>2617</v>
      </c>
      <c r="J97" s="399"/>
      <c r="K97" s="399"/>
      <c r="L97" s="401" t="s">
        <v>3998</v>
      </c>
      <c r="M97" s="401"/>
      <c r="N97" s="401"/>
      <c r="O97" s="401" t="s">
        <v>3998</v>
      </c>
      <c r="P97" s="401"/>
      <c r="Q97" s="401" t="s">
        <v>3998</v>
      </c>
      <c r="R97" s="401" t="s">
        <v>4000</v>
      </c>
      <c r="S97" s="401" t="s">
        <v>3998</v>
      </c>
      <c r="T97" s="401"/>
      <c r="U97" s="401" t="s">
        <v>4001</v>
      </c>
      <c r="V97" s="400"/>
      <c r="W97" s="401" t="s">
        <v>3998</v>
      </c>
      <c r="X97" s="401"/>
      <c r="Y97" s="401" t="s">
        <v>3998</v>
      </c>
      <c r="Z97" s="401"/>
      <c r="AA97" s="401" t="s">
        <v>3998</v>
      </c>
      <c r="AB97" s="401" t="s">
        <v>3998</v>
      </c>
      <c r="AC97" s="401" t="s">
        <v>4001</v>
      </c>
      <c r="AD97" s="401"/>
      <c r="AE97" s="401" t="s">
        <v>3998</v>
      </c>
      <c r="AF97" s="401"/>
      <c r="AG97" s="401" t="s">
        <v>4001</v>
      </c>
    </row>
    <row r="98" spans="3:33" s="403" customFormat="1" ht="12" customHeight="1" x14ac:dyDescent="0.25">
      <c r="C98" s="404" t="s">
        <v>4256</v>
      </c>
      <c r="D98" s="404"/>
      <c r="E98" s="407" t="s">
        <v>4257</v>
      </c>
      <c r="F98" s="476" t="s">
        <v>4572</v>
      </c>
      <c r="G98" s="404" t="s">
        <v>4006</v>
      </c>
      <c r="H98" s="407"/>
      <c r="I98" s="404" t="s">
        <v>4258</v>
      </c>
      <c r="J98" s="404"/>
      <c r="K98" s="404"/>
      <c r="L98" s="408" t="s">
        <v>3998</v>
      </c>
      <c r="M98" s="408"/>
      <c r="N98" s="402" t="s">
        <v>3999</v>
      </c>
      <c r="O98" s="408" t="s">
        <v>3998</v>
      </c>
      <c r="P98" s="408"/>
      <c r="Q98" s="408" t="s">
        <v>3998</v>
      </c>
      <c r="R98" s="406" t="s">
        <v>4000</v>
      </c>
      <c r="S98" s="408" t="s">
        <v>3998</v>
      </c>
      <c r="T98" s="408"/>
      <c r="U98" s="406" t="s">
        <v>4001</v>
      </c>
      <c r="V98" s="405"/>
      <c r="W98" s="408" t="s">
        <v>3998</v>
      </c>
      <c r="X98" s="408"/>
      <c r="Y98" s="408" t="s">
        <v>3998</v>
      </c>
      <c r="Z98" s="408"/>
      <c r="AA98" s="406" t="s">
        <v>3998</v>
      </c>
      <c r="AB98" s="406" t="s">
        <v>3998</v>
      </c>
      <c r="AC98" s="406" t="s">
        <v>4001</v>
      </c>
      <c r="AD98" s="408"/>
      <c r="AE98" s="406" t="s">
        <v>3998</v>
      </c>
      <c r="AF98" s="408"/>
      <c r="AG98" s="406" t="s">
        <v>4001</v>
      </c>
    </row>
    <row r="99" spans="3:33" s="403" customFormat="1" ht="12" customHeight="1" x14ac:dyDescent="0.25">
      <c r="C99" s="399" t="s">
        <v>4259</v>
      </c>
      <c r="D99" s="399"/>
      <c r="E99" s="469" t="s">
        <v>4260</v>
      </c>
      <c r="F99" s="476" t="s">
        <v>4572</v>
      </c>
      <c r="G99" s="399" t="s">
        <v>3996</v>
      </c>
      <c r="H99" s="399"/>
      <c r="I99" s="399" t="s">
        <v>4261</v>
      </c>
      <c r="J99" s="399"/>
      <c r="K99" s="399"/>
      <c r="L99" s="401" t="s">
        <v>3998</v>
      </c>
      <c r="M99" s="401"/>
      <c r="N99" s="401" t="s">
        <v>3999</v>
      </c>
      <c r="O99" s="401" t="s">
        <v>3998</v>
      </c>
      <c r="P99" s="401"/>
      <c r="Q99" s="401" t="s">
        <v>3998</v>
      </c>
      <c r="R99" s="401" t="s">
        <v>4000</v>
      </c>
      <c r="S99" s="401" t="s">
        <v>3998</v>
      </c>
      <c r="T99" s="401"/>
      <c r="U99" s="401" t="s">
        <v>4001</v>
      </c>
      <c r="V99" s="400"/>
      <c r="W99" s="401" t="s">
        <v>3998</v>
      </c>
      <c r="X99" s="401"/>
      <c r="Y99" s="401" t="s">
        <v>3998</v>
      </c>
      <c r="Z99" s="401"/>
      <c r="AA99" s="401" t="s">
        <v>3998</v>
      </c>
      <c r="AB99" s="401" t="s">
        <v>3998</v>
      </c>
      <c r="AC99" s="401" t="s">
        <v>4001</v>
      </c>
      <c r="AD99" s="401"/>
      <c r="AE99" s="401" t="s">
        <v>3998</v>
      </c>
      <c r="AF99" s="401"/>
      <c r="AG99" s="401" t="s">
        <v>4001</v>
      </c>
    </row>
    <row r="100" spans="3:33" s="403" customFormat="1" ht="12" customHeight="1" x14ac:dyDescent="0.25">
      <c r="C100" s="399" t="s">
        <v>4262</v>
      </c>
      <c r="D100" s="399"/>
      <c r="E100" s="469" t="s">
        <v>4263</v>
      </c>
      <c r="F100" s="476" t="s">
        <v>4572</v>
      </c>
      <c r="G100" s="399" t="s">
        <v>4004</v>
      </c>
      <c r="H100" s="399"/>
      <c r="I100" s="399" t="s">
        <v>2692</v>
      </c>
      <c r="J100" s="399"/>
      <c r="K100" s="399"/>
      <c r="L100" s="402" t="s">
        <v>3998</v>
      </c>
      <c r="M100" s="402"/>
      <c r="N100" s="402"/>
      <c r="O100" s="402" t="s">
        <v>3998</v>
      </c>
      <c r="P100" s="402"/>
      <c r="Q100" s="402" t="s">
        <v>3998</v>
      </c>
      <c r="R100" s="401" t="s">
        <v>4000</v>
      </c>
      <c r="S100" s="402" t="s">
        <v>3998</v>
      </c>
      <c r="T100" s="402"/>
      <c r="U100" s="401" t="s">
        <v>4001</v>
      </c>
      <c r="V100" s="400"/>
      <c r="W100" s="402" t="s">
        <v>3998</v>
      </c>
      <c r="X100" s="402"/>
      <c r="Y100" s="402" t="s">
        <v>3998</v>
      </c>
      <c r="Z100" s="402"/>
      <c r="AA100" s="401" t="s">
        <v>3998</v>
      </c>
      <c r="AB100" s="401" t="s">
        <v>3998</v>
      </c>
      <c r="AC100" s="401" t="s">
        <v>4001</v>
      </c>
      <c r="AD100" s="402"/>
      <c r="AE100" s="401" t="s">
        <v>3998</v>
      </c>
      <c r="AF100" s="402"/>
      <c r="AG100" s="401" t="s">
        <v>4001</v>
      </c>
    </row>
    <row r="101" spans="3:33" s="403" customFormat="1" ht="12" customHeight="1" x14ac:dyDescent="0.25">
      <c r="C101" s="404" t="s">
        <v>4264</v>
      </c>
      <c r="D101" s="404"/>
      <c r="E101" s="469" t="s">
        <v>4265</v>
      </c>
      <c r="F101" s="476" t="s">
        <v>4572</v>
      </c>
      <c r="G101" s="404" t="s">
        <v>4006</v>
      </c>
      <c r="H101" s="404"/>
      <c r="I101" s="404" t="s">
        <v>4266</v>
      </c>
      <c r="J101" s="404"/>
      <c r="K101" s="404"/>
      <c r="L101" s="406" t="s">
        <v>3998</v>
      </c>
      <c r="M101" s="406"/>
      <c r="N101" s="402" t="s">
        <v>3999</v>
      </c>
      <c r="O101" s="406" t="s">
        <v>3998</v>
      </c>
      <c r="P101" s="406"/>
      <c r="Q101" s="406" t="s">
        <v>3998</v>
      </c>
      <c r="R101" s="406" t="s">
        <v>4000</v>
      </c>
      <c r="S101" s="406" t="s">
        <v>3998</v>
      </c>
      <c r="T101" s="406"/>
      <c r="U101" s="406" t="s">
        <v>4001</v>
      </c>
      <c r="V101" s="405"/>
      <c r="W101" s="406" t="s">
        <v>3998</v>
      </c>
      <c r="X101" s="406"/>
      <c r="Y101" s="406" t="s">
        <v>3998</v>
      </c>
      <c r="Z101" s="406"/>
      <c r="AA101" s="406" t="s">
        <v>3998</v>
      </c>
      <c r="AB101" s="406" t="s">
        <v>3998</v>
      </c>
      <c r="AC101" s="406" t="s">
        <v>4001</v>
      </c>
      <c r="AD101" s="406"/>
      <c r="AE101" s="406" t="s">
        <v>3998</v>
      </c>
      <c r="AF101" s="406"/>
      <c r="AG101" s="406" t="s">
        <v>4001</v>
      </c>
    </row>
    <row r="102" spans="3:33" s="403" customFormat="1" ht="12" customHeight="1" x14ac:dyDescent="0.25">
      <c r="C102" s="399" t="s">
        <v>4267</v>
      </c>
      <c r="D102" s="399"/>
      <c r="E102" s="469" t="s">
        <v>4268</v>
      </c>
      <c r="F102" s="476" t="s">
        <v>4572</v>
      </c>
      <c r="G102" s="399" t="s">
        <v>3996</v>
      </c>
      <c r="H102" s="399"/>
      <c r="I102" s="399" t="s">
        <v>4269</v>
      </c>
      <c r="J102" s="399"/>
      <c r="K102" s="399"/>
      <c r="L102" s="402" t="s">
        <v>3998</v>
      </c>
      <c r="M102" s="402"/>
      <c r="N102" s="402" t="s">
        <v>3999</v>
      </c>
      <c r="O102" s="402" t="s">
        <v>3998</v>
      </c>
      <c r="P102" s="402"/>
      <c r="Q102" s="402" t="s">
        <v>3998</v>
      </c>
      <c r="R102" s="401" t="s">
        <v>4000</v>
      </c>
      <c r="S102" s="402" t="s">
        <v>3998</v>
      </c>
      <c r="T102" s="402"/>
      <c r="U102" s="401" t="s">
        <v>4001</v>
      </c>
      <c r="V102" s="400"/>
      <c r="W102" s="402" t="s">
        <v>3998</v>
      </c>
      <c r="X102" s="402"/>
      <c r="Y102" s="402" t="s">
        <v>3998</v>
      </c>
      <c r="Z102" s="402"/>
      <c r="AA102" s="401" t="s">
        <v>3998</v>
      </c>
      <c r="AB102" s="401" t="s">
        <v>3998</v>
      </c>
      <c r="AC102" s="401" t="s">
        <v>4001</v>
      </c>
      <c r="AD102" s="402"/>
      <c r="AE102" s="401" t="s">
        <v>3998</v>
      </c>
      <c r="AF102" s="402"/>
      <c r="AG102" s="401" t="s">
        <v>4001</v>
      </c>
    </row>
    <row r="103" spans="3:33" s="403" customFormat="1" ht="12" customHeight="1" x14ac:dyDescent="0.25">
      <c r="C103" s="399" t="s">
        <v>4270</v>
      </c>
      <c r="D103" s="399"/>
      <c r="E103" s="469" t="s">
        <v>4271</v>
      </c>
      <c r="F103" s="476" t="s">
        <v>4572</v>
      </c>
      <c r="G103" s="399" t="s">
        <v>4004</v>
      </c>
      <c r="H103" s="399"/>
      <c r="I103" s="399" t="s">
        <v>2750</v>
      </c>
      <c r="J103" s="399"/>
      <c r="K103" s="399"/>
      <c r="L103" s="401" t="s">
        <v>3998</v>
      </c>
      <c r="M103" s="401"/>
      <c r="N103" s="401"/>
      <c r="O103" s="401" t="s">
        <v>3998</v>
      </c>
      <c r="P103" s="401"/>
      <c r="Q103" s="401" t="s">
        <v>3998</v>
      </c>
      <c r="R103" s="401" t="s">
        <v>4000</v>
      </c>
      <c r="S103" s="401" t="s">
        <v>3998</v>
      </c>
      <c r="T103" s="401"/>
      <c r="U103" s="401" t="s">
        <v>4001</v>
      </c>
      <c r="V103" s="400"/>
      <c r="W103" s="401" t="s">
        <v>3998</v>
      </c>
      <c r="X103" s="401"/>
      <c r="Y103" s="401" t="s">
        <v>3998</v>
      </c>
      <c r="Z103" s="401"/>
      <c r="AA103" s="401" t="s">
        <v>3998</v>
      </c>
      <c r="AB103" s="401" t="s">
        <v>3998</v>
      </c>
      <c r="AC103" s="401" t="s">
        <v>4001</v>
      </c>
      <c r="AD103" s="401"/>
      <c r="AE103" s="401" t="s">
        <v>3998</v>
      </c>
      <c r="AF103" s="401"/>
      <c r="AG103" s="401" t="s">
        <v>4001</v>
      </c>
    </row>
    <row r="104" spans="3:33" s="403" customFormat="1" ht="12" customHeight="1" x14ac:dyDescent="0.25">
      <c r="C104" s="404" t="s">
        <v>4272</v>
      </c>
      <c r="D104" s="404"/>
      <c r="E104" s="469" t="s">
        <v>4273</v>
      </c>
      <c r="F104" s="476" t="s">
        <v>4572</v>
      </c>
      <c r="G104" s="404" t="s">
        <v>4006</v>
      </c>
      <c r="H104" s="404"/>
      <c r="I104" s="404" t="s">
        <v>4274</v>
      </c>
      <c r="J104" s="404"/>
      <c r="K104" s="404"/>
      <c r="L104" s="408" t="s">
        <v>3998</v>
      </c>
      <c r="M104" s="408"/>
      <c r="N104" s="402" t="s">
        <v>3999</v>
      </c>
      <c r="O104" s="408" t="s">
        <v>3998</v>
      </c>
      <c r="P104" s="408"/>
      <c r="Q104" s="408" t="s">
        <v>3998</v>
      </c>
      <c r="R104" s="406" t="s">
        <v>4000</v>
      </c>
      <c r="S104" s="408" t="s">
        <v>3998</v>
      </c>
      <c r="T104" s="408"/>
      <c r="U104" s="406" t="s">
        <v>4001</v>
      </c>
      <c r="V104" s="405"/>
      <c r="W104" s="408" t="s">
        <v>3998</v>
      </c>
      <c r="X104" s="408"/>
      <c r="Y104" s="408" t="s">
        <v>3998</v>
      </c>
      <c r="Z104" s="408"/>
      <c r="AA104" s="406" t="s">
        <v>3998</v>
      </c>
      <c r="AB104" s="406" t="s">
        <v>3998</v>
      </c>
      <c r="AC104" s="406" t="s">
        <v>4001</v>
      </c>
      <c r="AD104" s="408"/>
      <c r="AE104" s="406" t="s">
        <v>3998</v>
      </c>
      <c r="AF104" s="408"/>
      <c r="AG104" s="406" t="s">
        <v>4001</v>
      </c>
    </row>
    <row r="105" spans="3:33" s="403" customFormat="1" ht="12" customHeight="1" x14ac:dyDescent="0.25">
      <c r="C105" s="399" t="s">
        <v>4275</v>
      </c>
      <c r="D105" s="399"/>
      <c r="E105" s="469" t="s">
        <v>4276</v>
      </c>
      <c r="F105" s="476" t="s">
        <v>4572</v>
      </c>
      <c r="G105" s="399" t="s">
        <v>4004</v>
      </c>
      <c r="H105" s="399"/>
      <c r="I105" s="399" t="s">
        <v>2767</v>
      </c>
      <c r="J105" s="399"/>
      <c r="K105" s="399"/>
      <c r="L105" s="401" t="s">
        <v>3998</v>
      </c>
      <c r="M105" s="401"/>
      <c r="N105" s="401"/>
      <c r="O105" s="401" t="s">
        <v>3998</v>
      </c>
      <c r="P105" s="401"/>
      <c r="Q105" s="401" t="s">
        <v>3998</v>
      </c>
      <c r="R105" s="401" t="s">
        <v>4000</v>
      </c>
      <c r="S105" s="401" t="s">
        <v>3998</v>
      </c>
      <c r="T105" s="401"/>
      <c r="U105" s="401" t="s">
        <v>4001</v>
      </c>
      <c r="V105" s="400"/>
      <c r="W105" s="401" t="s">
        <v>3998</v>
      </c>
      <c r="X105" s="401"/>
      <c r="Y105" s="401" t="s">
        <v>3998</v>
      </c>
      <c r="Z105" s="401"/>
      <c r="AA105" s="401" t="s">
        <v>3998</v>
      </c>
      <c r="AB105" s="401" t="s">
        <v>3998</v>
      </c>
      <c r="AC105" s="401" t="s">
        <v>4001</v>
      </c>
      <c r="AD105" s="401"/>
      <c r="AE105" s="401" t="s">
        <v>3998</v>
      </c>
      <c r="AF105" s="401"/>
      <c r="AG105" s="401" t="s">
        <v>4001</v>
      </c>
    </row>
    <row r="106" spans="3:33" s="403" customFormat="1" ht="12" customHeight="1" x14ac:dyDescent="0.25">
      <c r="C106" s="404" t="s">
        <v>4277</v>
      </c>
      <c r="D106" s="404"/>
      <c r="E106" s="469" t="s">
        <v>4278</v>
      </c>
      <c r="F106" s="476" t="s">
        <v>4572</v>
      </c>
      <c r="G106" s="404" t="s">
        <v>4006</v>
      </c>
      <c r="H106" s="404"/>
      <c r="I106" s="404" t="s">
        <v>4279</v>
      </c>
      <c r="J106" s="404"/>
      <c r="K106" s="404"/>
      <c r="L106" s="408" t="s">
        <v>3998</v>
      </c>
      <c r="M106" s="408"/>
      <c r="N106" s="402" t="s">
        <v>3999</v>
      </c>
      <c r="O106" s="408" t="s">
        <v>3998</v>
      </c>
      <c r="P106" s="408"/>
      <c r="Q106" s="408" t="s">
        <v>3998</v>
      </c>
      <c r="R106" s="406" t="s">
        <v>4000</v>
      </c>
      <c r="S106" s="408" t="s">
        <v>3998</v>
      </c>
      <c r="T106" s="408"/>
      <c r="U106" s="406" t="s">
        <v>4001</v>
      </c>
      <c r="V106" s="405"/>
      <c r="W106" s="408" t="s">
        <v>3998</v>
      </c>
      <c r="X106" s="408"/>
      <c r="Y106" s="408" t="s">
        <v>3998</v>
      </c>
      <c r="Z106" s="408"/>
      <c r="AA106" s="406" t="s">
        <v>3998</v>
      </c>
      <c r="AB106" s="406" t="s">
        <v>3998</v>
      </c>
      <c r="AC106" s="406" t="s">
        <v>4001</v>
      </c>
      <c r="AD106" s="408"/>
      <c r="AE106" s="406" t="s">
        <v>3998</v>
      </c>
      <c r="AF106" s="408"/>
      <c r="AG106" s="406" t="s">
        <v>4001</v>
      </c>
    </row>
    <row r="107" spans="3:33" s="403" customFormat="1" ht="12" customHeight="1" x14ac:dyDescent="0.25">
      <c r="C107" s="399" t="s">
        <v>4280</v>
      </c>
      <c r="D107" s="399"/>
      <c r="E107" s="469" t="s">
        <v>4281</v>
      </c>
      <c r="F107" s="476" t="s">
        <v>4572</v>
      </c>
      <c r="G107" s="399" t="s">
        <v>4004</v>
      </c>
      <c r="H107" s="399"/>
      <c r="I107" s="399" t="s">
        <v>2795</v>
      </c>
      <c r="J107" s="399"/>
      <c r="K107" s="399"/>
      <c r="L107" s="401" t="s">
        <v>3998</v>
      </c>
      <c r="M107" s="401"/>
      <c r="N107" s="401"/>
      <c r="O107" s="401" t="s">
        <v>3998</v>
      </c>
      <c r="P107" s="401"/>
      <c r="Q107" s="401" t="s">
        <v>3998</v>
      </c>
      <c r="R107" s="401" t="s">
        <v>4000</v>
      </c>
      <c r="S107" s="401" t="s">
        <v>3998</v>
      </c>
      <c r="T107" s="401"/>
      <c r="U107" s="401" t="s">
        <v>4001</v>
      </c>
      <c r="V107" s="400"/>
      <c r="W107" s="401" t="s">
        <v>3998</v>
      </c>
      <c r="X107" s="401"/>
      <c r="Y107" s="401" t="s">
        <v>3998</v>
      </c>
      <c r="Z107" s="401"/>
      <c r="AA107" s="401" t="s">
        <v>3998</v>
      </c>
      <c r="AB107" s="401" t="s">
        <v>3998</v>
      </c>
      <c r="AC107" s="401" t="s">
        <v>4001</v>
      </c>
      <c r="AD107" s="401"/>
      <c r="AE107" s="401" t="s">
        <v>3998</v>
      </c>
      <c r="AF107" s="401"/>
      <c r="AG107" s="401" t="s">
        <v>4001</v>
      </c>
    </row>
    <row r="108" spans="3:33" s="403" customFormat="1" ht="12" customHeight="1" x14ac:dyDescent="0.25">
      <c r="C108" s="404" t="s">
        <v>4282</v>
      </c>
      <c r="D108" s="404"/>
      <c r="E108" s="469" t="s">
        <v>4283</v>
      </c>
      <c r="F108" s="476" t="s">
        <v>4572</v>
      </c>
      <c r="G108" s="404" t="s">
        <v>4006</v>
      </c>
      <c r="H108" s="404"/>
      <c r="I108" s="404" t="s">
        <v>4284</v>
      </c>
      <c r="J108" s="404"/>
      <c r="K108" s="404"/>
      <c r="L108" s="408" t="s">
        <v>3998</v>
      </c>
      <c r="M108" s="408"/>
      <c r="N108" s="402" t="s">
        <v>3999</v>
      </c>
      <c r="O108" s="408" t="s">
        <v>3998</v>
      </c>
      <c r="P108" s="408"/>
      <c r="Q108" s="408" t="s">
        <v>3998</v>
      </c>
      <c r="R108" s="406" t="s">
        <v>4000</v>
      </c>
      <c r="S108" s="408" t="s">
        <v>3998</v>
      </c>
      <c r="T108" s="408"/>
      <c r="U108" s="406" t="s">
        <v>4001</v>
      </c>
      <c r="V108" s="405"/>
      <c r="W108" s="408" t="s">
        <v>3998</v>
      </c>
      <c r="X108" s="408"/>
      <c r="Y108" s="408" t="s">
        <v>3998</v>
      </c>
      <c r="Z108" s="408"/>
      <c r="AA108" s="406" t="s">
        <v>3998</v>
      </c>
      <c r="AB108" s="406" t="s">
        <v>3998</v>
      </c>
      <c r="AC108" s="406" t="s">
        <v>4001</v>
      </c>
      <c r="AD108" s="408"/>
      <c r="AE108" s="406" t="s">
        <v>3998</v>
      </c>
      <c r="AF108" s="408"/>
      <c r="AG108" s="406" t="s">
        <v>4001</v>
      </c>
    </row>
    <row r="109" spans="3:33" s="403" customFormat="1" ht="12" customHeight="1" x14ac:dyDescent="0.25">
      <c r="C109" s="399" t="s">
        <v>4285</v>
      </c>
      <c r="D109" s="399"/>
      <c r="E109" s="469" t="s">
        <v>4286</v>
      </c>
      <c r="F109" s="476" t="s">
        <v>4572</v>
      </c>
      <c r="G109" s="399" t="s">
        <v>4004</v>
      </c>
      <c r="H109" s="399"/>
      <c r="I109" s="399" t="s">
        <v>2836</v>
      </c>
      <c r="J109" s="399"/>
      <c r="K109" s="399"/>
      <c r="L109" s="401" t="s">
        <v>3998</v>
      </c>
      <c r="M109" s="401"/>
      <c r="N109" s="401"/>
      <c r="O109" s="401" t="s">
        <v>3998</v>
      </c>
      <c r="P109" s="401"/>
      <c r="Q109" s="401" t="s">
        <v>3998</v>
      </c>
      <c r="R109" s="401" t="s">
        <v>4000</v>
      </c>
      <c r="S109" s="401" t="s">
        <v>3998</v>
      </c>
      <c r="T109" s="401"/>
      <c r="U109" s="401" t="s">
        <v>4001</v>
      </c>
      <c r="V109" s="400"/>
      <c r="W109" s="401" t="s">
        <v>3998</v>
      </c>
      <c r="X109" s="401"/>
      <c r="Y109" s="401" t="s">
        <v>3998</v>
      </c>
      <c r="Z109" s="401"/>
      <c r="AA109" s="401" t="s">
        <v>3998</v>
      </c>
      <c r="AB109" s="401" t="s">
        <v>3998</v>
      </c>
      <c r="AC109" s="401" t="s">
        <v>4001</v>
      </c>
      <c r="AD109" s="401"/>
      <c r="AE109" s="401" t="s">
        <v>3998</v>
      </c>
      <c r="AF109" s="401"/>
      <c r="AG109" s="401" t="s">
        <v>4001</v>
      </c>
    </row>
    <row r="110" spans="3:33" s="403" customFormat="1" ht="12" customHeight="1" x14ac:dyDescent="0.25">
      <c r="C110" s="404" t="s">
        <v>4287</v>
      </c>
      <c r="D110" s="404"/>
      <c r="E110" s="469" t="s">
        <v>4288</v>
      </c>
      <c r="F110" s="476" t="s">
        <v>4572</v>
      </c>
      <c r="G110" s="404" t="s">
        <v>4006</v>
      </c>
      <c r="H110" s="404"/>
      <c r="I110" s="404" t="s">
        <v>4289</v>
      </c>
      <c r="J110" s="404"/>
      <c r="K110" s="404"/>
      <c r="L110" s="408" t="s">
        <v>3998</v>
      </c>
      <c r="M110" s="408"/>
      <c r="N110" s="402" t="s">
        <v>3999</v>
      </c>
      <c r="O110" s="408" t="s">
        <v>3998</v>
      </c>
      <c r="P110" s="408"/>
      <c r="Q110" s="408" t="s">
        <v>3998</v>
      </c>
      <c r="R110" s="406" t="s">
        <v>4000</v>
      </c>
      <c r="S110" s="408" t="s">
        <v>3998</v>
      </c>
      <c r="T110" s="408"/>
      <c r="U110" s="406" t="s">
        <v>4001</v>
      </c>
      <c r="V110" s="405"/>
      <c r="W110" s="408" t="s">
        <v>3998</v>
      </c>
      <c r="X110" s="408"/>
      <c r="Y110" s="408" t="s">
        <v>3998</v>
      </c>
      <c r="Z110" s="408"/>
      <c r="AA110" s="406" t="s">
        <v>3998</v>
      </c>
      <c r="AB110" s="406" t="s">
        <v>3998</v>
      </c>
      <c r="AC110" s="406" t="s">
        <v>4001</v>
      </c>
      <c r="AD110" s="408"/>
      <c r="AE110" s="406" t="s">
        <v>3998</v>
      </c>
      <c r="AF110" s="408"/>
      <c r="AG110" s="406" t="s">
        <v>4001</v>
      </c>
    </row>
    <row r="111" spans="3:33" s="403" customFormat="1" ht="12" customHeight="1" x14ac:dyDescent="0.25">
      <c r="C111" s="399" t="s">
        <v>4290</v>
      </c>
      <c r="D111" s="399"/>
      <c r="E111" s="469" t="s">
        <v>4291</v>
      </c>
      <c r="F111" s="476" t="s">
        <v>4572</v>
      </c>
      <c r="G111" s="399" t="s">
        <v>4004</v>
      </c>
      <c r="H111" s="399"/>
      <c r="I111" s="399" t="s">
        <v>2846</v>
      </c>
      <c r="J111" s="399"/>
      <c r="K111" s="399"/>
      <c r="L111" s="401" t="s">
        <v>3998</v>
      </c>
      <c r="M111" s="401"/>
      <c r="N111" s="401"/>
      <c r="O111" s="401" t="s">
        <v>3998</v>
      </c>
      <c r="P111" s="401"/>
      <c r="Q111" s="401" t="s">
        <v>3998</v>
      </c>
      <c r="R111" s="401" t="s">
        <v>4000</v>
      </c>
      <c r="S111" s="401" t="s">
        <v>3998</v>
      </c>
      <c r="T111" s="401"/>
      <c r="U111" s="401" t="s">
        <v>4001</v>
      </c>
      <c r="V111" s="400"/>
      <c r="W111" s="401" t="s">
        <v>3998</v>
      </c>
      <c r="X111" s="401"/>
      <c r="Y111" s="401" t="s">
        <v>3998</v>
      </c>
      <c r="Z111" s="401"/>
      <c r="AA111" s="401" t="s">
        <v>3998</v>
      </c>
      <c r="AB111" s="401" t="s">
        <v>3998</v>
      </c>
      <c r="AC111" s="401" t="s">
        <v>4001</v>
      </c>
      <c r="AD111" s="401"/>
      <c r="AE111" s="401" t="s">
        <v>3998</v>
      </c>
      <c r="AF111" s="401"/>
      <c r="AG111" s="401" t="s">
        <v>4001</v>
      </c>
    </row>
    <row r="112" spans="3:33" s="403" customFormat="1" ht="12" customHeight="1" x14ac:dyDescent="0.25">
      <c r="C112" s="399" t="s">
        <v>4292</v>
      </c>
      <c r="D112" s="399"/>
      <c r="E112" s="469" t="s">
        <v>4293</v>
      </c>
      <c r="F112" s="476" t="s">
        <v>4572</v>
      </c>
      <c r="G112" s="399" t="s">
        <v>4004</v>
      </c>
      <c r="H112" s="399"/>
      <c r="I112" s="399" t="s">
        <v>2857</v>
      </c>
      <c r="J112" s="399"/>
      <c r="K112" s="399"/>
      <c r="L112" s="401" t="s">
        <v>3998</v>
      </c>
      <c r="M112" s="401"/>
      <c r="N112" s="401"/>
      <c r="O112" s="401" t="s">
        <v>3998</v>
      </c>
      <c r="P112" s="401"/>
      <c r="Q112" s="401" t="s">
        <v>3998</v>
      </c>
      <c r="R112" s="401" t="s">
        <v>4000</v>
      </c>
      <c r="S112" s="401" t="s">
        <v>3998</v>
      </c>
      <c r="T112" s="401"/>
      <c r="U112" s="401" t="s">
        <v>4001</v>
      </c>
      <c r="V112" s="400"/>
      <c r="W112" s="401" t="s">
        <v>3998</v>
      </c>
      <c r="X112" s="401"/>
      <c r="Y112" s="401" t="s">
        <v>3998</v>
      </c>
      <c r="Z112" s="401"/>
      <c r="AA112" s="401" t="s">
        <v>3998</v>
      </c>
      <c r="AB112" s="401" t="s">
        <v>3998</v>
      </c>
      <c r="AC112" s="401" t="s">
        <v>4001</v>
      </c>
      <c r="AD112" s="401"/>
      <c r="AE112" s="401" t="s">
        <v>3998</v>
      </c>
      <c r="AF112" s="401"/>
      <c r="AG112" s="401" t="s">
        <v>4001</v>
      </c>
    </row>
    <row r="113" spans="3:33" s="403" customFormat="1" ht="12" customHeight="1" x14ac:dyDescent="0.25">
      <c r="C113" s="404" t="s">
        <v>4294</v>
      </c>
      <c r="D113" s="404"/>
      <c r="E113" s="469" t="s">
        <v>4295</v>
      </c>
      <c r="F113" s="476" t="s">
        <v>4572</v>
      </c>
      <c r="G113" s="404" t="s">
        <v>4006</v>
      </c>
      <c r="H113" s="404"/>
      <c r="I113" s="404" t="s">
        <v>4296</v>
      </c>
      <c r="J113" s="404"/>
      <c r="K113" s="404"/>
      <c r="L113" s="408" t="s">
        <v>3998</v>
      </c>
      <c r="M113" s="408"/>
      <c r="N113" s="402" t="s">
        <v>3999</v>
      </c>
      <c r="O113" s="408" t="s">
        <v>3998</v>
      </c>
      <c r="P113" s="408"/>
      <c r="Q113" s="408" t="s">
        <v>3998</v>
      </c>
      <c r="R113" s="406" t="s">
        <v>4000</v>
      </c>
      <c r="S113" s="408" t="s">
        <v>3998</v>
      </c>
      <c r="T113" s="408"/>
      <c r="U113" s="406" t="s">
        <v>4001</v>
      </c>
      <c r="V113" s="405"/>
      <c r="W113" s="408" t="s">
        <v>3998</v>
      </c>
      <c r="X113" s="408"/>
      <c r="Y113" s="408" t="s">
        <v>3998</v>
      </c>
      <c r="Z113" s="408"/>
      <c r="AA113" s="406" t="s">
        <v>3998</v>
      </c>
      <c r="AB113" s="406" t="s">
        <v>3998</v>
      </c>
      <c r="AC113" s="406" t="s">
        <v>4001</v>
      </c>
      <c r="AD113" s="408"/>
      <c r="AE113" s="406" t="s">
        <v>3998</v>
      </c>
      <c r="AF113" s="408"/>
      <c r="AG113" s="406" t="s">
        <v>4001</v>
      </c>
    </row>
    <row r="114" spans="3:33" s="403" customFormat="1" ht="12" customHeight="1" x14ac:dyDescent="0.25">
      <c r="C114" s="399" t="s">
        <v>4297</v>
      </c>
      <c r="D114" s="399"/>
      <c r="E114" s="469" t="s">
        <v>4298</v>
      </c>
      <c r="F114" s="476" t="s">
        <v>4572</v>
      </c>
      <c r="G114" s="399" t="s">
        <v>3996</v>
      </c>
      <c r="H114" s="399"/>
      <c r="I114" s="399" t="s">
        <v>4299</v>
      </c>
      <c r="J114" s="399"/>
      <c r="K114" s="399"/>
      <c r="L114" s="401" t="s">
        <v>3998</v>
      </c>
      <c r="M114" s="401"/>
      <c r="N114" s="401" t="s">
        <v>3999</v>
      </c>
      <c r="O114" s="401" t="s">
        <v>3998</v>
      </c>
      <c r="P114" s="401"/>
      <c r="Q114" s="401" t="s">
        <v>3998</v>
      </c>
      <c r="R114" s="401" t="s">
        <v>4000</v>
      </c>
      <c r="S114" s="401" t="s">
        <v>3998</v>
      </c>
      <c r="T114" s="401"/>
      <c r="U114" s="401" t="s">
        <v>4001</v>
      </c>
      <c r="V114" s="400"/>
      <c r="W114" s="401" t="s">
        <v>3998</v>
      </c>
      <c r="X114" s="401"/>
      <c r="Y114" s="401" t="s">
        <v>3998</v>
      </c>
      <c r="Z114" s="401"/>
      <c r="AA114" s="401" t="s">
        <v>3998</v>
      </c>
      <c r="AB114" s="401" t="s">
        <v>3998</v>
      </c>
      <c r="AC114" s="401" t="s">
        <v>4001</v>
      </c>
      <c r="AD114" s="401"/>
      <c r="AE114" s="401" t="s">
        <v>3998</v>
      </c>
      <c r="AF114" s="401"/>
      <c r="AG114" s="401" t="s">
        <v>4001</v>
      </c>
    </row>
    <row r="115" spans="3:33" s="403" customFormat="1" ht="36.6" customHeight="1" x14ac:dyDescent="0.25">
      <c r="C115" s="404" t="s">
        <v>4300</v>
      </c>
      <c r="D115" s="404"/>
      <c r="E115" s="407" t="s">
        <v>4301</v>
      </c>
      <c r="F115" s="476" t="s">
        <v>4572</v>
      </c>
      <c r="G115" s="404" t="s">
        <v>4006</v>
      </c>
      <c r="H115" s="407"/>
      <c r="I115" s="404" t="s">
        <v>4302</v>
      </c>
      <c r="J115" s="404"/>
      <c r="K115" s="404"/>
      <c r="L115" s="406" t="s">
        <v>3998</v>
      </c>
      <c r="M115" s="406"/>
      <c r="N115" s="402" t="s">
        <v>3999</v>
      </c>
      <c r="O115" s="406" t="s">
        <v>3998</v>
      </c>
      <c r="P115" s="406"/>
      <c r="Q115" s="406" t="s">
        <v>3998</v>
      </c>
      <c r="R115" s="406" t="s">
        <v>4000</v>
      </c>
      <c r="S115" s="406" t="s">
        <v>3998</v>
      </c>
      <c r="T115" s="406"/>
      <c r="U115" s="406" t="s">
        <v>4001</v>
      </c>
      <c r="V115" s="405"/>
      <c r="W115" s="406" t="s">
        <v>3998</v>
      </c>
      <c r="X115" s="406"/>
      <c r="Y115" s="406" t="s">
        <v>3998</v>
      </c>
      <c r="Z115" s="406"/>
      <c r="AA115" s="406" t="s">
        <v>3998</v>
      </c>
      <c r="AB115" s="406" t="s">
        <v>3998</v>
      </c>
      <c r="AC115" s="406" t="s">
        <v>4001</v>
      </c>
      <c r="AD115" s="406"/>
      <c r="AE115" s="406" t="s">
        <v>3998</v>
      </c>
      <c r="AF115" s="406"/>
      <c r="AG115" s="406" t="s">
        <v>4001</v>
      </c>
    </row>
    <row r="116" spans="3:33" s="403" customFormat="1" ht="12" customHeight="1" x14ac:dyDescent="0.25">
      <c r="C116" s="399" t="s">
        <v>4303</v>
      </c>
      <c r="D116" s="399"/>
      <c r="E116" s="469" t="s">
        <v>4304</v>
      </c>
      <c r="F116" s="476" t="s">
        <v>4572</v>
      </c>
      <c r="G116" s="399" t="s">
        <v>3996</v>
      </c>
      <c r="H116" s="399"/>
      <c r="I116" s="399" t="s">
        <v>4305</v>
      </c>
      <c r="J116" s="399"/>
      <c r="K116" s="399"/>
      <c r="L116" s="402" t="s">
        <v>3998</v>
      </c>
      <c r="M116" s="402"/>
      <c r="N116" s="402" t="s">
        <v>3999</v>
      </c>
      <c r="O116" s="402" t="s">
        <v>3998</v>
      </c>
      <c r="P116" s="402"/>
      <c r="Q116" s="402" t="s">
        <v>3998</v>
      </c>
      <c r="R116" s="401" t="s">
        <v>4000</v>
      </c>
      <c r="S116" s="402" t="s">
        <v>3998</v>
      </c>
      <c r="T116" s="402"/>
      <c r="U116" s="401" t="s">
        <v>4001</v>
      </c>
      <c r="V116" s="400"/>
      <c r="W116" s="402" t="s">
        <v>3998</v>
      </c>
      <c r="X116" s="402"/>
      <c r="Y116" s="402" t="s">
        <v>3998</v>
      </c>
      <c r="Z116" s="402"/>
      <c r="AA116" s="401" t="s">
        <v>3998</v>
      </c>
      <c r="AB116" s="401" t="s">
        <v>3998</v>
      </c>
      <c r="AC116" s="401" t="s">
        <v>4001</v>
      </c>
      <c r="AD116" s="402"/>
      <c r="AE116" s="401" t="s">
        <v>3998</v>
      </c>
      <c r="AF116" s="402"/>
      <c r="AG116" s="401" t="s">
        <v>4001</v>
      </c>
    </row>
    <row r="117" spans="3:33" s="403" customFormat="1" ht="12" customHeight="1" x14ac:dyDescent="0.25">
      <c r="C117" s="399" t="s">
        <v>4306</v>
      </c>
      <c r="D117" s="399"/>
      <c r="E117" s="469" t="s">
        <v>2946</v>
      </c>
      <c r="F117" s="476" t="s">
        <v>4572</v>
      </c>
      <c r="G117" s="399" t="s">
        <v>4004</v>
      </c>
      <c r="H117" s="399"/>
      <c r="I117" s="399" t="s">
        <v>2946</v>
      </c>
      <c r="J117" s="399"/>
      <c r="K117" s="399"/>
      <c r="L117" s="401" t="s">
        <v>3998</v>
      </c>
      <c r="M117" s="401"/>
      <c r="N117" s="401"/>
      <c r="O117" s="401" t="s">
        <v>3998</v>
      </c>
      <c r="P117" s="401"/>
      <c r="Q117" s="401" t="s">
        <v>3998</v>
      </c>
      <c r="R117" s="401" t="s">
        <v>4000</v>
      </c>
      <c r="S117" s="401" t="s">
        <v>3998</v>
      </c>
      <c r="T117" s="401"/>
      <c r="U117" s="401" t="s">
        <v>4001</v>
      </c>
      <c r="V117" s="400"/>
      <c r="W117" s="401" t="s">
        <v>3998</v>
      </c>
      <c r="X117" s="401"/>
      <c r="Y117" s="401" t="s">
        <v>3998</v>
      </c>
      <c r="Z117" s="401"/>
      <c r="AA117" s="401" t="s">
        <v>3998</v>
      </c>
      <c r="AB117" s="401" t="s">
        <v>3998</v>
      </c>
      <c r="AC117" s="401" t="s">
        <v>4001</v>
      </c>
      <c r="AD117" s="401"/>
      <c r="AE117" s="401" t="s">
        <v>3998</v>
      </c>
      <c r="AF117" s="401"/>
      <c r="AG117" s="401" t="s">
        <v>4001</v>
      </c>
    </row>
    <row r="118" spans="3:33" s="403" customFormat="1" ht="12" customHeight="1" x14ac:dyDescent="0.25">
      <c r="C118" s="404" t="s">
        <v>4307</v>
      </c>
      <c r="D118" s="404"/>
      <c r="E118" s="469" t="s">
        <v>4308</v>
      </c>
      <c r="F118" s="476" t="s">
        <v>4572</v>
      </c>
      <c r="G118" s="404" t="s">
        <v>4006</v>
      </c>
      <c r="H118" s="404"/>
      <c r="I118" s="404" t="s">
        <v>4308</v>
      </c>
      <c r="J118" s="404"/>
      <c r="K118" s="404"/>
      <c r="L118" s="408" t="s">
        <v>3998</v>
      </c>
      <c r="M118" s="408"/>
      <c r="N118" s="402" t="s">
        <v>3999</v>
      </c>
      <c r="O118" s="408" t="s">
        <v>3998</v>
      </c>
      <c r="P118" s="408"/>
      <c r="Q118" s="408" t="s">
        <v>3998</v>
      </c>
      <c r="R118" s="406" t="s">
        <v>4000</v>
      </c>
      <c r="S118" s="408" t="s">
        <v>3998</v>
      </c>
      <c r="T118" s="408"/>
      <c r="U118" s="406" t="s">
        <v>4001</v>
      </c>
      <c r="V118" s="405"/>
      <c r="W118" s="408" t="s">
        <v>3998</v>
      </c>
      <c r="X118" s="408"/>
      <c r="Y118" s="408" t="s">
        <v>3998</v>
      </c>
      <c r="Z118" s="408"/>
      <c r="AA118" s="406" t="s">
        <v>3998</v>
      </c>
      <c r="AB118" s="406" t="s">
        <v>3998</v>
      </c>
      <c r="AC118" s="406" t="s">
        <v>4001</v>
      </c>
      <c r="AD118" s="408"/>
      <c r="AE118" s="406" t="s">
        <v>3998</v>
      </c>
      <c r="AF118" s="408"/>
      <c r="AG118" s="406" t="s">
        <v>4001</v>
      </c>
    </row>
    <row r="119" spans="3:33" s="403" customFormat="1" ht="12" customHeight="1" x14ac:dyDescent="0.25">
      <c r="C119" s="399" t="s">
        <v>4309</v>
      </c>
      <c r="D119" s="399"/>
      <c r="E119" s="469" t="s">
        <v>4310</v>
      </c>
      <c r="F119" s="476" t="s">
        <v>4572</v>
      </c>
      <c r="G119" s="399" t="s">
        <v>4004</v>
      </c>
      <c r="H119" s="399"/>
      <c r="I119" s="399" t="s">
        <v>2957</v>
      </c>
      <c r="J119" s="399"/>
      <c r="K119" s="399"/>
      <c r="L119" s="401" t="s">
        <v>3998</v>
      </c>
      <c r="M119" s="401"/>
      <c r="N119" s="401"/>
      <c r="O119" s="401" t="s">
        <v>3998</v>
      </c>
      <c r="P119" s="401"/>
      <c r="Q119" s="401" t="s">
        <v>3998</v>
      </c>
      <c r="R119" s="401" t="s">
        <v>4000</v>
      </c>
      <c r="S119" s="401" t="s">
        <v>3998</v>
      </c>
      <c r="T119" s="401"/>
      <c r="U119" s="401" t="s">
        <v>4001</v>
      </c>
      <c r="V119" s="400"/>
      <c r="W119" s="401" t="s">
        <v>3998</v>
      </c>
      <c r="X119" s="401"/>
      <c r="Y119" s="401" t="s">
        <v>3998</v>
      </c>
      <c r="Z119" s="401"/>
      <c r="AA119" s="401" t="s">
        <v>3998</v>
      </c>
      <c r="AB119" s="401" t="s">
        <v>3998</v>
      </c>
      <c r="AC119" s="401" t="s">
        <v>4001</v>
      </c>
      <c r="AD119" s="401"/>
      <c r="AE119" s="401" t="s">
        <v>3998</v>
      </c>
      <c r="AF119" s="401"/>
      <c r="AG119" s="401" t="s">
        <v>4001</v>
      </c>
    </row>
    <row r="120" spans="3:33" s="403" customFormat="1" ht="12" customHeight="1" x14ac:dyDescent="0.25">
      <c r="C120" s="404" t="s">
        <v>4311</v>
      </c>
      <c r="D120" s="404"/>
      <c r="E120" s="469" t="s">
        <v>4312</v>
      </c>
      <c r="F120" s="476" t="s">
        <v>4572</v>
      </c>
      <c r="G120" s="404" t="s">
        <v>4006</v>
      </c>
      <c r="H120" s="404"/>
      <c r="I120" s="404" t="s">
        <v>4313</v>
      </c>
      <c r="J120" s="404"/>
      <c r="K120" s="404"/>
      <c r="L120" s="408" t="s">
        <v>3998</v>
      </c>
      <c r="M120" s="408"/>
      <c r="N120" s="402" t="s">
        <v>3999</v>
      </c>
      <c r="O120" s="408" t="s">
        <v>3998</v>
      </c>
      <c r="P120" s="408"/>
      <c r="Q120" s="408" t="s">
        <v>3998</v>
      </c>
      <c r="R120" s="406" t="s">
        <v>4000</v>
      </c>
      <c r="S120" s="408" t="s">
        <v>3998</v>
      </c>
      <c r="T120" s="408"/>
      <c r="U120" s="406" t="s">
        <v>4001</v>
      </c>
      <c r="V120" s="405"/>
      <c r="W120" s="408" t="s">
        <v>3998</v>
      </c>
      <c r="X120" s="408"/>
      <c r="Y120" s="408" t="s">
        <v>3998</v>
      </c>
      <c r="Z120" s="408"/>
      <c r="AA120" s="406" t="s">
        <v>3998</v>
      </c>
      <c r="AB120" s="406" t="s">
        <v>3998</v>
      </c>
      <c r="AC120" s="406" t="s">
        <v>4001</v>
      </c>
      <c r="AD120" s="408"/>
      <c r="AE120" s="406" t="s">
        <v>3998</v>
      </c>
      <c r="AF120" s="408"/>
      <c r="AG120" s="406" t="s">
        <v>4001</v>
      </c>
    </row>
    <row r="121" spans="3:33" s="414" customFormat="1" ht="12" customHeight="1" x14ac:dyDescent="0.25">
      <c r="C121" s="415" t="s">
        <v>4314</v>
      </c>
      <c r="D121" s="415"/>
      <c r="E121" s="470" t="s">
        <v>4315</v>
      </c>
      <c r="F121" s="476" t="s">
        <v>4572</v>
      </c>
      <c r="G121" s="415" t="s">
        <v>3996</v>
      </c>
      <c r="H121" s="415"/>
      <c r="I121" s="415" t="s">
        <v>4316</v>
      </c>
      <c r="J121" s="415"/>
      <c r="K121" s="415"/>
      <c r="L121" s="417" t="s">
        <v>3998</v>
      </c>
      <c r="M121" s="417"/>
      <c r="N121" s="417" t="s">
        <v>3999</v>
      </c>
      <c r="O121" s="417" t="s">
        <v>3998</v>
      </c>
      <c r="P121" s="417"/>
      <c r="Q121" s="417" t="s">
        <v>3998</v>
      </c>
      <c r="R121" s="417" t="s">
        <v>4000</v>
      </c>
      <c r="S121" s="417" t="s">
        <v>3998</v>
      </c>
      <c r="T121" s="417"/>
      <c r="U121" s="417" t="s">
        <v>4001</v>
      </c>
      <c r="V121" s="416"/>
      <c r="W121" s="417" t="s">
        <v>3998</v>
      </c>
      <c r="X121" s="417"/>
      <c r="Y121" s="417" t="s">
        <v>3998</v>
      </c>
      <c r="Z121" s="417"/>
      <c r="AA121" s="417" t="s">
        <v>3998</v>
      </c>
      <c r="AB121" s="417" t="s">
        <v>3998</v>
      </c>
      <c r="AC121" s="417" t="s">
        <v>4001</v>
      </c>
      <c r="AD121" s="417"/>
      <c r="AE121" s="417" t="s">
        <v>3998</v>
      </c>
      <c r="AF121" s="417"/>
      <c r="AG121" s="417" t="s">
        <v>4001</v>
      </c>
    </row>
    <row r="122" spans="3:33" s="414" customFormat="1" ht="12" customHeight="1" x14ac:dyDescent="0.25">
      <c r="C122" s="415" t="s">
        <v>4317</v>
      </c>
      <c r="D122" s="415"/>
      <c r="E122" s="470" t="s">
        <v>4318</v>
      </c>
      <c r="F122" s="476" t="s">
        <v>4572</v>
      </c>
      <c r="G122" s="415" t="s">
        <v>4004</v>
      </c>
      <c r="H122" s="415"/>
      <c r="I122" s="415" t="s">
        <v>4319</v>
      </c>
      <c r="J122" s="415"/>
      <c r="K122" s="415"/>
      <c r="L122" s="418" t="s">
        <v>3998</v>
      </c>
      <c r="M122" s="418"/>
      <c r="N122" s="418"/>
      <c r="O122" s="418" t="s">
        <v>3998</v>
      </c>
      <c r="P122" s="418"/>
      <c r="Q122" s="418" t="s">
        <v>3998</v>
      </c>
      <c r="R122" s="417" t="s">
        <v>4000</v>
      </c>
      <c r="S122" s="418" t="s">
        <v>3998</v>
      </c>
      <c r="T122" s="418"/>
      <c r="U122" s="417" t="s">
        <v>4001</v>
      </c>
      <c r="V122" s="416"/>
      <c r="W122" s="418" t="s">
        <v>3998</v>
      </c>
      <c r="X122" s="418"/>
      <c r="Y122" s="418" t="s">
        <v>3998</v>
      </c>
      <c r="Z122" s="418"/>
      <c r="AA122" s="417" t="s">
        <v>3998</v>
      </c>
      <c r="AB122" s="417" t="s">
        <v>3998</v>
      </c>
      <c r="AC122" s="417" t="s">
        <v>4001</v>
      </c>
      <c r="AD122" s="418"/>
      <c r="AE122" s="417" t="s">
        <v>3998</v>
      </c>
      <c r="AF122" s="418"/>
      <c r="AG122" s="417" t="s">
        <v>4001</v>
      </c>
    </row>
    <row r="123" spans="3:33" s="414" customFormat="1" ht="12" customHeight="1" x14ac:dyDescent="0.25">
      <c r="C123" s="415" t="s">
        <v>4320</v>
      </c>
      <c r="D123" s="415"/>
      <c r="E123" s="470" t="s">
        <v>4321</v>
      </c>
      <c r="F123" s="476" t="s">
        <v>4572</v>
      </c>
      <c r="G123" s="415" t="s">
        <v>4006</v>
      </c>
      <c r="H123" s="415"/>
      <c r="I123" s="415" t="s">
        <v>4322</v>
      </c>
      <c r="J123" s="415"/>
      <c r="K123" s="415"/>
      <c r="L123" s="417" t="s">
        <v>3998</v>
      </c>
      <c r="M123" s="417"/>
      <c r="N123" s="402" t="s">
        <v>3999</v>
      </c>
      <c r="O123" s="417" t="s">
        <v>3998</v>
      </c>
      <c r="P123" s="417"/>
      <c r="Q123" s="417" t="s">
        <v>3998</v>
      </c>
      <c r="R123" s="417" t="s">
        <v>4000</v>
      </c>
      <c r="S123" s="417" t="s">
        <v>3998</v>
      </c>
      <c r="T123" s="417"/>
      <c r="U123" s="417" t="s">
        <v>4001</v>
      </c>
      <c r="V123" s="416"/>
      <c r="W123" s="417" t="s">
        <v>3998</v>
      </c>
      <c r="X123" s="417"/>
      <c r="Y123" s="417" t="s">
        <v>3998</v>
      </c>
      <c r="Z123" s="417"/>
      <c r="AA123" s="417" t="s">
        <v>3998</v>
      </c>
      <c r="AB123" s="417" t="s">
        <v>3998</v>
      </c>
      <c r="AC123" s="417" t="s">
        <v>4001</v>
      </c>
      <c r="AD123" s="417"/>
      <c r="AE123" s="417" t="s">
        <v>3998</v>
      </c>
      <c r="AF123" s="417"/>
      <c r="AG123" s="417" t="s">
        <v>4001</v>
      </c>
    </row>
    <row r="124" spans="3:33" s="419" customFormat="1" ht="12" customHeight="1" x14ac:dyDescent="0.25">
      <c r="C124" s="420" t="s">
        <v>4323</v>
      </c>
      <c r="D124" s="420"/>
      <c r="E124" s="471" t="s">
        <v>4324</v>
      </c>
      <c r="F124" s="476" t="s">
        <v>4572</v>
      </c>
      <c r="G124" s="420" t="s">
        <v>4004</v>
      </c>
      <c r="H124" s="420"/>
      <c r="I124" s="420" t="s">
        <v>4325</v>
      </c>
      <c r="J124" s="420"/>
      <c r="K124" s="420"/>
      <c r="L124" s="422" t="s">
        <v>3998</v>
      </c>
      <c r="M124" s="422"/>
      <c r="N124" s="422"/>
      <c r="O124" s="422" t="s">
        <v>3998</v>
      </c>
      <c r="P124" s="422"/>
      <c r="Q124" s="422" t="s">
        <v>3998</v>
      </c>
      <c r="R124" s="422" t="s">
        <v>4000</v>
      </c>
      <c r="S124" s="422" t="s">
        <v>3998</v>
      </c>
      <c r="T124" s="422"/>
      <c r="U124" s="422" t="s">
        <v>4001</v>
      </c>
      <c r="V124" s="421"/>
      <c r="W124" s="422" t="s">
        <v>3998</v>
      </c>
      <c r="X124" s="422"/>
      <c r="Y124" s="422" t="s">
        <v>3998</v>
      </c>
      <c r="Z124" s="422"/>
      <c r="AA124" s="422" t="s">
        <v>3998</v>
      </c>
      <c r="AB124" s="422" t="s">
        <v>3998</v>
      </c>
      <c r="AC124" s="422" t="s">
        <v>4001</v>
      </c>
      <c r="AD124" s="422"/>
      <c r="AE124" s="422" t="s">
        <v>3998</v>
      </c>
      <c r="AF124" s="422"/>
      <c r="AG124" s="422" t="s">
        <v>4001</v>
      </c>
    </row>
    <row r="125" spans="3:33" s="419" customFormat="1" ht="12" customHeight="1" x14ac:dyDescent="0.25">
      <c r="C125" s="420" t="s">
        <v>4326</v>
      </c>
      <c r="D125" s="420"/>
      <c r="E125" s="471" t="s">
        <v>4327</v>
      </c>
      <c r="F125" s="476" t="s">
        <v>4572</v>
      </c>
      <c r="G125" s="420" t="s">
        <v>4006</v>
      </c>
      <c r="H125" s="420"/>
      <c r="I125" s="420" t="s">
        <v>4328</v>
      </c>
      <c r="J125" s="420"/>
      <c r="K125" s="420"/>
      <c r="L125" s="422" t="s">
        <v>3998</v>
      </c>
      <c r="M125" s="422"/>
      <c r="N125" s="402" t="s">
        <v>3999</v>
      </c>
      <c r="O125" s="422" t="s">
        <v>3998</v>
      </c>
      <c r="P125" s="422"/>
      <c r="Q125" s="422" t="s">
        <v>3998</v>
      </c>
      <c r="R125" s="422" t="s">
        <v>4000</v>
      </c>
      <c r="S125" s="422" t="s">
        <v>3998</v>
      </c>
      <c r="T125" s="422"/>
      <c r="U125" s="422" t="s">
        <v>4001</v>
      </c>
      <c r="V125" s="421"/>
      <c r="W125" s="422" t="s">
        <v>3998</v>
      </c>
      <c r="X125" s="422"/>
      <c r="Y125" s="422" t="s">
        <v>3998</v>
      </c>
      <c r="Z125" s="422"/>
      <c r="AA125" s="422" t="s">
        <v>3998</v>
      </c>
      <c r="AB125" s="422" t="s">
        <v>3998</v>
      </c>
      <c r="AC125" s="422" t="s">
        <v>4001</v>
      </c>
      <c r="AD125" s="422"/>
      <c r="AE125" s="422" t="s">
        <v>3998</v>
      </c>
      <c r="AF125" s="422"/>
      <c r="AG125" s="422" t="s">
        <v>4001</v>
      </c>
    </row>
    <row r="126" spans="3:33" s="403" customFormat="1" ht="12" customHeight="1" x14ac:dyDescent="0.25">
      <c r="C126" s="399" t="s">
        <v>4329</v>
      </c>
      <c r="D126" s="399"/>
      <c r="E126" s="472" t="s">
        <v>4330</v>
      </c>
      <c r="F126" s="476" t="s">
        <v>4572</v>
      </c>
      <c r="G126" s="399" t="s">
        <v>4004</v>
      </c>
      <c r="H126" s="423"/>
      <c r="I126" s="399" t="s">
        <v>3020</v>
      </c>
      <c r="J126" s="399"/>
      <c r="K126" s="399"/>
      <c r="L126" s="402" t="s">
        <v>3998</v>
      </c>
      <c r="M126" s="402"/>
      <c r="N126" s="402"/>
      <c r="O126" s="402" t="s">
        <v>3998</v>
      </c>
      <c r="P126" s="402"/>
      <c r="Q126" s="402" t="s">
        <v>3998</v>
      </c>
      <c r="R126" s="401" t="s">
        <v>4000</v>
      </c>
      <c r="S126" s="402" t="s">
        <v>3998</v>
      </c>
      <c r="T126" s="402"/>
      <c r="U126" s="401" t="s">
        <v>4001</v>
      </c>
      <c r="V126" s="400"/>
      <c r="W126" s="402" t="s">
        <v>3998</v>
      </c>
      <c r="X126" s="402"/>
      <c r="Y126" s="402" t="s">
        <v>3998</v>
      </c>
      <c r="Z126" s="402"/>
      <c r="AA126" s="401" t="s">
        <v>3998</v>
      </c>
      <c r="AB126" s="401" t="s">
        <v>3998</v>
      </c>
      <c r="AC126" s="401" t="s">
        <v>4001</v>
      </c>
      <c r="AD126" s="402"/>
      <c r="AE126" s="401" t="s">
        <v>3998</v>
      </c>
      <c r="AF126" s="402"/>
      <c r="AG126" s="401" t="s">
        <v>4001</v>
      </c>
    </row>
    <row r="127" spans="3:33" s="403" customFormat="1" ht="12" customHeight="1" x14ac:dyDescent="0.25">
      <c r="C127" s="404" t="s">
        <v>4331</v>
      </c>
      <c r="D127" s="404"/>
      <c r="E127" s="472" t="s">
        <v>4332</v>
      </c>
      <c r="F127" s="476" t="s">
        <v>4572</v>
      </c>
      <c r="G127" s="404" t="s">
        <v>4006</v>
      </c>
      <c r="H127" s="423"/>
      <c r="I127" s="404" t="s">
        <v>4333</v>
      </c>
      <c r="J127" s="404"/>
      <c r="K127" s="404"/>
      <c r="L127" s="406" t="s">
        <v>3998</v>
      </c>
      <c r="M127" s="406"/>
      <c r="N127" s="402" t="s">
        <v>3999</v>
      </c>
      <c r="O127" s="406" t="s">
        <v>3998</v>
      </c>
      <c r="P127" s="406"/>
      <c r="Q127" s="406" t="s">
        <v>3998</v>
      </c>
      <c r="R127" s="406" t="s">
        <v>4000</v>
      </c>
      <c r="S127" s="406" t="s">
        <v>3998</v>
      </c>
      <c r="T127" s="406"/>
      <c r="U127" s="406" t="s">
        <v>4001</v>
      </c>
      <c r="V127" s="405"/>
      <c r="W127" s="406" t="s">
        <v>3998</v>
      </c>
      <c r="X127" s="406"/>
      <c r="Y127" s="406" t="s">
        <v>3998</v>
      </c>
      <c r="Z127" s="406"/>
      <c r="AA127" s="406" t="s">
        <v>3998</v>
      </c>
      <c r="AB127" s="406" t="s">
        <v>3998</v>
      </c>
      <c r="AC127" s="406" t="s">
        <v>4001</v>
      </c>
      <c r="AD127" s="406"/>
      <c r="AE127" s="406" t="s">
        <v>3998</v>
      </c>
      <c r="AF127" s="406"/>
      <c r="AG127" s="406" t="s">
        <v>4001</v>
      </c>
    </row>
    <row r="128" spans="3:33" s="403" customFormat="1" ht="12" customHeight="1" x14ac:dyDescent="0.25">
      <c r="C128" s="399" t="s">
        <v>4334</v>
      </c>
      <c r="D128" s="399"/>
      <c r="E128" s="469" t="s">
        <v>4335</v>
      </c>
      <c r="F128" s="476" t="s">
        <v>4572</v>
      </c>
      <c r="G128" s="399" t="s">
        <v>4004</v>
      </c>
      <c r="H128" s="399"/>
      <c r="I128" s="399" t="s">
        <v>3037</v>
      </c>
      <c r="J128" s="399"/>
      <c r="K128" s="399"/>
      <c r="L128" s="402" t="s">
        <v>3998</v>
      </c>
      <c r="M128" s="402"/>
      <c r="N128" s="402"/>
      <c r="O128" s="402" t="s">
        <v>3998</v>
      </c>
      <c r="P128" s="402"/>
      <c r="Q128" s="402" t="s">
        <v>3998</v>
      </c>
      <c r="R128" s="401" t="s">
        <v>4000</v>
      </c>
      <c r="S128" s="402" t="s">
        <v>3998</v>
      </c>
      <c r="T128" s="402"/>
      <c r="U128" s="401" t="s">
        <v>4001</v>
      </c>
      <c r="V128" s="400"/>
      <c r="W128" s="402" t="s">
        <v>3998</v>
      </c>
      <c r="X128" s="402"/>
      <c r="Y128" s="402" t="s">
        <v>3998</v>
      </c>
      <c r="Z128" s="402"/>
      <c r="AA128" s="401" t="s">
        <v>3998</v>
      </c>
      <c r="AB128" s="401" t="s">
        <v>3998</v>
      </c>
      <c r="AC128" s="401" t="s">
        <v>4001</v>
      </c>
      <c r="AD128" s="402"/>
      <c r="AE128" s="401" t="s">
        <v>3998</v>
      </c>
      <c r="AF128" s="402"/>
      <c r="AG128" s="401" t="s">
        <v>4001</v>
      </c>
    </row>
    <row r="129" spans="3:33" s="403" customFormat="1" ht="12" customHeight="1" x14ac:dyDescent="0.25">
      <c r="C129" s="404" t="s">
        <v>4336</v>
      </c>
      <c r="D129" s="404"/>
      <c r="E129" s="469" t="s">
        <v>4337</v>
      </c>
      <c r="F129" s="476" t="s">
        <v>4572</v>
      </c>
      <c r="G129" s="404" t="s">
        <v>4006</v>
      </c>
      <c r="H129" s="404"/>
      <c r="I129" s="404" t="s">
        <v>4338</v>
      </c>
      <c r="J129" s="404"/>
      <c r="K129" s="404"/>
      <c r="L129" s="406" t="s">
        <v>3998</v>
      </c>
      <c r="M129" s="406"/>
      <c r="N129" s="402" t="s">
        <v>3999</v>
      </c>
      <c r="O129" s="406" t="s">
        <v>3998</v>
      </c>
      <c r="P129" s="406"/>
      <c r="Q129" s="406" t="s">
        <v>3998</v>
      </c>
      <c r="R129" s="406" t="s">
        <v>4000</v>
      </c>
      <c r="S129" s="406" t="s">
        <v>3998</v>
      </c>
      <c r="T129" s="406"/>
      <c r="U129" s="406" t="s">
        <v>4001</v>
      </c>
      <c r="V129" s="405"/>
      <c r="W129" s="406" t="s">
        <v>3998</v>
      </c>
      <c r="X129" s="406"/>
      <c r="Y129" s="406" t="s">
        <v>3998</v>
      </c>
      <c r="Z129" s="406"/>
      <c r="AA129" s="406" t="s">
        <v>3998</v>
      </c>
      <c r="AB129" s="406" t="s">
        <v>3998</v>
      </c>
      <c r="AC129" s="406" t="s">
        <v>4001</v>
      </c>
      <c r="AD129" s="406"/>
      <c r="AE129" s="406" t="s">
        <v>3998</v>
      </c>
      <c r="AF129" s="406"/>
      <c r="AG129" s="406" t="s">
        <v>4001</v>
      </c>
    </row>
    <row r="130" spans="3:33" s="403" customFormat="1" ht="12" customHeight="1" x14ac:dyDescent="0.25">
      <c r="C130" s="399" t="s">
        <v>4339</v>
      </c>
      <c r="D130" s="399"/>
      <c r="E130" s="469" t="s">
        <v>4340</v>
      </c>
      <c r="F130" s="476" t="s">
        <v>4572</v>
      </c>
      <c r="G130" s="399" t="s">
        <v>4004</v>
      </c>
      <c r="H130" s="399"/>
      <c r="I130" s="399" t="s">
        <v>3063</v>
      </c>
      <c r="J130" s="399"/>
      <c r="K130" s="399"/>
      <c r="L130" s="402" t="s">
        <v>3998</v>
      </c>
      <c r="M130" s="402"/>
      <c r="N130" s="402"/>
      <c r="O130" s="402" t="s">
        <v>3998</v>
      </c>
      <c r="P130" s="402"/>
      <c r="Q130" s="402" t="s">
        <v>3998</v>
      </c>
      <c r="R130" s="401" t="s">
        <v>4000</v>
      </c>
      <c r="S130" s="402" t="s">
        <v>3998</v>
      </c>
      <c r="T130" s="402"/>
      <c r="U130" s="401" t="s">
        <v>4001</v>
      </c>
      <c r="V130" s="400"/>
      <c r="W130" s="402" t="s">
        <v>3998</v>
      </c>
      <c r="X130" s="402"/>
      <c r="Y130" s="402" t="s">
        <v>3998</v>
      </c>
      <c r="Z130" s="402"/>
      <c r="AA130" s="401" t="s">
        <v>3998</v>
      </c>
      <c r="AB130" s="401" t="s">
        <v>3998</v>
      </c>
      <c r="AC130" s="401" t="s">
        <v>4001</v>
      </c>
      <c r="AD130" s="402"/>
      <c r="AE130" s="401" t="s">
        <v>3998</v>
      </c>
      <c r="AF130" s="402"/>
      <c r="AG130" s="401" t="s">
        <v>4001</v>
      </c>
    </row>
    <row r="131" spans="3:33" s="403" customFormat="1" ht="12" customHeight="1" x14ac:dyDescent="0.25">
      <c r="C131" s="404" t="s">
        <v>4341</v>
      </c>
      <c r="D131" s="404"/>
      <c r="E131" s="469" t="s">
        <v>4342</v>
      </c>
      <c r="F131" s="476" t="s">
        <v>4572</v>
      </c>
      <c r="G131" s="404" t="s">
        <v>4006</v>
      </c>
      <c r="H131" s="404"/>
      <c r="I131" s="404" t="s">
        <v>4343</v>
      </c>
      <c r="J131" s="404"/>
      <c r="K131" s="404"/>
      <c r="L131" s="406" t="s">
        <v>3998</v>
      </c>
      <c r="M131" s="406"/>
      <c r="N131" s="402" t="s">
        <v>3999</v>
      </c>
      <c r="O131" s="406" t="s">
        <v>3998</v>
      </c>
      <c r="P131" s="406"/>
      <c r="Q131" s="406" t="s">
        <v>3998</v>
      </c>
      <c r="R131" s="406" t="s">
        <v>4000</v>
      </c>
      <c r="S131" s="406" t="s">
        <v>3998</v>
      </c>
      <c r="T131" s="406"/>
      <c r="U131" s="406" t="s">
        <v>4001</v>
      </c>
      <c r="V131" s="405"/>
      <c r="W131" s="406" t="s">
        <v>3998</v>
      </c>
      <c r="X131" s="406"/>
      <c r="Y131" s="406" t="s">
        <v>3998</v>
      </c>
      <c r="Z131" s="406"/>
      <c r="AA131" s="406" t="s">
        <v>3998</v>
      </c>
      <c r="AB131" s="406" t="s">
        <v>3998</v>
      </c>
      <c r="AC131" s="406" t="s">
        <v>4001</v>
      </c>
      <c r="AD131" s="406"/>
      <c r="AE131" s="406" t="s">
        <v>3998</v>
      </c>
      <c r="AF131" s="406"/>
      <c r="AG131" s="406" t="s">
        <v>4001</v>
      </c>
    </row>
    <row r="132" spans="3:33" s="403" customFormat="1" ht="12" customHeight="1" x14ac:dyDescent="0.25">
      <c r="C132" s="399" t="s">
        <v>4344</v>
      </c>
      <c r="D132" s="399"/>
      <c r="E132" s="469" t="s">
        <v>4345</v>
      </c>
      <c r="F132" s="476" t="s">
        <v>4572</v>
      </c>
      <c r="G132" s="399" t="s">
        <v>4004</v>
      </c>
      <c r="H132" s="399"/>
      <c r="I132" s="399" t="s">
        <v>3072</v>
      </c>
      <c r="J132" s="399"/>
      <c r="K132" s="399"/>
      <c r="L132" s="402" t="s">
        <v>3998</v>
      </c>
      <c r="M132" s="402"/>
      <c r="N132" s="402"/>
      <c r="O132" s="402" t="s">
        <v>3998</v>
      </c>
      <c r="P132" s="402"/>
      <c r="Q132" s="402" t="s">
        <v>3998</v>
      </c>
      <c r="R132" s="401" t="s">
        <v>4000</v>
      </c>
      <c r="S132" s="402" t="s">
        <v>3998</v>
      </c>
      <c r="T132" s="402"/>
      <c r="U132" s="401" t="s">
        <v>4001</v>
      </c>
      <c r="V132" s="400"/>
      <c r="W132" s="402" t="s">
        <v>3998</v>
      </c>
      <c r="X132" s="402"/>
      <c r="Y132" s="402" t="s">
        <v>3998</v>
      </c>
      <c r="Z132" s="402"/>
      <c r="AA132" s="401" t="s">
        <v>3998</v>
      </c>
      <c r="AB132" s="401" t="s">
        <v>3998</v>
      </c>
      <c r="AC132" s="401" t="s">
        <v>4001</v>
      </c>
      <c r="AD132" s="402"/>
      <c r="AE132" s="401" t="s">
        <v>3998</v>
      </c>
      <c r="AF132" s="402"/>
      <c r="AG132" s="401" t="s">
        <v>4001</v>
      </c>
    </row>
    <row r="133" spans="3:33" s="403" customFormat="1" ht="12" customHeight="1" x14ac:dyDescent="0.25">
      <c r="C133" s="404" t="s">
        <v>4346</v>
      </c>
      <c r="D133" s="404"/>
      <c r="E133" s="469" t="s">
        <v>4347</v>
      </c>
      <c r="F133" s="476" t="s">
        <v>4572</v>
      </c>
      <c r="G133" s="404" t="s">
        <v>4006</v>
      </c>
      <c r="H133" s="404"/>
      <c r="I133" s="404" t="s">
        <v>4348</v>
      </c>
      <c r="J133" s="404"/>
      <c r="K133" s="404"/>
      <c r="L133" s="406" t="s">
        <v>3998</v>
      </c>
      <c r="M133" s="406"/>
      <c r="N133" s="402" t="s">
        <v>3999</v>
      </c>
      <c r="O133" s="406" t="s">
        <v>3998</v>
      </c>
      <c r="P133" s="406"/>
      <c r="Q133" s="406" t="s">
        <v>3998</v>
      </c>
      <c r="R133" s="406" t="s">
        <v>4000</v>
      </c>
      <c r="S133" s="406" t="s">
        <v>3998</v>
      </c>
      <c r="T133" s="406"/>
      <c r="U133" s="406" t="s">
        <v>4001</v>
      </c>
      <c r="V133" s="405"/>
      <c r="W133" s="406" t="s">
        <v>3998</v>
      </c>
      <c r="X133" s="406"/>
      <c r="Y133" s="406" t="s">
        <v>3998</v>
      </c>
      <c r="Z133" s="406"/>
      <c r="AA133" s="406" t="s">
        <v>3998</v>
      </c>
      <c r="AB133" s="406" t="s">
        <v>3998</v>
      </c>
      <c r="AC133" s="406" t="s">
        <v>4001</v>
      </c>
      <c r="AD133" s="406"/>
      <c r="AE133" s="406" t="s">
        <v>3998</v>
      </c>
      <c r="AF133" s="406"/>
      <c r="AG133" s="406" t="s">
        <v>4001</v>
      </c>
    </row>
    <row r="134" spans="3:33" s="403" customFormat="1" ht="12" customHeight="1" x14ac:dyDescent="0.25">
      <c r="C134" s="399" t="s">
        <v>4349</v>
      </c>
      <c r="D134" s="399"/>
      <c r="E134" s="469" t="s">
        <v>4350</v>
      </c>
      <c r="F134" s="476" t="s">
        <v>4572</v>
      </c>
      <c r="G134" s="399" t="s">
        <v>4004</v>
      </c>
      <c r="H134" s="399"/>
      <c r="I134" s="399" t="s">
        <v>3088</v>
      </c>
      <c r="J134" s="399"/>
      <c r="K134" s="399"/>
      <c r="L134" s="402" t="s">
        <v>3998</v>
      </c>
      <c r="M134" s="402"/>
      <c r="N134" s="402"/>
      <c r="O134" s="402" t="s">
        <v>3998</v>
      </c>
      <c r="P134" s="402"/>
      <c r="Q134" s="402" t="s">
        <v>3998</v>
      </c>
      <c r="R134" s="401" t="s">
        <v>4000</v>
      </c>
      <c r="S134" s="402" t="s">
        <v>3998</v>
      </c>
      <c r="T134" s="402"/>
      <c r="U134" s="401" t="s">
        <v>4001</v>
      </c>
      <c r="V134" s="400"/>
      <c r="W134" s="402" t="s">
        <v>3998</v>
      </c>
      <c r="X134" s="402"/>
      <c r="Y134" s="402" t="s">
        <v>3998</v>
      </c>
      <c r="Z134" s="402"/>
      <c r="AA134" s="401" t="s">
        <v>3998</v>
      </c>
      <c r="AB134" s="401" t="s">
        <v>3998</v>
      </c>
      <c r="AC134" s="401" t="s">
        <v>4001</v>
      </c>
      <c r="AD134" s="402"/>
      <c r="AE134" s="401" t="s">
        <v>3998</v>
      </c>
      <c r="AF134" s="402"/>
      <c r="AG134" s="401" t="s">
        <v>4001</v>
      </c>
    </row>
    <row r="135" spans="3:33" s="403" customFormat="1" ht="12" customHeight="1" x14ac:dyDescent="0.25">
      <c r="C135" s="404" t="s">
        <v>4351</v>
      </c>
      <c r="D135" s="404"/>
      <c r="E135" s="469" t="s">
        <v>4352</v>
      </c>
      <c r="F135" s="476" t="s">
        <v>4572</v>
      </c>
      <c r="G135" s="404" t="s">
        <v>4006</v>
      </c>
      <c r="H135" s="404"/>
      <c r="I135" s="404" t="s">
        <v>4353</v>
      </c>
      <c r="J135" s="404"/>
      <c r="K135" s="404"/>
      <c r="L135" s="406" t="s">
        <v>3998</v>
      </c>
      <c r="M135" s="406"/>
      <c r="N135" s="402" t="s">
        <v>3999</v>
      </c>
      <c r="O135" s="406" t="s">
        <v>3998</v>
      </c>
      <c r="P135" s="406"/>
      <c r="Q135" s="406" t="s">
        <v>3998</v>
      </c>
      <c r="R135" s="406" t="s">
        <v>4000</v>
      </c>
      <c r="S135" s="406" t="s">
        <v>3998</v>
      </c>
      <c r="T135" s="406"/>
      <c r="U135" s="406" t="s">
        <v>4001</v>
      </c>
      <c r="V135" s="405"/>
      <c r="W135" s="406" t="s">
        <v>3998</v>
      </c>
      <c r="X135" s="406"/>
      <c r="Y135" s="406" t="s">
        <v>3998</v>
      </c>
      <c r="Z135" s="406"/>
      <c r="AA135" s="406" t="s">
        <v>3998</v>
      </c>
      <c r="AB135" s="406" t="s">
        <v>3998</v>
      </c>
      <c r="AC135" s="406" t="s">
        <v>4001</v>
      </c>
      <c r="AD135" s="406"/>
      <c r="AE135" s="406" t="s">
        <v>3998</v>
      </c>
      <c r="AF135" s="406"/>
      <c r="AG135" s="406" t="s">
        <v>4001</v>
      </c>
    </row>
    <row r="136" spans="3:33" s="419" customFormat="1" ht="12" customHeight="1" x14ac:dyDescent="0.25">
      <c r="C136" s="420" t="s">
        <v>4354</v>
      </c>
      <c r="D136" s="420"/>
      <c r="E136" s="471" t="s">
        <v>4355</v>
      </c>
      <c r="F136" s="476" t="s">
        <v>4572</v>
      </c>
      <c r="G136" s="420" t="s">
        <v>4006</v>
      </c>
      <c r="H136" s="420"/>
      <c r="I136" s="420" t="s">
        <v>4356</v>
      </c>
      <c r="J136" s="420"/>
      <c r="K136" s="420"/>
      <c r="L136" s="422" t="s">
        <v>3998</v>
      </c>
      <c r="M136" s="422"/>
      <c r="N136" s="402" t="s">
        <v>3999</v>
      </c>
      <c r="O136" s="422" t="s">
        <v>3998</v>
      </c>
      <c r="P136" s="422"/>
      <c r="Q136" s="422" t="s">
        <v>3998</v>
      </c>
      <c r="R136" s="422" t="s">
        <v>4000</v>
      </c>
      <c r="S136" s="422" t="s">
        <v>3998</v>
      </c>
      <c r="T136" s="422"/>
      <c r="U136" s="422" t="s">
        <v>4001</v>
      </c>
      <c r="V136" s="421"/>
      <c r="W136" s="422" t="s">
        <v>3998</v>
      </c>
      <c r="X136" s="422"/>
      <c r="Y136" s="422" t="s">
        <v>3998</v>
      </c>
      <c r="Z136" s="422"/>
      <c r="AA136" s="422" t="s">
        <v>3998</v>
      </c>
      <c r="AB136" s="422" t="s">
        <v>3998</v>
      </c>
      <c r="AC136" s="422" t="s">
        <v>4001</v>
      </c>
      <c r="AD136" s="422"/>
      <c r="AE136" s="422" t="s">
        <v>3998</v>
      </c>
      <c r="AF136" s="422"/>
      <c r="AG136" s="422" t="s">
        <v>4001</v>
      </c>
    </row>
    <row r="137" spans="3:33" s="403" customFormat="1" ht="44.45" customHeight="1" x14ac:dyDescent="0.25">
      <c r="C137" s="399" t="s">
        <v>4357</v>
      </c>
      <c r="D137" s="399"/>
      <c r="E137" s="407" t="s">
        <v>4358</v>
      </c>
      <c r="F137" s="476" t="s">
        <v>4572</v>
      </c>
      <c r="G137" s="399" t="s">
        <v>4004</v>
      </c>
      <c r="H137" s="407"/>
      <c r="I137" s="399" t="s">
        <v>3113</v>
      </c>
      <c r="J137" s="399"/>
      <c r="K137" s="399"/>
      <c r="L137" s="402" t="s">
        <v>3998</v>
      </c>
      <c r="M137" s="402"/>
      <c r="N137" s="402"/>
      <c r="O137" s="402" t="s">
        <v>3998</v>
      </c>
      <c r="P137" s="402"/>
      <c r="Q137" s="402" t="s">
        <v>3998</v>
      </c>
      <c r="R137" s="401" t="s">
        <v>4000</v>
      </c>
      <c r="S137" s="402" t="s">
        <v>3998</v>
      </c>
      <c r="T137" s="402"/>
      <c r="U137" s="401" t="s">
        <v>4001</v>
      </c>
      <c r="V137" s="400"/>
      <c r="W137" s="402" t="s">
        <v>3998</v>
      </c>
      <c r="X137" s="402"/>
      <c r="Y137" s="402" t="s">
        <v>3998</v>
      </c>
      <c r="Z137" s="402"/>
      <c r="AA137" s="401" t="s">
        <v>3998</v>
      </c>
      <c r="AB137" s="401" t="s">
        <v>3998</v>
      </c>
      <c r="AC137" s="401" t="s">
        <v>4001</v>
      </c>
      <c r="AD137" s="402"/>
      <c r="AE137" s="401" t="s">
        <v>3998</v>
      </c>
      <c r="AF137" s="402"/>
      <c r="AG137" s="401" t="s">
        <v>4001</v>
      </c>
    </row>
    <row r="138" spans="3:33" s="403" customFormat="1" ht="77.45" customHeight="1" x14ac:dyDescent="0.25">
      <c r="C138" s="404" t="s">
        <v>4359</v>
      </c>
      <c r="D138" s="404"/>
      <c r="E138" s="407" t="s">
        <v>4360</v>
      </c>
      <c r="F138" s="476" t="s">
        <v>4572</v>
      </c>
      <c r="G138" s="404" t="s">
        <v>4006</v>
      </c>
      <c r="H138" s="407"/>
      <c r="I138" s="404" t="s">
        <v>4361</v>
      </c>
      <c r="J138" s="404"/>
      <c r="K138" s="404"/>
      <c r="L138" s="406" t="s">
        <v>3998</v>
      </c>
      <c r="M138" s="406"/>
      <c r="N138" s="402" t="s">
        <v>3999</v>
      </c>
      <c r="O138" s="406" t="s">
        <v>3998</v>
      </c>
      <c r="P138" s="406"/>
      <c r="Q138" s="406" t="s">
        <v>3998</v>
      </c>
      <c r="R138" s="406" t="s">
        <v>4000</v>
      </c>
      <c r="S138" s="406" t="s">
        <v>3998</v>
      </c>
      <c r="T138" s="406"/>
      <c r="U138" s="406" t="s">
        <v>4001</v>
      </c>
      <c r="V138" s="405"/>
      <c r="W138" s="406" t="s">
        <v>3998</v>
      </c>
      <c r="X138" s="406"/>
      <c r="Y138" s="406" t="s">
        <v>3998</v>
      </c>
      <c r="Z138" s="406"/>
      <c r="AA138" s="406" t="s">
        <v>3998</v>
      </c>
      <c r="AB138" s="406" t="s">
        <v>3998</v>
      </c>
      <c r="AC138" s="406" t="s">
        <v>4001</v>
      </c>
      <c r="AD138" s="406"/>
      <c r="AE138" s="406" t="s">
        <v>3998</v>
      </c>
      <c r="AF138" s="406"/>
      <c r="AG138" s="406" t="s">
        <v>4001</v>
      </c>
    </row>
    <row r="139" spans="3:33" s="403" customFormat="1" ht="39" customHeight="1" x14ac:dyDescent="0.25">
      <c r="C139" s="399" t="s">
        <v>4362</v>
      </c>
      <c r="D139" s="399"/>
      <c r="E139" s="407" t="s">
        <v>4363</v>
      </c>
      <c r="F139" s="476" t="s">
        <v>4572</v>
      </c>
      <c r="G139" s="399" t="s">
        <v>4004</v>
      </c>
      <c r="H139" s="407"/>
      <c r="I139" s="399" t="s">
        <v>3171</v>
      </c>
      <c r="J139" s="399"/>
      <c r="K139" s="399"/>
      <c r="L139" s="402" t="s">
        <v>3998</v>
      </c>
      <c r="M139" s="402"/>
      <c r="N139" s="402"/>
      <c r="O139" s="402" t="s">
        <v>3998</v>
      </c>
      <c r="P139" s="402"/>
      <c r="Q139" s="402" t="s">
        <v>3998</v>
      </c>
      <c r="R139" s="401" t="s">
        <v>4000</v>
      </c>
      <c r="S139" s="402" t="s">
        <v>3998</v>
      </c>
      <c r="T139" s="402"/>
      <c r="U139" s="401" t="s">
        <v>4001</v>
      </c>
      <c r="V139" s="400"/>
      <c r="W139" s="402" t="s">
        <v>3998</v>
      </c>
      <c r="X139" s="402"/>
      <c r="Y139" s="402" t="s">
        <v>3998</v>
      </c>
      <c r="Z139" s="402"/>
      <c r="AA139" s="401" t="s">
        <v>3998</v>
      </c>
      <c r="AB139" s="401" t="s">
        <v>3998</v>
      </c>
      <c r="AC139" s="401" t="s">
        <v>4001</v>
      </c>
      <c r="AD139" s="402"/>
      <c r="AE139" s="401" t="s">
        <v>3998</v>
      </c>
      <c r="AF139" s="402"/>
      <c r="AG139" s="401" t="s">
        <v>4001</v>
      </c>
    </row>
    <row r="140" spans="3:33" s="403" customFormat="1" ht="12" customHeight="1" x14ac:dyDescent="0.25">
      <c r="C140" s="404" t="s">
        <v>4364</v>
      </c>
      <c r="D140" s="404"/>
      <c r="E140" s="407" t="s">
        <v>4365</v>
      </c>
      <c r="F140" s="476" t="s">
        <v>4572</v>
      </c>
      <c r="G140" s="404" t="s">
        <v>4006</v>
      </c>
      <c r="H140" s="407"/>
      <c r="I140" s="404" t="s">
        <v>4366</v>
      </c>
      <c r="J140" s="404"/>
      <c r="K140" s="404"/>
      <c r="L140" s="406" t="s">
        <v>3998</v>
      </c>
      <c r="M140" s="406"/>
      <c r="N140" s="402" t="s">
        <v>3999</v>
      </c>
      <c r="O140" s="406" t="s">
        <v>3998</v>
      </c>
      <c r="P140" s="406"/>
      <c r="Q140" s="406" t="s">
        <v>3998</v>
      </c>
      <c r="R140" s="406" t="s">
        <v>4000</v>
      </c>
      <c r="S140" s="406" t="s">
        <v>3998</v>
      </c>
      <c r="T140" s="406"/>
      <c r="U140" s="406" t="s">
        <v>4001</v>
      </c>
      <c r="V140" s="405"/>
      <c r="W140" s="406" t="s">
        <v>3998</v>
      </c>
      <c r="X140" s="406"/>
      <c r="Y140" s="406" t="s">
        <v>3998</v>
      </c>
      <c r="Z140" s="406"/>
      <c r="AA140" s="406" t="s">
        <v>3998</v>
      </c>
      <c r="AB140" s="406" t="s">
        <v>3998</v>
      </c>
      <c r="AC140" s="406" t="s">
        <v>4001</v>
      </c>
      <c r="AD140" s="406"/>
      <c r="AE140" s="406" t="s">
        <v>3998</v>
      </c>
      <c r="AF140" s="406"/>
      <c r="AG140" s="406" t="s">
        <v>4001</v>
      </c>
    </row>
    <row r="141" spans="3:33" s="403" customFormat="1" ht="12" customHeight="1" x14ac:dyDescent="0.25">
      <c r="C141" s="399" t="s">
        <v>4367</v>
      </c>
      <c r="D141" s="399"/>
      <c r="E141" s="469" t="s">
        <v>4368</v>
      </c>
      <c r="F141" s="476" t="s">
        <v>4572</v>
      </c>
      <c r="G141" s="399" t="s">
        <v>4004</v>
      </c>
      <c r="H141" s="399"/>
      <c r="I141" s="399" t="s">
        <v>3187</v>
      </c>
      <c r="J141" s="399"/>
      <c r="K141" s="399"/>
      <c r="L141" s="402" t="s">
        <v>3998</v>
      </c>
      <c r="M141" s="402"/>
      <c r="N141" s="402"/>
      <c r="O141" s="402" t="s">
        <v>3998</v>
      </c>
      <c r="P141" s="402"/>
      <c r="Q141" s="402" t="s">
        <v>3998</v>
      </c>
      <c r="R141" s="401" t="s">
        <v>4000</v>
      </c>
      <c r="S141" s="402" t="s">
        <v>3998</v>
      </c>
      <c r="T141" s="402"/>
      <c r="U141" s="401" t="s">
        <v>4001</v>
      </c>
      <c r="V141" s="400"/>
      <c r="W141" s="402" t="s">
        <v>3998</v>
      </c>
      <c r="X141" s="402"/>
      <c r="Y141" s="402" t="s">
        <v>3998</v>
      </c>
      <c r="Z141" s="402"/>
      <c r="AA141" s="401" t="s">
        <v>3998</v>
      </c>
      <c r="AB141" s="401" t="s">
        <v>3998</v>
      </c>
      <c r="AC141" s="401" t="s">
        <v>4001</v>
      </c>
      <c r="AD141" s="402"/>
      <c r="AE141" s="401" t="s">
        <v>3998</v>
      </c>
      <c r="AF141" s="402"/>
      <c r="AG141" s="401" t="s">
        <v>4001</v>
      </c>
    </row>
    <row r="142" spans="3:33" s="403" customFormat="1" ht="12" customHeight="1" x14ac:dyDescent="0.25">
      <c r="C142" s="404" t="s">
        <v>4369</v>
      </c>
      <c r="D142" s="404"/>
      <c r="E142" s="469" t="s">
        <v>4370</v>
      </c>
      <c r="F142" s="476" t="s">
        <v>4572</v>
      </c>
      <c r="G142" s="404" t="s">
        <v>4006</v>
      </c>
      <c r="H142" s="404"/>
      <c r="I142" s="404" t="s">
        <v>4371</v>
      </c>
      <c r="J142" s="404"/>
      <c r="K142" s="404"/>
      <c r="L142" s="406" t="s">
        <v>3998</v>
      </c>
      <c r="M142" s="406"/>
      <c r="N142" s="402" t="s">
        <v>3999</v>
      </c>
      <c r="O142" s="406" t="s">
        <v>3998</v>
      </c>
      <c r="P142" s="406"/>
      <c r="Q142" s="406" t="s">
        <v>3998</v>
      </c>
      <c r="R142" s="406" t="s">
        <v>4000</v>
      </c>
      <c r="S142" s="406" t="s">
        <v>3998</v>
      </c>
      <c r="T142" s="406"/>
      <c r="U142" s="406" t="s">
        <v>4001</v>
      </c>
      <c r="V142" s="405"/>
      <c r="W142" s="406" t="s">
        <v>3998</v>
      </c>
      <c r="X142" s="406"/>
      <c r="Y142" s="406" t="s">
        <v>3998</v>
      </c>
      <c r="Z142" s="406"/>
      <c r="AA142" s="406" t="s">
        <v>3998</v>
      </c>
      <c r="AB142" s="406" t="s">
        <v>3998</v>
      </c>
      <c r="AC142" s="406" t="s">
        <v>4001</v>
      </c>
      <c r="AD142" s="406"/>
      <c r="AE142" s="406" t="s">
        <v>3998</v>
      </c>
      <c r="AF142" s="406"/>
      <c r="AG142" s="406" t="s">
        <v>4001</v>
      </c>
    </row>
    <row r="143" spans="3:33" s="403" customFormat="1" ht="12" customHeight="1" x14ac:dyDescent="0.25">
      <c r="C143" s="399" t="s">
        <v>4372</v>
      </c>
      <c r="D143" s="399"/>
      <c r="E143" s="469" t="s">
        <v>4373</v>
      </c>
      <c r="F143" s="476" t="s">
        <v>4572</v>
      </c>
      <c r="G143" s="399" t="s">
        <v>4004</v>
      </c>
      <c r="H143" s="399"/>
      <c r="I143" s="399" t="s">
        <v>3244</v>
      </c>
      <c r="J143" s="399"/>
      <c r="K143" s="399"/>
      <c r="L143" s="402" t="s">
        <v>3998</v>
      </c>
      <c r="M143" s="402"/>
      <c r="N143" s="402"/>
      <c r="O143" s="402" t="s">
        <v>3998</v>
      </c>
      <c r="P143" s="402"/>
      <c r="Q143" s="402" t="s">
        <v>3998</v>
      </c>
      <c r="R143" s="401" t="s">
        <v>4000</v>
      </c>
      <c r="S143" s="402" t="s">
        <v>3998</v>
      </c>
      <c r="T143" s="402"/>
      <c r="U143" s="401" t="s">
        <v>4001</v>
      </c>
      <c r="V143" s="400"/>
      <c r="W143" s="402" t="s">
        <v>3998</v>
      </c>
      <c r="X143" s="402"/>
      <c r="Y143" s="402" t="s">
        <v>3998</v>
      </c>
      <c r="Z143" s="402"/>
      <c r="AA143" s="401" t="s">
        <v>3998</v>
      </c>
      <c r="AB143" s="401" t="s">
        <v>3998</v>
      </c>
      <c r="AC143" s="401" t="s">
        <v>4001</v>
      </c>
      <c r="AD143" s="402"/>
      <c r="AE143" s="401" t="s">
        <v>3998</v>
      </c>
      <c r="AF143" s="402"/>
      <c r="AG143" s="401" t="s">
        <v>4001</v>
      </c>
    </row>
    <row r="144" spans="3:33" s="403" customFormat="1" ht="12" customHeight="1" x14ac:dyDescent="0.25">
      <c r="C144" s="404" t="s">
        <v>4374</v>
      </c>
      <c r="D144" s="404"/>
      <c r="E144" s="469" t="s">
        <v>4375</v>
      </c>
      <c r="F144" s="476" t="s">
        <v>4572</v>
      </c>
      <c r="G144" s="404" t="s">
        <v>4006</v>
      </c>
      <c r="H144" s="404"/>
      <c r="I144" s="404" t="s">
        <v>4376</v>
      </c>
      <c r="J144" s="404"/>
      <c r="K144" s="404"/>
      <c r="L144" s="406" t="s">
        <v>3998</v>
      </c>
      <c r="M144" s="406"/>
      <c r="N144" s="402" t="s">
        <v>3999</v>
      </c>
      <c r="O144" s="406" t="s">
        <v>3998</v>
      </c>
      <c r="P144" s="406"/>
      <c r="Q144" s="406" t="s">
        <v>3998</v>
      </c>
      <c r="R144" s="406" t="s">
        <v>4000</v>
      </c>
      <c r="S144" s="406" t="s">
        <v>3998</v>
      </c>
      <c r="T144" s="406"/>
      <c r="U144" s="406" t="s">
        <v>4001</v>
      </c>
      <c r="V144" s="405"/>
      <c r="W144" s="406" t="s">
        <v>3998</v>
      </c>
      <c r="X144" s="406"/>
      <c r="Y144" s="406" t="s">
        <v>3998</v>
      </c>
      <c r="Z144" s="406"/>
      <c r="AA144" s="406" t="s">
        <v>3998</v>
      </c>
      <c r="AB144" s="406" t="s">
        <v>3998</v>
      </c>
      <c r="AC144" s="406" t="s">
        <v>4001</v>
      </c>
      <c r="AD144" s="406"/>
      <c r="AE144" s="406" t="s">
        <v>3998</v>
      </c>
      <c r="AF144" s="406"/>
      <c r="AG144" s="406" t="s">
        <v>4001</v>
      </c>
    </row>
    <row r="145" spans="3:33" s="403" customFormat="1" ht="39.950000000000003" customHeight="1" x14ac:dyDescent="0.25">
      <c r="C145" s="399" t="s">
        <v>4377</v>
      </c>
      <c r="D145" s="399"/>
      <c r="E145" s="407" t="s">
        <v>4378</v>
      </c>
      <c r="F145" s="476" t="s">
        <v>4572</v>
      </c>
      <c r="G145" s="399" t="s">
        <v>4004</v>
      </c>
      <c r="H145" s="407"/>
      <c r="I145" s="399" t="s">
        <v>3286</v>
      </c>
      <c r="J145" s="399"/>
      <c r="K145" s="399"/>
      <c r="L145" s="402" t="s">
        <v>3998</v>
      </c>
      <c r="M145" s="402"/>
      <c r="N145" s="402"/>
      <c r="O145" s="402" t="s">
        <v>3998</v>
      </c>
      <c r="P145" s="402"/>
      <c r="Q145" s="402" t="s">
        <v>3998</v>
      </c>
      <c r="R145" s="401" t="s">
        <v>4000</v>
      </c>
      <c r="S145" s="402" t="s">
        <v>3998</v>
      </c>
      <c r="T145" s="402"/>
      <c r="U145" s="401" t="s">
        <v>4001</v>
      </c>
      <c r="V145" s="400"/>
      <c r="W145" s="402" t="s">
        <v>3998</v>
      </c>
      <c r="X145" s="402"/>
      <c r="Y145" s="402" t="s">
        <v>3998</v>
      </c>
      <c r="Z145" s="402"/>
      <c r="AA145" s="401" t="s">
        <v>3998</v>
      </c>
      <c r="AB145" s="401" t="s">
        <v>3998</v>
      </c>
      <c r="AC145" s="401" t="s">
        <v>4001</v>
      </c>
      <c r="AD145" s="402"/>
      <c r="AE145" s="401" t="s">
        <v>3998</v>
      </c>
      <c r="AF145" s="402"/>
      <c r="AG145" s="401" t="s">
        <v>4001</v>
      </c>
    </row>
    <row r="146" spans="3:33" s="403" customFormat="1" ht="12" customHeight="1" x14ac:dyDescent="0.25">
      <c r="C146" s="404" t="s">
        <v>4379</v>
      </c>
      <c r="D146" s="404"/>
      <c r="E146" s="407" t="s">
        <v>4380</v>
      </c>
      <c r="F146" s="476" t="s">
        <v>4572</v>
      </c>
      <c r="G146" s="404" t="s">
        <v>4006</v>
      </c>
      <c r="H146" s="407"/>
      <c r="I146" s="404" t="s">
        <v>4381</v>
      </c>
      <c r="J146" s="404"/>
      <c r="K146" s="404"/>
      <c r="L146" s="406" t="s">
        <v>3998</v>
      </c>
      <c r="M146" s="406"/>
      <c r="N146" s="402" t="s">
        <v>3999</v>
      </c>
      <c r="O146" s="406" t="s">
        <v>3998</v>
      </c>
      <c r="P146" s="406"/>
      <c r="Q146" s="406" t="s">
        <v>3998</v>
      </c>
      <c r="R146" s="406" t="s">
        <v>4000</v>
      </c>
      <c r="S146" s="406" t="s">
        <v>3998</v>
      </c>
      <c r="T146" s="406"/>
      <c r="U146" s="406" t="s">
        <v>4001</v>
      </c>
      <c r="V146" s="405"/>
      <c r="W146" s="406" t="s">
        <v>3998</v>
      </c>
      <c r="X146" s="406"/>
      <c r="Y146" s="406" t="s">
        <v>3998</v>
      </c>
      <c r="Z146" s="406"/>
      <c r="AA146" s="406" t="s">
        <v>3998</v>
      </c>
      <c r="AB146" s="406" t="s">
        <v>3998</v>
      </c>
      <c r="AC146" s="406" t="s">
        <v>4001</v>
      </c>
      <c r="AD146" s="406"/>
      <c r="AE146" s="406" t="s">
        <v>3998</v>
      </c>
      <c r="AF146" s="406"/>
      <c r="AG146" s="406" t="s">
        <v>4001</v>
      </c>
    </row>
    <row r="147" spans="3:33" s="403" customFormat="1" ht="14.45" customHeight="1" x14ac:dyDescent="0.25">
      <c r="C147" s="399" t="s">
        <v>4382</v>
      </c>
      <c r="D147" s="399"/>
      <c r="E147" s="469" t="s">
        <v>4383</v>
      </c>
      <c r="F147" s="476" t="s">
        <v>4572</v>
      </c>
      <c r="G147" s="399" t="s">
        <v>3996</v>
      </c>
      <c r="H147" s="399"/>
      <c r="I147" s="399" t="s">
        <v>4384</v>
      </c>
      <c r="J147" s="399"/>
      <c r="K147" s="399"/>
      <c r="L147" s="402" t="s">
        <v>3998</v>
      </c>
      <c r="M147" s="402"/>
      <c r="N147" s="402" t="s">
        <v>3999</v>
      </c>
      <c r="O147" s="402" t="s">
        <v>3998</v>
      </c>
      <c r="P147" s="402"/>
      <c r="Q147" s="402" t="s">
        <v>3998</v>
      </c>
      <c r="R147" s="401" t="s">
        <v>4000</v>
      </c>
      <c r="S147" s="402" t="s">
        <v>3998</v>
      </c>
      <c r="T147" s="402"/>
      <c r="U147" s="401" t="s">
        <v>4001</v>
      </c>
      <c r="V147" s="400"/>
      <c r="W147" s="402" t="s">
        <v>3998</v>
      </c>
      <c r="X147" s="402"/>
      <c r="Y147" s="402" t="s">
        <v>3998</v>
      </c>
      <c r="Z147" s="402"/>
      <c r="AA147" s="401" t="s">
        <v>3998</v>
      </c>
      <c r="AB147" s="401" t="s">
        <v>3998</v>
      </c>
      <c r="AC147" s="401" t="s">
        <v>4001</v>
      </c>
      <c r="AD147" s="402"/>
      <c r="AE147" s="401" t="s">
        <v>3998</v>
      </c>
      <c r="AF147" s="402"/>
      <c r="AG147" s="401" t="s">
        <v>4001</v>
      </c>
    </row>
    <row r="148" spans="3:33" s="403" customFormat="1" ht="14.45" customHeight="1" x14ac:dyDescent="0.25">
      <c r="C148" s="399" t="s">
        <v>4385</v>
      </c>
      <c r="D148" s="399"/>
      <c r="E148" s="469" t="s">
        <v>4386</v>
      </c>
      <c r="F148" s="476" t="s">
        <v>4572</v>
      </c>
      <c r="G148" s="399" t="s">
        <v>4004</v>
      </c>
      <c r="H148" s="399"/>
      <c r="I148" s="399" t="s">
        <v>3337</v>
      </c>
      <c r="J148" s="399"/>
      <c r="K148" s="399"/>
      <c r="L148" s="401" t="s">
        <v>3998</v>
      </c>
      <c r="M148" s="401"/>
      <c r="N148" s="401"/>
      <c r="O148" s="401" t="s">
        <v>3998</v>
      </c>
      <c r="P148" s="401"/>
      <c r="Q148" s="401" t="s">
        <v>3998</v>
      </c>
      <c r="R148" s="401" t="s">
        <v>4000</v>
      </c>
      <c r="S148" s="401" t="s">
        <v>3998</v>
      </c>
      <c r="T148" s="401"/>
      <c r="U148" s="401" t="s">
        <v>4001</v>
      </c>
      <c r="V148" s="400"/>
      <c r="W148" s="401" t="s">
        <v>3998</v>
      </c>
      <c r="X148" s="401"/>
      <c r="Y148" s="401" t="s">
        <v>3998</v>
      </c>
      <c r="Z148" s="401"/>
      <c r="AA148" s="401" t="s">
        <v>3998</v>
      </c>
      <c r="AB148" s="401" t="s">
        <v>3998</v>
      </c>
      <c r="AC148" s="401" t="s">
        <v>4001</v>
      </c>
      <c r="AD148" s="401"/>
      <c r="AE148" s="401" t="s">
        <v>3998</v>
      </c>
      <c r="AF148" s="401"/>
      <c r="AG148" s="401" t="s">
        <v>4001</v>
      </c>
    </row>
    <row r="149" spans="3:33" ht="12" customHeight="1" x14ac:dyDescent="0.25">
      <c r="C149" s="404" t="s">
        <v>4387</v>
      </c>
      <c r="D149" s="404"/>
      <c r="E149" s="469" t="s">
        <v>4388</v>
      </c>
      <c r="F149" s="476" t="s">
        <v>4572</v>
      </c>
      <c r="G149" s="404" t="s">
        <v>4006</v>
      </c>
      <c r="H149" s="404"/>
      <c r="I149" s="404" t="s">
        <v>4389</v>
      </c>
      <c r="J149" s="404"/>
      <c r="K149" s="404"/>
      <c r="L149" s="408" t="s">
        <v>3998</v>
      </c>
      <c r="M149" s="408"/>
      <c r="N149" s="402" t="s">
        <v>3999</v>
      </c>
      <c r="O149" s="408" t="s">
        <v>3998</v>
      </c>
      <c r="P149" s="408"/>
      <c r="Q149" s="408" t="s">
        <v>3998</v>
      </c>
      <c r="R149" s="406" t="s">
        <v>4000</v>
      </c>
      <c r="S149" s="408" t="s">
        <v>3998</v>
      </c>
      <c r="T149" s="408"/>
      <c r="U149" s="406" t="s">
        <v>4001</v>
      </c>
      <c r="V149" s="405"/>
      <c r="W149" s="408" t="s">
        <v>3998</v>
      </c>
      <c r="X149" s="408"/>
      <c r="Y149" s="408" t="s">
        <v>3998</v>
      </c>
      <c r="Z149" s="408"/>
      <c r="AA149" s="406" t="s">
        <v>3998</v>
      </c>
      <c r="AB149" s="406" t="s">
        <v>3998</v>
      </c>
      <c r="AC149" s="406" t="s">
        <v>4001</v>
      </c>
      <c r="AD149" s="408"/>
      <c r="AE149" s="406" t="s">
        <v>3998</v>
      </c>
      <c r="AF149" s="408"/>
      <c r="AG149" s="406" t="s">
        <v>4001</v>
      </c>
    </row>
    <row r="150" spans="3:33" ht="12" customHeight="1" x14ac:dyDescent="0.25">
      <c r="C150" s="399" t="s">
        <v>4390</v>
      </c>
      <c r="D150" s="399"/>
      <c r="E150" s="469" t="s">
        <v>4391</v>
      </c>
      <c r="F150" s="476" t="s">
        <v>4572</v>
      </c>
      <c r="G150" s="399" t="s">
        <v>3996</v>
      </c>
      <c r="H150" s="399"/>
      <c r="I150" s="399" t="s">
        <v>4392</v>
      </c>
      <c r="J150" s="399"/>
      <c r="K150" s="399"/>
      <c r="L150" s="401" t="s">
        <v>3998</v>
      </c>
      <c r="M150" s="401"/>
      <c r="N150" s="401" t="s">
        <v>3999</v>
      </c>
      <c r="O150" s="401" t="s">
        <v>3998</v>
      </c>
      <c r="P150" s="401"/>
      <c r="Q150" s="401" t="s">
        <v>3998</v>
      </c>
      <c r="R150" s="401" t="s">
        <v>4000</v>
      </c>
      <c r="S150" s="401" t="s">
        <v>3998</v>
      </c>
      <c r="T150" s="401"/>
      <c r="U150" s="401" t="s">
        <v>4001</v>
      </c>
      <c r="V150" s="400"/>
      <c r="W150" s="401" t="s">
        <v>3998</v>
      </c>
      <c r="X150" s="401"/>
      <c r="Y150" s="401" t="s">
        <v>3998</v>
      </c>
      <c r="Z150" s="401"/>
      <c r="AA150" s="401" t="s">
        <v>3998</v>
      </c>
      <c r="AB150" s="401" t="s">
        <v>3998</v>
      </c>
      <c r="AC150" s="401" t="s">
        <v>4001</v>
      </c>
      <c r="AD150" s="401"/>
      <c r="AE150" s="401" t="s">
        <v>3998</v>
      </c>
      <c r="AF150" s="401"/>
      <c r="AG150" s="401" t="s">
        <v>4001</v>
      </c>
    </row>
    <row r="151" spans="3:33" ht="12" customHeight="1" x14ac:dyDescent="0.25">
      <c r="C151" s="399" t="s">
        <v>4393</v>
      </c>
      <c r="D151" s="399"/>
      <c r="E151" s="469" t="s">
        <v>4394</v>
      </c>
      <c r="F151" s="476" t="s">
        <v>4572</v>
      </c>
      <c r="G151" s="399" t="s">
        <v>4004</v>
      </c>
      <c r="H151" s="399"/>
      <c r="I151" s="399" t="s">
        <v>3364</v>
      </c>
      <c r="J151" s="399"/>
      <c r="K151" s="399"/>
      <c r="L151" s="402" t="s">
        <v>3998</v>
      </c>
      <c r="M151" s="402"/>
      <c r="N151" s="402"/>
      <c r="O151" s="402" t="s">
        <v>3998</v>
      </c>
      <c r="P151" s="402"/>
      <c r="Q151" s="402" t="s">
        <v>3998</v>
      </c>
      <c r="R151" s="401" t="s">
        <v>4000</v>
      </c>
      <c r="S151" s="402" t="s">
        <v>3998</v>
      </c>
      <c r="T151" s="402"/>
      <c r="U151" s="401" t="s">
        <v>4001</v>
      </c>
      <c r="V151" s="400"/>
      <c r="W151" s="402" t="s">
        <v>3998</v>
      </c>
      <c r="X151" s="402"/>
      <c r="Y151" s="402" t="s">
        <v>3998</v>
      </c>
      <c r="Z151" s="402"/>
      <c r="AA151" s="401" t="s">
        <v>3998</v>
      </c>
      <c r="AB151" s="401" t="s">
        <v>3998</v>
      </c>
      <c r="AC151" s="401" t="s">
        <v>4001</v>
      </c>
      <c r="AD151" s="402"/>
      <c r="AE151" s="401" t="s">
        <v>3998</v>
      </c>
      <c r="AF151" s="402"/>
      <c r="AG151" s="401" t="s">
        <v>4001</v>
      </c>
    </row>
    <row r="152" spans="3:33" ht="12" customHeight="1" x14ac:dyDescent="0.25">
      <c r="C152" s="404" t="s">
        <v>4395</v>
      </c>
      <c r="D152" s="404"/>
      <c r="E152" s="469" t="s">
        <v>4396</v>
      </c>
      <c r="F152" s="476" t="s">
        <v>4572</v>
      </c>
      <c r="G152" s="404" t="s">
        <v>4006</v>
      </c>
      <c r="H152" s="404"/>
      <c r="I152" s="404" t="s">
        <v>4397</v>
      </c>
      <c r="J152" s="404"/>
      <c r="K152" s="404"/>
      <c r="L152" s="406" t="s">
        <v>3998</v>
      </c>
      <c r="M152" s="406"/>
      <c r="N152" s="402" t="s">
        <v>3999</v>
      </c>
      <c r="O152" s="406" t="s">
        <v>3998</v>
      </c>
      <c r="P152" s="406"/>
      <c r="Q152" s="406" t="s">
        <v>3998</v>
      </c>
      <c r="R152" s="406" t="s">
        <v>4000</v>
      </c>
      <c r="S152" s="406" t="s">
        <v>3998</v>
      </c>
      <c r="T152" s="406"/>
      <c r="U152" s="406" t="s">
        <v>4001</v>
      </c>
      <c r="V152" s="405"/>
      <c r="W152" s="406" t="s">
        <v>3998</v>
      </c>
      <c r="X152" s="406"/>
      <c r="Y152" s="406" t="s">
        <v>3998</v>
      </c>
      <c r="Z152" s="406"/>
      <c r="AA152" s="406" t="s">
        <v>3998</v>
      </c>
      <c r="AB152" s="406" t="s">
        <v>3998</v>
      </c>
      <c r="AC152" s="406" t="s">
        <v>4001</v>
      </c>
      <c r="AD152" s="406"/>
      <c r="AE152" s="406" t="s">
        <v>3998</v>
      </c>
      <c r="AF152" s="406"/>
      <c r="AG152" s="406" t="s">
        <v>4001</v>
      </c>
    </row>
    <row r="153" spans="3:33" ht="12" customHeight="1" x14ac:dyDescent="0.25">
      <c r="C153" s="399" t="s">
        <v>4398</v>
      </c>
      <c r="D153" s="399"/>
      <c r="E153" s="469" t="s">
        <v>4399</v>
      </c>
      <c r="F153" s="476" t="s">
        <v>4572</v>
      </c>
      <c r="G153" s="399" t="s">
        <v>3996</v>
      </c>
      <c r="H153" s="399"/>
      <c r="I153" s="399" t="s">
        <v>4400</v>
      </c>
      <c r="J153" s="399"/>
      <c r="K153" s="399"/>
      <c r="L153" s="402" t="s">
        <v>3998</v>
      </c>
      <c r="M153" s="402"/>
      <c r="N153" s="402" t="s">
        <v>3999</v>
      </c>
      <c r="O153" s="402" t="s">
        <v>3998</v>
      </c>
      <c r="P153" s="402"/>
      <c r="Q153" s="402" t="s">
        <v>3998</v>
      </c>
      <c r="R153" s="401" t="s">
        <v>4000</v>
      </c>
      <c r="S153" s="402" t="s">
        <v>3998</v>
      </c>
      <c r="T153" s="402"/>
      <c r="U153" s="401" t="s">
        <v>4001</v>
      </c>
      <c r="V153" s="400"/>
      <c r="W153" s="402" t="s">
        <v>3998</v>
      </c>
      <c r="X153" s="402"/>
      <c r="Y153" s="402" t="s">
        <v>3998</v>
      </c>
      <c r="Z153" s="402"/>
      <c r="AA153" s="401" t="s">
        <v>3998</v>
      </c>
      <c r="AB153" s="401" t="s">
        <v>3998</v>
      </c>
      <c r="AC153" s="401" t="s">
        <v>4001</v>
      </c>
      <c r="AD153" s="402"/>
      <c r="AE153" s="401" t="s">
        <v>3998</v>
      </c>
      <c r="AF153" s="402"/>
      <c r="AG153" s="401" t="s">
        <v>4001</v>
      </c>
    </row>
    <row r="154" spans="3:33" ht="12" customHeight="1" x14ac:dyDescent="0.25">
      <c r="C154" s="399" t="s">
        <v>4401</v>
      </c>
      <c r="D154" s="399"/>
      <c r="E154" s="469" t="s">
        <v>4402</v>
      </c>
      <c r="F154" s="476" t="s">
        <v>4572</v>
      </c>
      <c r="G154" s="399" t="s">
        <v>4004</v>
      </c>
      <c r="H154" s="399"/>
      <c r="I154" s="399" t="s">
        <v>3396</v>
      </c>
      <c r="J154" s="399"/>
      <c r="K154" s="399"/>
      <c r="L154" s="401" t="s">
        <v>3998</v>
      </c>
      <c r="M154" s="401"/>
      <c r="N154" s="401"/>
      <c r="O154" s="401" t="s">
        <v>3998</v>
      </c>
      <c r="P154" s="401"/>
      <c r="Q154" s="401" t="s">
        <v>3998</v>
      </c>
      <c r="R154" s="401" t="s">
        <v>4000</v>
      </c>
      <c r="S154" s="401" t="s">
        <v>3998</v>
      </c>
      <c r="T154" s="401"/>
      <c r="U154" s="401" t="s">
        <v>4001</v>
      </c>
      <c r="V154" s="400"/>
      <c r="W154" s="401" t="s">
        <v>3998</v>
      </c>
      <c r="X154" s="401"/>
      <c r="Y154" s="401" t="s">
        <v>3998</v>
      </c>
      <c r="Z154" s="401"/>
      <c r="AA154" s="401" t="s">
        <v>3998</v>
      </c>
      <c r="AB154" s="401" t="s">
        <v>3998</v>
      </c>
      <c r="AC154" s="401" t="s">
        <v>4001</v>
      </c>
      <c r="AD154" s="401"/>
      <c r="AE154" s="401" t="s">
        <v>3998</v>
      </c>
      <c r="AF154" s="401"/>
      <c r="AG154" s="401" t="s">
        <v>4001</v>
      </c>
    </row>
    <row r="155" spans="3:33" ht="12" customHeight="1" x14ac:dyDescent="0.25">
      <c r="C155" s="404" t="s">
        <v>4403</v>
      </c>
      <c r="D155" s="404"/>
      <c r="E155" s="469" t="s">
        <v>4404</v>
      </c>
      <c r="F155" s="476" t="s">
        <v>4572</v>
      </c>
      <c r="G155" s="404" t="s">
        <v>4006</v>
      </c>
      <c r="H155" s="404"/>
      <c r="I155" s="404" t="s">
        <v>4405</v>
      </c>
      <c r="J155" s="404"/>
      <c r="K155" s="404"/>
      <c r="L155" s="408" t="s">
        <v>3998</v>
      </c>
      <c r="M155" s="408"/>
      <c r="N155" s="402" t="s">
        <v>3999</v>
      </c>
      <c r="O155" s="408" t="s">
        <v>3998</v>
      </c>
      <c r="P155" s="408"/>
      <c r="Q155" s="408" t="s">
        <v>3998</v>
      </c>
      <c r="R155" s="406" t="s">
        <v>4000</v>
      </c>
      <c r="S155" s="408" t="s">
        <v>3998</v>
      </c>
      <c r="T155" s="408"/>
      <c r="U155" s="406" t="s">
        <v>4001</v>
      </c>
      <c r="V155" s="405"/>
      <c r="W155" s="408" t="s">
        <v>3998</v>
      </c>
      <c r="X155" s="408"/>
      <c r="Y155" s="408" t="s">
        <v>3998</v>
      </c>
      <c r="Z155" s="408"/>
      <c r="AA155" s="406" t="s">
        <v>3998</v>
      </c>
      <c r="AB155" s="406" t="s">
        <v>3998</v>
      </c>
      <c r="AC155" s="406" t="s">
        <v>4001</v>
      </c>
      <c r="AD155" s="408"/>
      <c r="AE155" s="406" t="s">
        <v>3998</v>
      </c>
      <c r="AF155" s="408"/>
      <c r="AG155" s="406" t="s">
        <v>4001</v>
      </c>
    </row>
    <row r="156" spans="3:33" ht="12" customHeight="1" x14ac:dyDescent="0.25">
      <c r="C156" s="399" t="s">
        <v>4406</v>
      </c>
      <c r="D156" s="399"/>
      <c r="E156" s="469" t="s">
        <v>4407</v>
      </c>
      <c r="F156" s="476" t="s">
        <v>4572</v>
      </c>
      <c r="G156" s="399" t="s">
        <v>4004</v>
      </c>
      <c r="H156" s="399"/>
      <c r="I156" s="399" t="s">
        <v>3408</v>
      </c>
      <c r="J156" s="399"/>
      <c r="K156" s="399"/>
      <c r="L156" s="401" t="s">
        <v>3998</v>
      </c>
      <c r="M156" s="401"/>
      <c r="N156" s="401"/>
      <c r="O156" s="401" t="s">
        <v>3998</v>
      </c>
      <c r="P156" s="401"/>
      <c r="Q156" s="401" t="s">
        <v>3998</v>
      </c>
      <c r="R156" s="401" t="s">
        <v>4000</v>
      </c>
      <c r="S156" s="401" t="s">
        <v>3998</v>
      </c>
      <c r="T156" s="401"/>
      <c r="U156" s="401" t="s">
        <v>4001</v>
      </c>
      <c r="V156" s="400"/>
      <c r="W156" s="401" t="s">
        <v>3998</v>
      </c>
      <c r="X156" s="401"/>
      <c r="Y156" s="401" t="s">
        <v>3998</v>
      </c>
      <c r="Z156" s="401"/>
      <c r="AA156" s="401" t="s">
        <v>3998</v>
      </c>
      <c r="AB156" s="401" t="s">
        <v>3998</v>
      </c>
      <c r="AC156" s="401" t="s">
        <v>4001</v>
      </c>
      <c r="AD156" s="401"/>
      <c r="AE156" s="401" t="s">
        <v>3998</v>
      </c>
      <c r="AF156" s="401"/>
      <c r="AG156" s="401" t="s">
        <v>4001</v>
      </c>
    </row>
    <row r="157" spans="3:33" ht="12" customHeight="1" x14ac:dyDescent="0.25">
      <c r="C157" s="404" t="s">
        <v>4408</v>
      </c>
      <c r="D157" s="404"/>
      <c r="E157" s="469" t="s">
        <v>4409</v>
      </c>
      <c r="F157" s="476" t="s">
        <v>4572</v>
      </c>
      <c r="G157" s="404" t="s">
        <v>4006</v>
      </c>
      <c r="H157" s="404"/>
      <c r="I157" s="404" t="s">
        <v>4410</v>
      </c>
      <c r="J157" s="404"/>
      <c r="K157" s="404"/>
      <c r="L157" s="408" t="s">
        <v>3998</v>
      </c>
      <c r="M157" s="408"/>
      <c r="N157" s="402" t="s">
        <v>3999</v>
      </c>
      <c r="O157" s="408" t="s">
        <v>3998</v>
      </c>
      <c r="P157" s="408"/>
      <c r="Q157" s="408" t="s">
        <v>3998</v>
      </c>
      <c r="R157" s="406" t="s">
        <v>4000</v>
      </c>
      <c r="S157" s="408" t="s">
        <v>3998</v>
      </c>
      <c r="T157" s="408"/>
      <c r="U157" s="406" t="s">
        <v>4001</v>
      </c>
      <c r="V157" s="405"/>
      <c r="W157" s="408" t="s">
        <v>3998</v>
      </c>
      <c r="X157" s="408"/>
      <c r="Y157" s="408" t="s">
        <v>3998</v>
      </c>
      <c r="Z157" s="408"/>
      <c r="AA157" s="406" t="s">
        <v>3998</v>
      </c>
      <c r="AB157" s="406" t="s">
        <v>3998</v>
      </c>
      <c r="AC157" s="406" t="s">
        <v>4001</v>
      </c>
      <c r="AD157" s="408"/>
      <c r="AE157" s="406" t="s">
        <v>3998</v>
      </c>
      <c r="AF157" s="408"/>
      <c r="AG157" s="406" t="s">
        <v>4001</v>
      </c>
    </row>
    <row r="158" spans="3:33" ht="12" customHeight="1" x14ac:dyDescent="0.25">
      <c r="C158" s="399" t="s">
        <v>4411</v>
      </c>
      <c r="D158" s="399"/>
      <c r="E158" s="469" t="s">
        <v>4412</v>
      </c>
      <c r="F158" s="476" t="s">
        <v>4572</v>
      </c>
      <c r="G158" s="399" t="s">
        <v>3996</v>
      </c>
      <c r="H158" s="399"/>
      <c r="I158" s="399" t="s">
        <v>4413</v>
      </c>
      <c r="J158" s="399"/>
      <c r="K158" s="399"/>
      <c r="L158" s="401" t="s">
        <v>3998</v>
      </c>
      <c r="M158" s="401"/>
      <c r="N158" s="401" t="s">
        <v>3999</v>
      </c>
      <c r="O158" s="401" t="s">
        <v>3998</v>
      </c>
      <c r="P158" s="401"/>
      <c r="Q158" s="401" t="s">
        <v>3998</v>
      </c>
      <c r="R158" s="401" t="s">
        <v>4000</v>
      </c>
      <c r="S158" s="401" t="s">
        <v>3998</v>
      </c>
      <c r="T158" s="401"/>
      <c r="U158" s="401" t="s">
        <v>4001</v>
      </c>
      <c r="V158" s="400"/>
      <c r="W158" s="401" t="s">
        <v>3998</v>
      </c>
      <c r="X158" s="401"/>
      <c r="Y158" s="401" t="s">
        <v>3998</v>
      </c>
      <c r="Z158" s="401"/>
      <c r="AA158" s="401" t="s">
        <v>3998</v>
      </c>
      <c r="AB158" s="401" t="s">
        <v>3998</v>
      </c>
      <c r="AC158" s="401" t="s">
        <v>4001</v>
      </c>
      <c r="AD158" s="401"/>
      <c r="AE158" s="401" t="s">
        <v>3998</v>
      </c>
      <c r="AF158" s="401"/>
      <c r="AG158" s="401" t="s">
        <v>4001</v>
      </c>
    </row>
    <row r="159" spans="3:33" ht="12" customHeight="1" x14ac:dyDescent="0.25">
      <c r="C159" s="399" t="s">
        <v>4414</v>
      </c>
      <c r="D159" s="399"/>
      <c r="E159" s="469" t="s">
        <v>4415</v>
      </c>
      <c r="F159" s="476" t="s">
        <v>4572</v>
      </c>
      <c r="G159" s="399" t="s">
        <v>4004</v>
      </c>
      <c r="H159" s="399"/>
      <c r="I159" s="399" t="s">
        <v>3452</v>
      </c>
      <c r="J159" s="399"/>
      <c r="K159" s="399"/>
      <c r="L159" s="402" t="s">
        <v>3998</v>
      </c>
      <c r="M159" s="402"/>
      <c r="N159" s="402"/>
      <c r="O159" s="402" t="s">
        <v>3998</v>
      </c>
      <c r="P159" s="402"/>
      <c r="Q159" s="402" t="s">
        <v>3998</v>
      </c>
      <c r="R159" s="401" t="s">
        <v>4000</v>
      </c>
      <c r="S159" s="402" t="s">
        <v>3998</v>
      </c>
      <c r="T159" s="402"/>
      <c r="U159" s="401" t="s">
        <v>4001</v>
      </c>
      <c r="V159" s="400"/>
      <c r="W159" s="402" t="s">
        <v>3998</v>
      </c>
      <c r="X159" s="402"/>
      <c r="Y159" s="402" t="s">
        <v>3998</v>
      </c>
      <c r="Z159" s="402"/>
      <c r="AA159" s="401" t="s">
        <v>3998</v>
      </c>
      <c r="AB159" s="401" t="s">
        <v>3998</v>
      </c>
      <c r="AC159" s="401" t="s">
        <v>4001</v>
      </c>
      <c r="AD159" s="402"/>
      <c r="AE159" s="401" t="s">
        <v>3998</v>
      </c>
      <c r="AF159" s="402"/>
      <c r="AG159" s="401" t="s">
        <v>4001</v>
      </c>
    </row>
    <row r="160" spans="3:33" ht="12" customHeight="1" x14ac:dyDescent="0.25">
      <c r="C160" s="404" t="s">
        <v>4416</v>
      </c>
      <c r="D160" s="404"/>
      <c r="E160" s="469" t="s">
        <v>4417</v>
      </c>
      <c r="F160" s="476" t="s">
        <v>4572</v>
      </c>
      <c r="G160" s="404" t="s">
        <v>4006</v>
      </c>
      <c r="H160" s="404"/>
      <c r="I160" s="404" t="s">
        <v>4418</v>
      </c>
      <c r="J160" s="404"/>
      <c r="K160" s="404"/>
      <c r="L160" s="406" t="s">
        <v>3998</v>
      </c>
      <c r="M160" s="406"/>
      <c r="N160" s="402" t="s">
        <v>3999</v>
      </c>
      <c r="O160" s="406" t="s">
        <v>3998</v>
      </c>
      <c r="P160" s="406"/>
      <c r="Q160" s="406" t="s">
        <v>3998</v>
      </c>
      <c r="R160" s="406" t="s">
        <v>4000</v>
      </c>
      <c r="S160" s="406" t="s">
        <v>3998</v>
      </c>
      <c r="T160" s="406"/>
      <c r="U160" s="406" t="s">
        <v>4001</v>
      </c>
      <c r="V160" s="405"/>
      <c r="W160" s="406" t="s">
        <v>3998</v>
      </c>
      <c r="X160" s="406"/>
      <c r="Y160" s="406" t="s">
        <v>3998</v>
      </c>
      <c r="Z160" s="406"/>
      <c r="AA160" s="406" t="s">
        <v>3998</v>
      </c>
      <c r="AB160" s="406" t="s">
        <v>3998</v>
      </c>
      <c r="AC160" s="406" t="s">
        <v>4001</v>
      </c>
      <c r="AD160" s="406"/>
      <c r="AE160" s="406" t="s">
        <v>3998</v>
      </c>
      <c r="AF160" s="406"/>
      <c r="AG160" s="406" t="s">
        <v>4001</v>
      </c>
    </row>
    <row r="161" spans="3:33" ht="12" customHeight="1" x14ac:dyDescent="0.25">
      <c r="C161" s="399" t="s">
        <v>4419</v>
      </c>
      <c r="D161" s="399"/>
      <c r="E161" s="469" t="s">
        <v>4420</v>
      </c>
      <c r="F161" s="476" t="s">
        <v>4572</v>
      </c>
      <c r="G161" s="399" t="s">
        <v>4004</v>
      </c>
      <c r="H161" s="399"/>
      <c r="I161" s="399" t="s">
        <v>3468</v>
      </c>
      <c r="J161" s="399"/>
      <c r="K161" s="399"/>
      <c r="L161" s="402" t="s">
        <v>3998</v>
      </c>
      <c r="M161" s="402"/>
      <c r="N161" s="402"/>
      <c r="O161" s="402" t="s">
        <v>3998</v>
      </c>
      <c r="P161" s="402"/>
      <c r="Q161" s="402" t="s">
        <v>3998</v>
      </c>
      <c r="R161" s="401" t="s">
        <v>4000</v>
      </c>
      <c r="S161" s="402" t="s">
        <v>3998</v>
      </c>
      <c r="T161" s="402"/>
      <c r="U161" s="401" t="s">
        <v>4001</v>
      </c>
      <c r="V161" s="400"/>
      <c r="W161" s="402" t="s">
        <v>3998</v>
      </c>
      <c r="X161" s="402"/>
      <c r="Y161" s="402" t="s">
        <v>3998</v>
      </c>
      <c r="Z161" s="402"/>
      <c r="AA161" s="401" t="s">
        <v>3998</v>
      </c>
      <c r="AB161" s="401" t="s">
        <v>3998</v>
      </c>
      <c r="AC161" s="401" t="s">
        <v>4001</v>
      </c>
      <c r="AD161" s="402"/>
      <c r="AE161" s="401" t="s">
        <v>3998</v>
      </c>
      <c r="AF161" s="402"/>
      <c r="AG161" s="401" t="s">
        <v>4001</v>
      </c>
    </row>
    <row r="162" spans="3:33" ht="12" customHeight="1" x14ac:dyDescent="0.25">
      <c r="C162" s="404" t="s">
        <v>4421</v>
      </c>
      <c r="D162" s="404"/>
      <c r="E162" s="469" t="s">
        <v>4422</v>
      </c>
      <c r="F162" s="476" t="s">
        <v>4572</v>
      </c>
      <c r="G162" s="404" t="s">
        <v>4006</v>
      </c>
      <c r="H162" s="404"/>
      <c r="I162" s="404" t="s">
        <v>4423</v>
      </c>
      <c r="J162" s="404"/>
      <c r="K162" s="404"/>
      <c r="L162" s="406" t="s">
        <v>3998</v>
      </c>
      <c r="M162" s="406"/>
      <c r="N162" s="402" t="s">
        <v>3999</v>
      </c>
      <c r="O162" s="406" t="s">
        <v>3998</v>
      </c>
      <c r="P162" s="406"/>
      <c r="Q162" s="406" t="s">
        <v>3998</v>
      </c>
      <c r="R162" s="406" t="s">
        <v>4000</v>
      </c>
      <c r="S162" s="406" t="s">
        <v>3998</v>
      </c>
      <c r="T162" s="406"/>
      <c r="U162" s="406" t="s">
        <v>4001</v>
      </c>
      <c r="V162" s="405"/>
      <c r="W162" s="406" t="s">
        <v>3998</v>
      </c>
      <c r="X162" s="406"/>
      <c r="Y162" s="406" t="s">
        <v>3998</v>
      </c>
      <c r="Z162" s="406"/>
      <c r="AA162" s="406" t="s">
        <v>3998</v>
      </c>
      <c r="AB162" s="406" t="s">
        <v>3998</v>
      </c>
      <c r="AC162" s="406" t="s">
        <v>4001</v>
      </c>
      <c r="AD162" s="406"/>
      <c r="AE162" s="406" t="s">
        <v>3998</v>
      </c>
      <c r="AF162" s="406"/>
      <c r="AG162" s="406" t="s">
        <v>4001</v>
      </c>
    </row>
    <row r="163" spans="3:33" s="419" customFormat="1" ht="12" customHeight="1" x14ac:dyDescent="0.25">
      <c r="C163" s="420" t="s">
        <v>4424</v>
      </c>
      <c r="D163" s="420"/>
      <c r="E163" s="471" t="s">
        <v>4425</v>
      </c>
      <c r="F163" s="476" t="s">
        <v>4572</v>
      </c>
      <c r="G163" s="420" t="s">
        <v>3996</v>
      </c>
      <c r="H163" s="420"/>
      <c r="I163" s="420" t="s">
        <v>4426</v>
      </c>
      <c r="J163" s="420"/>
      <c r="K163" s="420"/>
      <c r="L163" s="422" t="s">
        <v>3998</v>
      </c>
      <c r="M163" s="422"/>
      <c r="N163" s="422" t="s">
        <v>3999</v>
      </c>
      <c r="O163" s="422" t="s">
        <v>3998</v>
      </c>
      <c r="P163" s="422"/>
      <c r="Q163" s="422" t="s">
        <v>3998</v>
      </c>
      <c r="R163" s="422" t="s">
        <v>4000</v>
      </c>
      <c r="S163" s="422" t="s">
        <v>3998</v>
      </c>
      <c r="T163" s="422"/>
      <c r="U163" s="422" t="s">
        <v>4001</v>
      </c>
      <c r="V163" s="421"/>
      <c r="W163" s="422" t="s">
        <v>3998</v>
      </c>
      <c r="X163" s="422"/>
      <c r="Y163" s="422" t="s">
        <v>3998</v>
      </c>
      <c r="Z163" s="422"/>
      <c r="AA163" s="422" t="s">
        <v>3998</v>
      </c>
      <c r="AB163" s="422" t="s">
        <v>3998</v>
      </c>
      <c r="AC163" s="422" t="s">
        <v>4001</v>
      </c>
      <c r="AD163" s="422"/>
      <c r="AE163" s="422" t="s">
        <v>3998</v>
      </c>
      <c r="AF163" s="422"/>
      <c r="AG163" s="422" t="s">
        <v>4001</v>
      </c>
    </row>
    <row r="164" spans="3:33" ht="12" customHeight="1" x14ac:dyDescent="0.25">
      <c r="C164" s="399" t="s">
        <v>4427</v>
      </c>
      <c r="D164" s="399"/>
      <c r="E164" s="469" t="s">
        <v>4428</v>
      </c>
      <c r="F164" s="476" t="s">
        <v>4572</v>
      </c>
      <c r="G164" s="399" t="s">
        <v>3996</v>
      </c>
      <c r="H164" s="399"/>
      <c r="I164" s="399" t="s">
        <v>4429</v>
      </c>
      <c r="J164" s="399"/>
      <c r="K164" s="399"/>
      <c r="L164" s="402" t="s">
        <v>3998</v>
      </c>
      <c r="M164" s="402"/>
      <c r="N164" s="402" t="s">
        <v>3999</v>
      </c>
      <c r="O164" s="402" t="s">
        <v>3998</v>
      </c>
      <c r="P164" s="402"/>
      <c r="Q164" s="402" t="s">
        <v>3998</v>
      </c>
      <c r="R164" s="401" t="s">
        <v>4000</v>
      </c>
      <c r="S164" s="402" t="s">
        <v>3998</v>
      </c>
      <c r="T164" s="402"/>
      <c r="U164" s="401" t="s">
        <v>4001</v>
      </c>
      <c r="V164" s="400"/>
      <c r="W164" s="402" t="s">
        <v>3998</v>
      </c>
      <c r="X164" s="402"/>
      <c r="Y164" s="402" t="s">
        <v>3998</v>
      </c>
      <c r="Z164" s="402"/>
      <c r="AA164" s="401" t="s">
        <v>3998</v>
      </c>
      <c r="AB164" s="401" t="s">
        <v>3998</v>
      </c>
      <c r="AC164" s="401" t="s">
        <v>4001</v>
      </c>
      <c r="AD164" s="402"/>
      <c r="AE164" s="401" t="s">
        <v>3998</v>
      </c>
      <c r="AF164" s="402"/>
      <c r="AG164" s="401" t="s">
        <v>4001</v>
      </c>
    </row>
    <row r="165" spans="3:33" ht="12" customHeight="1" x14ac:dyDescent="0.25">
      <c r="C165" s="399" t="s">
        <v>4430</v>
      </c>
      <c r="D165" s="399"/>
      <c r="E165" s="469" t="s">
        <v>4431</v>
      </c>
      <c r="F165" s="476" t="s">
        <v>4572</v>
      </c>
      <c r="G165" s="399" t="s">
        <v>4004</v>
      </c>
      <c r="H165" s="399"/>
      <c r="I165" s="399" t="s">
        <v>3499</v>
      </c>
      <c r="J165" s="399"/>
      <c r="K165" s="399"/>
      <c r="L165" s="401" t="s">
        <v>3998</v>
      </c>
      <c r="M165" s="401"/>
      <c r="N165" s="401"/>
      <c r="O165" s="401" t="s">
        <v>3998</v>
      </c>
      <c r="P165" s="401"/>
      <c r="Q165" s="401" t="s">
        <v>3998</v>
      </c>
      <c r="R165" s="401" t="s">
        <v>4000</v>
      </c>
      <c r="S165" s="401" t="s">
        <v>3998</v>
      </c>
      <c r="T165" s="401"/>
      <c r="U165" s="401" t="s">
        <v>4001</v>
      </c>
      <c r="V165" s="400"/>
      <c r="W165" s="401" t="s">
        <v>3998</v>
      </c>
      <c r="X165" s="401"/>
      <c r="Y165" s="401" t="s">
        <v>3998</v>
      </c>
      <c r="Z165" s="401"/>
      <c r="AA165" s="401" t="s">
        <v>3998</v>
      </c>
      <c r="AB165" s="401" t="s">
        <v>3998</v>
      </c>
      <c r="AC165" s="401" t="s">
        <v>4001</v>
      </c>
      <c r="AD165" s="401"/>
      <c r="AE165" s="401" t="s">
        <v>3998</v>
      </c>
      <c r="AF165" s="401"/>
      <c r="AG165" s="401" t="s">
        <v>4001</v>
      </c>
    </row>
    <row r="166" spans="3:33" ht="12" customHeight="1" x14ac:dyDescent="0.25">
      <c r="C166" s="404" t="s">
        <v>4432</v>
      </c>
      <c r="D166" s="404"/>
      <c r="E166" s="469" t="s">
        <v>4433</v>
      </c>
      <c r="F166" s="476" t="s">
        <v>4572</v>
      </c>
      <c r="G166" s="404" t="s">
        <v>4006</v>
      </c>
      <c r="H166" s="404"/>
      <c r="I166" s="404" t="s">
        <v>4434</v>
      </c>
      <c r="J166" s="404"/>
      <c r="K166" s="404"/>
      <c r="L166" s="408" t="s">
        <v>3998</v>
      </c>
      <c r="M166" s="408"/>
      <c r="N166" s="402" t="s">
        <v>3999</v>
      </c>
      <c r="O166" s="408" t="s">
        <v>3998</v>
      </c>
      <c r="P166" s="408"/>
      <c r="Q166" s="408" t="s">
        <v>3998</v>
      </c>
      <c r="R166" s="406" t="s">
        <v>4000</v>
      </c>
      <c r="S166" s="408" t="s">
        <v>3998</v>
      </c>
      <c r="T166" s="408"/>
      <c r="U166" s="406" t="s">
        <v>4001</v>
      </c>
      <c r="V166" s="405"/>
      <c r="W166" s="408" t="s">
        <v>3998</v>
      </c>
      <c r="X166" s="408"/>
      <c r="Y166" s="408" t="s">
        <v>3998</v>
      </c>
      <c r="Z166" s="408"/>
      <c r="AA166" s="406" t="s">
        <v>3998</v>
      </c>
      <c r="AB166" s="406" t="s">
        <v>3998</v>
      </c>
      <c r="AC166" s="406" t="s">
        <v>4001</v>
      </c>
      <c r="AD166" s="408"/>
      <c r="AE166" s="406" t="s">
        <v>3998</v>
      </c>
      <c r="AF166" s="408"/>
      <c r="AG166" s="406" t="s">
        <v>4001</v>
      </c>
    </row>
    <row r="167" spans="3:33" ht="12" customHeight="1" x14ac:dyDescent="0.25">
      <c r="C167" s="399" t="s">
        <v>4435</v>
      </c>
      <c r="D167" s="399"/>
      <c r="E167" s="472" t="s">
        <v>4436</v>
      </c>
      <c r="F167" s="476" t="s">
        <v>4572</v>
      </c>
      <c r="G167" s="423" t="s">
        <v>3996</v>
      </c>
      <c r="H167" s="423"/>
      <c r="I167" s="399" t="s">
        <v>4437</v>
      </c>
      <c r="J167" s="399"/>
      <c r="K167" s="399"/>
      <c r="L167" s="401" t="s">
        <v>3998</v>
      </c>
      <c r="M167" s="401"/>
      <c r="N167" s="401" t="s">
        <v>3999</v>
      </c>
      <c r="O167" s="401" t="s">
        <v>3998</v>
      </c>
      <c r="P167" s="401"/>
      <c r="Q167" s="401" t="s">
        <v>3998</v>
      </c>
      <c r="R167" s="401" t="s">
        <v>4000</v>
      </c>
      <c r="S167" s="401" t="s">
        <v>3998</v>
      </c>
      <c r="T167" s="401"/>
      <c r="U167" s="401" t="s">
        <v>4001</v>
      </c>
      <c r="V167" s="400"/>
      <c r="W167" s="401" t="s">
        <v>3998</v>
      </c>
      <c r="X167" s="401"/>
      <c r="Y167" s="401" t="s">
        <v>3998</v>
      </c>
      <c r="Z167" s="401"/>
      <c r="AA167" s="401" t="s">
        <v>3998</v>
      </c>
      <c r="AB167" s="401" t="s">
        <v>3998</v>
      </c>
      <c r="AC167" s="401" t="s">
        <v>4001</v>
      </c>
      <c r="AD167" s="401"/>
      <c r="AE167" s="401" t="s">
        <v>3998</v>
      </c>
      <c r="AF167" s="401"/>
      <c r="AG167" s="401" t="s">
        <v>4001</v>
      </c>
    </row>
    <row r="168" spans="3:33" ht="12" customHeight="1" x14ac:dyDescent="0.25">
      <c r="C168" s="399" t="s">
        <v>4438</v>
      </c>
      <c r="D168" s="399"/>
      <c r="E168" s="469" t="s">
        <v>4439</v>
      </c>
      <c r="F168" s="476" t="s">
        <v>4572</v>
      </c>
      <c r="G168" s="399" t="s">
        <v>3996</v>
      </c>
      <c r="H168" s="399"/>
      <c r="I168" s="399" t="s">
        <v>4440</v>
      </c>
      <c r="J168" s="399"/>
      <c r="K168" s="399"/>
      <c r="L168" s="402" t="s">
        <v>3998</v>
      </c>
      <c r="M168" s="402"/>
      <c r="N168" s="402" t="s">
        <v>3999</v>
      </c>
      <c r="O168" s="402" t="s">
        <v>3998</v>
      </c>
      <c r="P168" s="402"/>
      <c r="Q168" s="402" t="s">
        <v>3998</v>
      </c>
      <c r="R168" s="401" t="s">
        <v>4000</v>
      </c>
      <c r="S168" s="402" t="s">
        <v>3998</v>
      </c>
      <c r="T168" s="402"/>
      <c r="U168" s="401" t="s">
        <v>4001</v>
      </c>
      <c r="V168" s="400"/>
      <c r="W168" s="402" t="s">
        <v>3998</v>
      </c>
      <c r="X168" s="402"/>
      <c r="Y168" s="402" t="s">
        <v>3998</v>
      </c>
      <c r="Z168" s="402"/>
      <c r="AA168" s="401" t="s">
        <v>3998</v>
      </c>
      <c r="AB168" s="401" t="s">
        <v>3998</v>
      </c>
      <c r="AC168" s="401" t="s">
        <v>4001</v>
      </c>
      <c r="AD168" s="402"/>
      <c r="AE168" s="401" t="s">
        <v>3998</v>
      </c>
      <c r="AF168" s="402"/>
      <c r="AG168" s="401" t="s">
        <v>4001</v>
      </c>
    </row>
    <row r="169" spans="3:33" ht="12" customHeight="1" x14ac:dyDescent="0.25">
      <c r="C169" s="399" t="s">
        <v>4441</v>
      </c>
      <c r="D169" s="399"/>
      <c r="E169" s="469" t="s">
        <v>4442</v>
      </c>
      <c r="F169" s="476" t="s">
        <v>4572</v>
      </c>
      <c r="G169" s="399" t="s">
        <v>4004</v>
      </c>
      <c r="H169" s="399"/>
      <c r="I169" s="399" t="s">
        <v>3541</v>
      </c>
      <c r="J169" s="399"/>
      <c r="K169" s="399"/>
      <c r="L169" s="401" t="s">
        <v>3998</v>
      </c>
      <c r="M169" s="401"/>
      <c r="N169" s="401"/>
      <c r="O169" s="401" t="s">
        <v>3998</v>
      </c>
      <c r="P169" s="401"/>
      <c r="Q169" s="401" t="s">
        <v>3998</v>
      </c>
      <c r="R169" s="401" t="s">
        <v>4000</v>
      </c>
      <c r="S169" s="401" t="s">
        <v>3998</v>
      </c>
      <c r="T169" s="401"/>
      <c r="U169" s="401" t="s">
        <v>4001</v>
      </c>
      <c r="V169" s="400"/>
      <c r="W169" s="401" t="s">
        <v>3998</v>
      </c>
      <c r="X169" s="401"/>
      <c r="Y169" s="401" t="s">
        <v>3998</v>
      </c>
      <c r="Z169" s="401"/>
      <c r="AA169" s="401" t="s">
        <v>3998</v>
      </c>
      <c r="AB169" s="401" t="s">
        <v>3998</v>
      </c>
      <c r="AC169" s="401" t="s">
        <v>4001</v>
      </c>
      <c r="AD169" s="401"/>
      <c r="AE169" s="401" t="s">
        <v>3998</v>
      </c>
      <c r="AF169" s="401"/>
      <c r="AG169" s="401" t="s">
        <v>4001</v>
      </c>
    </row>
    <row r="170" spans="3:33" ht="12" customHeight="1" x14ac:dyDescent="0.25">
      <c r="C170" s="404" t="s">
        <v>4443</v>
      </c>
      <c r="D170" s="404"/>
      <c r="E170" s="469" t="s">
        <v>4444</v>
      </c>
      <c r="F170" s="476" t="s">
        <v>4572</v>
      </c>
      <c r="G170" s="404" t="s">
        <v>4006</v>
      </c>
      <c r="H170" s="404"/>
      <c r="I170" s="404" t="s">
        <v>4445</v>
      </c>
      <c r="J170" s="404"/>
      <c r="K170" s="404"/>
      <c r="L170" s="408" t="s">
        <v>3998</v>
      </c>
      <c r="M170" s="408"/>
      <c r="N170" s="402" t="s">
        <v>3999</v>
      </c>
      <c r="O170" s="408" t="s">
        <v>3998</v>
      </c>
      <c r="P170" s="408"/>
      <c r="Q170" s="408" t="s">
        <v>3998</v>
      </c>
      <c r="R170" s="406" t="s">
        <v>4000</v>
      </c>
      <c r="S170" s="408" t="s">
        <v>3998</v>
      </c>
      <c r="T170" s="408"/>
      <c r="U170" s="406" t="s">
        <v>4001</v>
      </c>
      <c r="V170" s="405"/>
      <c r="W170" s="408" t="s">
        <v>3998</v>
      </c>
      <c r="X170" s="408"/>
      <c r="Y170" s="408" t="s">
        <v>3998</v>
      </c>
      <c r="Z170" s="408"/>
      <c r="AA170" s="406" t="s">
        <v>3998</v>
      </c>
      <c r="AB170" s="406" t="s">
        <v>3998</v>
      </c>
      <c r="AC170" s="406" t="s">
        <v>4001</v>
      </c>
      <c r="AD170" s="408"/>
      <c r="AE170" s="406" t="s">
        <v>3998</v>
      </c>
      <c r="AF170" s="408"/>
      <c r="AG170" s="406" t="s">
        <v>4001</v>
      </c>
    </row>
    <row r="171" spans="3:33" ht="12" customHeight="1" x14ac:dyDescent="0.25">
      <c r="C171" s="399" t="s">
        <v>4446</v>
      </c>
      <c r="D171" s="399"/>
      <c r="E171" s="469" t="s">
        <v>4447</v>
      </c>
      <c r="F171" s="476" t="s">
        <v>4572</v>
      </c>
      <c r="G171" s="399" t="s">
        <v>3996</v>
      </c>
      <c r="H171" s="399"/>
      <c r="I171" s="399" t="s">
        <v>4448</v>
      </c>
      <c r="J171" s="399"/>
      <c r="K171" s="399"/>
      <c r="L171" s="401" t="s">
        <v>3998</v>
      </c>
      <c r="M171" s="401"/>
      <c r="N171" s="401" t="s">
        <v>3999</v>
      </c>
      <c r="O171" s="401" t="s">
        <v>3998</v>
      </c>
      <c r="P171" s="401"/>
      <c r="Q171" s="401" t="s">
        <v>3998</v>
      </c>
      <c r="R171" s="401" t="s">
        <v>4000</v>
      </c>
      <c r="S171" s="401" t="s">
        <v>3998</v>
      </c>
      <c r="T171" s="401"/>
      <c r="U171" s="401" t="s">
        <v>4001</v>
      </c>
      <c r="V171" s="400"/>
      <c r="W171" s="401" t="s">
        <v>3998</v>
      </c>
      <c r="X171" s="401"/>
      <c r="Y171" s="401" t="s">
        <v>3998</v>
      </c>
      <c r="Z171" s="401"/>
      <c r="AA171" s="401" t="s">
        <v>3998</v>
      </c>
      <c r="AB171" s="401" t="s">
        <v>3998</v>
      </c>
      <c r="AC171" s="401" t="s">
        <v>4001</v>
      </c>
      <c r="AD171" s="401"/>
      <c r="AE171" s="401" t="s">
        <v>3998</v>
      </c>
      <c r="AF171" s="401"/>
      <c r="AG171" s="401" t="s">
        <v>4001</v>
      </c>
    </row>
    <row r="172" spans="3:33" ht="12" customHeight="1" x14ac:dyDescent="0.25">
      <c r="C172" s="399" t="s">
        <v>4449</v>
      </c>
      <c r="D172" s="399"/>
      <c r="E172" s="469" t="s">
        <v>4450</v>
      </c>
      <c r="F172" s="476" t="s">
        <v>4572</v>
      </c>
      <c r="G172" s="399" t="s">
        <v>4004</v>
      </c>
      <c r="H172" s="399"/>
      <c r="I172" s="399" t="s">
        <v>3570</v>
      </c>
      <c r="J172" s="399"/>
      <c r="K172" s="399"/>
      <c r="L172" s="402" t="s">
        <v>3998</v>
      </c>
      <c r="M172" s="402"/>
      <c r="N172" s="402"/>
      <c r="O172" s="402" t="s">
        <v>3998</v>
      </c>
      <c r="P172" s="402"/>
      <c r="Q172" s="402" t="s">
        <v>3998</v>
      </c>
      <c r="R172" s="401" t="s">
        <v>4000</v>
      </c>
      <c r="S172" s="402" t="s">
        <v>3998</v>
      </c>
      <c r="T172" s="402"/>
      <c r="U172" s="401" t="s">
        <v>4001</v>
      </c>
      <c r="V172" s="400"/>
      <c r="W172" s="402" t="s">
        <v>3998</v>
      </c>
      <c r="X172" s="402"/>
      <c r="Y172" s="402" t="s">
        <v>3998</v>
      </c>
      <c r="Z172" s="402"/>
      <c r="AA172" s="401" t="s">
        <v>3998</v>
      </c>
      <c r="AB172" s="401" t="s">
        <v>3998</v>
      </c>
      <c r="AC172" s="401" t="s">
        <v>4001</v>
      </c>
      <c r="AD172" s="402"/>
      <c r="AE172" s="401" t="s">
        <v>3998</v>
      </c>
      <c r="AF172" s="402"/>
      <c r="AG172" s="401" t="s">
        <v>4001</v>
      </c>
    </row>
    <row r="173" spans="3:33" ht="12" customHeight="1" x14ac:dyDescent="0.25">
      <c r="C173" s="404" t="s">
        <v>4451</v>
      </c>
      <c r="D173" s="404"/>
      <c r="E173" s="469" t="s">
        <v>4452</v>
      </c>
      <c r="F173" s="476" t="s">
        <v>4572</v>
      </c>
      <c r="G173" s="404" t="s">
        <v>4006</v>
      </c>
      <c r="H173" s="404"/>
      <c r="I173" s="404" t="s">
        <v>4453</v>
      </c>
      <c r="J173" s="404"/>
      <c r="K173" s="404"/>
      <c r="L173" s="406" t="s">
        <v>3998</v>
      </c>
      <c r="M173" s="406"/>
      <c r="N173" s="402" t="s">
        <v>3999</v>
      </c>
      <c r="O173" s="406" t="s">
        <v>3998</v>
      </c>
      <c r="P173" s="406"/>
      <c r="Q173" s="406" t="s">
        <v>3998</v>
      </c>
      <c r="R173" s="406" t="s">
        <v>4000</v>
      </c>
      <c r="S173" s="406" t="s">
        <v>3998</v>
      </c>
      <c r="T173" s="406"/>
      <c r="U173" s="406" t="s">
        <v>4001</v>
      </c>
      <c r="V173" s="405"/>
      <c r="W173" s="406" t="s">
        <v>3998</v>
      </c>
      <c r="X173" s="406"/>
      <c r="Y173" s="406" t="s">
        <v>3998</v>
      </c>
      <c r="Z173" s="406"/>
      <c r="AA173" s="406" t="s">
        <v>3998</v>
      </c>
      <c r="AB173" s="406" t="s">
        <v>3998</v>
      </c>
      <c r="AC173" s="406" t="s">
        <v>4001</v>
      </c>
      <c r="AD173" s="406"/>
      <c r="AE173" s="406" t="s">
        <v>3998</v>
      </c>
      <c r="AF173" s="406"/>
      <c r="AG173" s="406" t="s">
        <v>4001</v>
      </c>
    </row>
    <row r="174" spans="3:33" ht="12" customHeight="1" x14ac:dyDescent="0.25">
      <c r="C174" s="399" t="s">
        <v>4454</v>
      </c>
      <c r="D174" s="399"/>
      <c r="E174" s="469" t="s">
        <v>4455</v>
      </c>
      <c r="F174" s="476" t="s">
        <v>4572</v>
      </c>
      <c r="G174" s="399" t="s">
        <v>4004</v>
      </c>
      <c r="H174" s="399"/>
      <c r="I174" s="399" t="s">
        <v>3584</v>
      </c>
      <c r="J174" s="399"/>
      <c r="K174" s="399"/>
      <c r="L174" s="402" t="s">
        <v>3998</v>
      </c>
      <c r="M174" s="402"/>
      <c r="N174" s="402"/>
      <c r="O174" s="402" t="s">
        <v>3998</v>
      </c>
      <c r="P174" s="402"/>
      <c r="Q174" s="402" t="s">
        <v>3998</v>
      </c>
      <c r="R174" s="401" t="s">
        <v>4000</v>
      </c>
      <c r="S174" s="402" t="s">
        <v>3998</v>
      </c>
      <c r="T174" s="402"/>
      <c r="U174" s="401" t="s">
        <v>4001</v>
      </c>
      <c r="V174" s="400"/>
      <c r="W174" s="402" t="s">
        <v>3998</v>
      </c>
      <c r="X174" s="402"/>
      <c r="Y174" s="402" t="s">
        <v>3998</v>
      </c>
      <c r="Z174" s="402"/>
      <c r="AA174" s="401" t="s">
        <v>3998</v>
      </c>
      <c r="AB174" s="401" t="s">
        <v>3998</v>
      </c>
      <c r="AC174" s="401" t="s">
        <v>4001</v>
      </c>
      <c r="AD174" s="402"/>
      <c r="AE174" s="401" t="s">
        <v>3998</v>
      </c>
      <c r="AF174" s="402"/>
      <c r="AG174" s="401" t="s">
        <v>4001</v>
      </c>
    </row>
    <row r="175" spans="3:33" ht="12" customHeight="1" x14ac:dyDescent="0.25">
      <c r="C175" s="404" t="s">
        <v>4456</v>
      </c>
      <c r="D175" s="404"/>
      <c r="E175" s="469" t="s">
        <v>4457</v>
      </c>
      <c r="F175" s="476" t="s">
        <v>4572</v>
      </c>
      <c r="G175" s="404" t="s">
        <v>4006</v>
      </c>
      <c r="H175" s="404"/>
      <c r="I175" s="404" t="s">
        <v>4458</v>
      </c>
      <c r="J175" s="404"/>
      <c r="K175" s="404"/>
      <c r="L175" s="406" t="s">
        <v>3998</v>
      </c>
      <c r="M175" s="406"/>
      <c r="N175" s="402" t="s">
        <v>3999</v>
      </c>
      <c r="O175" s="406" t="s">
        <v>3998</v>
      </c>
      <c r="P175" s="406"/>
      <c r="Q175" s="406" t="s">
        <v>3998</v>
      </c>
      <c r="R175" s="406" t="s">
        <v>4000</v>
      </c>
      <c r="S175" s="406" t="s">
        <v>3998</v>
      </c>
      <c r="T175" s="406"/>
      <c r="U175" s="406" t="s">
        <v>4001</v>
      </c>
      <c r="V175" s="405"/>
      <c r="W175" s="406" t="s">
        <v>3998</v>
      </c>
      <c r="X175" s="406"/>
      <c r="Y175" s="406" t="s">
        <v>3998</v>
      </c>
      <c r="Z175" s="406"/>
      <c r="AA175" s="406" t="s">
        <v>3998</v>
      </c>
      <c r="AB175" s="406" t="s">
        <v>3998</v>
      </c>
      <c r="AC175" s="406" t="s">
        <v>4001</v>
      </c>
      <c r="AD175" s="406"/>
      <c r="AE175" s="406" t="s">
        <v>3998</v>
      </c>
      <c r="AF175" s="406"/>
      <c r="AG175" s="406" t="s">
        <v>4001</v>
      </c>
    </row>
    <row r="176" spans="3:33" ht="12" customHeight="1" x14ac:dyDescent="0.25">
      <c r="C176" s="399" t="s">
        <v>4459</v>
      </c>
      <c r="D176" s="399"/>
      <c r="E176" s="469" t="s">
        <v>4460</v>
      </c>
      <c r="F176" s="476" t="s">
        <v>4572</v>
      </c>
      <c r="G176" s="399" t="s">
        <v>4004</v>
      </c>
      <c r="H176" s="399"/>
      <c r="I176" s="399" t="s">
        <v>3595</v>
      </c>
      <c r="J176" s="399"/>
      <c r="K176" s="399"/>
      <c r="L176" s="402" t="s">
        <v>3998</v>
      </c>
      <c r="M176" s="402"/>
      <c r="N176" s="402"/>
      <c r="O176" s="402" t="s">
        <v>3998</v>
      </c>
      <c r="P176" s="402"/>
      <c r="Q176" s="402" t="s">
        <v>3998</v>
      </c>
      <c r="R176" s="401" t="s">
        <v>4000</v>
      </c>
      <c r="S176" s="402" t="s">
        <v>3998</v>
      </c>
      <c r="T176" s="402"/>
      <c r="U176" s="401" t="s">
        <v>4001</v>
      </c>
      <c r="V176" s="400"/>
      <c r="W176" s="402" t="s">
        <v>3998</v>
      </c>
      <c r="X176" s="402"/>
      <c r="Y176" s="402" t="s">
        <v>3998</v>
      </c>
      <c r="Z176" s="402"/>
      <c r="AA176" s="401" t="s">
        <v>3998</v>
      </c>
      <c r="AB176" s="401" t="s">
        <v>3998</v>
      </c>
      <c r="AC176" s="401" t="s">
        <v>4001</v>
      </c>
      <c r="AD176" s="402"/>
      <c r="AE176" s="401" t="s">
        <v>3998</v>
      </c>
      <c r="AF176" s="402"/>
      <c r="AG176" s="401" t="s">
        <v>4001</v>
      </c>
    </row>
    <row r="177" spans="3:33" ht="12" customHeight="1" x14ac:dyDescent="0.25">
      <c r="C177" s="404" t="s">
        <v>4461</v>
      </c>
      <c r="D177" s="404"/>
      <c r="E177" s="469" t="s">
        <v>4462</v>
      </c>
      <c r="F177" s="476" t="s">
        <v>4572</v>
      </c>
      <c r="G177" s="404" t="s">
        <v>4006</v>
      </c>
      <c r="H177" s="404"/>
      <c r="I177" s="404" t="s">
        <v>3595</v>
      </c>
      <c r="J177" s="404"/>
      <c r="K177" s="404"/>
      <c r="L177" s="406" t="s">
        <v>3998</v>
      </c>
      <c r="M177" s="406"/>
      <c r="N177" s="402" t="s">
        <v>3999</v>
      </c>
      <c r="O177" s="406" t="s">
        <v>3998</v>
      </c>
      <c r="P177" s="406"/>
      <c r="Q177" s="406" t="s">
        <v>3998</v>
      </c>
      <c r="R177" s="406" t="s">
        <v>4000</v>
      </c>
      <c r="S177" s="406" t="s">
        <v>3998</v>
      </c>
      <c r="T177" s="406"/>
      <c r="U177" s="406" t="s">
        <v>4001</v>
      </c>
      <c r="V177" s="405"/>
      <c r="W177" s="406" t="s">
        <v>3998</v>
      </c>
      <c r="X177" s="406"/>
      <c r="Y177" s="406" t="s">
        <v>3998</v>
      </c>
      <c r="Z177" s="406"/>
      <c r="AA177" s="406" t="s">
        <v>3998</v>
      </c>
      <c r="AB177" s="406" t="s">
        <v>3998</v>
      </c>
      <c r="AC177" s="406" t="s">
        <v>4001</v>
      </c>
      <c r="AD177" s="406"/>
      <c r="AE177" s="406" t="s">
        <v>3998</v>
      </c>
      <c r="AF177" s="406"/>
      <c r="AG177" s="406" t="s">
        <v>4001</v>
      </c>
    </row>
    <row r="178" spans="3:33" ht="12" customHeight="1" x14ac:dyDescent="0.25">
      <c r="C178" s="399" t="s">
        <v>4463</v>
      </c>
      <c r="D178" s="399"/>
      <c r="E178" s="469" t="s">
        <v>4464</v>
      </c>
      <c r="F178" s="476" t="s">
        <v>4572</v>
      </c>
      <c r="G178" s="399" t="s">
        <v>4004</v>
      </c>
      <c r="H178" s="399"/>
      <c r="I178" s="399" t="s">
        <v>3604</v>
      </c>
      <c r="J178" s="399"/>
      <c r="K178" s="399"/>
      <c r="L178" s="402" t="s">
        <v>3998</v>
      </c>
      <c r="M178" s="402"/>
      <c r="N178" s="402"/>
      <c r="O178" s="402" t="s">
        <v>3998</v>
      </c>
      <c r="P178" s="402"/>
      <c r="Q178" s="402" t="s">
        <v>3998</v>
      </c>
      <c r="R178" s="401" t="s">
        <v>4000</v>
      </c>
      <c r="S178" s="402" t="s">
        <v>3998</v>
      </c>
      <c r="T178" s="402"/>
      <c r="U178" s="401" t="s">
        <v>4001</v>
      </c>
      <c r="V178" s="400"/>
      <c r="W178" s="402" t="s">
        <v>3998</v>
      </c>
      <c r="X178" s="402"/>
      <c r="Y178" s="402" t="s">
        <v>3998</v>
      </c>
      <c r="Z178" s="402"/>
      <c r="AA178" s="401" t="s">
        <v>3998</v>
      </c>
      <c r="AB178" s="401" t="s">
        <v>3998</v>
      </c>
      <c r="AC178" s="401" t="s">
        <v>4001</v>
      </c>
      <c r="AD178" s="402"/>
      <c r="AE178" s="401" t="s">
        <v>3998</v>
      </c>
      <c r="AF178" s="402"/>
      <c r="AG178" s="401" t="s">
        <v>4001</v>
      </c>
    </row>
    <row r="179" spans="3:33" ht="12" customHeight="1" x14ac:dyDescent="0.25">
      <c r="C179" s="404" t="s">
        <v>4465</v>
      </c>
      <c r="D179" s="404"/>
      <c r="E179" s="469" t="s">
        <v>4466</v>
      </c>
      <c r="F179" s="476" t="s">
        <v>4572</v>
      </c>
      <c r="G179" s="404" t="s">
        <v>4006</v>
      </c>
      <c r="H179" s="404"/>
      <c r="I179" s="404" t="s">
        <v>4467</v>
      </c>
      <c r="J179" s="404"/>
      <c r="K179" s="404"/>
      <c r="L179" s="406" t="s">
        <v>3998</v>
      </c>
      <c r="M179" s="406"/>
      <c r="N179" s="402" t="s">
        <v>3999</v>
      </c>
      <c r="O179" s="406" t="s">
        <v>3998</v>
      </c>
      <c r="P179" s="406"/>
      <c r="Q179" s="406" t="s">
        <v>3998</v>
      </c>
      <c r="R179" s="406" t="s">
        <v>4000</v>
      </c>
      <c r="S179" s="406" t="s">
        <v>3998</v>
      </c>
      <c r="T179" s="406"/>
      <c r="U179" s="406" t="s">
        <v>4001</v>
      </c>
      <c r="V179" s="405"/>
      <c r="W179" s="406" t="s">
        <v>3998</v>
      </c>
      <c r="X179" s="406"/>
      <c r="Y179" s="406" t="s">
        <v>3998</v>
      </c>
      <c r="Z179" s="406"/>
      <c r="AA179" s="406" t="s">
        <v>3998</v>
      </c>
      <c r="AB179" s="406" t="s">
        <v>3998</v>
      </c>
      <c r="AC179" s="406" t="s">
        <v>4001</v>
      </c>
      <c r="AD179" s="406"/>
      <c r="AE179" s="406" t="s">
        <v>3998</v>
      </c>
      <c r="AF179" s="406"/>
      <c r="AG179" s="406" t="s">
        <v>4001</v>
      </c>
    </row>
    <row r="180" spans="3:33" ht="20.45" customHeight="1" x14ac:dyDescent="0.25">
      <c r="C180" s="399" t="s">
        <v>4468</v>
      </c>
      <c r="D180" s="399"/>
      <c r="E180" s="407" t="s">
        <v>4469</v>
      </c>
      <c r="F180" s="476" t="s">
        <v>4572</v>
      </c>
      <c r="G180" s="399" t="s">
        <v>4004</v>
      </c>
      <c r="H180" s="407"/>
      <c r="I180" s="399" t="s">
        <v>3615</v>
      </c>
      <c r="J180" s="399"/>
      <c r="K180" s="399"/>
      <c r="L180" s="402" t="s">
        <v>3998</v>
      </c>
      <c r="M180" s="402"/>
      <c r="N180" s="402"/>
      <c r="O180" s="402" t="s">
        <v>3998</v>
      </c>
      <c r="P180" s="402"/>
      <c r="Q180" s="402" t="s">
        <v>3998</v>
      </c>
      <c r="R180" s="401" t="s">
        <v>4000</v>
      </c>
      <c r="S180" s="402" t="s">
        <v>3998</v>
      </c>
      <c r="T180" s="402"/>
      <c r="U180" s="401" t="s">
        <v>4001</v>
      </c>
      <c r="V180" s="400"/>
      <c r="W180" s="402" t="s">
        <v>3998</v>
      </c>
      <c r="X180" s="402"/>
      <c r="Y180" s="402" t="s">
        <v>3998</v>
      </c>
      <c r="Z180" s="402"/>
      <c r="AA180" s="401" t="s">
        <v>3998</v>
      </c>
      <c r="AB180" s="401" t="s">
        <v>3998</v>
      </c>
      <c r="AC180" s="401" t="s">
        <v>4001</v>
      </c>
      <c r="AD180" s="402"/>
      <c r="AE180" s="401" t="s">
        <v>3998</v>
      </c>
      <c r="AF180" s="402"/>
      <c r="AG180" s="401" t="s">
        <v>4001</v>
      </c>
    </row>
    <row r="181" spans="3:33" ht="21" customHeight="1" x14ac:dyDescent="0.25">
      <c r="C181" s="404" t="s">
        <v>4470</v>
      </c>
      <c r="D181" s="404"/>
      <c r="E181" s="407" t="s">
        <v>4471</v>
      </c>
      <c r="F181" s="476" t="s">
        <v>4572</v>
      </c>
      <c r="G181" s="404" t="s">
        <v>4006</v>
      </c>
      <c r="H181" s="407"/>
      <c r="I181" s="404" t="s">
        <v>4472</v>
      </c>
      <c r="J181" s="404"/>
      <c r="K181" s="404"/>
      <c r="L181" s="406" t="s">
        <v>3998</v>
      </c>
      <c r="M181" s="406"/>
      <c r="N181" s="402" t="s">
        <v>3999</v>
      </c>
      <c r="O181" s="406" t="s">
        <v>3998</v>
      </c>
      <c r="P181" s="406"/>
      <c r="Q181" s="406" t="s">
        <v>3998</v>
      </c>
      <c r="R181" s="406" t="s">
        <v>4000</v>
      </c>
      <c r="S181" s="406" t="s">
        <v>3998</v>
      </c>
      <c r="T181" s="406"/>
      <c r="U181" s="406" t="s">
        <v>4001</v>
      </c>
      <c r="V181" s="405"/>
      <c r="W181" s="406" t="s">
        <v>3998</v>
      </c>
      <c r="X181" s="406"/>
      <c r="Y181" s="406" t="s">
        <v>3998</v>
      </c>
      <c r="Z181" s="406"/>
      <c r="AA181" s="406" t="s">
        <v>3998</v>
      </c>
      <c r="AB181" s="406" t="s">
        <v>3998</v>
      </c>
      <c r="AC181" s="406" t="s">
        <v>4001</v>
      </c>
      <c r="AD181" s="406"/>
      <c r="AE181" s="406" t="s">
        <v>3998</v>
      </c>
      <c r="AF181" s="406"/>
      <c r="AG181" s="406" t="s">
        <v>4001</v>
      </c>
    </row>
    <row r="182" spans="3:33" s="419" customFormat="1" ht="12" customHeight="1" x14ac:dyDescent="0.25">
      <c r="C182" s="420" t="s">
        <v>4473</v>
      </c>
      <c r="D182" s="420"/>
      <c r="E182" s="471" t="s">
        <v>4474</v>
      </c>
      <c r="F182" s="476" t="s">
        <v>4572</v>
      </c>
      <c r="G182" s="420" t="s">
        <v>4006</v>
      </c>
      <c r="H182" s="420"/>
      <c r="I182" s="420" t="s">
        <v>4475</v>
      </c>
      <c r="J182" s="420"/>
      <c r="K182" s="420"/>
      <c r="L182" s="422" t="s">
        <v>3998</v>
      </c>
      <c r="M182" s="422"/>
      <c r="N182" s="402" t="s">
        <v>3999</v>
      </c>
      <c r="O182" s="422" t="s">
        <v>3998</v>
      </c>
      <c r="P182" s="422"/>
      <c r="Q182" s="422" t="s">
        <v>3998</v>
      </c>
      <c r="R182" s="422" t="s">
        <v>4000</v>
      </c>
      <c r="S182" s="422" t="s">
        <v>3998</v>
      </c>
      <c r="T182" s="422"/>
      <c r="U182" s="422" t="s">
        <v>4001</v>
      </c>
      <c r="V182" s="421"/>
      <c r="W182" s="422" t="s">
        <v>3998</v>
      </c>
      <c r="X182" s="422"/>
      <c r="Y182" s="422" t="s">
        <v>3998</v>
      </c>
      <c r="Z182" s="422"/>
      <c r="AA182" s="422" t="s">
        <v>3998</v>
      </c>
      <c r="AB182" s="422" t="s">
        <v>3998</v>
      </c>
      <c r="AC182" s="422" t="s">
        <v>4001</v>
      </c>
      <c r="AD182" s="422"/>
      <c r="AE182" s="422" t="s">
        <v>3998</v>
      </c>
      <c r="AF182" s="422"/>
      <c r="AG182" s="422" t="s">
        <v>4001</v>
      </c>
    </row>
    <row r="183" spans="3:33" s="419" customFormat="1" ht="12" customHeight="1" x14ac:dyDescent="0.25">
      <c r="C183" s="420" t="s">
        <v>4476</v>
      </c>
      <c r="D183" s="420"/>
      <c r="E183" s="471" t="s">
        <v>4477</v>
      </c>
      <c r="F183" s="476" t="s">
        <v>4572</v>
      </c>
      <c r="G183" s="420" t="s">
        <v>4004</v>
      </c>
      <c r="H183" s="420"/>
      <c r="I183" s="420" t="s">
        <v>3651</v>
      </c>
      <c r="J183" s="420"/>
      <c r="K183" s="420"/>
      <c r="L183" s="422" t="s">
        <v>3998</v>
      </c>
      <c r="M183" s="422"/>
      <c r="N183" s="422"/>
      <c r="O183" s="422" t="s">
        <v>3998</v>
      </c>
      <c r="P183" s="422"/>
      <c r="Q183" s="422" t="s">
        <v>3998</v>
      </c>
      <c r="R183" s="422" t="s">
        <v>4000</v>
      </c>
      <c r="S183" s="422" t="s">
        <v>3998</v>
      </c>
      <c r="T183" s="422"/>
      <c r="U183" s="422" t="s">
        <v>4001</v>
      </c>
      <c r="V183" s="421"/>
      <c r="W183" s="422" t="s">
        <v>3998</v>
      </c>
      <c r="X183" s="422"/>
      <c r="Y183" s="422" t="s">
        <v>3998</v>
      </c>
      <c r="Z183" s="422"/>
      <c r="AA183" s="422" t="s">
        <v>3998</v>
      </c>
      <c r="AB183" s="422" t="s">
        <v>3998</v>
      </c>
      <c r="AC183" s="422" t="s">
        <v>4001</v>
      </c>
      <c r="AD183" s="422"/>
      <c r="AE183" s="422" t="s">
        <v>3998</v>
      </c>
      <c r="AF183" s="422"/>
      <c r="AG183" s="422" t="s">
        <v>4001</v>
      </c>
    </row>
    <row r="184" spans="3:33" ht="12" customHeight="1" x14ac:dyDescent="0.25">
      <c r="C184" s="399" t="s">
        <v>4478</v>
      </c>
      <c r="D184" s="399"/>
      <c r="E184" s="469" t="s">
        <v>4479</v>
      </c>
      <c r="F184" s="476" t="s">
        <v>4572</v>
      </c>
      <c r="G184" s="399" t="s">
        <v>3996</v>
      </c>
      <c r="H184" s="399"/>
      <c r="I184" s="399" t="s">
        <v>4480</v>
      </c>
      <c r="J184" s="399"/>
      <c r="K184" s="399"/>
      <c r="L184" s="402" t="s">
        <v>3998</v>
      </c>
      <c r="M184" s="402"/>
      <c r="N184" s="402" t="s">
        <v>3999</v>
      </c>
      <c r="O184" s="402" t="s">
        <v>3998</v>
      </c>
      <c r="P184" s="402"/>
      <c r="Q184" s="402" t="s">
        <v>3998</v>
      </c>
      <c r="R184" s="401" t="s">
        <v>4000</v>
      </c>
      <c r="S184" s="402" t="s">
        <v>3998</v>
      </c>
      <c r="T184" s="402"/>
      <c r="U184" s="401" t="s">
        <v>4001</v>
      </c>
      <c r="V184" s="400"/>
      <c r="W184" s="402" t="s">
        <v>3998</v>
      </c>
      <c r="X184" s="402"/>
      <c r="Y184" s="402" t="s">
        <v>3998</v>
      </c>
      <c r="Z184" s="402"/>
      <c r="AA184" s="401" t="s">
        <v>3998</v>
      </c>
      <c r="AB184" s="401" t="s">
        <v>3998</v>
      </c>
      <c r="AC184" s="401" t="s">
        <v>4001</v>
      </c>
      <c r="AD184" s="402"/>
      <c r="AE184" s="401" t="s">
        <v>3998</v>
      </c>
      <c r="AF184" s="402"/>
      <c r="AG184" s="401" t="s">
        <v>4001</v>
      </c>
    </row>
    <row r="185" spans="3:33" ht="12" customHeight="1" x14ac:dyDescent="0.25">
      <c r="C185" s="399" t="s">
        <v>4481</v>
      </c>
      <c r="D185" s="399"/>
      <c r="E185" s="469" t="s">
        <v>4482</v>
      </c>
      <c r="F185" s="476" t="s">
        <v>4572</v>
      </c>
      <c r="G185" s="399" t="s">
        <v>4004</v>
      </c>
      <c r="H185" s="399"/>
      <c r="I185" s="399" t="s">
        <v>4483</v>
      </c>
      <c r="J185" s="399"/>
      <c r="K185" s="399"/>
      <c r="L185" s="401" t="s">
        <v>3998</v>
      </c>
      <c r="M185" s="401"/>
      <c r="N185" s="401"/>
      <c r="O185" s="401" t="s">
        <v>3998</v>
      </c>
      <c r="P185" s="401"/>
      <c r="Q185" s="401" t="s">
        <v>3998</v>
      </c>
      <c r="R185" s="401" t="s">
        <v>4000</v>
      </c>
      <c r="S185" s="401" t="s">
        <v>3998</v>
      </c>
      <c r="T185" s="401"/>
      <c r="U185" s="401" t="s">
        <v>4001</v>
      </c>
      <c r="V185" s="400"/>
      <c r="W185" s="401" t="s">
        <v>3998</v>
      </c>
      <c r="X185" s="401"/>
      <c r="Y185" s="401" t="s">
        <v>3998</v>
      </c>
      <c r="Z185" s="401"/>
      <c r="AA185" s="401" t="s">
        <v>3998</v>
      </c>
      <c r="AB185" s="401" t="s">
        <v>3998</v>
      </c>
      <c r="AC185" s="401" t="s">
        <v>4001</v>
      </c>
      <c r="AD185" s="401"/>
      <c r="AE185" s="401" t="s">
        <v>3998</v>
      </c>
      <c r="AF185" s="401"/>
      <c r="AG185" s="401" t="s">
        <v>4001</v>
      </c>
    </row>
    <row r="186" spans="3:33" ht="12" customHeight="1" x14ac:dyDescent="0.25">
      <c r="C186" s="404" t="s">
        <v>4484</v>
      </c>
      <c r="D186" s="404"/>
      <c r="E186" s="469" t="s">
        <v>4485</v>
      </c>
      <c r="F186" s="476" t="s">
        <v>4572</v>
      </c>
      <c r="G186" s="404" t="s">
        <v>4006</v>
      </c>
      <c r="H186" s="404"/>
      <c r="I186" s="404" t="s">
        <v>4486</v>
      </c>
      <c r="J186" s="404"/>
      <c r="K186" s="404"/>
      <c r="L186" s="408" t="s">
        <v>3998</v>
      </c>
      <c r="M186" s="408"/>
      <c r="N186" s="402" t="s">
        <v>3999</v>
      </c>
      <c r="O186" s="408" t="s">
        <v>3998</v>
      </c>
      <c r="P186" s="408"/>
      <c r="Q186" s="408" t="s">
        <v>3998</v>
      </c>
      <c r="R186" s="406" t="s">
        <v>4000</v>
      </c>
      <c r="S186" s="408" t="s">
        <v>3998</v>
      </c>
      <c r="T186" s="408"/>
      <c r="U186" s="406" t="s">
        <v>4001</v>
      </c>
      <c r="V186" s="405"/>
      <c r="W186" s="408" t="s">
        <v>3998</v>
      </c>
      <c r="X186" s="408"/>
      <c r="Y186" s="408" t="s">
        <v>3998</v>
      </c>
      <c r="Z186" s="408"/>
      <c r="AA186" s="406" t="s">
        <v>3998</v>
      </c>
      <c r="AB186" s="406" t="s">
        <v>3998</v>
      </c>
      <c r="AC186" s="406" t="s">
        <v>4001</v>
      </c>
      <c r="AD186" s="408"/>
      <c r="AE186" s="406" t="s">
        <v>3998</v>
      </c>
      <c r="AF186" s="408"/>
      <c r="AG186" s="406" t="s">
        <v>4001</v>
      </c>
    </row>
    <row r="187" spans="3:33" ht="12" customHeight="1" x14ac:dyDescent="0.25">
      <c r="C187" s="399" t="s">
        <v>4487</v>
      </c>
      <c r="D187" s="399"/>
      <c r="E187" s="469" t="s">
        <v>4488</v>
      </c>
      <c r="F187" s="476" t="s">
        <v>4572</v>
      </c>
      <c r="G187" s="399" t="s">
        <v>4004</v>
      </c>
      <c r="H187" s="399"/>
      <c r="I187" s="399" t="s">
        <v>4489</v>
      </c>
      <c r="J187" s="399"/>
      <c r="K187" s="399"/>
      <c r="L187" s="401" t="s">
        <v>3998</v>
      </c>
      <c r="M187" s="401"/>
      <c r="N187" s="401"/>
      <c r="O187" s="401" t="s">
        <v>3998</v>
      </c>
      <c r="P187" s="401"/>
      <c r="Q187" s="401" t="s">
        <v>3998</v>
      </c>
      <c r="R187" s="401" t="s">
        <v>4000</v>
      </c>
      <c r="S187" s="401" t="s">
        <v>3998</v>
      </c>
      <c r="T187" s="401"/>
      <c r="U187" s="401" t="s">
        <v>4001</v>
      </c>
      <c r="V187" s="400"/>
      <c r="W187" s="401" t="s">
        <v>3998</v>
      </c>
      <c r="X187" s="401"/>
      <c r="Y187" s="401" t="s">
        <v>3998</v>
      </c>
      <c r="Z187" s="401"/>
      <c r="AA187" s="401" t="s">
        <v>3998</v>
      </c>
      <c r="AB187" s="401" t="s">
        <v>3998</v>
      </c>
      <c r="AC187" s="401" t="s">
        <v>4001</v>
      </c>
      <c r="AD187" s="401"/>
      <c r="AE187" s="401" t="s">
        <v>3998</v>
      </c>
      <c r="AF187" s="401"/>
      <c r="AG187" s="401" t="s">
        <v>4001</v>
      </c>
    </row>
    <row r="188" spans="3:33" ht="12" customHeight="1" x14ac:dyDescent="0.25">
      <c r="C188" s="404" t="s">
        <v>4490</v>
      </c>
      <c r="D188" s="404"/>
      <c r="E188" s="469" t="s">
        <v>4491</v>
      </c>
      <c r="F188" s="476" t="s">
        <v>4572</v>
      </c>
      <c r="G188" s="404" t="s">
        <v>4006</v>
      </c>
      <c r="H188" s="404"/>
      <c r="I188" s="404" t="s">
        <v>4489</v>
      </c>
      <c r="J188" s="404"/>
      <c r="K188" s="404"/>
      <c r="L188" s="408" t="s">
        <v>3998</v>
      </c>
      <c r="M188" s="408"/>
      <c r="N188" s="402" t="s">
        <v>3999</v>
      </c>
      <c r="O188" s="408" t="s">
        <v>3998</v>
      </c>
      <c r="P188" s="408"/>
      <c r="Q188" s="408" t="s">
        <v>3998</v>
      </c>
      <c r="R188" s="406" t="s">
        <v>4000</v>
      </c>
      <c r="S188" s="408" t="s">
        <v>3998</v>
      </c>
      <c r="T188" s="408"/>
      <c r="U188" s="406" t="s">
        <v>4001</v>
      </c>
      <c r="V188" s="405"/>
      <c r="W188" s="408" t="s">
        <v>3998</v>
      </c>
      <c r="X188" s="408"/>
      <c r="Y188" s="408" t="s">
        <v>3998</v>
      </c>
      <c r="Z188" s="408"/>
      <c r="AA188" s="406" t="s">
        <v>3998</v>
      </c>
      <c r="AB188" s="406" t="s">
        <v>3998</v>
      </c>
      <c r="AC188" s="406" t="s">
        <v>4001</v>
      </c>
      <c r="AD188" s="408"/>
      <c r="AE188" s="406" t="s">
        <v>3998</v>
      </c>
      <c r="AF188" s="408"/>
      <c r="AG188" s="406" t="s">
        <v>4001</v>
      </c>
    </row>
    <row r="189" spans="3:33" ht="12" customHeight="1" x14ac:dyDescent="0.25">
      <c r="C189" s="399" t="s">
        <v>4492</v>
      </c>
      <c r="D189" s="399"/>
      <c r="E189" s="469" t="s">
        <v>4493</v>
      </c>
      <c r="F189" s="476" t="s">
        <v>4572</v>
      </c>
      <c r="G189" s="399" t="s">
        <v>4004</v>
      </c>
      <c r="H189" s="399"/>
      <c r="I189" s="399" t="s">
        <v>4494</v>
      </c>
      <c r="J189" s="399"/>
      <c r="K189" s="399"/>
      <c r="L189" s="401" t="s">
        <v>3998</v>
      </c>
      <c r="M189" s="401"/>
      <c r="N189" s="401"/>
      <c r="O189" s="401" t="s">
        <v>3998</v>
      </c>
      <c r="P189" s="401"/>
      <c r="Q189" s="401" t="s">
        <v>3998</v>
      </c>
      <c r="R189" s="401" t="s">
        <v>4000</v>
      </c>
      <c r="S189" s="401" t="s">
        <v>3998</v>
      </c>
      <c r="T189" s="401"/>
      <c r="U189" s="401" t="s">
        <v>4001</v>
      </c>
      <c r="V189" s="400"/>
      <c r="W189" s="401" t="s">
        <v>3998</v>
      </c>
      <c r="X189" s="401"/>
      <c r="Y189" s="401" t="s">
        <v>3998</v>
      </c>
      <c r="Z189" s="401"/>
      <c r="AA189" s="401" t="s">
        <v>3998</v>
      </c>
      <c r="AB189" s="401" t="s">
        <v>3998</v>
      </c>
      <c r="AC189" s="401" t="s">
        <v>4001</v>
      </c>
      <c r="AD189" s="401"/>
      <c r="AE189" s="401" t="s">
        <v>3998</v>
      </c>
      <c r="AF189" s="401"/>
      <c r="AG189" s="401" t="s">
        <v>4001</v>
      </c>
    </row>
    <row r="190" spans="3:33" ht="12" customHeight="1" x14ac:dyDescent="0.25">
      <c r="C190" s="404" t="s">
        <v>4495</v>
      </c>
      <c r="D190" s="404"/>
      <c r="E190" s="469" t="s">
        <v>4496</v>
      </c>
      <c r="F190" s="476" t="s">
        <v>4572</v>
      </c>
      <c r="G190" s="404" t="s">
        <v>4006</v>
      </c>
      <c r="H190" s="404"/>
      <c r="I190" s="404" t="s">
        <v>4497</v>
      </c>
      <c r="J190" s="404"/>
      <c r="K190" s="404"/>
      <c r="L190" s="408" t="s">
        <v>3998</v>
      </c>
      <c r="M190" s="408"/>
      <c r="N190" s="402" t="s">
        <v>3999</v>
      </c>
      <c r="O190" s="408" t="s">
        <v>3998</v>
      </c>
      <c r="P190" s="408"/>
      <c r="Q190" s="408" t="s">
        <v>3998</v>
      </c>
      <c r="R190" s="406" t="s">
        <v>4000</v>
      </c>
      <c r="S190" s="408" t="s">
        <v>3998</v>
      </c>
      <c r="T190" s="408"/>
      <c r="U190" s="406" t="s">
        <v>4001</v>
      </c>
      <c r="V190" s="405"/>
      <c r="W190" s="408" t="s">
        <v>3998</v>
      </c>
      <c r="X190" s="408"/>
      <c r="Y190" s="408" t="s">
        <v>3998</v>
      </c>
      <c r="Z190" s="408"/>
      <c r="AA190" s="406" t="s">
        <v>3998</v>
      </c>
      <c r="AB190" s="406" t="s">
        <v>3998</v>
      </c>
      <c r="AC190" s="406" t="s">
        <v>4001</v>
      </c>
      <c r="AD190" s="408"/>
      <c r="AE190" s="406" t="s">
        <v>3998</v>
      </c>
      <c r="AF190" s="408"/>
      <c r="AG190" s="406" t="s">
        <v>4001</v>
      </c>
    </row>
    <row r="191" spans="3:33" ht="12" customHeight="1" x14ac:dyDescent="0.25">
      <c r="C191" s="399" t="s">
        <v>4498</v>
      </c>
      <c r="D191" s="399"/>
      <c r="E191" s="469" t="s">
        <v>4499</v>
      </c>
      <c r="F191" s="476" t="s">
        <v>4572</v>
      </c>
      <c r="G191" s="399" t="s">
        <v>4004</v>
      </c>
      <c r="H191" s="399"/>
      <c r="I191" s="399" t="s">
        <v>4500</v>
      </c>
      <c r="J191" s="399"/>
      <c r="K191" s="399"/>
      <c r="L191" s="401" t="s">
        <v>3998</v>
      </c>
      <c r="M191" s="401"/>
      <c r="N191" s="401"/>
      <c r="O191" s="401" t="s">
        <v>3998</v>
      </c>
      <c r="P191" s="401"/>
      <c r="Q191" s="401" t="s">
        <v>3998</v>
      </c>
      <c r="R191" s="401" t="s">
        <v>4000</v>
      </c>
      <c r="S191" s="401" t="s">
        <v>3998</v>
      </c>
      <c r="T191" s="401"/>
      <c r="U191" s="401" t="s">
        <v>4001</v>
      </c>
      <c r="V191" s="400"/>
      <c r="W191" s="401" t="s">
        <v>3998</v>
      </c>
      <c r="X191" s="401"/>
      <c r="Y191" s="401" t="s">
        <v>3998</v>
      </c>
      <c r="Z191" s="401"/>
      <c r="AA191" s="401" t="s">
        <v>3998</v>
      </c>
      <c r="AB191" s="401" t="s">
        <v>3998</v>
      </c>
      <c r="AC191" s="401" t="s">
        <v>4001</v>
      </c>
      <c r="AD191" s="401"/>
      <c r="AE191" s="401" t="s">
        <v>3998</v>
      </c>
      <c r="AF191" s="401"/>
      <c r="AG191" s="401" t="s">
        <v>4001</v>
      </c>
    </row>
    <row r="192" spans="3:33" ht="12" customHeight="1" x14ac:dyDescent="0.25">
      <c r="C192" s="404" t="s">
        <v>4501</v>
      </c>
      <c r="D192" s="404"/>
      <c r="E192" s="469" t="s">
        <v>4502</v>
      </c>
      <c r="F192" s="476" t="s">
        <v>4572</v>
      </c>
      <c r="G192" s="404" t="s">
        <v>4006</v>
      </c>
      <c r="H192" s="404"/>
      <c r="I192" s="404" t="s">
        <v>4503</v>
      </c>
      <c r="J192" s="404"/>
      <c r="K192" s="404"/>
      <c r="L192" s="408" t="s">
        <v>3998</v>
      </c>
      <c r="M192" s="408"/>
      <c r="N192" s="402" t="s">
        <v>3999</v>
      </c>
      <c r="O192" s="408" t="s">
        <v>3998</v>
      </c>
      <c r="P192" s="408"/>
      <c r="Q192" s="408" t="s">
        <v>3998</v>
      </c>
      <c r="R192" s="406" t="s">
        <v>4000</v>
      </c>
      <c r="S192" s="408" t="s">
        <v>3998</v>
      </c>
      <c r="T192" s="408"/>
      <c r="U192" s="406" t="s">
        <v>4001</v>
      </c>
      <c r="V192" s="405"/>
      <c r="W192" s="408" t="s">
        <v>3998</v>
      </c>
      <c r="X192" s="408"/>
      <c r="Y192" s="408" t="s">
        <v>3998</v>
      </c>
      <c r="Z192" s="408"/>
      <c r="AA192" s="406" t="s">
        <v>3998</v>
      </c>
      <c r="AB192" s="406" t="s">
        <v>3998</v>
      </c>
      <c r="AC192" s="406" t="s">
        <v>4001</v>
      </c>
      <c r="AD192" s="408"/>
      <c r="AE192" s="406" t="s">
        <v>3998</v>
      </c>
      <c r="AF192" s="408"/>
      <c r="AG192" s="406" t="s">
        <v>4001</v>
      </c>
    </row>
    <row r="193" spans="3:33" ht="12" customHeight="1" x14ac:dyDescent="0.25">
      <c r="C193" s="399" t="s">
        <v>4504</v>
      </c>
      <c r="D193" s="399"/>
      <c r="E193" s="469" t="s">
        <v>4505</v>
      </c>
      <c r="F193" s="476" t="s">
        <v>4572</v>
      </c>
      <c r="G193" s="399" t="s">
        <v>4004</v>
      </c>
      <c r="H193" s="399"/>
      <c r="I193" s="399" t="s">
        <v>3720</v>
      </c>
      <c r="J193" s="399"/>
      <c r="K193" s="399"/>
      <c r="L193" s="401" t="s">
        <v>3998</v>
      </c>
      <c r="M193" s="401"/>
      <c r="N193" s="401"/>
      <c r="O193" s="401" t="s">
        <v>3998</v>
      </c>
      <c r="P193" s="401"/>
      <c r="Q193" s="401" t="s">
        <v>3998</v>
      </c>
      <c r="R193" s="401" t="s">
        <v>4000</v>
      </c>
      <c r="S193" s="401" t="s">
        <v>3998</v>
      </c>
      <c r="T193" s="401"/>
      <c r="U193" s="401" t="s">
        <v>4001</v>
      </c>
      <c r="V193" s="400"/>
      <c r="W193" s="401" t="s">
        <v>3998</v>
      </c>
      <c r="X193" s="401"/>
      <c r="Y193" s="401" t="s">
        <v>3998</v>
      </c>
      <c r="Z193" s="401"/>
      <c r="AA193" s="401" t="s">
        <v>3998</v>
      </c>
      <c r="AB193" s="401" t="s">
        <v>3998</v>
      </c>
      <c r="AC193" s="401" t="s">
        <v>4001</v>
      </c>
      <c r="AD193" s="401"/>
      <c r="AE193" s="401" t="s">
        <v>3998</v>
      </c>
      <c r="AF193" s="401"/>
      <c r="AG193" s="401" t="s">
        <v>4001</v>
      </c>
    </row>
    <row r="194" spans="3:33" ht="12" customHeight="1" x14ac:dyDescent="0.25">
      <c r="C194" s="404" t="s">
        <v>4506</v>
      </c>
      <c r="D194" s="404"/>
      <c r="E194" s="469" t="s">
        <v>4507</v>
      </c>
      <c r="F194" s="476" t="s">
        <v>4572</v>
      </c>
      <c r="G194" s="404" t="s">
        <v>4006</v>
      </c>
      <c r="H194" s="404"/>
      <c r="I194" s="404" t="s">
        <v>4508</v>
      </c>
      <c r="J194" s="404"/>
      <c r="K194" s="404"/>
      <c r="L194" s="408" t="s">
        <v>3998</v>
      </c>
      <c r="M194" s="408"/>
      <c r="N194" s="402" t="s">
        <v>3999</v>
      </c>
      <c r="O194" s="408" t="s">
        <v>3998</v>
      </c>
      <c r="P194" s="408"/>
      <c r="Q194" s="408" t="s">
        <v>3998</v>
      </c>
      <c r="R194" s="406" t="s">
        <v>4000</v>
      </c>
      <c r="S194" s="408" t="s">
        <v>3998</v>
      </c>
      <c r="T194" s="408"/>
      <c r="U194" s="406" t="s">
        <v>4001</v>
      </c>
      <c r="V194" s="405"/>
      <c r="W194" s="408" t="s">
        <v>3998</v>
      </c>
      <c r="X194" s="408"/>
      <c r="Y194" s="408" t="s">
        <v>3998</v>
      </c>
      <c r="Z194" s="408"/>
      <c r="AA194" s="406" t="s">
        <v>3998</v>
      </c>
      <c r="AB194" s="406" t="s">
        <v>3998</v>
      </c>
      <c r="AC194" s="406" t="s">
        <v>4001</v>
      </c>
      <c r="AD194" s="408"/>
      <c r="AE194" s="406" t="s">
        <v>3998</v>
      </c>
      <c r="AF194" s="408"/>
      <c r="AG194" s="406" t="s">
        <v>4001</v>
      </c>
    </row>
    <row r="195" spans="3:33" ht="12" customHeight="1" x14ac:dyDescent="0.25">
      <c r="C195" s="399" t="s">
        <v>4509</v>
      </c>
      <c r="D195" s="399"/>
      <c r="E195" s="469" t="s">
        <v>4510</v>
      </c>
      <c r="F195" s="476" t="s">
        <v>4572</v>
      </c>
      <c r="G195" s="399" t="s">
        <v>4004</v>
      </c>
      <c r="H195" s="399"/>
      <c r="I195" s="399" t="s">
        <v>3748</v>
      </c>
      <c r="J195" s="399"/>
      <c r="K195" s="399"/>
      <c r="L195" s="401" t="s">
        <v>3998</v>
      </c>
      <c r="M195" s="401"/>
      <c r="N195" s="401"/>
      <c r="O195" s="401" t="s">
        <v>3998</v>
      </c>
      <c r="P195" s="401"/>
      <c r="Q195" s="401" t="s">
        <v>3998</v>
      </c>
      <c r="R195" s="401" t="s">
        <v>4000</v>
      </c>
      <c r="S195" s="401" t="s">
        <v>3998</v>
      </c>
      <c r="T195" s="401"/>
      <c r="U195" s="401" t="s">
        <v>4001</v>
      </c>
      <c r="V195" s="400"/>
      <c r="W195" s="401" t="s">
        <v>3998</v>
      </c>
      <c r="X195" s="401"/>
      <c r="Y195" s="401" t="s">
        <v>3998</v>
      </c>
      <c r="Z195" s="401"/>
      <c r="AA195" s="401" t="s">
        <v>3998</v>
      </c>
      <c r="AB195" s="401" t="s">
        <v>3998</v>
      </c>
      <c r="AC195" s="401" t="s">
        <v>4001</v>
      </c>
      <c r="AD195" s="401"/>
      <c r="AE195" s="401" t="s">
        <v>3998</v>
      </c>
      <c r="AF195" s="401"/>
      <c r="AG195" s="401" t="s">
        <v>4001</v>
      </c>
    </row>
    <row r="196" spans="3:33" ht="12" customHeight="1" x14ac:dyDescent="0.25">
      <c r="C196" s="404" t="s">
        <v>4511</v>
      </c>
      <c r="D196" s="404"/>
      <c r="E196" s="469" t="s">
        <v>4512</v>
      </c>
      <c r="F196" s="476" t="s">
        <v>4572</v>
      </c>
      <c r="G196" s="404" t="s">
        <v>4006</v>
      </c>
      <c r="H196" s="399"/>
      <c r="I196" s="404" t="s">
        <v>4513</v>
      </c>
      <c r="J196" s="404"/>
      <c r="K196" s="404"/>
      <c r="L196" s="408" t="s">
        <v>3998</v>
      </c>
      <c r="M196" s="408"/>
      <c r="N196" s="402" t="s">
        <v>3999</v>
      </c>
      <c r="O196" s="408" t="s">
        <v>3998</v>
      </c>
      <c r="P196" s="408"/>
      <c r="Q196" s="408" t="s">
        <v>3998</v>
      </c>
      <c r="R196" s="406" t="s">
        <v>4000</v>
      </c>
      <c r="S196" s="408" t="s">
        <v>3998</v>
      </c>
      <c r="T196" s="408"/>
      <c r="U196" s="406" t="s">
        <v>4001</v>
      </c>
      <c r="V196" s="405"/>
      <c r="W196" s="408" t="s">
        <v>3998</v>
      </c>
      <c r="X196" s="408"/>
      <c r="Y196" s="408" t="s">
        <v>3998</v>
      </c>
      <c r="Z196" s="408"/>
      <c r="AA196" s="406" t="s">
        <v>3998</v>
      </c>
      <c r="AB196" s="406" t="s">
        <v>3998</v>
      </c>
      <c r="AC196" s="406" t="s">
        <v>4001</v>
      </c>
      <c r="AD196" s="408"/>
      <c r="AE196" s="406" t="s">
        <v>3998</v>
      </c>
      <c r="AF196" s="408"/>
      <c r="AG196" s="406" t="s">
        <v>4001</v>
      </c>
    </row>
    <row r="197" spans="3:33" ht="12" customHeight="1" x14ac:dyDescent="0.25">
      <c r="C197" s="399" t="s">
        <v>4514</v>
      </c>
      <c r="D197" s="399"/>
      <c r="E197" s="469" t="s">
        <v>4515</v>
      </c>
      <c r="F197" s="476" t="s">
        <v>4572</v>
      </c>
      <c r="G197" s="399" t="s">
        <v>4004</v>
      </c>
      <c r="H197" s="399"/>
      <c r="I197" s="399" t="s">
        <v>3765</v>
      </c>
      <c r="J197" s="399"/>
      <c r="K197" s="399"/>
      <c r="L197" s="401" t="s">
        <v>3998</v>
      </c>
      <c r="M197" s="401"/>
      <c r="N197" s="401"/>
      <c r="O197" s="401" t="s">
        <v>3998</v>
      </c>
      <c r="P197" s="401"/>
      <c r="Q197" s="401" t="s">
        <v>3998</v>
      </c>
      <c r="R197" s="401" t="s">
        <v>4000</v>
      </c>
      <c r="S197" s="401" t="s">
        <v>3998</v>
      </c>
      <c r="T197" s="401"/>
      <c r="U197" s="401" t="s">
        <v>4001</v>
      </c>
      <c r="V197" s="400"/>
      <c r="W197" s="401" t="s">
        <v>3998</v>
      </c>
      <c r="X197" s="401"/>
      <c r="Y197" s="401" t="s">
        <v>3998</v>
      </c>
      <c r="Z197" s="401"/>
      <c r="AA197" s="401" t="s">
        <v>3998</v>
      </c>
      <c r="AB197" s="401" t="s">
        <v>3998</v>
      </c>
      <c r="AC197" s="401" t="s">
        <v>4001</v>
      </c>
      <c r="AD197" s="401"/>
      <c r="AE197" s="401" t="s">
        <v>3998</v>
      </c>
      <c r="AF197" s="401"/>
      <c r="AG197" s="401" t="s">
        <v>4001</v>
      </c>
    </row>
    <row r="198" spans="3:33" ht="12" customHeight="1" x14ac:dyDescent="0.25">
      <c r="C198" s="404" t="s">
        <v>4516</v>
      </c>
      <c r="D198" s="404"/>
      <c r="E198" s="469" t="s">
        <v>4517</v>
      </c>
      <c r="F198" s="476" t="s">
        <v>4572</v>
      </c>
      <c r="G198" s="404" t="s">
        <v>4006</v>
      </c>
      <c r="H198" s="399"/>
      <c r="I198" s="404" t="s">
        <v>4518</v>
      </c>
      <c r="J198" s="404"/>
      <c r="K198" s="404"/>
      <c r="L198" s="408" t="s">
        <v>3998</v>
      </c>
      <c r="M198" s="408"/>
      <c r="N198" s="402" t="s">
        <v>3999</v>
      </c>
      <c r="O198" s="408" t="s">
        <v>3998</v>
      </c>
      <c r="P198" s="408"/>
      <c r="Q198" s="408" t="s">
        <v>3998</v>
      </c>
      <c r="R198" s="406" t="s">
        <v>4000</v>
      </c>
      <c r="S198" s="408" t="s">
        <v>3998</v>
      </c>
      <c r="T198" s="408"/>
      <c r="U198" s="406" t="s">
        <v>4001</v>
      </c>
      <c r="V198" s="405"/>
      <c r="W198" s="408" t="s">
        <v>3998</v>
      </c>
      <c r="X198" s="408"/>
      <c r="Y198" s="408" t="s">
        <v>3998</v>
      </c>
      <c r="Z198" s="408"/>
      <c r="AA198" s="406" t="s">
        <v>3998</v>
      </c>
      <c r="AB198" s="406" t="s">
        <v>3998</v>
      </c>
      <c r="AC198" s="406" t="s">
        <v>4001</v>
      </c>
      <c r="AD198" s="408"/>
      <c r="AE198" s="406" t="s">
        <v>3998</v>
      </c>
      <c r="AF198" s="408"/>
      <c r="AG198" s="406" t="s">
        <v>4001</v>
      </c>
    </row>
    <row r="199" spans="3:33" ht="12" customHeight="1" x14ac:dyDescent="0.25">
      <c r="C199" s="399" t="s">
        <v>4519</v>
      </c>
      <c r="D199" s="399"/>
      <c r="E199" s="469" t="s">
        <v>4520</v>
      </c>
      <c r="F199" s="476" t="s">
        <v>4572</v>
      </c>
      <c r="G199" s="399" t="s">
        <v>4004</v>
      </c>
      <c r="H199" s="399"/>
      <c r="I199" s="399" t="s">
        <v>3776</v>
      </c>
      <c r="J199" s="399"/>
      <c r="K199" s="399"/>
      <c r="L199" s="401" t="s">
        <v>3998</v>
      </c>
      <c r="M199" s="401"/>
      <c r="N199" s="401"/>
      <c r="O199" s="401" t="s">
        <v>3998</v>
      </c>
      <c r="P199" s="401"/>
      <c r="Q199" s="401" t="s">
        <v>3998</v>
      </c>
      <c r="R199" s="401" t="s">
        <v>4000</v>
      </c>
      <c r="S199" s="401" t="s">
        <v>3998</v>
      </c>
      <c r="T199" s="401"/>
      <c r="U199" s="401" t="s">
        <v>4001</v>
      </c>
      <c r="V199" s="400"/>
      <c r="W199" s="401" t="s">
        <v>3998</v>
      </c>
      <c r="X199" s="401"/>
      <c r="Y199" s="401" t="s">
        <v>3998</v>
      </c>
      <c r="Z199" s="401"/>
      <c r="AA199" s="401" t="s">
        <v>3998</v>
      </c>
      <c r="AB199" s="401" t="s">
        <v>3998</v>
      </c>
      <c r="AC199" s="401" t="s">
        <v>4001</v>
      </c>
      <c r="AD199" s="401"/>
      <c r="AE199" s="401" t="s">
        <v>3998</v>
      </c>
      <c r="AF199" s="401"/>
      <c r="AG199" s="401" t="s">
        <v>4001</v>
      </c>
    </row>
    <row r="200" spans="3:33" ht="12" customHeight="1" x14ac:dyDescent="0.25">
      <c r="C200" s="404" t="s">
        <v>4521</v>
      </c>
      <c r="D200" s="404"/>
      <c r="E200" s="469" t="s">
        <v>4522</v>
      </c>
      <c r="F200" s="476" t="s">
        <v>4572</v>
      </c>
      <c r="G200" s="404" t="s">
        <v>4006</v>
      </c>
      <c r="H200" s="399"/>
      <c r="I200" s="404" t="s">
        <v>4523</v>
      </c>
      <c r="J200" s="404"/>
      <c r="K200" s="404"/>
      <c r="L200" s="408" t="s">
        <v>3998</v>
      </c>
      <c r="M200" s="408"/>
      <c r="N200" s="402" t="s">
        <v>3999</v>
      </c>
      <c r="O200" s="408" t="s">
        <v>3998</v>
      </c>
      <c r="P200" s="408"/>
      <c r="Q200" s="408" t="s">
        <v>3998</v>
      </c>
      <c r="R200" s="406" t="s">
        <v>4000</v>
      </c>
      <c r="S200" s="408" t="s">
        <v>3998</v>
      </c>
      <c r="T200" s="408"/>
      <c r="U200" s="406" t="s">
        <v>4001</v>
      </c>
      <c r="V200" s="405"/>
      <c r="W200" s="408" t="s">
        <v>3998</v>
      </c>
      <c r="X200" s="408"/>
      <c r="Y200" s="408" t="s">
        <v>3998</v>
      </c>
      <c r="Z200" s="408"/>
      <c r="AA200" s="406" t="s">
        <v>3998</v>
      </c>
      <c r="AB200" s="406" t="s">
        <v>3998</v>
      </c>
      <c r="AC200" s="406" t="s">
        <v>4001</v>
      </c>
      <c r="AD200" s="408"/>
      <c r="AE200" s="406" t="s">
        <v>3998</v>
      </c>
      <c r="AF200" s="408"/>
      <c r="AG200" s="406" t="s">
        <v>4001</v>
      </c>
    </row>
    <row r="201" spans="3:33" ht="12" customHeight="1" x14ac:dyDescent="0.25">
      <c r="C201" s="399" t="s">
        <v>4524</v>
      </c>
      <c r="D201" s="399"/>
      <c r="E201" s="469" t="s">
        <v>4525</v>
      </c>
      <c r="F201" s="476" t="s">
        <v>4572</v>
      </c>
      <c r="G201" s="399" t="s">
        <v>4004</v>
      </c>
      <c r="H201" s="399"/>
      <c r="I201" s="399" t="s">
        <v>3787</v>
      </c>
      <c r="J201" s="399"/>
      <c r="K201" s="399"/>
      <c r="L201" s="401" t="s">
        <v>3998</v>
      </c>
      <c r="M201" s="401"/>
      <c r="N201" s="401"/>
      <c r="O201" s="401" t="s">
        <v>3998</v>
      </c>
      <c r="P201" s="401"/>
      <c r="Q201" s="401" t="s">
        <v>3998</v>
      </c>
      <c r="R201" s="401" t="s">
        <v>4000</v>
      </c>
      <c r="S201" s="401" t="s">
        <v>3998</v>
      </c>
      <c r="T201" s="401"/>
      <c r="U201" s="401" t="s">
        <v>4001</v>
      </c>
      <c r="V201" s="400"/>
      <c r="W201" s="401" t="s">
        <v>3998</v>
      </c>
      <c r="X201" s="401"/>
      <c r="Y201" s="401" t="s">
        <v>3998</v>
      </c>
      <c r="Z201" s="401"/>
      <c r="AA201" s="401" t="s">
        <v>3998</v>
      </c>
      <c r="AB201" s="401" t="s">
        <v>3998</v>
      </c>
      <c r="AC201" s="401" t="s">
        <v>4001</v>
      </c>
      <c r="AD201" s="401"/>
      <c r="AE201" s="401" t="s">
        <v>3998</v>
      </c>
      <c r="AF201" s="401"/>
      <c r="AG201" s="401" t="s">
        <v>4001</v>
      </c>
    </row>
    <row r="202" spans="3:33" ht="12" customHeight="1" x14ac:dyDescent="0.25">
      <c r="C202" s="404" t="s">
        <v>4526</v>
      </c>
      <c r="D202" s="404"/>
      <c r="E202" s="469" t="s">
        <v>4527</v>
      </c>
      <c r="F202" s="476" t="s">
        <v>4572</v>
      </c>
      <c r="G202" s="404" t="s">
        <v>4006</v>
      </c>
      <c r="H202" s="399"/>
      <c r="I202" s="404" t="s">
        <v>4528</v>
      </c>
      <c r="J202" s="404"/>
      <c r="K202" s="404"/>
      <c r="L202" s="408" t="s">
        <v>3998</v>
      </c>
      <c r="M202" s="408"/>
      <c r="N202" s="402" t="s">
        <v>3999</v>
      </c>
      <c r="O202" s="408" t="s">
        <v>3998</v>
      </c>
      <c r="P202" s="408"/>
      <c r="Q202" s="408" t="s">
        <v>3998</v>
      </c>
      <c r="R202" s="406" t="s">
        <v>4000</v>
      </c>
      <c r="S202" s="408" t="s">
        <v>3998</v>
      </c>
      <c r="T202" s="408"/>
      <c r="U202" s="406" t="s">
        <v>4001</v>
      </c>
      <c r="V202" s="405"/>
      <c r="W202" s="408" t="s">
        <v>3998</v>
      </c>
      <c r="X202" s="408"/>
      <c r="Y202" s="408" t="s">
        <v>3998</v>
      </c>
      <c r="Z202" s="408"/>
      <c r="AA202" s="406" t="s">
        <v>3998</v>
      </c>
      <c r="AB202" s="406" t="s">
        <v>3998</v>
      </c>
      <c r="AC202" s="406" t="s">
        <v>4001</v>
      </c>
      <c r="AD202" s="408"/>
      <c r="AE202" s="406" t="s">
        <v>3998</v>
      </c>
      <c r="AF202" s="408"/>
      <c r="AG202" s="406" t="s">
        <v>4001</v>
      </c>
    </row>
    <row r="203" spans="3:33" ht="64.349999999999994" customHeight="1" x14ac:dyDescent="0.25">
      <c r="C203" s="399" t="s">
        <v>4529</v>
      </c>
      <c r="D203" s="399"/>
      <c r="E203" s="407" t="s">
        <v>4530</v>
      </c>
      <c r="F203" s="476" t="s">
        <v>4572</v>
      </c>
      <c r="G203" s="399" t="s">
        <v>4004</v>
      </c>
      <c r="H203" s="407"/>
      <c r="I203" s="399" t="s">
        <v>3799</v>
      </c>
      <c r="J203" s="399"/>
      <c r="K203" s="399"/>
      <c r="L203" s="401" t="s">
        <v>3998</v>
      </c>
      <c r="M203" s="401"/>
      <c r="N203" s="401"/>
      <c r="O203" s="401" t="s">
        <v>3998</v>
      </c>
      <c r="P203" s="401"/>
      <c r="Q203" s="401" t="s">
        <v>3998</v>
      </c>
      <c r="R203" s="401" t="s">
        <v>4000</v>
      </c>
      <c r="S203" s="401" t="s">
        <v>3998</v>
      </c>
      <c r="T203" s="401"/>
      <c r="U203" s="401" t="s">
        <v>4001</v>
      </c>
      <c r="V203" s="400"/>
      <c r="W203" s="401" t="s">
        <v>3998</v>
      </c>
      <c r="X203" s="401"/>
      <c r="Y203" s="401" t="s">
        <v>3998</v>
      </c>
      <c r="Z203" s="401"/>
      <c r="AA203" s="401" t="s">
        <v>3998</v>
      </c>
      <c r="AB203" s="401" t="s">
        <v>3998</v>
      </c>
      <c r="AC203" s="401" t="s">
        <v>4001</v>
      </c>
      <c r="AD203" s="401"/>
      <c r="AE203" s="401" t="s">
        <v>3998</v>
      </c>
      <c r="AF203" s="401"/>
      <c r="AG203" s="401" t="s">
        <v>4001</v>
      </c>
    </row>
    <row r="204" spans="3:33" ht="36" x14ac:dyDescent="0.25">
      <c r="C204" s="404" t="s">
        <v>4531</v>
      </c>
      <c r="D204" s="404"/>
      <c r="E204" s="407" t="s">
        <v>4532</v>
      </c>
      <c r="F204" s="476" t="s">
        <v>4572</v>
      </c>
      <c r="G204" s="404" t="s">
        <v>4006</v>
      </c>
      <c r="H204" s="407"/>
      <c r="I204" s="404" t="s">
        <v>3799</v>
      </c>
      <c r="J204" s="404"/>
      <c r="K204" s="404"/>
      <c r="L204" s="408" t="s">
        <v>3998</v>
      </c>
      <c r="M204" s="408"/>
      <c r="N204" s="402" t="s">
        <v>3999</v>
      </c>
      <c r="O204" s="408" t="s">
        <v>3998</v>
      </c>
      <c r="P204" s="408"/>
      <c r="Q204" s="408" t="s">
        <v>3998</v>
      </c>
      <c r="R204" s="406" t="s">
        <v>4000</v>
      </c>
      <c r="S204" s="408" t="s">
        <v>3998</v>
      </c>
      <c r="T204" s="408"/>
      <c r="U204" s="406" t="s">
        <v>4001</v>
      </c>
      <c r="V204" s="405"/>
      <c r="W204" s="408" t="s">
        <v>3998</v>
      </c>
      <c r="X204" s="408"/>
      <c r="Y204" s="408" t="s">
        <v>3998</v>
      </c>
      <c r="Z204" s="408"/>
      <c r="AA204" s="406" t="s">
        <v>3998</v>
      </c>
      <c r="AB204" s="406" t="s">
        <v>3998</v>
      </c>
      <c r="AC204" s="406" t="s">
        <v>4001</v>
      </c>
      <c r="AD204" s="408"/>
      <c r="AE204" s="406" t="s">
        <v>3998</v>
      </c>
      <c r="AF204" s="408"/>
      <c r="AG204" s="406" t="s">
        <v>4001</v>
      </c>
    </row>
    <row r="205" spans="3:33" ht="12" customHeight="1" x14ac:dyDescent="0.25">
      <c r="C205" s="399" t="s">
        <v>4533</v>
      </c>
      <c r="D205" s="399"/>
      <c r="E205" s="469" t="s">
        <v>4534</v>
      </c>
      <c r="F205" s="476" t="s">
        <v>4572</v>
      </c>
      <c r="G205" s="399" t="s">
        <v>3996</v>
      </c>
      <c r="H205" s="399"/>
      <c r="I205" s="399" t="s">
        <v>3847</v>
      </c>
      <c r="J205" s="399"/>
      <c r="K205" s="399"/>
      <c r="L205" s="401" t="s">
        <v>3998</v>
      </c>
      <c r="M205" s="401"/>
      <c r="N205" s="401" t="s">
        <v>3999</v>
      </c>
      <c r="O205" s="401" t="s">
        <v>3998</v>
      </c>
      <c r="P205" s="401"/>
      <c r="Q205" s="401" t="s">
        <v>3998</v>
      </c>
      <c r="R205" s="401" t="s">
        <v>4000</v>
      </c>
      <c r="S205" s="401" t="s">
        <v>3998</v>
      </c>
      <c r="T205" s="401"/>
      <c r="U205" s="401" t="s">
        <v>4001</v>
      </c>
      <c r="V205" s="400"/>
      <c r="W205" s="401" t="s">
        <v>3998</v>
      </c>
      <c r="X205" s="401"/>
      <c r="Y205" s="401" t="s">
        <v>3998</v>
      </c>
      <c r="Z205" s="401"/>
      <c r="AA205" s="401" t="s">
        <v>3998</v>
      </c>
      <c r="AB205" s="401" t="s">
        <v>3998</v>
      </c>
      <c r="AC205" s="401" t="s">
        <v>4001</v>
      </c>
      <c r="AD205" s="401"/>
      <c r="AE205" s="401" t="s">
        <v>3998</v>
      </c>
      <c r="AF205" s="401"/>
      <c r="AG205" s="401" t="s">
        <v>4001</v>
      </c>
    </row>
    <row r="206" spans="3:33" ht="12" customHeight="1" x14ac:dyDescent="0.25">
      <c r="C206" s="399" t="s">
        <v>4535</v>
      </c>
      <c r="D206" s="399"/>
      <c r="E206" s="469" t="s">
        <v>4536</v>
      </c>
      <c r="F206" s="476" t="s">
        <v>4572</v>
      </c>
      <c r="G206" s="399" t="s">
        <v>3996</v>
      </c>
      <c r="H206" s="399"/>
      <c r="I206" s="399" t="s">
        <v>4537</v>
      </c>
      <c r="J206" s="399"/>
      <c r="K206" s="399"/>
      <c r="L206" s="402" t="s">
        <v>3998</v>
      </c>
      <c r="M206" s="402"/>
      <c r="N206" s="402" t="s">
        <v>3999</v>
      </c>
      <c r="O206" s="402" t="s">
        <v>3998</v>
      </c>
      <c r="P206" s="402"/>
      <c r="Q206" s="402" t="s">
        <v>3998</v>
      </c>
      <c r="R206" s="401" t="s">
        <v>4000</v>
      </c>
      <c r="S206" s="402" t="s">
        <v>3998</v>
      </c>
      <c r="T206" s="402"/>
      <c r="U206" s="401" t="s">
        <v>4001</v>
      </c>
      <c r="V206" s="400"/>
      <c r="W206" s="402" t="s">
        <v>3998</v>
      </c>
      <c r="X206" s="402"/>
      <c r="Y206" s="402" t="s">
        <v>3998</v>
      </c>
      <c r="Z206" s="402"/>
      <c r="AA206" s="401" t="s">
        <v>3998</v>
      </c>
      <c r="AB206" s="401" t="s">
        <v>3998</v>
      </c>
      <c r="AC206" s="401" t="s">
        <v>4001</v>
      </c>
      <c r="AD206" s="402"/>
      <c r="AE206" s="401" t="s">
        <v>3998</v>
      </c>
      <c r="AF206" s="402"/>
      <c r="AG206" s="401" t="s">
        <v>4001</v>
      </c>
    </row>
    <row r="207" spans="3:33" ht="12" customHeight="1" x14ac:dyDescent="0.25">
      <c r="C207" s="399" t="s">
        <v>4538</v>
      </c>
      <c r="D207" s="399"/>
      <c r="E207" s="469" t="s">
        <v>4539</v>
      </c>
      <c r="F207" s="476" t="s">
        <v>4572</v>
      </c>
      <c r="G207" s="399" t="s">
        <v>4004</v>
      </c>
      <c r="H207" s="399"/>
      <c r="I207" s="399" t="s">
        <v>3874</v>
      </c>
      <c r="J207" s="399"/>
      <c r="K207" s="399"/>
      <c r="L207" s="401" t="s">
        <v>3998</v>
      </c>
      <c r="M207" s="401"/>
      <c r="N207" s="401"/>
      <c r="O207" s="401" t="s">
        <v>3998</v>
      </c>
      <c r="P207" s="401"/>
      <c r="Q207" s="401" t="s">
        <v>3998</v>
      </c>
      <c r="R207" s="401" t="s">
        <v>4000</v>
      </c>
      <c r="S207" s="401" t="s">
        <v>3998</v>
      </c>
      <c r="T207" s="401"/>
      <c r="U207" s="401" t="s">
        <v>4001</v>
      </c>
      <c r="V207" s="400"/>
      <c r="W207" s="401" t="s">
        <v>3998</v>
      </c>
      <c r="X207" s="401"/>
      <c r="Y207" s="401" t="s">
        <v>3998</v>
      </c>
      <c r="Z207" s="401"/>
      <c r="AA207" s="401" t="s">
        <v>3998</v>
      </c>
      <c r="AB207" s="401" t="s">
        <v>3998</v>
      </c>
      <c r="AC207" s="401" t="s">
        <v>4001</v>
      </c>
      <c r="AD207" s="401"/>
      <c r="AE207" s="401" t="s">
        <v>3998</v>
      </c>
      <c r="AF207" s="401"/>
      <c r="AG207" s="401" t="s">
        <v>4001</v>
      </c>
    </row>
    <row r="208" spans="3:33" ht="12" customHeight="1" x14ac:dyDescent="0.25">
      <c r="C208" s="404" t="s">
        <v>4540</v>
      </c>
      <c r="D208" s="404"/>
      <c r="E208" s="469" t="s">
        <v>4541</v>
      </c>
      <c r="F208" s="476" t="s">
        <v>4572</v>
      </c>
      <c r="G208" s="404" t="s">
        <v>4006</v>
      </c>
      <c r="H208" s="404"/>
      <c r="I208" s="404" t="s">
        <v>4542</v>
      </c>
      <c r="J208" s="404"/>
      <c r="K208" s="404"/>
      <c r="L208" s="408" t="s">
        <v>3998</v>
      </c>
      <c r="M208" s="408"/>
      <c r="N208" s="402" t="s">
        <v>3999</v>
      </c>
      <c r="O208" s="408" t="s">
        <v>3998</v>
      </c>
      <c r="P208" s="408"/>
      <c r="Q208" s="408" t="s">
        <v>3998</v>
      </c>
      <c r="R208" s="406" t="s">
        <v>4000</v>
      </c>
      <c r="S208" s="408" t="s">
        <v>3998</v>
      </c>
      <c r="T208" s="408"/>
      <c r="U208" s="406" t="s">
        <v>4001</v>
      </c>
      <c r="V208" s="405"/>
      <c r="W208" s="408" t="s">
        <v>3998</v>
      </c>
      <c r="X208" s="408"/>
      <c r="Y208" s="408" t="s">
        <v>3998</v>
      </c>
      <c r="Z208" s="408"/>
      <c r="AA208" s="406" t="s">
        <v>3998</v>
      </c>
      <c r="AB208" s="406" t="s">
        <v>3998</v>
      </c>
      <c r="AC208" s="406" t="s">
        <v>4001</v>
      </c>
      <c r="AD208" s="408"/>
      <c r="AE208" s="406" t="s">
        <v>3998</v>
      </c>
      <c r="AF208" s="408"/>
      <c r="AG208" s="406" t="s">
        <v>4001</v>
      </c>
    </row>
    <row r="209" spans="3:33" ht="12" customHeight="1" x14ac:dyDescent="0.25">
      <c r="C209" s="399" t="s">
        <v>4543</v>
      </c>
      <c r="D209" s="399"/>
      <c r="E209" s="469" t="s">
        <v>4544</v>
      </c>
      <c r="F209" s="476" t="s">
        <v>4572</v>
      </c>
      <c r="G209" s="399" t="s">
        <v>3996</v>
      </c>
      <c r="H209" s="399"/>
      <c r="I209" s="399" t="s">
        <v>4545</v>
      </c>
      <c r="J209" s="399"/>
      <c r="K209" s="399"/>
      <c r="L209" s="401" t="s">
        <v>3998</v>
      </c>
      <c r="M209" s="401"/>
      <c r="N209" s="401" t="s">
        <v>3999</v>
      </c>
      <c r="O209" s="401" t="s">
        <v>3998</v>
      </c>
      <c r="P209" s="401"/>
      <c r="Q209" s="401" t="s">
        <v>3998</v>
      </c>
      <c r="R209" s="401" t="s">
        <v>4000</v>
      </c>
      <c r="S209" s="401" t="s">
        <v>3998</v>
      </c>
      <c r="T209" s="401"/>
      <c r="U209" s="401" t="s">
        <v>4001</v>
      </c>
      <c r="V209" s="400"/>
      <c r="W209" s="401" t="s">
        <v>3998</v>
      </c>
      <c r="X209" s="401"/>
      <c r="Y209" s="401" t="s">
        <v>3998</v>
      </c>
      <c r="Z209" s="401"/>
      <c r="AA209" s="401" t="s">
        <v>3998</v>
      </c>
      <c r="AB209" s="401" t="s">
        <v>3998</v>
      </c>
      <c r="AC209" s="401" t="s">
        <v>4001</v>
      </c>
      <c r="AD209" s="401"/>
      <c r="AE209" s="401" t="s">
        <v>3998</v>
      </c>
      <c r="AF209" s="401"/>
      <c r="AG209" s="401" t="s">
        <v>4001</v>
      </c>
    </row>
    <row r="210" spans="3:33" ht="12" customHeight="1" x14ac:dyDescent="0.25">
      <c r="C210" s="399" t="s">
        <v>4546</v>
      </c>
      <c r="D210" s="399"/>
      <c r="E210" s="469" t="s">
        <v>4547</v>
      </c>
      <c r="F210" s="476" t="s">
        <v>4572</v>
      </c>
      <c r="G210" s="399" t="s">
        <v>4004</v>
      </c>
      <c r="H210" s="399"/>
      <c r="I210" s="399" t="s">
        <v>3901</v>
      </c>
      <c r="J210" s="399"/>
      <c r="K210" s="399"/>
      <c r="L210" s="402" t="s">
        <v>3998</v>
      </c>
      <c r="M210" s="402"/>
      <c r="N210" s="402"/>
      <c r="O210" s="402" t="s">
        <v>3998</v>
      </c>
      <c r="P210" s="402"/>
      <c r="Q210" s="402" t="s">
        <v>3998</v>
      </c>
      <c r="R210" s="401" t="s">
        <v>4000</v>
      </c>
      <c r="S210" s="402" t="s">
        <v>3998</v>
      </c>
      <c r="T210" s="402"/>
      <c r="U210" s="401" t="s">
        <v>4001</v>
      </c>
      <c r="V210" s="400"/>
      <c r="W210" s="402" t="s">
        <v>3998</v>
      </c>
      <c r="X210" s="402"/>
      <c r="Y210" s="402" t="s">
        <v>3998</v>
      </c>
      <c r="Z210" s="402"/>
      <c r="AA210" s="401" t="s">
        <v>3998</v>
      </c>
      <c r="AB210" s="401" t="s">
        <v>3998</v>
      </c>
      <c r="AC210" s="401" t="s">
        <v>4001</v>
      </c>
      <c r="AD210" s="402"/>
      <c r="AE210" s="401" t="s">
        <v>3998</v>
      </c>
      <c r="AF210" s="402"/>
      <c r="AG210" s="401" t="s">
        <v>4001</v>
      </c>
    </row>
    <row r="211" spans="3:33" ht="12" customHeight="1" x14ac:dyDescent="0.25">
      <c r="C211" s="404" t="s">
        <v>4548</v>
      </c>
      <c r="D211" s="404"/>
      <c r="E211" s="469" t="s">
        <v>4549</v>
      </c>
      <c r="F211" s="476" t="s">
        <v>4572</v>
      </c>
      <c r="G211" s="404" t="s">
        <v>4006</v>
      </c>
      <c r="H211" s="399"/>
      <c r="I211" s="399" t="s">
        <v>4550</v>
      </c>
      <c r="J211" s="399"/>
      <c r="K211" s="404"/>
      <c r="L211" s="406" t="s">
        <v>3998</v>
      </c>
      <c r="M211" s="406"/>
      <c r="N211" s="402" t="s">
        <v>3999</v>
      </c>
      <c r="O211" s="406" t="s">
        <v>3998</v>
      </c>
      <c r="P211" s="406"/>
      <c r="Q211" s="406" t="s">
        <v>3998</v>
      </c>
      <c r="R211" s="406" t="s">
        <v>4000</v>
      </c>
      <c r="S211" s="406" t="s">
        <v>3998</v>
      </c>
      <c r="T211" s="406"/>
      <c r="U211" s="406" t="s">
        <v>4001</v>
      </c>
      <c r="V211" s="405"/>
      <c r="W211" s="406" t="s">
        <v>3998</v>
      </c>
      <c r="X211" s="406"/>
      <c r="Y211" s="406" t="s">
        <v>3998</v>
      </c>
      <c r="Z211" s="406"/>
      <c r="AA211" s="406" t="s">
        <v>3998</v>
      </c>
      <c r="AB211" s="406" t="s">
        <v>3998</v>
      </c>
      <c r="AC211" s="406" t="s">
        <v>4001</v>
      </c>
      <c r="AD211" s="406"/>
      <c r="AE211" s="406" t="s">
        <v>3998</v>
      </c>
      <c r="AF211" s="406"/>
      <c r="AG211" s="406" t="s">
        <v>4001</v>
      </c>
    </row>
    <row r="212" spans="3:33" ht="12" customHeight="1" x14ac:dyDescent="0.25">
      <c r="C212" s="399" t="s">
        <v>4551</v>
      </c>
      <c r="D212" s="399"/>
      <c r="E212" s="469" t="s">
        <v>4552</v>
      </c>
      <c r="F212" s="476" t="s">
        <v>4572</v>
      </c>
      <c r="G212" s="399" t="s">
        <v>3996</v>
      </c>
      <c r="H212" s="399"/>
      <c r="I212" s="399" t="s">
        <v>4553</v>
      </c>
      <c r="J212" s="399"/>
      <c r="K212" s="399"/>
      <c r="L212" s="402" t="s">
        <v>3998</v>
      </c>
      <c r="M212" s="402"/>
      <c r="N212" s="402" t="s">
        <v>3999</v>
      </c>
      <c r="O212" s="402" t="s">
        <v>3998</v>
      </c>
      <c r="P212" s="402"/>
      <c r="Q212" s="402" t="s">
        <v>3998</v>
      </c>
      <c r="R212" s="401" t="s">
        <v>4000</v>
      </c>
      <c r="S212" s="402" t="s">
        <v>3998</v>
      </c>
      <c r="T212" s="402"/>
      <c r="U212" s="401" t="s">
        <v>4001</v>
      </c>
      <c r="V212" s="400"/>
      <c r="W212" s="402" t="s">
        <v>3998</v>
      </c>
      <c r="X212" s="402"/>
      <c r="Y212" s="402" t="s">
        <v>3998</v>
      </c>
      <c r="Z212" s="402"/>
      <c r="AA212" s="401" t="s">
        <v>3998</v>
      </c>
      <c r="AB212" s="401" t="s">
        <v>3998</v>
      </c>
      <c r="AC212" s="401" t="s">
        <v>4001</v>
      </c>
      <c r="AD212" s="402"/>
      <c r="AE212" s="401" t="s">
        <v>3998</v>
      </c>
      <c r="AF212" s="402"/>
      <c r="AG212" s="401" t="s">
        <v>4001</v>
      </c>
    </row>
    <row r="213" spans="3:33" ht="12" customHeight="1" x14ac:dyDescent="0.25">
      <c r="C213" s="399" t="s">
        <v>4554</v>
      </c>
      <c r="D213" s="399"/>
      <c r="E213" s="469" t="s">
        <v>4555</v>
      </c>
      <c r="F213" s="476" t="s">
        <v>4572</v>
      </c>
      <c r="G213" s="399" t="s">
        <v>4004</v>
      </c>
      <c r="H213" s="399"/>
      <c r="I213" s="399" t="s">
        <v>3923</v>
      </c>
      <c r="J213" s="399"/>
      <c r="K213" s="399"/>
      <c r="L213" s="401" t="s">
        <v>3998</v>
      </c>
      <c r="M213" s="401"/>
      <c r="N213" s="401"/>
      <c r="O213" s="401" t="s">
        <v>3998</v>
      </c>
      <c r="P213" s="401"/>
      <c r="Q213" s="401" t="s">
        <v>3998</v>
      </c>
      <c r="R213" s="401" t="s">
        <v>4000</v>
      </c>
      <c r="S213" s="401" t="s">
        <v>3998</v>
      </c>
      <c r="T213" s="401"/>
      <c r="U213" s="401" t="s">
        <v>4001</v>
      </c>
      <c r="V213" s="400"/>
      <c r="W213" s="401" t="s">
        <v>3998</v>
      </c>
      <c r="X213" s="401"/>
      <c r="Y213" s="401" t="s">
        <v>3998</v>
      </c>
      <c r="Z213" s="401"/>
      <c r="AA213" s="401" t="s">
        <v>3998</v>
      </c>
      <c r="AB213" s="401" t="s">
        <v>3998</v>
      </c>
      <c r="AC213" s="401" t="s">
        <v>4001</v>
      </c>
      <c r="AD213" s="401"/>
      <c r="AE213" s="401" t="s">
        <v>3998</v>
      </c>
      <c r="AF213" s="401"/>
      <c r="AG213" s="401" t="s">
        <v>4001</v>
      </c>
    </row>
    <row r="214" spans="3:33" ht="12" customHeight="1" x14ac:dyDescent="0.25">
      <c r="C214" s="404" t="s">
        <v>4556</v>
      </c>
      <c r="D214" s="404"/>
      <c r="E214" s="469" t="s">
        <v>4557</v>
      </c>
      <c r="F214" s="476" t="s">
        <v>4572</v>
      </c>
      <c r="G214" s="404" t="s">
        <v>4006</v>
      </c>
      <c r="H214" s="399"/>
      <c r="I214" s="404" t="s">
        <v>4558</v>
      </c>
      <c r="J214" s="404"/>
      <c r="K214" s="404"/>
      <c r="L214" s="408" t="s">
        <v>3998</v>
      </c>
      <c r="M214" s="408"/>
      <c r="N214" s="402" t="s">
        <v>3999</v>
      </c>
      <c r="O214" s="408" t="s">
        <v>3998</v>
      </c>
      <c r="P214" s="408"/>
      <c r="Q214" s="408" t="s">
        <v>3998</v>
      </c>
      <c r="R214" s="406" t="s">
        <v>4000</v>
      </c>
      <c r="S214" s="408" t="s">
        <v>3998</v>
      </c>
      <c r="T214" s="408"/>
      <c r="U214" s="406" t="s">
        <v>4001</v>
      </c>
      <c r="V214" s="405"/>
      <c r="W214" s="408" t="s">
        <v>3998</v>
      </c>
      <c r="X214" s="408"/>
      <c r="Y214" s="408" t="s">
        <v>3998</v>
      </c>
      <c r="Z214" s="408"/>
      <c r="AA214" s="406" t="s">
        <v>3998</v>
      </c>
      <c r="AB214" s="406" t="s">
        <v>3998</v>
      </c>
      <c r="AC214" s="406" t="s">
        <v>4001</v>
      </c>
      <c r="AD214" s="408"/>
      <c r="AE214" s="406" t="s">
        <v>3998</v>
      </c>
      <c r="AF214" s="408"/>
      <c r="AG214" s="406" t="s">
        <v>4001</v>
      </c>
    </row>
    <row r="215" spans="3:33" ht="12" customHeight="1" x14ac:dyDescent="0.25">
      <c r="C215" s="399" t="s">
        <v>4559</v>
      </c>
      <c r="D215" s="399"/>
      <c r="E215" s="469" t="s">
        <v>4560</v>
      </c>
      <c r="F215" s="476" t="s">
        <v>4572</v>
      </c>
      <c r="G215" s="399" t="s">
        <v>3996</v>
      </c>
      <c r="H215" s="399"/>
      <c r="I215" s="399" t="s">
        <v>4561</v>
      </c>
      <c r="J215" s="399"/>
      <c r="K215" s="399"/>
      <c r="L215" s="401" t="s">
        <v>3998</v>
      </c>
      <c r="M215" s="401"/>
      <c r="N215" s="401" t="s">
        <v>3999</v>
      </c>
      <c r="O215" s="401" t="s">
        <v>3998</v>
      </c>
      <c r="P215" s="401"/>
      <c r="Q215" s="401" t="s">
        <v>3998</v>
      </c>
      <c r="R215" s="401" t="s">
        <v>4000</v>
      </c>
      <c r="S215" s="401" t="s">
        <v>3998</v>
      </c>
      <c r="T215" s="401"/>
      <c r="U215" s="401" t="s">
        <v>4001</v>
      </c>
      <c r="V215" s="400"/>
      <c r="W215" s="401" t="s">
        <v>3998</v>
      </c>
      <c r="X215" s="401"/>
      <c r="Y215" s="401" t="s">
        <v>3998</v>
      </c>
      <c r="Z215" s="401"/>
      <c r="AA215" s="401" t="s">
        <v>3998</v>
      </c>
      <c r="AB215" s="401" t="s">
        <v>3998</v>
      </c>
      <c r="AC215" s="401" t="s">
        <v>4001</v>
      </c>
      <c r="AD215" s="401"/>
      <c r="AE215" s="401" t="s">
        <v>3998</v>
      </c>
      <c r="AF215" s="401"/>
      <c r="AG215" s="401" t="s">
        <v>4001</v>
      </c>
    </row>
    <row r="216" spans="3:33" ht="12" customHeight="1" x14ac:dyDescent="0.25">
      <c r="C216" s="399" t="s">
        <v>4562</v>
      </c>
      <c r="D216" s="399"/>
      <c r="E216" s="469" t="s">
        <v>4563</v>
      </c>
      <c r="F216" s="476" t="s">
        <v>4572</v>
      </c>
      <c r="G216" s="399" t="s">
        <v>3996</v>
      </c>
      <c r="H216" s="399"/>
      <c r="I216" s="399" t="s">
        <v>4564</v>
      </c>
      <c r="J216" s="399"/>
      <c r="K216" s="399"/>
      <c r="L216" s="402" t="s">
        <v>3998</v>
      </c>
      <c r="M216" s="402"/>
      <c r="N216" s="402" t="s">
        <v>3999</v>
      </c>
      <c r="O216" s="402" t="s">
        <v>3998</v>
      </c>
      <c r="P216" s="402"/>
      <c r="Q216" s="402" t="s">
        <v>3998</v>
      </c>
      <c r="R216" s="401" t="s">
        <v>4000</v>
      </c>
      <c r="S216" s="402" t="s">
        <v>3998</v>
      </c>
      <c r="T216" s="402"/>
      <c r="U216" s="401" t="s">
        <v>4001</v>
      </c>
      <c r="V216" s="400"/>
      <c r="W216" s="402" t="s">
        <v>3998</v>
      </c>
      <c r="X216" s="402"/>
      <c r="Y216" s="402" t="s">
        <v>3998</v>
      </c>
      <c r="Z216" s="402"/>
      <c r="AA216" s="401" t="s">
        <v>3998</v>
      </c>
      <c r="AB216" s="401" t="s">
        <v>3998</v>
      </c>
      <c r="AC216" s="401" t="s">
        <v>4001</v>
      </c>
      <c r="AD216" s="402"/>
      <c r="AE216" s="401" t="s">
        <v>3998</v>
      </c>
      <c r="AF216" s="402"/>
      <c r="AG216" s="401" t="s">
        <v>4001</v>
      </c>
    </row>
    <row r="217" spans="3:33" ht="12" customHeight="1" x14ac:dyDescent="0.25">
      <c r="C217" s="399" t="s">
        <v>4565</v>
      </c>
      <c r="D217" s="399"/>
      <c r="E217" s="469" t="s">
        <v>4566</v>
      </c>
      <c r="F217" s="476" t="s">
        <v>4572</v>
      </c>
      <c r="G217" s="399" t="s">
        <v>3996</v>
      </c>
      <c r="H217" s="399"/>
      <c r="I217" s="399" t="s">
        <v>4567</v>
      </c>
      <c r="J217" s="399"/>
      <c r="K217" s="399"/>
      <c r="L217" s="401" t="s">
        <v>3998</v>
      </c>
      <c r="M217" s="401"/>
      <c r="N217" s="401" t="s">
        <v>3999</v>
      </c>
      <c r="O217" s="401" t="s">
        <v>3998</v>
      </c>
      <c r="P217" s="401"/>
      <c r="Q217" s="401" t="s">
        <v>3998</v>
      </c>
      <c r="R217" s="401" t="s">
        <v>4000</v>
      </c>
      <c r="S217" s="401" t="s">
        <v>3998</v>
      </c>
      <c r="T217" s="401"/>
      <c r="U217" s="401" t="s">
        <v>4001</v>
      </c>
      <c r="V217" s="400"/>
      <c r="W217" s="401" t="s">
        <v>3998</v>
      </c>
      <c r="X217" s="401"/>
      <c r="Y217" s="401" t="s">
        <v>3998</v>
      </c>
      <c r="Z217" s="401"/>
      <c r="AA217" s="401" t="s">
        <v>3998</v>
      </c>
      <c r="AB217" s="401" t="s">
        <v>3998</v>
      </c>
      <c r="AC217" s="401" t="s">
        <v>4001</v>
      </c>
      <c r="AD217" s="401"/>
      <c r="AE217" s="401" t="s">
        <v>3998</v>
      </c>
      <c r="AF217" s="401"/>
      <c r="AG217" s="401" t="s">
        <v>4001</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Nomenclature</vt:lpstr>
      <vt:lpstr>Formulaires intelligents EN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Antoine KAIBER</dc:creator>
  <cp:lastModifiedBy>costumer3</cp:lastModifiedBy>
  <dcterms:created xsi:type="dcterms:W3CDTF">2024-08-21T15:59:53Z</dcterms:created>
  <dcterms:modified xsi:type="dcterms:W3CDTF">2024-08-22T17:17:24Z</dcterms:modified>
</cp:coreProperties>
</file>