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A90D605F-0935-4BF1-B35D-124DBB33FD42}" xr6:coauthVersionLast="47" xr6:coauthVersionMax="47" xr10:uidLastSave="{00000000-0000-0000-0000-000000000000}"/>
  <bookViews>
    <workbookView xWindow="-120" yWindow="-120" windowWidth="29040" windowHeight="15840" xr2:uid="{64202B2B-6C60-4C12-85CA-1E71A8FB52F9}"/>
  </bookViews>
  <sheets>
    <sheet name="Feuil1" sheetId="1" r:id="rId1"/>
  </sheets>
  <definedNames>
    <definedName name="_xlnm._FilterDatabase" localSheetId="0" hidden="1">Feuil1!$B$2:$F$26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 a="1"/>
  <c r="H3" i="1" s="1"/>
  <c r="F21" i="1"/>
  <c r="F23" i="1"/>
  <c r="F22" i="1"/>
  <c r="F16" i="1"/>
  <c r="F15" i="1"/>
  <c r="F7" i="1"/>
  <c r="F18" i="1"/>
  <c r="F6" i="1"/>
  <c r="F24" i="1"/>
  <c r="F17" i="1"/>
  <c r="F25" i="1"/>
  <c r="F26" i="1"/>
  <c r="F5" i="1"/>
  <c r="F19" i="1"/>
  <c r="F14" i="1"/>
  <c r="F4" i="1"/>
  <c r="F3" i="1"/>
  <c r="F20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<sst xmlns="http://schemas.openxmlformats.org/spreadsheetml/2006/main" count="31" uniqueCount="10">
  <si>
    <t>Matricule</t>
  </si>
  <si>
    <t>Type d'arrêt</t>
  </si>
  <si>
    <t>Date de début</t>
  </si>
  <si>
    <t>Date de fin</t>
  </si>
  <si>
    <t>Accident du travail</t>
  </si>
  <si>
    <t>Arrêt maladie Initial</t>
  </si>
  <si>
    <t>Prolongation</t>
  </si>
  <si>
    <t>Nombre de jours</t>
  </si>
  <si>
    <t>matricule</t>
  </si>
  <si>
    <t>nb j arret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</si>
</sst>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17">
    <dxf>
      <font>
        <color theme="9"/>
      </font>
    </dxf>
    <dxf>
      <font>
        <color rgb="FF006100"/>
      </font>
      <fill>
        <patternFill>
          <bgColor theme="9" tint="-0.24994659260841701"/>
        </patternFill>
      </fill>
    </dxf>
    <dxf>
      <font>
        <color rgb="FF006100"/>
      </font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ont>
        <color theme="9"/>
      </font>
    </dxf>
    <dxf>
      <font>
        <color rgb="FF006100"/>
      </font>
      <fill>
        <patternFill>
          <bgColor theme="9" tint="-0.24994659260841701"/>
        </patternFill>
      </fill>
    </dxf>
    <dxf>
      <font>
        <color theme="9"/>
      </font>
    </dxf>
    <dxf>
      <font>
        <color rgb="FF006100"/>
      </font>
      <fill>
        <patternFill>
          <bgColor theme="9" tint="-0.24994659260841701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rgb="FF006100"/>
      </font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ont>
        <color theme="9"/>
      </font>
    </dxf>
    <dxf>
      <font>
        <color rgb="FF006100"/>
      </font>
      <fill>
        <patternFill>
          <bgColor theme="9" tint="-0.24994659260841701"/>
        </patternFill>
      </fill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0A629-1500-444F-9837-20BF5DB24B42}">
  <dimension ref="B2:I26"/>
  <sheetViews>
    <sheetView tabSelected="1" workbookViewId="0">
      <selection activeCell="K3" sqref="K2:K3"/>
    </sheetView>
  </sheetViews>
  <sheetFormatPr baseColWidth="10" defaultRowHeight="15" x14ac:dyDescent="0.25"/>
  <cols>
    <col min="2" max="2" width="12.42578125" bestFit="1" customWidth="1"/>
    <col min="3" max="3" width="18.85546875" bestFit="1" customWidth="1"/>
    <col min="4" max="4" width="17.5703125" bestFit="1" customWidth="1"/>
    <col min="5" max="5" width="13.7109375" bestFit="1" customWidth="1"/>
    <col min="6" max="6" width="20.42578125" bestFit="1" customWidth="1"/>
  </cols>
  <sheetData>
    <row r="2" spans="2:9" ht="25.5" customHeight="1" x14ac:dyDescent="0.25">
      <c r="B2" s="3" t="s">
        <v>0</v>
      </c>
      <c r="C2" s="3" t="s">
        <v>1</v>
      </c>
      <c r="D2" s="3" t="s">
        <v>2</v>
      </c>
      <c r="E2" s="3" t="s">
        <v>3</v>
      </c>
      <c r="F2" s="3" t="s">
        <v>7</v>
      </c>
      <c r="H2" s="3" t="s">
        <v>8</v>
      </c>
      <c r="I2" s="3" t="s">
        <v>9</v>
      </c>
    </row>
    <row r="3" spans="2:9" ht="24.75" customHeight="1" x14ac:dyDescent="0.25">
      <c r="B3" s="1">
        <v>1000162</v>
      </c>
      <c r="C3" s="1" t="s">
        <v>5</v>
      </c>
      <c r="D3" s="2">
        <v>45296</v>
      </c>
      <c r="E3" s="2">
        <v>45387</v>
      </c>
      <c r="F3" s="1">
        <f>DATEDIF(D3, E3, "d")+1</f>
        <v>92</v>
      </c>
      <c r="H3" s="4" cm="1">
        <f t="array" ref="H3:I19">_xlfn.HSTACK(_xlfn.UNIQUE($B$3:$B$26),_xlfn.BYROW(_xlfn.UNIQUE($B$3:$B$26),_xlfn.LAMBDA(_xlpm.Tab,_xlfn.LET(_xlpm.mat,INDEX(_xlpm.Tab,ROWS($1:1)),_xlpm.min,MIN(_xlfn._xlws.FILTER($D$3:$D$26,$B$3:$B$26=_xlpm.mat)),_xlpm.max,MAX(_xlfn._xlws.FILTER($E$3:$E$26,$B$3:$B$26=_xlpm.mat)),_xlpm.max-_xlpm.min+1))))</f>
        <v>1000162</v>
      </c>
      <c r="I3">
        <v>92</v>
      </c>
    </row>
    <row r="4" spans="2:9" ht="24.75" customHeight="1" x14ac:dyDescent="0.25">
      <c r="B4" s="1">
        <v>1000524</v>
      </c>
      <c r="C4" s="1" t="s">
        <v>4</v>
      </c>
      <c r="D4" s="2">
        <v>45299</v>
      </c>
      <c r="E4" s="2">
        <v>45353</v>
      </c>
      <c r="F4" s="1">
        <f>DATEDIF(D4, E4, "d")+1</f>
        <v>55</v>
      </c>
      <c r="H4" s="4">
        <v>1000524</v>
      </c>
      <c r="I4">
        <v>55</v>
      </c>
    </row>
    <row r="5" spans="2:9" ht="24.75" customHeight="1" x14ac:dyDescent="0.25">
      <c r="B5" s="1">
        <v>1000819</v>
      </c>
      <c r="C5" s="1" t="s">
        <v>5</v>
      </c>
      <c r="D5" s="2">
        <v>45301</v>
      </c>
      <c r="E5" s="2">
        <v>45331</v>
      </c>
      <c r="F5" s="1">
        <f>DATEDIF(D5, E5, "d")+1</f>
        <v>31</v>
      </c>
      <c r="H5" s="4">
        <v>1000819</v>
      </c>
      <c r="I5">
        <v>31</v>
      </c>
    </row>
    <row r="6" spans="2:9" ht="24.75" customHeight="1" x14ac:dyDescent="0.25">
      <c r="B6" s="1">
        <v>1002222</v>
      </c>
      <c r="C6" s="1" t="s">
        <v>5</v>
      </c>
      <c r="D6" s="2">
        <v>45300</v>
      </c>
      <c r="E6" s="2">
        <v>45310</v>
      </c>
      <c r="F6" s="1">
        <f>DATEDIF(D6, E6, "d")+1</f>
        <v>11</v>
      </c>
      <c r="H6" s="4">
        <v>1002222</v>
      </c>
      <c r="I6">
        <v>11</v>
      </c>
    </row>
    <row r="7" spans="2:9" ht="24.75" customHeight="1" x14ac:dyDescent="0.25">
      <c r="B7" s="1">
        <v>1006938</v>
      </c>
      <c r="C7" s="1" t="s">
        <v>5</v>
      </c>
      <c r="D7" s="2">
        <v>45299</v>
      </c>
      <c r="E7" s="2">
        <v>45301</v>
      </c>
      <c r="F7" s="1">
        <f>DATEDIF(D7, E7, "d")+1</f>
        <v>3</v>
      </c>
      <c r="H7" s="4">
        <v>1006938</v>
      </c>
      <c r="I7">
        <v>3</v>
      </c>
    </row>
    <row r="8" spans="2:9" ht="24.75" customHeight="1" x14ac:dyDescent="0.25">
      <c r="B8" s="1">
        <v>1007593</v>
      </c>
      <c r="C8" s="1" t="s">
        <v>5</v>
      </c>
      <c r="D8" s="2">
        <v>45299</v>
      </c>
      <c r="E8" s="2">
        <v>45312</v>
      </c>
      <c r="F8" s="1">
        <v>14</v>
      </c>
      <c r="H8" s="4">
        <v>1007593</v>
      </c>
      <c r="I8">
        <v>114</v>
      </c>
    </row>
    <row r="9" spans="2:9" ht="24.75" customHeight="1" x14ac:dyDescent="0.25">
      <c r="B9" s="1">
        <v>1007593</v>
      </c>
      <c r="C9" s="1" t="s">
        <v>6</v>
      </c>
      <c r="D9" s="2">
        <v>45313</v>
      </c>
      <c r="E9" s="2">
        <v>45330</v>
      </c>
      <c r="F9" s="1">
        <v>18</v>
      </c>
      <c r="H9" s="4">
        <v>1007799</v>
      </c>
      <c r="I9">
        <v>5</v>
      </c>
    </row>
    <row r="10" spans="2:9" ht="24.75" customHeight="1" x14ac:dyDescent="0.25">
      <c r="B10" s="1">
        <v>1007593</v>
      </c>
      <c r="C10" s="1" t="s">
        <v>6</v>
      </c>
      <c r="D10" s="2">
        <v>45329</v>
      </c>
      <c r="E10" s="2">
        <v>45340</v>
      </c>
      <c r="F10" s="1">
        <v>12</v>
      </c>
      <c r="H10" s="4">
        <v>1036122</v>
      </c>
      <c r="I10">
        <v>75</v>
      </c>
    </row>
    <row r="11" spans="2:9" ht="24.75" customHeight="1" x14ac:dyDescent="0.25">
      <c r="B11" s="1">
        <v>1007593</v>
      </c>
      <c r="C11" s="1" t="s">
        <v>6</v>
      </c>
      <c r="D11" s="2">
        <v>45341</v>
      </c>
      <c r="E11" s="2">
        <v>45361</v>
      </c>
      <c r="F11" s="1">
        <v>21</v>
      </c>
      <c r="H11" s="4">
        <v>1036239</v>
      </c>
      <c r="I11">
        <v>3</v>
      </c>
    </row>
    <row r="12" spans="2:9" ht="24.75" customHeight="1" x14ac:dyDescent="0.25">
      <c r="B12" s="1">
        <v>1007593</v>
      </c>
      <c r="C12" s="1" t="s">
        <v>6</v>
      </c>
      <c r="D12" s="2">
        <v>45362</v>
      </c>
      <c r="E12" s="2">
        <v>45382</v>
      </c>
      <c r="F12" s="1">
        <v>21</v>
      </c>
      <c r="H12" s="4">
        <v>1037622</v>
      </c>
      <c r="I12">
        <v>1</v>
      </c>
    </row>
    <row r="13" spans="2:9" ht="24.75" customHeight="1" x14ac:dyDescent="0.25">
      <c r="B13" s="1">
        <v>1007593</v>
      </c>
      <c r="C13" s="1" t="s">
        <v>6</v>
      </c>
      <c r="D13" s="2">
        <v>45380</v>
      </c>
      <c r="E13" s="2">
        <v>45412</v>
      </c>
      <c r="F13" s="1">
        <v>33</v>
      </c>
      <c r="H13" s="4">
        <v>1043754</v>
      </c>
      <c r="I13">
        <v>20</v>
      </c>
    </row>
    <row r="14" spans="2:9" ht="24.75" customHeight="1" x14ac:dyDescent="0.25">
      <c r="B14" s="1">
        <v>1007799</v>
      </c>
      <c r="C14" s="1" t="s">
        <v>5</v>
      </c>
      <c r="D14" s="2">
        <v>45300</v>
      </c>
      <c r="E14" s="2">
        <v>45304</v>
      </c>
      <c r="F14" s="1">
        <f>DATEDIF(D14, E14, "d")+1</f>
        <v>5</v>
      </c>
      <c r="H14" s="4">
        <v>1044226</v>
      </c>
      <c r="I14">
        <v>38</v>
      </c>
    </row>
    <row r="15" spans="2:9" ht="24.75" customHeight="1" x14ac:dyDescent="0.25">
      <c r="B15" s="1">
        <v>1036122</v>
      </c>
      <c r="C15" s="1" t="s">
        <v>5</v>
      </c>
      <c r="D15" s="2">
        <v>45288</v>
      </c>
      <c r="E15" s="2">
        <v>45316</v>
      </c>
      <c r="F15" s="1">
        <f>DATEDIF(D15, E15, "d")+1</f>
        <v>29</v>
      </c>
      <c r="H15" s="4">
        <v>1044317</v>
      </c>
      <c r="I15">
        <v>6</v>
      </c>
    </row>
    <row r="16" spans="2:9" ht="24.75" customHeight="1" x14ac:dyDescent="0.25">
      <c r="B16" s="1">
        <v>1036122</v>
      </c>
      <c r="C16" s="1" t="s">
        <v>6</v>
      </c>
      <c r="D16" s="2">
        <v>45317</v>
      </c>
      <c r="E16" s="2">
        <v>45362</v>
      </c>
      <c r="F16" s="1">
        <f>DATEDIF(D16, E16, "d")+1</f>
        <v>46</v>
      </c>
      <c r="H16" s="4">
        <v>1044610</v>
      </c>
      <c r="I16">
        <v>47</v>
      </c>
    </row>
    <row r="17" spans="2:9" ht="24.75" customHeight="1" x14ac:dyDescent="0.25">
      <c r="B17" s="1">
        <v>1036239</v>
      </c>
      <c r="C17" s="1" t="s">
        <v>5</v>
      </c>
      <c r="D17" s="2">
        <v>45302</v>
      </c>
      <c r="E17" s="2">
        <v>45304</v>
      </c>
      <c r="F17" s="1">
        <f>DATEDIF(D17, E17, "d")+1</f>
        <v>3</v>
      </c>
      <c r="H17" s="4">
        <v>1045993</v>
      </c>
      <c r="I17">
        <v>35</v>
      </c>
    </row>
    <row r="18" spans="2:9" ht="24.75" customHeight="1" x14ac:dyDescent="0.25">
      <c r="B18" s="1">
        <v>1037622</v>
      </c>
      <c r="C18" s="1" t="s">
        <v>5</v>
      </c>
      <c r="D18" s="2">
        <v>45310</v>
      </c>
      <c r="E18" s="2">
        <v>45310</v>
      </c>
      <c r="F18" s="1">
        <f>DATEDIF(D18, E18, "d")+1</f>
        <v>1</v>
      </c>
      <c r="H18" s="4">
        <v>1049582</v>
      </c>
      <c r="I18">
        <v>1</v>
      </c>
    </row>
    <row r="19" spans="2:9" ht="24.75" customHeight="1" x14ac:dyDescent="0.25">
      <c r="B19" s="1">
        <v>1043754</v>
      </c>
      <c r="C19" s="1" t="s">
        <v>5</v>
      </c>
      <c r="D19" s="2">
        <v>45281</v>
      </c>
      <c r="E19" s="2">
        <v>45300</v>
      </c>
      <c r="F19" s="1">
        <f>DATEDIF(D19, E19, "d")+1</f>
        <v>20</v>
      </c>
      <c r="H19" s="4">
        <v>1049908</v>
      </c>
      <c r="I19">
        <v>6</v>
      </c>
    </row>
    <row r="20" spans="2:9" ht="24.75" customHeight="1" x14ac:dyDescent="0.25">
      <c r="B20" s="1">
        <v>1044226</v>
      </c>
      <c r="C20" s="1" t="s">
        <v>4</v>
      </c>
      <c r="D20" s="2">
        <v>45294</v>
      </c>
      <c r="E20" s="2">
        <v>45331</v>
      </c>
      <c r="F20" s="1">
        <f>DATEDIF(D20, E20, "d")+1</f>
        <v>38</v>
      </c>
      <c r="H20" s="4"/>
    </row>
    <row r="21" spans="2:9" ht="24.75" customHeight="1" x14ac:dyDescent="0.25">
      <c r="B21" s="1">
        <v>1044317</v>
      </c>
      <c r="C21" s="1" t="s">
        <v>5</v>
      </c>
      <c r="D21" s="2">
        <v>45307</v>
      </c>
      <c r="E21" s="2">
        <v>45312</v>
      </c>
      <c r="F21" s="1">
        <f>DATEDIF(D21, E21, "d")+1</f>
        <v>6</v>
      </c>
      <c r="H21" s="4"/>
    </row>
    <row r="22" spans="2:9" ht="24.75" customHeight="1" x14ac:dyDescent="0.25">
      <c r="B22" s="1">
        <v>1044610</v>
      </c>
      <c r="C22" s="1" t="s">
        <v>5</v>
      </c>
      <c r="D22" s="2">
        <v>45295</v>
      </c>
      <c r="E22" s="2">
        <v>45310</v>
      </c>
      <c r="F22" s="1">
        <f>DATEDIF(D22, E22, "d")+1</f>
        <v>16</v>
      </c>
      <c r="H22" s="4"/>
    </row>
    <row r="23" spans="2:9" ht="24.75" customHeight="1" x14ac:dyDescent="0.25">
      <c r="B23" s="1">
        <v>1044610</v>
      </c>
      <c r="C23" s="1" t="s">
        <v>6</v>
      </c>
      <c r="D23" s="2">
        <v>45310</v>
      </c>
      <c r="E23" s="2">
        <v>45341</v>
      </c>
      <c r="F23" s="1">
        <f>DATEDIF(D23, E23, "d")+1</f>
        <v>32</v>
      </c>
      <c r="H23" s="4"/>
    </row>
    <row r="24" spans="2:9" ht="24.75" customHeight="1" x14ac:dyDescent="0.25">
      <c r="B24" s="1">
        <v>1045993</v>
      </c>
      <c r="C24" s="1" t="s">
        <v>5</v>
      </c>
      <c r="D24" s="2">
        <v>45306</v>
      </c>
      <c r="E24" s="2">
        <v>45340</v>
      </c>
      <c r="F24" s="1">
        <f>DATEDIF(D24, E24, "d")+1</f>
        <v>35</v>
      </c>
      <c r="H24" s="4"/>
    </row>
    <row r="25" spans="2:9" ht="24.75" customHeight="1" x14ac:dyDescent="0.25">
      <c r="B25" s="1">
        <v>1049582</v>
      </c>
      <c r="C25" s="1" t="s">
        <v>5</v>
      </c>
      <c r="D25" s="2">
        <v>45310</v>
      </c>
      <c r="E25" s="2">
        <v>45310</v>
      </c>
      <c r="F25" s="1">
        <f>DATEDIF(D25, E25, "d")+1</f>
        <v>1</v>
      </c>
    </row>
    <row r="26" spans="2:9" ht="24.75" customHeight="1" x14ac:dyDescent="0.25">
      <c r="B26" s="1">
        <v>1049908</v>
      </c>
      <c r="C26" s="1" t="s">
        <v>5</v>
      </c>
      <c r="D26" s="2">
        <v>45287</v>
      </c>
      <c r="E26" s="2">
        <v>45292</v>
      </c>
      <c r="F26" s="1">
        <f>DATEDIF(D26, E26, "d")+1</f>
        <v>6</v>
      </c>
    </row>
  </sheetData>
  <autoFilter ref="B2:F26" xr:uid="{A220A629-1500-444F-9837-20BF5DB24B42}">
    <sortState xmlns:xlrd2="http://schemas.microsoft.com/office/spreadsheetml/2017/richdata2" ref="B3:F26">
      <sortCondition ref="B2:B26"/>
    </sortState>
  </autoFilter>
  <conditionalFormatting sqref="B3:B20">
    <cfRule type="duplicateValues" dxfId="16" priority="20"/>
  </conditionalFormatting>
  <conditionalFormatting sqref="B21:B26">
    <cfRule type="duplicateValues" dxfId="15" priority="19"/>
  </conditionalFormatting>
  <conditionalFormatting sqref="F3:F7">
    <cfRule type="cellIs" dxfId="14" priority="4" operator="between">
      <formula>4</formula>
      <formula>7</formula>
    </cfRule>
    <cfRule type="expression" dxfId="13" priority="6" stopIfTrue="1">
      <formula>AND(XFC1048576&gt;=1, XFC1048576&lt;=3)</formula>
    </cfRule>
  </conditionalFormatting>
  <conditionalFormatting sqref="F3:F20">
    <cfRule type="cellIs" dxfId="12" priority="1" operator="greaterThan">
      <formula>179</formula>
    </cfRule>
    <cfRule type="cellIs" dxfId="11" priority="2" operator="between">
      <formula>16</formula>
      <formula>179</formula>
    </cfRule>
    <cfRule type="cellIs" dxfId="10" priority="5" operator="between">
      <formula>8</formula>
      <formula>15</formula>
    </cfRule>
  </conditionalFormatting>
  <conditionalFormatting sqref="F3:F26">
    <cfRule type="cellIs" dxfId="9" priority="3" operator="lessThanOrEqual">
      <formula>3</formula>
    </cfRule>
  </conditionalFormatting>
  <conditionalFormatting sqref="F8:F20">
    <cfRule type="cellIs" dxfId="8" priority="8" operator="between">
      <formula>4</formula>
      <formula>7</formula>
    </cfRule>
    <cfRule type="expression" dxfId="7" priority="9" stopIfTrue="1">
      <formula>AND(XEU6&gt;=1, XEU6&lt;=3)</formula>
    </cfRule>
  </conditionalFormatting>
  <conditionalFormatting sqref="F21:F22">
    <cfRule type="cellIs" dxfId="6" priority="17" operator="between">
      <formula>4</formula>
      <formula>7</formula>
    </cfRule>
    <cfRule type="expression" dxfId="5" priority="18" stopIfTrue="1">
      <formula>AND(XEU20&gt;=1, XEU20&lt;=3)</formula>
    </cfRule>
  </conditionalFormatting>
  <conditionalFormatting sqref="F21:F26">
    <cfRule type="cellIs" dxfId="4" priority="13" operator="greaterThan">
      <formula>179</formula>
    </cfRule>
    <cfRule type="cellIs" dxfId="3" priority="14" operator="between">
      <formula>16</formula>
      <formula>179</formula>
    </cfRule>
    <cfRule type="cellIs" dxfId="2" priority="15" operator="between">
      <formula>8</formula>
      <formula>15</formula>
    </cfRule>
  </conditionalFormatting>
  <conditionalFormatting sqref="F23:F26">
    <cfRule type="cellIs" dxfId="1" priority="11" operator="between">
      <formula>4</formula>
      <formula>7</formula>
    </cfRule>
    <cfRule type="expression" dxfId="0" priority="12" stopIfTrue="1">
      <formula>AND(#REF!&gt;=1, #REF!&lt;=3)</formula>
    </cfRule>
  </conditionalFormatting>
  <dataValidations count="1">
    <dataValidation type="list" allowBlank="1" showInputMessage="1" showErrorMessage="1" sqref="C3:C26" xr:uid="{64BC6E46-C05E-42FF-818D-736E8D6F3E27}">
      <formula1>$B$1:$B$6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Demouron, Vanessa</dc:creator>
  <cp:lastModifiedBy>DjiDji .</cp:lastModifiedBy>
  <dcterms:created xsi:type="dcterms:W3CDTF">2024-04-12T13:17:25Z</dcterms:created>
  <dcterms:modified xsi:type="dcterms:W3CDTF">2024-04-12T16:03:35Z</dcterms:modified>
</cp:coreProperties>
</file>