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8F46003-A6DC-4F5B-A7DC-6DAAA7BF6815}" xr6:coauthVersionLast="47" xr6:coauthVersionMax="47" xr10:uidLastSave="{00000000-0000-0000-0000-000000000000}"/>
  <bookViews>
    <workbookView xWindow="-120" yWindow="-120" windowWidth="29040" windowHeight="15840" xr2:uid="{AE44D0D8-74BD-4AF7-8F6F-26741CCB9B1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5" i="1" l="1"/>
  <c r="O6" i="1"/>
  <c r="O7" i="1"/>
  <c r="O8" i="1"/>
  <c r="N6" i="1" a="1"/>
  <c r="N6" i="1" s="1"/>
  <c r="N7" i="1" a="1"/>
  <c r="N7" i="1" s="1"/>
  <c r="N8" i="1" a="1"/>
  <c r="N8" i="1" s="1"/>
  <c r="N5" i="1" a="1"/>
  <c r="N5" i="1" s="1"/>
  <c r="M5" i="1" a="1"/>
  <c r="M5" i="1" s="1"/>
  <c r="M6" i="1" a="1"/>
  <c r="M6" i="1"/>
  <c r="M7" i="1" a="1"/>
  <c r="M7" i="1" s="1"/>
  <c r="M8" i="1" a="1"/>
  <c r="M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E554EE2-ECFB-43D3-874A-8CD29FC6C78C}" keepAlive="1" name="Requête - Tab1" description="Connexion à la requête « Tab1 » dans le classeur." type="5" refreshedVersion="0" background="1">
    <dbPr connection="Provider=Microsoft.Mashup.OleDb.1;Data Source=$Workbook$;Location=Tab1;Extended Properties=&quot;&quot;" command="SELECT * FROM [Tab1]"/>
  </connection>
  <connection id="2" xr16:uid="{62B920EB-03D4-4671-A035-282BE543042F}" keepAlive="1" name="Requête - Tab1-2" description="Connexion à la requête « Tab1-2 » dans le classeur." type="5" refreshedVersion="0" background="1">
    <dbPr connection="Provider=Microsoft.Mashup.OleDb.1;Data Source=$Workbook$;Location=Tab1-2;Extended Properties=&quot;&quot;" command="SELECT * FROM [Tab1-2]"/>
  </connection>
  <connection id="3" xr16:uid="{251A8472-1E59-4CED-BCEC-E604EB9AD8A9}" keepAlive="1" name="Requête - Tab2" description="Connexion à la requête « Tab2 » dans le classeur." type="5" refreshedVersion="0" background="1">
    <dbPr connection="Provider=Microsoft.Mashup.OleDb.1;Data Source=$Workbook$;Location=Tab2;Extended Properties=&quot;&quot;" command="SELECT * FROM [Tab2]"/>
  </connection>
  <connection id="4" xr16:uid="{2586F7F1-5C62-449C-9033-A415BFE184D6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5" xr16:uid="{B6CC688B-FCBA-47A2-84C2-7BED258E2A64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  <connection id="6" xr16:uid="{70B8A3A3-4C21-423D-90AA-1BF47B9A89B0}" keepAlive="1" name="Requête - Tb1-1" description="Connexion à la requête « Tb1-1 » dans le classeur." type="5" refreshedVersion="0" background="1">
    <dbPr connection="Provider=Microsoft.Mashup.OleDb.1;Data Source=$Workbook$;Location=Tb1-1;Extended Properties=&quot;&quot;" command="SELECT * FROM [Tb1-1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<sst xmlns="http://schemas.openxmlformats.org/spreadsheetml/2006/main" count="26" uniqueCount="16">
  <si>
    <t>Quantités 2</t>
  </si>
  <si>
    <t>Article C</t>
  </si>
  <si>
    <t>Article B</t>
  </si>
  <si>
    <t xml:space="preserve">Rendu souhaité </t>
  </si>
  <si>
    <t>Tableau 1</t>
  </si>
  <si>
    <t>Tableau 2</t>
  </si>
  <si>
    <t>Article</t>
  </si>
  <si>
    <t>Quantités tableau 1</t>
  </si>
  <si>
    <t>Quantités tableau 2</t>
  </si>
  <si>
    <t>Base</t>
  </si>
  <si>
    <t>A</t>
  </si>
  <si>
    <t>B</t>
  </si>
  <si>
    <t>D</t>
  </si>
  <si>
    <t>BASE</t>
  </si>
  <si>
    <t>Actions</t>
  </si>
  <si>
    <t>Quantités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</si>
</sst>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6EA3BB-3D26-4E98-8CBD-FB40ADB13FAB}" name="Tableau1" displayName="Tableau1" ref="A4:D8" totalsRowShown="0">
  <autoFilter ref="A4:D8" xr:uid="{D86EA3BB-3D26-4E98-8CBD-FB40ADB13FAB}"/>
  <tableColumns count="4">
    <tableColumn id="1" xr3:uid="{342AD5D3-05D8-4125-AADC-B09768FD0878}" name="Article"/>
    <tableColumn id="2" xr3:uid="{DB3C191C-9B63-42B7-9DCA-9E1CDB2B724C}" name="Article B"/>
    <tableColumn id="3" xr3:uid="{E17F96A8-78A2-4676-A5D1-F4A2D9D197EC}" name="Base"/>
    <tableColumn id="4" xr3:uid="{63732CFD-E20C-4484-9B5D-F83384B426FC}" name="Quantité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9CF5C74-D59C-4836-9BE9-F33E40BDF381}" name="Tableau2" displayName="Tableau2" ref="F4:H7" totalsRowShown="0">
  <autoFilter ref="F4:H7" xr:uid="{49CF5C74-D59C-4836-9BE9-F33E40BDF381}"/>
  <tableColumns count="3">
    <tableColumn id="1" xr3:uid="{C31F3BA0-994C-4EF7-A548-E791DF10D89B}" name="Article C"/>
    <tableColumn id="2" xr3:uid="{37FD2262-2156-4413-8DE1-7AD5C0EEB54A}" name="BASE"/>
    <tableColumn id="3" xr3:uid="{0188F020-69A5-4C7E-B73E-F92C85DCC048}" name="Quantités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DCFB92C-4B18-4D88-82D4-CE62196E8B80}" name="Tableau7" displayName="Tableau7" ref="K4:O8" totalsRowShown="0">
  <autoFilter ref="K4:O8" xr:uid="{FDCFB92C-4B18-4D88-82D4-CE62196E8B80}"/>
  <tableColumns count="5">
    <tableColumn id="1" xr3:uid="{BB933385-679C-4AAA-9A9B-7DA3906AC98D}" name="Article"/>
    <tableColumn id="2" xr3:uid="{6D61501C-E3CF-4EBE-AAA8-3161CEB7AA04}" name="Base"/>
    <tableColumn id="3" xr3:uid="{CCD159BF-C317-4372-B6A8-C8BAAFBA247A}" name="Quantités tableau 1" dataDxfId="1">
      <calculatedColumnFormula array="1">_xlfn.LET(_xlpm.c_1,_xlfn.VSTACK(Tableau1[Article],Tableau1[Article B]),_xlpm.c_2,_xlfn.VSTACK(Tableau1[Base],Tableau1[Base]),_xlpm.c_3,_xlfn.VSTACK(Tableau1[Quantités],Tableau1[Quantités]),_xlpm.tab,_xlfn.UNIQUE(_xlfn.HSTACK(_xlpm.c_1,_xlpm.c_2,_xlpm.c_3)),_xlpm.q,SUMPRODUCT((_xlfn.CHOOSECOLS(_xlpm.tab,1)=$K5)*(_xlfn.CHOOSECOLS(_xlpm.tab,2)=$L5)*(_xlfn.CHOOSECOLS(_xlpm.tab,3))),_xlpm.q)</calculatedColumnFormula>
    </tableColumn>
    <tableColumn id="4" xr3:uid="{EC5C0120-0B8F-4CD8-9730-EC3B361633F3}" name="Quantités tableau 2">
      <calculatedColumnFormula array="1">_xlfn.XLOOKUP(Tableau7[[#This Row],[Article]]&amp;Tableau7[[#This Row],[Base]],Tableau2[Article C]&amp;Tableau2[BASE],Tableau2[Quantités 2],"")</calculatedColumnFormula>
    </tableColumn>
    <tableColumn id="5" xr3:uid="{3631EF3C-98CC-440A-8D58-FD0285901C0B}" name="Actions" dataDxfId="0">
      <calculatedColumnFormula>IF(Tableau7[[#This Row],[Quantités tableau 1]]=Tableau7[[#This Row],[Quantités tableau 2]],"OK",FALSE)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DE1DCD-0F21-4100-ADB1-F74AEE8CC3B6}">
  <dimension ref="A1:O34"/>
  <sheetViews>
    <sheetView tabSelected="1" workbookViewId="0">
      <selection activeCell="P17" sqref="P17"/>
    </sheetView>
  </sheetViews>
  <sheetFormatPr baseColWidth="10" defaultRowHeight="15" x14ac:dyDescent="0.25"/>
  <cols>
    <col min="1" max="1" width="9.140625" bestFit="1" customWidth="1"/>
    <col min="2" max="2" width="7.42578125" bestFit="1" customWidth="1"/>
    <col min="3" max="3" width="13.42578125" bestFit="1" customWidth="1"/>
    <col min="4" max="4" width="13.28515625" customWidth="1"/>
    <col min="5" max="5" width="9.5703125" customWidth="1"/>
    <col min="8" max="8" width="13.28515625" customWidth="1"/>
    <col min="13" max="14" width="20.42578125" customWidth="1"/>
  </cols>
  <sheetData>
    <row r="1" spans="1:15" x14ac:dyDescent="0.25">
      <c r="A1" t="s">
        <v>4</v>
      </c>
      <c r="F1" t="s">
        <v>5</v>
      </c>
      <c r="K1" t="s">
        <v>3</v>
      </c>
    </row>
    <row r="4" spans="1:15" x14ac:dyDescent="0.25">
      <c r="A4" t="s">
        <v>6</v>
      </c>
      <c r="B4" t="s">
        <v>2</v>
      </c>
      <c r="C4" t="s">
        <v>9</v>
      </c>
      <c r="D4" t="s">
        <v>15</v>
      </c>
      <c r="F4" t="s">
        <v>1</v>
      </c>
      <c r="G4" t="s">
        <v>13</v>
      </c>
      <c r="H4" t="s">
        <v>0</v>
      </c>
      <c r="K4" t="s">
        <v>6</v>
      </c>
      <c r="L4" t="s">
        <v>9</v>
      </c>
      <c r="M4" t="s">
        <v>7</v>
      </c>
      <c r="N4" t="s">
        <v>8</v>
      </c>
      <c r="O4" t="s">
        <v>14</v>
      </c>
    </row>
    <row r="5" spans="1:15" x14ac:dyDescent="0.25">
      <c r="A5">
        <v>123456</v>
      </c>
      <c r="B5">
        <v>123456</v>
      </c>
      <c r="C5" t="s">
        <v>10</v>
      </c>
      <c r="D5">
        <v>10</v>
      </c>
      <c r="F5">
        <v>123456</v>
      </c>
      <c r="G5" t="s">
        <v>10</v>
      </c>
      <c r="H5">
        <v>10</v>
      </c>
      <c r="K5">
        <v>123456</v>
      </c>
      <c r="L5" t="s">
        <v>10</v>
      </c>
      <c r="M5" cm="1">
        <f t="array" ref="M5">_xlfn.LET(_xlpm.c_1,_xlfn.VSTACK(Tableau1[Article],Tableau1[Article B]),_xlpm.c_2,_xlfn.VSTACK(Tableau1[Base],Tableau1[Base]),_xlpm.c_3,_xlfn.VSTACK(Tableau1[Quantités],Tableau1[Quantités]),_xlpm.tab,_xlfn.UNIQUE(_xlfn.HSTACK(_xlpm.c_1,_xlpm.c_2,_xlpm.c_3)),_xlpm.q,SUMPRODUCT((_xlfn.CHOOSECOLS(_xlpm.tab,1)=$K5)*(_xlfn.CHOOSECOLS(_xlpm.tab,2)=$L5)*(_xlfn.CHOOSECOLS(_xlpm.tab,3))),_xlpm.q)</f>
        <v>10</v>
      </c>
      <c r="N5" cm="1">
        <f t="array" ref="N5">_xlfn.XLOOKUP(Tableau7[[#This Row],[Article]]&amp;Tableau7[[#This Row],[Base]],Tableau2[Article C]&amp;Tableau2[BASE],Tableau2[Quantités 2],"")</f>
        <v>10</v>
      </c>
      <c r="O5" t="str">
        <f>IF(Tableau7[[#This Row],[Quantités tableau 1]]=Tableau7[[#This Row],[Quantités tableau 2]],"OK",FALSE)</f>
        <v>OK</v>
      </c>
    </row>
    <row r="6" spans="1:15" x14ac:dyDescent="0.25">
      <c r="A6">
        <v>123456</v>
      </c>
      <c r="B6">
        <v>123456</v>
      </c>
      <c r="C6" t="s">
        <v>11</v>
      </c>
      <c r="D6">
        <v>10</v>
      </c>
      <c r="F6">
        <v>101112</v>
      </c>
      <c r="G6" t="s">
        <v>10</v>
      </c>
      <c r="H6">
        <v>25</v>
      </c>
      <c r="K6">
        <v>123456</v>
      </c>
      <c r="L6" t="s">
        <v>11</v>
      </c>
      <c r="M6" cm="1">
        <f t="array" ref="M6">_xlfn.LET(_xlpm.c_1,_xlfn.VSTACK(Tableau1[Article],Tableau1[Article B]),_xlpm.c_2,_xlfn.VSTACK(Tableau1[Base],Tableau1[Base]),_xlpm.c_3,_xlfn.VSTACK(Tableau1[Quantités],Tableau1[Quantités]),_xlpm.tab,_xlfn.UNIQUE(_xlfn.HSTACK(_xlpm.c_1,_xlpm.c_2,_xlpm.c_3)),_xlpm.q,SUMPRODUCT((_xlfn.CHOOSECOLS(_xlpm.tab,1)=$K6)*(_xlfn.CHOOSECOLS(_xlpm.tab,2)=$L6)*(_xlfn.CHOOSECOLS(_xlpm.tab,3))),_xlpm.q)</f>
        <v>10</v>
      </c>
      <c r="N6" t="str" cm="1">
        <f t="array" ref="N6">_xlfn.XLOOKUP(Tableau7[[#This Row],[Article]]&amp;Tableau7[[#This Row],[Base]],Tableau2[Article C]&amp;Tableau2[BASE],Tableau2[Quantités 2],"")</f>
        <v/>
      </c>
      <c r="O6" t="b">
        <f>IF(Tableau7[[#This Row],[Quantités tableau 1]]=Tableau7[[#This Row],[Quantités tableau 2]],"OK",FALSE)</f>
        <v>0</v>
      </c>
    </row>
    <row r="7" spans="1:15" x14ac:dyDescent="0.25">
      <c r="A7">
        <v>345678</v>
      </c>
      <c r="B7">
        <v>101112</v>
      </c>
      <c r="C7" t="s">
        <v>10</v>
      </c>
      <c r="D7">
        <v>25</v>
      </c>
      <c r="F7">
        <v>452255</v>
      </c>
      <c r="G7" t="s">
        <v>12</v>
      </c>
      <c r="H7">
        <v>3</v>
      </c>
      <c r="K7">
        <v>101112</v>
      </c>
      <c r="L7" t="s">
        <v>10</v>
      </c>
      <c r="M7" cm="1">
        <f t="array" ref="M7">_xlfn.LET(_xlpm.c_1,_xlfn.VSTACK(Tableau1[Article],Tableau1[Article B]),_xlpm.c_2,_xlfn.VSTACK(Tableau1[Base],Tableau1[Base]),_xlpm.c_3,_xlfn.VSTACK(Tableau1[Quantités],Tableau1[Quantités]),_xlpm.tab,_xlfn.UNIQUE(_xlfn.HSTACK(_xlpm.c_1,_xlpm.c_2,_xlpm.c_3)),_xlpm.q,SUMPRODUCT((_xlfn.CHOOSECOLS(_xlpm.tab,1)=$K7)*(_xlfn.CHOOSECOLS(_xlpm.tab,2)=$L7)*(_xlfn.CHOOSECOLS(_xlpm.tab,3))),_xlpm.q)</f>
        <v>25</v>
      </c>
      <c r="N7" cm="1">
        <f t="array" ref="N7">_xlfn.XLOOKUP(Tableau7[[#This Row],[Article]]&amp;Tableau7[[#This Row],[Base]],Tableau2[Article C]&amp;Tableau2[BASE],Tableau2[Quantités 2],"")</f>
        <v>25</v>
      </c>
      <c r="O7" t="str">
        <f>IF(Tableau7[[#This Row],[Quantités tableau 1]]=Tableau7[[#This Row],[Quantités tableau 2]],"OK",FALSE)</f>
        <v>OK</v>
      </c>
    </row>
    <row r="8" spans="1:15" x14ac:dyDescent="0.25">
      <c r="A8">
        <v>452255</v>
      </c>
      <c r="B8">
        <v>452278</v>
      </c>
      <c r="C8" t="s">
        <v>12</v>
      </c>
      <c r="D8">
        <v>5</v>
      </c>
      <c r="K8">
        <v>452255</v>
      </c>
      <c r="L8" t="s">
        <v>12</v>
      </c>
      <c r="M8" cm="1">
        <f t="array" ref="M8">_xlfn.LET(_xlpm.c_1,_xlfn.VSTACK(Tableau1[Article],Tableau1[Article B]),_xlpm.c_2,_xlfn.VSTACK(Tableau1[Base],Tableau1[Base]),_xlpm.c_3,_xlfn.VSTACK(Tableau1[Quantités],Tableau1[Quantités]),_xlpm.tab,_xlfn.UNIQUE(_xlfn.HSTACK(_xlpm.c_1,_xlpm.c_2,_xlpm.c_3)),_xlpm.q,SUMPRODUCT((_xlfn.CHOOSECOLS(_xlpm.tab,1)=$K8)*(_xlfn.CHOOSECOLS(_xlpm.tab,2)=$L8)*(_xlfn.CHOOSECOLS(_xlpm.tab,3))),_xlpm.q)</f>
        <v>5</v>
      </c>
      <c r="N8" cm="1">
        <f t="array" ref="N8">_xlfn.XLOOKUP(Tableau7[[#This Row],[Article]]&amp;Tableau7[[#This Row],[Base]],Tableau2[Article C]&amp;Tableau2[BASE],Tableau2[Quantités 2],"")</f>
        <v>3</v>
      </c>
      <c r="O8" t="b">
        <f>IF(Tableau7[[#This Row],[Quantités tableau 1]]=Tableau7[[#This Row],[Quantités tableau 2]],"OK",FALSE)</f>
        <v>0</v>
      </c>
    </row>
    <row r="14" spans="1:15" ht="14.25" customHeight="1" x14ac:dyDescent="0.25">
      <c r="M14" s="1"/>
    </row>
    <row r="31" spans="6:6" x14ac:dyDescent="0.25">
      <c r="F31" s="2"/>
    </row>
    <row r="32" spans="6:6" x14ac:dyDescent="0.25">
      <c r="F32" s="2"/>
    </row>
    <row r="33" spans="6:6" x14ac:dyDescent="0.25">
      <c r="F33" s="2"/>
    </row>
    <row r="34" spans="6:6" x14ac:dyDescent="0.25">
      <c r="F34" s="2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BE10E9-8AFC-49FD-A5C4-A87BFA2A66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CHABEUF</dc:creator>
  <cp:lastModifiedBy>costumer3</cp:lastModifiedBy>
  <dcterms:created xsi:type="dcterms:W3CDTF">2024-03-30T06:21:14Z</dcterms:created>
  <dcterms:modified xsi:type="dcterms:W3CDTF">2024-03-30T14:55:05Z</dcterms:modified>
</cp:coreProperties>
</file>