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31"/>
  <workbookPr codeName="ThisWorkbook" defaultThemeVersion="166925"/>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2A15C9AC-E0EB-4AE5-8A3C-5440AFE0998C}" xr6:coauthVersionLast="47" xr6:coauthVersionMax="47" xr10:uidLastSave="{00000000-0000-0000-0000-000000000000}"/>
  <bookViews>
    <workbookView xWindow="-120" yWindow="-120" windowWidth="29040" windowHeight="15840" tabRatio="536" activeTab="3" xr2:uid="{4D79F9E6-891E-4E38-AB78-A7F4F9D8F1DE}"/>
    <workbookView xWindow="-120" yWindow="-120" windowWidth="29040" windowHeight="15840" activeTab="3" xr2:uid="{E2FEE1DA-DFF9-40CB-9743-C6AB2971E6D8}"/>
  </bookViews>
  <sheets>
    <sheet name="Fiche besoin chantier" sheetId="5" r:id="rId1"/>
    <sheet name="Fiche besoin bureau" sheetId="8" r:id="rId2"/>
    <sheet name="Récap besoin personnel" sheetId="10" r:id="rId3"/>
    <sheet name="CDE" sheetId="11" r:id="rId4"/>
  </sheets>
  <externalReferences>
    <externalReference r:id="rId5"/>
  </externalReferences>
  <definedNames>
    <definedName name="_xlnm._FilterDatabase" localSheetId="1" hidden="1">'Fiche besoin bureau'!$A$1:$O$21</definedName>
    <definedName name="_xlnm._FilterDatabase" localSheetId="0" hidden="1">'Fiche besoin chantier'!$A$1:$O$20</definedName>
    <definedName name="_xlnm._FilterDatabase" localSheetId="2" hidden="1">'Récap besoin personnel'!$A$1:$A$59</definedName>
    <definedName name="CHAUSSURES">[1]Feuil1!$A$2:$A$4</definedName>
    <definedName name="_xlnm.Print_Titles" localSheetId="1">'Fiche besoin bureau'!$1:$2</definedName>
    <definedName name="_xlnm.Print_Titles" localSheetId="0">'Fiche besoin chantier'!$1:$2</definedName>
    <definedName name="_xlnm.Print_Titles" localSheetId="2">'Récap besoin personnel'!$1:$1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9" i="11" l="1"/>
  <c r="E28" i="11"/>
  <c r="E27" i="11"/>
  <c r="E26" i="11"/>
  <c r="E25" i="11"/>
  <c r="E24" i="11"/>
  <c r="E23" i="11"/>
  <c r="E22" i="11"/>
  <c r="E21" i="11"/>
  <c r="E20" i="11"/>
  <c r="E19" i="11"/>
  <c r="E18" i="11"/>
  <c r="E17" i="11"/>
  <c r="E16" i="11"/>
  <c r="E15" i="11"/>
  <c r="E14" i="11"/>
  <c r="E13" i="11"/>
  <c r="E12" i="11"/>
  <c r="E11" i="11"/>
  <c r="E10" i="11"/>
  <c r="E9" i="11"/>
  <c r="E8" i="11"/>
  <c r="E7" i="11"/>
  <c r="E6" i="11"/>
  <c r="E5" i="11"/>
  <c r="E4" i="11"/>
  <c r="E3" i="11"/>
  <c r="E2" i="11"/>
  <c r="A3" i="10" a="1"/>
  <c r="A3" i="10" s="1"/>
  <c r="B3" i="10" s="1"/>
  <c r="K9" i="10" l="1"/>
  <c r="C9" i="10"/>
  <c r="I8" i="10"/>
  <c r="O7" i="10"/>
  <c r="G7" i="10"/>
  <c r="M6" i="10"/>
  <c r="I6" i="10"/>
  <c r="O5" i="10"/>
  <c r="G5" i="10"/>
  <c r="C5" i="10"/>
  <c r="M4" i="10"/>
  <c r="E4" i="10"/>
  <c r="N9" i="10"/>
  <c r="J9" i="10"/>
  <c r="F9" i="10"/>
  <c r="B9" i="10"/>
  <c r="L8" i="10"/>
  <c r="H8" i="10"/>
  <c r="D8" i="10"/>
  <c r="N7" i="10"/>
  <c r="J7" i="10"/>
  <c r="F7" i="10"/>
  <c r="B7" i="10"/>
  <c r="L6" i="10"/>
  <c r="H6" i="10"/>
  <c r="D6" i="10"/>
  <c r="N5" i="10"/>
  <c r="J5" i="10"/>
  <c r="F5" i="10"/>
  <c r="B5" i="10"/>
  <c r="L4" i="10"/>
  <c r="H4" i="10"/>
  <c r="D4" i="10"/>
  <c r="O9" i="10"/>
  <c r="G9" i="10"/>
  <c r="M8" i="10"/>
  <c r="E8" i="10"/>
  <c r="K7" i="10"/>
  <c r="C7" i="10"/>
  <c r="E6" i="10"/>
  <c r="K5" i="10"/>
  <c r="I4" i="10"/>
  <c r="M9" i="10"/>
  <c r="I9" i="10"/>
  <c r="E9" i="10"/>
  <c r="O8" i="10"/>
  <c r="K8" i="10"/>
  <c r="G8" i="10"/>
  <c r="C8" i="10"/>
  <c r="M7" i="10"/>
  <c r="I7" i="10"/>
  <c r="E7" i="10"/>
  <c r="O6" i="10"/>
  <c r="K6" i="10"/>
  <c r="G6" i="10"/>
  <c r="C6" i="10"/>
  <c r="M5" i="10"/>
  <c r="I5" i="10"/>
  <c r="E5" i="10"/>
  <c r="O4" i="10"/>
  <c r="K4" i="10"/>
  <c r="G4" i="10"/>
  <c r="C4" i="10"/>
  <c r="L9" i="10"/>
  <c r="H9" i="10"/>
  <c r="D9" i="10"/>
  <c r="N8" i="10"/>
  <c r="J8" i="10"/>
  <c r="F8" i="10"/>
  <c r="B8" i="10"/>
  <c r="L7" i="10"/>
  <c r="H7" i="10"/>
  <c r="D7" i="10"/>
  <c r="N6" i="10"/>
  <c r="J6" i="10"/>
  <c r="F6" i="10"/>
  <c r="B6" i="10"/>
  <c r="L5" i="10"/>
  <c r="H5" i="10"/>
  <c r="D5" i="10"/>
  <c r="N4" i="10"/>
  <c r="J4" i="10"/>
  <c r="F4" i="10"/>
  <c r="B4" i="10"/>
  <c r="L3" i="10"/>
  <c r="H3" i="10"/>
  <c r="D3" i="10"/>
  <c r="N3" i="10"/>
  <c r="J3" i="10"/>
  <c r="F3" i="10"/>
  <c r="M3" i="10"/>
  <c r="I3" i="10"/>
  <c r="E3" i="10"/>
  <c r="O3" i="10"/>
  <c r="K3" i="10"/>
  <c r="G3" i="10"/>
  <c r="C3" i="10"/>
  <c r="F31" i="11" l="1" a="1"/>
  <c r="F31" i="11" s="1"/>
  <c r="F33" i="11" a="1"/>
  <c r="F33" i="11" s="1"/>
  <c r="F34" i="11" a="1"/>
  <c r="F34" i="11" s="1"/>
  <c r="F32" i="11" a="1"/>
  <c r="F32" i="11" s="1"/>
  <c r="F35" i="11" a="1"/>
  <c r="F35" i="11" s="1"/>
  <c r="F30" i="11" a="1"/>
  <c r="F30" i="11" s="1"/>
  <c r="F29" i="11" a="1"/>
  <c r="F29" i="11" s="1"/>
  <c r="F23" i="11" a="1"/>
  <c r="F23" i="11" s="1"/>
  <c r="F25" i="11" a="1"/>
  <c r="F25" i="11" s="1"/>
  <c r="F27" i="11" a="1"/>
  <c r="F27" i="11" s="1"/>
  <c r="F24" i="11" a="1"/>
  <c r="F24" i="11" s="1"/>
  <c r="F26" i="11" a="1"/>
  <c r="F26" i="11" s="1"/>
  <c r="F28" i="11" a="1"/>
  <c r="F28" i="11" s="1"/>
  <c r="F16" i="11" a="1"/>
  <c r="F16" i="11" s="1"/>
  <c r="F18" i="11" a="1"/>
  <c r="F18" i="11" s="1"/>
  <c r="F20" i="11" a="1"/>
  <c r="F20" i="11" s="1"/>
  <c r="F22" i="11" a="1"/>
  <c r="F22" i="11" s="1"/>
  <c r="F17" i="11" a="1"/>
  <c r="F17" i="11" s="1"/>
  <c r="F19" i="11" a="1"/>
  <c r="F19" i="11" s="1"/>
  <c r="F21" i="11" a="1"/>
  <c r="F21" i="11" s="1"/>
  <c r="F3" i="11" a="1"/>
  <c r="F3" i="11" s="1"/>
  <c r="F5" i="11" a="1"/>
  <c r="F5" i="11" s="1"/>
  <c r="F7" i="11" a="1"/>
  <c r="F7" i="11" s="1"/>
  <c r="F4" i="11" a="1"/>
  <c r="F4" i="11" s="1"/>
  <c r="F6" i="11" a="1"/>
  <c r="F6" i="11" s="1"/>
  <c r="F8" i="11" a="1"/>
  <c r="F8" i="11" s="1"/>
  <c r="F9" i="11" a="1"/>
  <c r="F9" i="11" s="1"/>
  <c r="F11" i="11" a="1"/>
  <c r="F11" i="11" s="1"/>
  <c r="F13" i="11" a="1"/>
  <c r="F13" i="11" s="1"/>
  <c r="F15" i="11" a="1"/>
  <c r="F15" i="11" s="1"/>
  <c r="F10" i="11" a="1"/>
  <c r="F10" i="11" s="1"/>
  <c r="F12" i="11" a="1"/>
  <c r="F12" i="11" s="1"/>
  <c r="F14" i="11" a="1"/>
  <c r="F14" i="11" s="1"/>
  <c r="F2" i="11" a="1"/>
  <c r="F2" i="1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<sst xmlns="http://schemas.openxmlformats.org/spreadsheetml/2006/main" count="162" uniqueCount="47">
  <si>
    <t>Nom prénom</t>
  </si>
  <si>
    <t>Pantalon de pluie</t>
  </si>
  <si>
    <t>Pantalon vert</t>
  </si>
  <si>
    <t>Parka</t>
  </si>
  <si>
    <t>Botte de pluie</t>
  </si>
  <si>
    <t>Botte fourrée</t>
  </si>
  <si>
    <t>Qte</t>
  </si>
  <si>
    <t>Tee-shirt</t>
  </si>
  <si>
    <t>Sweat</t>
  </si>
  <si>
    <t>Blouson leger</t>
  </si>
  <si>
    <t>Pointure</t>
  </si>
  <si>
    <t>Taille 0 à 6</t>
  </si>
  <si>
    <t>Taille S à 4XL</t>
  </si>
  <si>
    <t>Taille S à 3XL</t>
  </si>
  <si>
    <t>Chaussures de sécurité</t>
  </si>
  <si>
    <t>Casque</t>
  </si>
  <si>
    <t>Taille S à 4L</t>
  </si>
  <si>
    <t>Taille S à 5XL</t>
  </si>
  <si>
    <t>date fabrication / utilisation</t>
  </si>
  <si>
    <t>Pierre</t>
  </si>
  <si>
    <t>Olivier</t>
  </si>
  <si>
    <t>Jacques</t>
  </si>
  <si>
    <t>Brad</t>
  </si>
  <si>
    <t>Kelly</t>
  </si>
  <si>
    <t>David</t>
  </si>
  <si>
    <t>Sylvie</t>
  </si>
  <si>
    <t>2</t>
  </si>
  <si>
    <t>L</t>
  </si>
  <si>
    <t>M</t>
  </si>
  <si>
    <t>S</t>
  </si>
  <si>
    <t>XL</t>
  </si>
  <si>
    <t>10</t>
  </si>
  <si>
    <t>25</t>
  </si>
  <si>
    <t>2XL</t>
  </si>
  <si>
    <t>DESIGNATION</t>
  </si>
  <si>
    <t>TAILLE
Couleur</t>
  </si>
  <si>
    <t>STOCK DISPONIBLE</t>
  </si>
  <si>
    <t>COUT UNITAIRE</t>
  </si>
  <si>
    <t>MONTANT DU STOCK</t>
  </si>
  <si>
    <t>2L</t>
  </si>
  <si>
    <t>3L</t>
  </si>
  <si>
    <t>4L</t>
  </si>
  <si>
    <t>3XL</t>
  </si>
  <si>
    <t>BESOIN</t>
  </si>
  <si>
    <t>4XL</t>
  </si>
  <si>
    <t>xl</t>
  </si>
  <si>
    <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</si>
</sst>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40C]_-;\-* #,##0.00\ [$€-40C]_-;_-* &quot;-&quot;??\ [$€-40C]_-;_-@_-"/>
  </numFmts>
  <fonts count="13" x14ac:knownFonts="1">
    <font>
      <sz val="11"/>
      <color theme="1"/>
      <name val="Calibri"/>
      <family val="2"/>
      <scheme val="minor"/>
    </font>
    <font>
      <b/>
      <sz val="14"/>
      <name val="Calibri"/>
      <family val="2"/>
      <scheme val="minor"/>
    </font>
    <font>
      <b/>
      <sz val="14"/>
      <color indexed="63"/>
      <name val="Calibri"/>
      <family val="2"/>
      <scheme val="minor"/>
    </font>
    <font>
      <sz val="14"/>
      <color theme="1"/>
      <name val="Calibri"/>
      <family val="2"/>
      <scheme val="minor"/>
    </font>
    <font>
      <sz val="14"/>
      <name val="Calibri"/>
      <family val="2"/>
      <scheme val="minor"/>
    </font>
    <font>
      <sz val="14"/>
      <color rgb="FF000000"/>
      <name val="Times New Roman"/>
      <family val="1"/>
    </font>
    <font>
      <sz val="8"/>
      <name val="Calibri"/>
      <family val="2"/>
      <scheme val="minor"/>
    </font>
    <font>
      <b/>
      <sz val="24"/>
      <color indexed="63"/>
      <name val="Calibri"/>
      <family val="2"/>
      <scheme val="minor"/>
    </font>
    <font>
      <sz val="11"/>
      <color theme="1"/>
      <name val="Calibri"/>
      <family val="2"/>
      <scheme val="minor"/>
    </font>
    <font>
      <b/>
      <sz val="14"/>
      <color theme="1"/>
      <name val="Calibri"/>
      <family val="2"/>
      <scheme val="minor"/>
    </font>
    <font>
      <i/>
      <sz val="14"/>
      <color theme="1"/>
      <name val="Calibri"/>
      <family val="2"/>
      <scheme val="minor"/>
    </font>
    <font>
      <b/>
      <sz val="11"/>
      <color theme="1"/>
      <name val="Calibri"/>
      <family val="2"/>
      <scheme val="minor"/>
    </font>
    <font>
      <b/>
      <i/>
      <sz val="14"/>
      <color theme="1"/>
      <name val="Calibri"/>
      <family val="2"/>
      <scheme val="minor"/>
    </font>
  </fonts>
  <fills count="5">
    <fill>
      <patternFill patternType="none"/>
    </fill>
    <fill>
      <patternFill patternType="gray125"/>
    </fill>
    <fill>
      <patternFill patternType="solid">
        <fgColor rgb="FF92D050"/>
        <bgColor indexed="64"/>
      </patternFill>
    </fill>
    <fill>
      <patternFill patternType="solid">
        <fgColor rgb="FFFFFFFF"/>
      </patternFill>
    </fill>
    <fill>
      <patternFill patternType="solid">
        <fgColor rgb="FFFFFF99"/>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style="medium">
        <color auto="1"/>
      </left>
      <right style="double">
        <color auto="1"/>
      </right>
      <top style="medium">
        <color auto="1"/>
      </top>
      <bottom style="medium">
        <color auto="1"/>
      </bottom>
      <diagonal/>
    </border>
    <border>
      <left style="double">
        <color auto="1"/>
      </left>
      <right style="double">
        <color auto="1"/>
      </right>
      <top style="medium">
        <color auto="1"/>
      </top>
      <bottom style="medium">
        <color auto="1"/>
      </bottom>
      <diagonal/>
    </border>
    <border>
      <left style="medium">
        <color auto="1"/>
      </left>
      <right style="double">
        <color auto="1"/>
      </right>
      <top style="medium">
        <color auto="1"/>
      </top>
      <bottom style="hair">
        <color auto="1"/>
      </bottom>
      <diagonal/>
    </border>
    <border>
      <left style="double">
        <color auto="1"/>
      </left>
      <right style="double">
        <color auto="1"/>
      </right>
      <top style="medium">
        <color auto="1"/>
      </top>
      <bottom style="hair">
        <color auto="1"/>
      </bottom>
      <diagonal/>
    </border>
    <border>
      <left style="medium">
        <color auto="1"/>
      </left>
      <right style="double">
        <color auto="1"/>
      </right>
      <top style="hair">
        <color auto="1"/>
      </top>
      <bottom style="hair">
        <color auto="1"/>
      </bottom>
      <diagonal/>
    </border>
    <border>
      <left style="double">
        <color auto="1"/>
      </left>
      <right style="double">
        <color auto="1"/>
      </right>
      <top style="hair">
        <color auto="1"/>
      </top>
      <bottom style="hair">
        <color auto="1"/>
      </bottom>
      <diagonal/>
    </border>
    <border>
      <left style="medium">
        <color auto="1"/>
      </left>
      <right style="double">
        <color auto="1"/>
      </right>
      <top style="hair">
        <color auto="1"/>
      </top>
      <bottom style="thick">
        <color indexed="64"/>
      </bottom>
      <diagonal/>
    </border>
    <border>
      <left style="double">
        <color auto="1"/>
      </left>
      <right style="double">
        <color auto="1"/>
      </right>
      <top style="hair">
        <color auto="1"/>
      </top>
      <bottom style="thick">
        <color indexed="64"/>
      </bottom>
      <diagonal/>
    </border>
    <border>
      <left style="medium">
        <color auto="1"/>
      </left>
      <right style="double">
        <color auto="1"/>
      </right>
      <top style="thick">
        <color indexed="64"/>
      </top>
      <bottom style="hair">
        <color auto="1"/>
      </bottom>
      <diagonal/>
    </border>
    <border>
      <left style="double">
        <color auto="1"/>
      </left>
      <right style="double">
        <color auto="1"/>
      </right>
      <top style="thick">
        <color indexed="64"/>
      </top>
      <bottom style="hair">
        <color auto="1"/>
      </bottom>
      <diagonal/>
    </border>
    <border>
      <left style="double">
        <color auto="1"/>
      </left>
      <right/>
      <top style="medium">
        <color auto="1"/>
      </top>
      <bottom style="hair">
        <color auto="1"/>
      </bottom>
      <diagonal/>
    </border>
    <border>
      <left style="double">
        <color auto="1"/>
      </left>
      <right/>
      <top style="hair">
        <color auto="1"/>
      </top>
      <bottom style="hair">
        <color auto="1"/>
      </bottom>
      <diagonal/>
    </border>
    <border>
      <left style="double">
        <color auto="1"/>
      </left>
      <right/>
      <top style="hair">
        <color auto="1"/>
      </top>
      <bottom style="thick">
        <color indexed="64"/>
      </bottom>
      <diagonal/>
    </border>
    <border>
      <left style="double">
        <color auto="1"/>
      </left>
      <right style="double">
        <color auto="1"/>
      </right>
      <top style="medium">
        <color auto="1"/>
      </top>
      <bottom/>
      <diagonal/>
    </border>
    <border>
      <left style="double">
        <color auto="1"/>
      </left>
      <right style="double">
        <color auto="1"/>
      </right>
      <top/>
      <bottom style="hair">
        <color auto="1"/>
      </bottom>
      <diagonal/>
    </border>
    <border>
      <left style="medium">
        <color rgb="FF0070C0"/>
      </left>
      <right style="double">
        <color rgb="FF0070C0"/>
      </right>
      <top style="medium">
        <color rgb="FF0070C0"/>
      </top>
      <bottom style="medium">
        <color rgb="FF0070C0"/>
      </bottom>
      <diagonal/>
    </border>
    <border>
      <left style="double">
        <color rgb="FF0070C0"/>
      </left>
      <right style="double">
        <color rgb="FF0070C0"/>
      </right>
      <top style="medium">
        <color rgb="FF0070C0"/>
      </top>
      <bottom style="medium">
        <color rgb="FF0070C0"/>
      </bottom>
      <diagonal/>
    </border>
    <border>
      <left style="medium">
        <color rgb="FF0070C0"/>
      </left>
      <right style="double">
        <color rgb="FF0070C0"/>
      </right>
      <top/>
      <bottom style="medium">
        <color rgb="FF0070C0"/>
      </bottom>
      <diagonal/>
    </border>
    <border>
      <left style="double">
        <color rgb="FF0070C0"/>
      </left>
      <right style="double">
        <color rgb="FF0070C0"/>
      </right>
      <top/>
      <bottom style="medium">
        <color rgb="FF0070C0"/>
      </bottom>
      <diagonal/>
    </border>
    <border>
      <left style="double">
        <color rgb="FF0070C0"/>
      </left>
      <right style="medium">
        <color rgb="FF0070C0"/>
      </right>
      <top/>
      <bottom style="medium">
        <color rgb="FF0070C0"/>
      </bottom>
      <diagonal/>
    </border>
  </borders>
  <cellStyleXfs count="2">
    <xf numFmtId="0" fontId="0" fillId="0" borderId="0"/>
    <xf numFmtId="44" fontId="8" fillId="0" borderId="0" applyFont="0" applyFill="0" applyBorder="0" applyAlignment="0" applyProtection="0"/>
  </cellStyleXfs>
  <cellXfs count="63">
    <xf numFmtId="0" fontId="0" fillId="0" borderId="0" xfId="0"/>
    <xf numFmtId="0" fontId="0" fillId="0" borderId="0" xfId="0"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1" fillId="2" borderId="1" xfId="0" applyFont="1" applyFill="1" applyBorder="1" applyAlignment="1">
      <alignment horizontal="center" vertical="center"/>
    </xf>
    <xf numFmtId="49" fontId="5" fillId="3" borderId="1" xfId="0" applyNumberFormat="1" applyFont="1" applyFill="1" applyBorder="1" applyAlignment="1">
      <alignment horizontal="center" vertical="center" wrapText="1" readingOrder="1"/>
    </xf>
    <xf numFmtId="49" fontId="4"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3" fillId="0" borderId="0" xfId="0" applyFont="1" applyAlignment="1">
      <alignment horizontal="center" vertical="center"/>
    </xf>
    <xf numFmtId="0" fontId="2" fillId="2"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4" borderId="1" xfId="0" applyFont="1" applyFill="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49" fontId="5" fillId="3" borderId="5" xfId="0" applyNumberFormat="1" applyFont="1" applyFill="1" applyBorder="1" applyAlignment="1">
      <alignment horizontal="center" vertical="center" wrapText="1" readingOrder="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2" fillId="4" borderId="5"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5" xfId="0" applyFont="1" applyFill="1"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5" fillId="3" borderId="5" xfId="0" applyFont="1" applyFill="1" applyBorder="1" applyAlignment="1">
      <alignment horizontal="center" vertical="center" wrapText="1" readingOrder="1"/>
    </xf>
    <xf numFmtId="14" fontId="5" fillId="3" borderId="1" xfId="0" applyNumberFormat="1" applyFont="1" applyFill="1" applyBorder="1" applyAlignment="1">
      <alignment horizontal="center" vertical="center" wrapText="1" readingOrder="1"/>
    </xf>
    <xf numFmtId="14" fontId="0" fillId="0" borderId="5" xfId="0" applyNumberFormat="1" applyBorder="1" applyAlignment="1">
      <alignment horizontal="center" vertical="center"/>
    </xf>
    <xf numFmtId="0" fontId="9" fillId="2" borderId="7" xfId="0" applyFont="1" applyFill="1" applyBorder="1" applyAlignment="1">
      <alignment horizontal="center" vertical="center"/>
    </xf>
    <xf numFmtId="0" fontId="1" fillId="2" borderId="8" xfId="0" applyFont="1" applyFill="1" applyBorder="1" applyAlignment="1">
      <alignment horizontal="center" vertical="center" wrapText="1"/>
    </xf>
    <xf numFmtId="0" fontId="10" fillId="0" borderId="9" xfId="0" applyFont="1" applyBorder="1" applyAlignment="1">
      <alignment horizontal="center" vertical="center"/>
    </xf>
    <xf numFmtId="0" fontId="1" fillId="0" borderId="10" xfId="0" applyFont="1" applyBorder="1" applyAlignment="1">
      <alignment horizontal="center" vertical="center"/>
    </xf>
    <xf numFmtId="164" fontId="1" fillId="0" borderId="10" xfId="0" applyNumberFormat="1" applyFont="1" applyBorder="1" applyAlignment="1">
      <alignment vertical="center"/>
    </xf>
    <xf numFmtId="0" fontId="10" fillId="0" borderId="11" xfId="0" applyFont="1" applyBorder="1" applyAlignment="1">
      <alignment horizontal="center" vertical="center"/>
    </xf>
    <xf numFmtId="0" fontId="1" fillId="0" borderId="12" xfId="0" applyFont="1" applyBorder="1" applyAlignment="1">
      <alignment horizontal="center" vertical="center"/>
    </xf>
    <xf numFmtId="164" fontId="1" fillId="0" borderId="12" xfId="0" applyNumberFormat="1" applyFont="1" applyBorder="1" applyAlignment="1">
      <alignment vertical="center"/>
    </xf>
    <xf numFmtId="0" fontId="10" fillId="0" borderId="13" xfId="0" applyFont="1" applyBorder="1" applyAlignment="1">
      <alignment horizontal="center" vertical="center"/>
    </xf>
    <xf numFmtId="0" fontId="1" fillId="0" borderId="14" xfId="0" applyFont="1" applyBorder="1" applyAlignment="1">
      <alignment horizontal="center" vertical="center"/>
    </xf>
    <xf numFmtId="164" fontId="1" fillId="0" borderId="14" xfId="0" applyNumberFormat="1" applyFont="1" applyBorder="1" applyAlignment="1">
      <alignment vertical="center"/>
    </xf>
    <xf numFmtId="0" fontId="10" fillId="0" borderId="15" xfId="0" applyFont="1" applyBorder="1" applyAlignment="1">
      <alignment horizontal="center" vertical="center"/>
    </xf>
    <xf numFmtId="0" fontId="1" fillId="0" borderId="16" xfId="0" applyFont="1" applyBorder="1" applyAlignment="1">
      <alignment horizontal="center" vertical="center"/>
    </xf>
    <xf numFmtId="44" fontId="1" fillId="0" borderId="16" xfId="1" applyFont="1" applyFill="1" applyBorder="1" applyAlignment="1">
      <alignment vertical="center"/>
    </xf>
    <xf numFmtId="44" fontId="1" fillId="0" borderId="12" xfId="1" applyFont="1" applyFill="1" applyBorder="1" applyAlignment="1">
      <alignment vertical="center"/>
    </xf>
    <xf numFmtId="44" fontId="1" fillId="0" borderId="14" xfId="1" applyFont="1" applyFill="1" applyBorder="1" applyAlignment="1">
      <alignment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4" borderId="20" xfId="0" applyFont="1" applyFill="1" applyBorder="1" applyAlignment="1">
      <alignment horizontal="center" vertical="center" wrapText="1"/>
    </xf>
    <xf numFmtId="0" fontId="1" fillId="4" borderId="21" xfId="0" applyFont="1" applyFill="1" applyBorder="1" applyAlignment="1">
      <alignment horizontal="center" vertical="center"/>
    </xf>
    <xf numFmtId="0" fontId="0" fillId="0" borderId="23" xfId="0" applyBorder="1"/>
    <xf numFmtId="0" fontId="12" fillId="0" borderId="22" xfId="0" applyFont="1" applyBorder="1" applyAlignment="1">
      <alignment horizontal="center" vertical="center"/>
    </xf>
    <xf numFmtId="0" fontId="11" fillId="0" borderId="23" xfId="0" applyFont="1" applyBorder="1" applyAlignment="1">
      <alignment horizontal="center"/>
    </xf>
    <xf numFmtId="0" fontId="12" fillId="0" borderId="24" xfId="0" applyFont="1" applyBorder="1" applyAlignment="1">
      <alignment horizontal="center" vertical="center"/>
    </xf>
    <xf numFmtId="0" fontId="11" fillId="0" borderId="25" xfId="0" applyFont="1" applyBorder="1" applyAlignment="1">
      <alignment horizontal="center"/>
    </xf>
    <xf numFmtId="0" fontId="0" fillId="0" borderId="25" xfId="0" applyBorder="1"/>
    <xf numFmtId="0" fontId="1" fillId="4" borderId="26" xfId="0" applyFont="1" applyFill="1" applyBorder="1" applyAlignment="1">
      <alignment horizontal="center" vertical="center"/>
    </xf>
    <xf numFmtId="0" fontId="1" fillId="4" borderId="14" xfId="0" applyFont="1" applyFill="1" applyBorder="1" applyAlignment="1">
      <alignment horizontal="center"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cellXfs>
  <cellStyles count="2">
    <cellStyle name="Monétaire" xfId="1" builtinId="4"/>
    <cellStyle name="Normal" xfId="0" builtinId="0"/>
  </cellStyles>
  <dxfs count="0"/>
  <tableStyles count="0" defaultTableStyle="TableStyleMedium2" defaultPivotStyle="PivotStyleLight16"/>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16</xdr:col>
      <xdr:colOff>336550</xdr:colOff>
      <xdr:row>1</xdr:row>
      <xdr:rowOff>201611</xdr:rowOff>
    </xdr:from>
    <xdr:to>
      <xdr:col>28</xdr:col>
      <xdr:colOff>682625</xdr:colOff>
      <xdr:row>8</xdr:row>
      <xdr:rowOff>142874</xdr:rowOff>
    </xdr:to>
    <xdr:sp macro="" textlink="">
      <xdr:nvSpPr>
        <xdr:cNvPr id="2" name="ZoneTexte 1">
          <a:extLst>
            <a:ext uri="{FF2B5EF4-FFF2-40B4-BE49-F238E27FC236}">
              <a16:creationId xmlns:a16="http://schemas.microsoft.com/office/drawing/2014/main" id="{CAD57492-0E74-54D8-A352-68868D05A679}"/>
            </a:ext>
          </a:extLst>
        </xdr:cNvPr>
        <xdr:cNvSpPr txBox="1"/>
      </xdr:nvSpPr>
      <xdr:spPr>
        <a:xfrm>
          <a:off x="21482050" y="709611"/>
          <a:ext cx="10490200" cy="286226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400"/>
            <a:t>Par contre toujours dans le fichier "récap...", j'ai des colonnes où je n'indique pas la quantité car je donne toujours une seule unité mais uniquement la taille. Est-il possible de modifier la formule de la colonne "besoin" dans la feuille CDE afin que le nombre de vêtement par taille soit pris en compte. En gros il faut que Excel calcule combien il faut par exemple de parka taille XL ou M, etc</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752475</xdr:colOff>
      <xdr:row>0</xdr:row>
      <xdr:rowOff>714375</xdr:rowOff>
    </xdr:from>
    <xdr:to>
      <xdr:col>15</xdr:col>
      <xdr:colOff>114300</xdr:colOff>
      <xdr:row>6</xdr:row>
      <xdr:rowOff>200025</xdr:rowOff>
    </xdr:to>
    <xdr:sp macro="" textlink="">
      <xdr:nvSpPr>
        <xdr:cNvPr id="2" name="ZoneTexte 1">
          <a:extLst>
            <a:ext uri="{FF2B5EF4-FFF2-40B4-BE49-F238E27FC236}">
              <a16:creationId xmlns:a16="http://schemas.microsoft.com/office/drawing/2014/main" id="{08933F32-43E0-AE04-9657-D435BD5E1EAA}"/>
            </a:ext>
          </a:extLst>
        </xdr:cNvPr>
        <xdr:cNvSpPr txBox="1"/>
      </xdr:nvSpPr>
      <xdr:spPr>
        <a:xfrm>
          <a:off x="10267950" y="714375"/>
          <a:ext cx="5457825" cy="1400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D’après l’onglet « récap besoin personnel » je voudrais automatiser le remplissage de la colonne « besoin » de l’onglet CDE. Le but est de connaitre le besoin total à commander pour chaque taille de vêtement.</a:t>
          </a:r>
        </a:p>
        <a:p>
          <a:r>
            <a:rPr lang="fr-FR"/>
            <a:t>Je souhaiterais que cela fonctionne sans avoir à modifier l’architecture du tableau de l’onglet récap besoin personnel dans la mesure du possible. J’ai tenté la fonction somme.si.ens mais ça n’a rien donné !</a:t>
          </a:r>
        </a:p>
        <a:p>
          <a:endParaRPr lang="fr-FR" sz="1100"/>
        </a:p>
      </xdr:txBody>
    </xdr:sp>
    <xdr:clientData/>
  </xdr:twoCellAnchor>
  <xdr:twoCellAnchor>
    <xdr:from>
      <xdr:col>8</xdr:col>
      <xdr:colOff>57150</xdr:colOff>
      <xdr:row>9</xdr:row>
      <xdr:rowOff>47625</xdr:rowOff>
    </xdr:from>
    <xdr:to>
      <xdr:col>14</xdr:col>
      <xdr:colOff>561975</xdr:colOff>
      <xdr:row>14</xdr:row>
      <xdr:rowOff>171450</xdr:rowOff>
    </xdr:to>
    <xdr:sp macro="" textlink="">
      <xdr:nvSpPr>
        <xdr:cNvPr id="3" name="ZoneTexte 2">
          <a:extLst>
            <a:ext uri="{FF2B5EF4-FFF2-40B4-BE49-F238E27FC236}">
              <a16:creationId xmlns:a16="http://schemas.microsoft.com/office/drawing/2014/main" id="{56BB4932-FDD9-9ED6-C623-A7E4D6010DD2}"/>
            </a:ext>
          </a:extLst>
        </xdr:cNvPr>
        <xdr:cNvSpPr txBox="1"/>
      </xdr:nvSpPr>
      <xdr:spPr>
        <a:xfrm>
          <a:off x="10334625" y="2695575"/>
          <a:ext cx="5076825" cy="1314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Par contre toujours dans le fichier "récap...", j'ai des colonnes où je n'indique pas la quantité car je donne toujours une seule unité mais uniquement la taille. Est-il possible de modifier la formule de la colonne "besoin" dans la feuille CDE afin que le nombre de vêtement par taille soit pris en compte. En gros il faut que Excel calcule combien il faut par exemple de parka taille XL ou M, etc</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gazagne\Desktop\GUILLAUME%20RESONANCE.%20V2\EPI%20-%20VPI\1&#232;re%20campagne%202023\TABLEAU%20Saisie%20V&#234;tements%20Chaussures%20Parka%201ere%20campagne%20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tions"/>
      <sheetName val="Besoins VETEMENTS ET CHAUSSURES"/>
      <sheetName val="Feuil1"/>
      <sheetName val="Besoins PARKA"/>
      <sheetName val="Aide"/>
    </sheetNames>
    <sheetDataSet>
      <sheetData sheetId="0"/>
      <sheetData sheetId="1"/>
      <sheetData sheetId="2">
        <row r="2">
          <cell r="A2" t="str">
            <v>TERRASSIER / ELECTRICIEN / MONTEUR…</v>
          </cell>
        </row>
        <row r="3">
          <cell r="A3" t="str">
            <v>ELECTRICIEN TST</v>
          </cell>
        </row>
        <row r="4">
          <cell r="A4" t="str">
            <v>ENROBE</v>
          </cell>
        </row>
      </sheetData>
      <sheetData sheetId="3"/>
      <sheetData sheetId="4"/>
    </sheetDataSet>
  </externalBook>
</externalLink>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CC84F-09F7-4CC5-8FAE-B0A876EDBA7B}">
  <sheetPr codeName="Feuil5">
    <pageSetUpPr fitToPage="1"/>
  </sheetPr>
  <dimension ref="A1:O20"/>
  <sheetViews>
    <sheetView workbookViewId="0">
      <selection activeCell="G1" sqref="G1:H1"/>
    </sheetView>
    <sheetView workbookViewId="1">
      <selection sqref="A1:A2"/>
    </sheetView>
  </sheetViews>
  <sheetFormatPr baseColWidth="10" defaultColWidth="11.42578125" defaultRowHeight="15" x14ac:dyDescent="0.25"/>
  <cols>
    <col min="1" max="1" width="41.85546875" style="1" bestFit="1" customWidth="1"/>
    <col min="2" max="2" width="26.28515625" style="1" customWidth="1"/>
    <col min="3" max="3" width="10.7109375" style="1" customWidth="1"/>
    <col min="4" max="4" width="14.28515625" style="1" bestFit="1" customWidth="1"/>
    <col min="5" max="5" width="10.7109375" style="1" customWidth="1"/>
    <col min="6" max="6" width="13.28515625" style="1" bestFit="1" customWidth="1"/>
    <col min="7" max="7" width="10.7109375" style="1" customWidth="1"/>
    <col min="8" max="8" width="15.7109375" style="1" bestFit="1" customWidth="1"/>
    <col min="9" max="9" width="10.7109375" style="1" customWidth="1"/>
    <col min="10" max="10" width="15.7109375" style="1" customWidth="1"/>
    <col min="11" max="11" width="15.7109375" style="1" bestFit="1" customWidth="1"/>
    <col min="12" max="12" width="17" style="1" bestFit="1" customWidth="1"/>
    <col min="13" max="13" width="27.85546875" style="1" bestFit="1" customWidth="1"/>
    <col min="14" max="14" width="17.5703125" style="1" bestFit="1" customWidth="1"/>
    <col min="15" max="15" width="17" style="1" bestFit="1" customWidth="1"/>
    <col min="16" max="16384" width="11.42578125" style="1"/>
  </cols>
  <sheetData>
    <row r="1" spans="1:15" ht="30" customHeight="1" x14ac:dyDescent="0.25">
      <c r="A1" s="57" t="s">
        <v>0</v>
      </c>
      <c r="B1" s="9" t="s">
        <v>15</v>
      </c>
      <c r="C1" s="56" t="s">
        <v>1</v>
      </c>
      <c r="D1" s="56"/>
      <c r="E1" s="58" t="s">
        <v>2</v>
      </c>
      <c r="F1" s="59"/>
      <c r="G1" s="56" t="s">
        <v>7</v>
      </c>
      <c r="H1" s="56"/>
      <c r="I1" s="56" t="s">
        <v>8</v>
      </c>
      <c r="J1" s="56"/>
      <c r="K1" s="4" t="s">
        <v>3</v>
      </c>
      <c r="L1" s="4" t="s">
        <v>9</v>
      </c>
      <c r="M1" s="4" t="s">
        <v>14</v>
      </c>
      <c r="N1" s="4" t="s">
        <v>4</v>
      </c>
      <c r="O1" s="4" t="s">
        <v>5</v>
      </c>
    </row>
    <row r="2" spans="1:15" ht="37.5" x14ac:dyDescent="0.25">
      <c r="A2" s="57"/>
      <c r="B2" s="11" t="s">
        <v>18</v>
      </c>
      <c r="C2" s="11" t="s">
        <v>6</v>
      </c>
      <c r="D2" s="10" t="s">
        <v>16</v>
      </c>
      <c r="E2" s="10" t="s">
        <v>6</v>
      </c>
      <c r="F2" s="10" t="s">
        <v>11</v>
      </c>
      <c r="G2" s="10" t="s">
        <v>6</v>
      </c>
      <c r="H2" s="10" t="s">
        <v>12</v>
      </c>
      <c r="I2" s="10" t="s">
        <v>6</v>
      </c>
      <c r="J2" s="10" t="s">
        <v>12</v>
      </c>
      <c r="K2" s="12" t="s">
        <v>13</v>
      </c>
      <c r="L2" s="12" t="s">
        <v>17</v>
      </c>
      <c r="M2" s="12" t="s">
        <v>10</v>
      </c>
      <c r="N2" s="12" t="s">
        <v>10</v>
      </c>
      <c r="O2" s="12" t="s">
        <v>10</v>
      </c>
    </row>
    <row r="3" spans="1:15" ht="30" customHeight="1" x14ac:dyDescent="0.25">
      <c r="A3" s="5" t="s">
        <v>19</v>
      </c>
      <c r="B3" s="25">
        <v>45290</v>
      </c>
      <c r="C3" s="6" t="s">
        <v>26</v>
      </c>
      <c r="D3" s="2" t="s">
        <v>27</v>
      </c>
      <c r="E3" s="2">
        <v>7</v>
      </c>
      <c r="F3" s="2">
        <v>2</v>
      </c>
      <c r="G3" s="2"/>
      <c r="H3" s="2"/>
      <c r="I3" s="2"/>
      <c r="J3" s="7"/>
      <c r="K3" s="7" t="s">
        <v>46</v>
      </c>
      <c r="L3" s="7"/>
      <c r="M3" s="7"/>
      <c r="N3" s="7"/>
      <c r="O3" s="7"/>
    </row>
    <row r="4" spans="1:15" ht="30" customHeight="1" x14ac:dyDescent="0.25">
      <c r="A4" s="5" t="s">
        <v>20</v>
      </c>
      <c r="B4" s="25">
        <v>45162</v>
      </c>
      <c r="C4" s="6" t="s">
        <v>31</v>
      </c>
      <c r="D4" s="2" t="s">
        <v>28</v>
      </c>
      <c r="E4" s="2">
        <v>8</v>
      </c>
      <c r="F4" s="2">
        <v>4</v>
      </c>
      <c r="G4" s="2"/>
      <c r="H4" s="2"/>
      <c r="I4" s="2"/>
      <c r="J4" s="7"/>
      <c r="K4" s="7"/>
      <c r="L4" s="7"/>
      <c r="M4" s="7"/>
      <c r="N4" s="7"/>
      <c r="O4" s="7"/>
    </row>
    <row r="5" spans="1:15" ht="30" customHeight="1" x14ac:dyDescent="0.25">
      <c r="A5" s="5" t="s">
        <v>21</v>
      </c>
      <c r="B5" s="25">
        <v>45468</v>
      </c>
      <c r="C5" s="6" t="s">
        <v>32</v>
      </c>
      <c r="D5" s="2" t="s">
        <v>27</v>
      </c>
      <c r="E5" s="2">
        <v>4</v>
      </c>
      <c r="F5" s="2">
        <v>2</v>
      </c>
      <c r="G5" s="2"/>
      <c r="H5" s="2"/>
      <c r="I5" s="2"/>
      <c r="J5" s="7"/>
      <c r="K5" s="7" t="s">
        <v>33</v>
      </c>
      <c r="L5" s="7"/>
      <c r="M5" s="7"/>
      <c r="N5" s="7"/>
      <c r="O5" s="7"/>
    </row>
    <row r="6" spans="1:15" ht="30" customHeight="1" x14ac:dyDescent="0.25">
      <c r="A6" s="5"/>
      <c r="B6" s="5"/>
      <c r="C6" s="6"/>
      <c r="D6" s="2"/>
      <c r="E6" s="2"/>
      <c r="F6" s="2"/>
      <c r="G6" s="2"/>
      <c r="H6" s="2"/>
      <c r="I6" s="2"/>
      <c r="J6" s="7"/>
      <c r="K6" s="7"/>
      <c r="L6" s="7"/>
      <c r="M6" s="7"/>
      <c r="N6" s="7"/>
      <c r="O6" s="7"/>
    </row>
    <row r="7" spans="1:15" ht="30" customHeight="1" x14ac:dyDescent="0.25">
      <c r="A7" s="5"/>
      <c r="B7" s="5"/>
      <c r="C7" s="6"/>
      <c r="D7" s="2"/>
      <c r="E7" s="2"/>
      <c r="F7" s="2"/>
      <c r="G7" s="2"/>
      <c r="H7" s="2"/>
      <c r="I7" s="2"/>
      <c r="J7" s="7"/>
      <c r="K7" s="7"/>
      <c r="L7" s="7"/>
      <c r="M7" s="7"/>
      <c r="N7" s="7"/>
      <c r="O7" s="7"/>
    </row>
    <row r="8" spans="1:15" ht="30" customHeight="1" x14ac:dyDescent="0.25">
      <c r="A8" s="5"/>
      <c r="B8" s="5"/>
      <c r="C8" s="6"/>
      <c r="D8" s="2"/>
      <c r="E8" s="2"/>
      <c r="F8" s="2"/>
      <c r="G8" s="2"/>
      <c r="H8" s="2"/>
      <c r="I8" s="2"/>
      <c r="J8" s="7"/>
      <c r="K8" s="7"/>
      <c r="L8" s="7"/>
      <c r="M8" s="7"/>
      <c r="N8" s="7"/>
      <c r="O8" s="7"/>
    </row>
    <row r="9" spans="1:15" ht="30" customHeight="1" x14ac:dyDescent="0.25">
      <c r="A9" s="5"/>
      <c r="B9" s="5"/>
      <c r="C9" s="6"/>
      <c r="D9" s="2"/>
      <c r="E9" s="2"/>
      <c r="F9" s="2"/>
      <c r="G9" s="2"/>
      <c r="H9" s="2"/>
      <c r="I9" s="2"/>
      <c r="J9" s="7"/>
      <c r="K9" s="7"/>
      <c r="L9" s="7"/>
      <c r="M9" s="7"/>
      <c r="N9" s="7"/>
      <c r="O9" s="7"/>
    </row>
    <row r="10" spans="1:15" ht="30" customHeight="1" x14ac:dyDescent="0.25">
      <c r="A10" s="5"/>
      <c r="B10" s="5"/>
      <c r="C10" s="6"/>
      <c r="D10" s="2"/>
      <c r="E10" s="2"/>
      <c r="F10" s="2"/>
      <c r="G10" s="2"/>
      <c r="H10" s="2"/>
      <c r="I10" s="2"/>
      <c r="J10" s="7"/>
      <c r="K10" s="7"/>
      <c r="L10" s="7"/>
      <c r="M10" s="7"/>
      <c r="N10" s="7"/>
      <c r="O10" s="7"/>
    </row>
    <row r="11" spans="1:15" ht="30" customHeight="1" x14ac:dyDescent="0.25">
      <c r="A11" s="5"/>
      <c r="B11" s="5"/>
      <c r="C11" s="6"/>
      <c r="D11" s="2"/>
      <c r="E11" s="2"/>
      <c r="F11" s="2"/>
      <c r="G11" s="2"/>
      <c r="H11" s="2"/>
      <c r="I11" s="2"/>
      <c r="J11" s="7"/>
      <c r="K11" s="7"/>
      <c r="L11" s="7"/>
      <c r="M11" s="7"/>
      <c r="N11" s="7"/>
      <c r="O11" s="7"/>
    </row>
    <row r="12" spans="1:15" ht="30" customHeight="1" x14ac:dyDescent="0.25">
      <c r="A12" s="5"/>
      <c r="B12" s="5"/>
      <c r="C12" s="6"/>
      <c r="D12" s="7"/>
      <c r="E12" s="7"/>
      <c r="F12" s="7"/>
      <c r="G12" s="7"/>
      <c r="H12" s="7"/>
      <c r="I12" s="7"/>
      <c r="J12" s="7"/>
      <c r="K12" s="7"/>
      <c r="L12" s="7"/>
      <c r="M12" s="7"/>
      <c r="N12" s="7"/>
      <c r="O12" s="7"/>
    </row>
    <row r="13" spans="1:15" ht="30" customHeight="1" x14ac:dyDescent="0.25">
      <c r="A13" s="5"/>
      <c r="B13" s="5"/>
      <c r="C13" s="6"/>
      <c r="D13" s="7"/>
      <c r="E13" s="7"/>
      <c r="F13" s="7"/>
      <c r="G13" s="7"/>
      <c r="H13" s="7"/>
      <c r="I13" s="7"/>
      <c r="J13" s="7"/>
      <c r="K13" s="7"/>
      <c r="L13" s="7"/>
      <c r="M13" s="7"/>
      <c r="N13" s="7"/>
      <c r="O13" s="7"/>
    </row>
    <row r="14" spans="1:15" ht="30" customHeight="1" x14ac:dyDescent="0.25">
      <c r="A14" s="5"/>
      <c r="B14" s="5"/>
      <c r="C14" s="6"/>
      <c r="D14" s="7"/>
      <c r="E14" s="7"/>
      <c r="F14" s="7"/>
      <c r="G14" s="7"/>
      <c r="H14" s="7"/>
      <c r="I14" s="7"/>
      <c r="J14" s="7"/>
      <c r="K14" s="7"/>
      <c r="L14" s="7"/>
      <c r="M14" s="7"/>
      <c r="N14" s="7"/>
      <c r="O14" s="7"/>
    </row>
    <row r="15" spans="1:15" ht="30" customHeight="1" x14ac:dyDescent="0.25">
      <c r="A15" s="5"/>
      <c r="B15" s="5"/>
      <c r="C15" s="6"/>
      <c r="D15" s="7"/>
      <c r="E15" s="7"/>
      <c r="F15" s="7"/>
      <c r="G15" s="7"/>
      <c r="H15" s="7"/>
      <c r="I15" s="7"/>
      <c r="J15" s="7"/>
      <c r="K15" s="7"/>
      <c r="L15" s="7"/>
      <c r="M15" s="7"/>
      <c r="N15" s="7"/>
      <c r="O15" s="7"/>
    </row>
    <row r="16" spans="1:15" ht="30" customHeight="1" x14ac:dyDescent="0.25">
      <c r="A16" s="5"/>
      <c r="B16" s="5"/>
      <c r="C16" s="6"/>
      <c r="D16" s="7"/>
      <c r="E16" s="7"/>
      <c r="F16" s="7"/>
      <c r="G16" s="7"/>
      <c r="H16" s="7"/>
      <c r="I16" s="7"/>
      <c r="J16" s="7"/>
      <c r="K16" s="7"/>
      <c r="L16" s="7"/>
      <c r="M16" s="7"/>
      <c r="N16" s="7"/>
      <c r="O16" s="7"/>
    </row>
    <row r="17" spans="1:15" ht="30" customHeight="1" x14ac:dyDescent="0.25">
      <c r="A17" s="5"/>
      <c r="B17" s="5"/>
      <c r="C17" s="6"/>
      <c r="D17" s="7"/>
      <c r="E17" s="7"/>
      <c r="F17" s="7"/>
      <c r="G17" s="7"/>
      <c r="H17" s="7"/>
      <c r="I17" s="7"/>
      <c r="J17" s="7"/>
      <c r="K17" s="7"/>
      <c r="L17" s="7"/>
      <c r="M17" s="7"/>
      <c r="N17" s="7"/>
      <c r="O17" s="7"/>
    </row>
    <row r="18" spans="1:15" ht="30" customHeight="1" x14ac:dyDescent="0.25">
      <c r="A18" s="5"/>
      <c r="B18" s="5"/>
      <c r="C18" s="6"/>
      <c r="D18" s="7"/>
      <c r="E18" s="7"/>
      <c r="F18" s="7"/>
      <c r="G18" s="7"/>
      <c r="H18" s="7"/>
      <c r="I18" s="7"/>
      <c r="J18" s="7"/>
      <c r="K18" s="7"/>
      <c r="L18" s="7"/>
      <c r="M18" s="7"/>
      <c r="N18" s="7"/>
      <c r="O18" s="7"/>
    </row>
    <row r="19" spans="1:15" ht="30" customHeight="1" x14ac:dyDescent="0.25">
      <c r="A19" s="5"/>
      <c r="B19" s="5"/>
      <c r="C19" s="7"/>
      <c r="D19" s="7"/>
      <c r="E19" s="7"/>
      <c r="F19" s="7"/>
      <c r="G19" s="7"/>
      <c r="H19" s="7"/>
      <c r="I19" s="7"/>
      <c r="J19" s="7"/>
      <c r="K19" s="7"/>
      <c r="L19" s="7"/>
      <c r="M19" s="7"/>
      <c r="N19" s="7"/>
      <c r="O19" s="7"/>
    </row>
    <row r="20" spans="1:15" ht="30" customHeight="1" x14ac:dyDescent="0.25">
      <c r="A20" s="5"/>
      <c r="B20" s="5"/>
      <c r="C20" s="6"/>
      <c r="D20" s="7"/>
      <c r="E20" s="7"/>
      <c r="F20" s="7"/>
      <c r="G20" s="7"/>
      <c r="H20" s="7"/>
      <c r="I20" s="7"/>
      <c r="J20" s="7"/>
      <c r="K20" s="7"/>
      <c r="L20" s="7"/>
      <c r="M20" s="7"/>
      <c r="N20" s="7"/>
      <c r="O20" s="7"/>
    </row>
  </sheetData>
  <mergeCells count="5">
    <mergeCell ref="C1:D1"/>
    <mergeCell ref="G1:H1"/>
    <mergeCell ref="A1:A2"/>
    <mergeCell ref="I1:J1"/>
    <mergeCell ref="E1:F1"/>
  </mergeCells>
  <phoneticPr fontId="6" type="noConversion"/>
  <pageMargins left="0.70866141732283472" right="0.70866141732283472" top="0.74803149606299213" bottom="0.74803149606299213" header="0.31496062992125984" footer="0.31496062992125984"/>
  <pageSetup paperSize="9" scale="49"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A0E4C-26DB-43C0-B88E-72FF5F10F3D3}">
  <sheetPr codeName="Feuil6">
    <pageSetUpPr fitToPage="1"/>
  </sheetPr>
  <dimension ref="A1:O29"/>
  <sheetViews>
    <sheetView zoomScale="90" zoomScaleNormal="90" workbookViewId="0">
      <selection sqref="A1:A2"/>
    </sheetView>
    <sheetView workbookViewId="1">
      <selection activeCell="I6" sqref="I6"/>
    </sheetView>
  </sheetViews>
  <sheetFormatPr baseColWidth="10" defaultColWidth="11.42578125" defaultRowHeight="15" x14ac:dyDescent="0.25"/>
  <cols>
    <col min="1" max="1" width="35" style="1" bestFit="1" customWidth="1"/>
    <col min="2" max="2" width="19.42578125" style="1" bestFit="1" customWidth="1"/>
    <col min="3" max="3" width="10.7109375" style="1" customWidth="1"/>
    <col min="4" max="4" width="14.28515625" style="1" bestFit="1" customWidth="1"/>
    <col min="5" max="5" width="10.7109375" style="1" customWidth="1"/>
    <col min="6" max="6" width="13.28515625" style="1" bestFit="1" customWidth="1"/>
    <col min="7" max="7" width="10.7109375" style="1" customWidth="1"/>
    <col min="8" max="8" width="15.7109375" style="1" bestFit="1" customWidth="1"/>
    <col min="9" max="9" width="10.7109375" style="1" customWidth="1"/>
    <col min="10" max="10" width="15.7109375" style="1" customWidth="1"/>
    <col min="11" max="11" width="15.7109375" style="1" bestFit="1" customWidth="1"/>
    <col min="12" max="12" width="17" style="1" bestFit="1" customWidth="1"/>
    <col min="13" max="13" width="27.85546875" style="1" bestFit="1" customWidth="1"/>
    <col min="14" max="14" width="17.5703125" style="1" bestFit="1" customWidth="1"/>
    <col min="15" max="15" width="17" style="1" bestFit="1" customWidth="1"/>
    <col min="16" max="16384" width="11.42578125" style="1"/>
  </cols>
  <sheetData>
    <row r="1" spans="1:15" ht="30" customHeight="1" x14ac:dyDescent="0.25">
      <c r="A1" s="57" t="s">
        <v>0</v>
      </c>
      <c r="B1" s="16" t="s">
        <v>15</v>
      </c>
      <c r="C1" s="56" t="s">
        <v>1</v>
      </c>
      <c r="D1" s="56"/>
      <c r="E1" s="58" t="s">
        <v>2</v>
      </c>
      <c r="F1" s="59"/>
      <c r="G1" s="56" t="s">
        <v>7</v>
      </c>
      <c r="H1" s="56"/>
      <c r="I1" s="56" t="s">
        <v>8</v>
      </c>
      <c r="J1" s="56"/>
      <c r="K1" s="4" t="s">
        <v>3</v>
      </c>
      <c r="L1" s="4" t="s">
        <v>9</v>
      </c>
      <c r="M1" s="4" t="s">
        <v>14</v>
      </c>
      <c r="N1" s="4" t="s">
        <v>4</v>
      </c>
      <c r="O1" s="4" t="s">
        <v>5</v>
      </c>
    </row>
    <row r="2" spans="1:15" ht="37.5" x14ac:dyDescent="0.25">
      <c r="A2" s="57"/>
      <c r="B2" s="11" t="s">
        <v>18</v>
      </c>
      <c r="C2" s="11" t="s">
        <v>6</v>
      </c>
      <c r="D2" s="10" t="s">
        <v>16</v>
      </c>
      <c r="E2" s="10" t="s">
        <v>6</v>
      </c>
      <c r="F2" s="10" t="s">
        <v>11</v>
      </c>
      <c r="G2" s="10" t="s">
        <v>6</v>
      </c>
      <c r="H2" s="10" t="s">
        <v>12</v>
      </c>
      <c r="I2" s="10" t="s">
        <v>6</v>
      </c>
      <c r="J2" s="10" t="s">
        <v>12</v>
      </c>
      <c r="K2" s="12" t="s">
        <v>13</v>
      </c>
      <c r="L2" s="12" t="s">
        <v>17</v>
      </c>
      <c r="M2" s="12" t="s">
        <v>10</v>
      </c>
      <c r="N2" s="12" t="s">
        <v>10</v>
      </c>
      <c r="O2" s="12" t="s">
        <v>10</v>
      </c>
    </row>
    <row r="3" spans="1:15" ht="30" customHeight="1" x14ac:dyDescent="0.25">
      <c r="A3" s="5" t="s">
        <v>22</v>
      </c>
      <c r="B3" s="25">
        <v>45494</v>
      </c>
      <c r="C3" s="6"/>
      <c r="D3" s="2"/>
      <c r="E3" s="2">
        <v>4</v>
      </c>
      <c r="F3" s="2">
        <v>1</v>
      </c>
      <c r="G3" s="2">
        <v>8</v>
      </c>
      <c r="H3" s="2" t="s">
        <v>28</v>
      </c>
      <c r="I3" s="2"/>
      <c r="J3" s="7"/>
      <c r="K3" s="7" t="s">
        <v>45</v>
      </c>
      <c r="L3" s="7"/>
      <c r="M3" s="7"/>
      <c r="N3" s="7"/>
      <c r="O3" s="7"/>
    </row>
    <row r="4" spans="1:15" ht="30" customHeight="1" x14ac:dyDescent="0.25">
      <c r="A4" s="5" t="s">
        <v>23</v>
      </c>
      <c r="B4" s="25">
        <v>45667</v>
      </c>
      <c r="C4" s="6"/>
      <c r="D4" s="2"/>
      <c r="E4" s="2"/>
      <c r="F4" s="2"/>
      <c r="G4" s="2"/>
      <c r="H4" s="2"/>
      <c r="I4" s="2">
        <v>10</v>
      </c>
      <c r="J4" s="7" t="s">
        <v>29</v>
      </c>
      <c r="K4" s="7" t="s">
        <v>27</v>
      </c>
      <c r="L4" s="7"/>
      <c r="M4" s="7"/>
      <c r="N4" s="7"/>
      <c r="O4" s="7"/>
    </row>
    <row r="5" spans="1:15" ht="30" customHeight="1" x14ac:dyDescent="0.25">
      <c r="A5" s="5" t="s">
        <v>24</v>
      </c>
      <c r="B5" s="25">
        <v>45257</v>
      </c>
      <c r="C5" s="6"/>
      <c r="D5" s="2"/>
      <c r="E5" s="2"/>
      <c r="F5" s="2"/>
      <c r="G5" s="2">
        <v>7</v>
      </c>
      <c r="H5" s="2" t="s">
        <v>33</v>
      </c>
      <c r="I5" s="2"/>
      <c r="J5" s="7"/>
      <c r="K5" s="7"/>
      <c r="L5" s="7"/>
      <c r="M5" s="7"/>
      <c r="N5" s="7"/>
      <c r="O5" s="7"/>
    </row>
    <row r="6" spans="1:15" ht="30" customHeight="1" x14ac:dyDescent="0.25">
      <c r="A6" s="5" t="s">
        <v>25</v>
      </c>
      <c r="B6" s="25">
        <v>45993</v>
      </c>
      <c r="C6" s="6"/>
      <c r="D6" s="2"/>
      <c r="E6" s="2">
        <v>16</v>
      </c>
      <c r="F6" s="2">
        <v>1</v>
      </c>
      <c r="G6" s="2"/>
      <c r="H6" s="2"/>
      <c r="I6" s="2"/>
      <c r="J6" s="7"/>
      <c r="K6" s="7"/>
      <c r="L6" s="7"/>
      <c r="M6" s="7"/>
      <c r="N6" s="7"/>
      <c r="O6" s="7"/>
    </row>
    <row r="7" spans="1:15" ht="30" customHeight="1" x14ac:dyDescent="0.25">
      <c r="A7" s="5"/>
      <c r="B7" s="5"/>
      <c r="C7" s="6"/>
      <c r="D7" s="2"/>
      <c r="E7" s="2"/>
      <c r="F7" s="2"/>
      <c r="G7" s="2"/>
      <c r="H7" s="2"/>
      <c r="I7" s="2"/>
      <c r="J7" s="7"/>
      <c r="K7" s="7"/>
      <c r="L7" s="7"/>
      <c r="M7" s="7"/>
      <c r="N7" s="7"/>
      <c r="O7" s="7"/>
    </row>
    <row r="8" spans="1:15" ht="30" customHeight="1" x14ac:dyDescent="0.25">
      <c r="A8" s="5"/>
      <c r="B8" s="5"/>
      <c r="C8" s="6"/>
      <c r="D8" s="2"/>
      <c r="E8" s="2"/>
      <c r="F8" s="2"/>
      <c r="G8" s="2"/>
      <c r="H8" s="2"/>
      <c r="I8" s="2"/>
      <c r="J8" s="7"/>
      <c r="K8" s="7"/>
      <c r="L8" s="7"/>
      <c r="M8" s="7"/>
      <c r="N8" s="7"/>
      <c r="O8" s="7"/>
    </row>
    <row r="9" spans="1:15" ht="30" customHeight="1" x14ac:dyDescent="0.25">
      <c r="A9" s="5"/>
      <c r="B9" s="5"/>
      <c r="C9" s="6"/>
      <c r="D9" s="2"/>
      <c r="E9" s="2"/>
      <c r="F9" s="2"/>
      <c r="G9" s="2"/>
      <c r="H9" s="2"/>
      <c r="I9" s="2"/>
      <c r="J9" s="7"/>
      <c r="K9" s="7"/>
      <c r="L9" s="7"/>
      <c r="M9" s="7"/>
      <c r="N9" s="7"/>
      <c r="O9" s="7"/>
    </row>
    <row r="10" spans="1:15" ht="30" customHeight="1" x14ac:dyDescent="0.25">
      <c r="A10" s="5"/>
      <c r="B10" s="5"/>
      <c r="C10" s="6"/>
      <c r="D10" s="2"/>
      <c r="E10" s="2"/>
      <c r="F10" s="2"/>
      <c r="G10" s="2"/>
      <c r="H10" s="2"/>
      <c r="I10" s="2"/>
      <c r="J10" s="7"/>
      <c r="K10" s="7"/>
      <c r="L10" s="7"/>
      <c r="M10" s="7"/>
      <c r="N10" s="7"/>
      <c r="O10" s="7"/>
    </row>
    <row r="11" spans="1:15" ht="30" customHeight="1" x14ac:dyDescent="0.25">
      <c r="A11" s="5"/>
      <c r="B11" s="5"/>
      <c r="C11" s="6"/>
      <c r="D11" s="7"/>
      <c r="E11" s="7"/>
      <c r="F11" s="7"/>
      <c r="G11" s="7"/>
      <c r="H11" s="7"/>
      <c r="I11" s="7"/>
      <c r="J11" s="7"/>
      <c r="K11" s="7"/>
      <c r="L11" s="7"/>
      <c r="M11" s="7"/>
      <c r="N11" s="7"/>
      <c r="O11" s="7"/>
    </row>
    <row r="12" spans="1:15" ht="30" customHeight="1" x14ac:dyDescent="0.25">
      <c r="A12" s="5"/>
      <c r="B12" s="5"/>
      <c r="C12" s="6"/>
      <c r="D12" s="7"/>
      <c r="E12" s="7"/>
      <c r="F12" s="7"/>
      <c r="G12" s="7"/>
      <c r="H12" s="7"/>
      <c r="I12" s="7"/>
      <c r="J12" s="7"/>
      <c r="K12" s="7"/>
      <c r="L12" s="7"/>
      <c r="M12" s="7"/>
      <c r="N12" s="7"/>
      <c r="O12" s="7"/>
    </row>
    <row r="13" spans="1:15" ht="30" customHeight="1" x14ac:dyDescent="0.25">
      <c r="A13" s="5"/>
      <c r="B13" s="5"/>
      <c r="C13" s="6"/>
      <c r="D13" s="7"/>
      <c r="E13" s="7"/>
      <c r="F13" s="7"/>
      <c r="G13" s="7"/>
      <c r="H13" s="7"/>
      <c r="I13" s="7"/>
      <c r="J13" s="7"/>
      <c r="K13" s="7"/>
      <c r="L13" s="7"/>
      <c r="M13" s="7"/>
      <c r="N13" s="7"/>
      <c r="O13" s="7"/>
    </row>
    <row r="14" spans="1:15" ht="30" customHeight="1" x14ac:dyDescent="0.25">
      <c r="A14" s="5"/>
      <c r="B14" s="5"/>
      <c r="C14" s="6"/>
      <c r="D14" s="7"/>
      <c r="E14" s="7"/>
      <c r="F14" s="7"/>
      <c r="G14" s="7"/>
      <c r="H14" s="7"/>
      <c r="I14" s="7"/>
      <c r="J14" s="7"/>
      <c r="K14" s="7"/>
      <c r="L14" s="7"/>
      <c r="M14" s="7"/>
      <c r="N14" s="7"/>
      <c r="O14" s="7"/>
    </row>
    <row r="15" spans="1:15" ht="30" customHeight="1" x14ac:dyDescent="0.25">
      <c r="A15" s="5"/>
      <c r="B15" s="5"/>
      <c r="C15" s="6"/>
      <c r="D15" s="7"/>
      <c r="E15" s="7"/>
      <c r="F15" s="7"/>
      <c r="G15" s="7"/>
      <c r="H15" s="7"/>
      <c r="I15" s="7"/>
      <c r="J15" s="7"/>
      <c r="K15" s="7"/>
      <c r="L15" s="7"/>
      <c r="M15" s="7"/>
      <c r="N15" s="7"/>
      <c r="O15" s="7"/>
    </row>
    <row r="16" spans="1:15" ht="30" customHeight="1" x14ac:dyDescent="0.25">
      <c r="A16" s="5"/>
      <c r="B16" s="5"/>
      <c r="C16" s="6"/>
      <c r="D16" s="7"/>
      <c r="E16" s="7"/>
      <c r="F16" s="7"/>
      <c r="G16" s="7"/>
      <c r="H16" s="7"/>
      <c r="I16" s="7"/>
      <c r="J16" s="7"/>
      <c r="K16" s="7"/>
      <c r="L16" s="7"/>
      <c r="M16" s="7"/>
      <c r="N16" s="7"/>
      <c r="O16" s="7"/>
    </row>
    <row r="17" spans="1:15" ht="30" customHeight="1" x14ac:dyDescent="0.25">
      <c r="A17" s="5"/>
      <c r="B17" s="5"/>
      <c r="C17" s="6"/>
      <c r="D17" s="7"/>
      <c r="E17" s="7"/>
      <c r="F17" s="7"/>
      <c r="G17" s="7"/>
      <c r="H17" s="7"/>
      <c r="I17" s="7"/>
      <c r="J17" s="7"/>
      <c r="K17" s="7"/>
      <c r="L17" s="7"/>
      <c r="M17" s="7"/>
      <c r="N17" s="7"/>
      <c r="O17" s="7"/>
    </row>
    <row r="18" spans="1:15" ht="30" customHeight="1" x14ac:dyDescent="0.25">
      <c r="A18" s="5"/>
      <c r="B18" s="5"/>
      <c r="C18" s="7"/>
      <c r="D18" s="7"/>
      <c r="E18" s="7"/>
      <c r="F18" s="7"/>
      <c r="G18" s="7"/>
      <c r="H18" s="7"/>
      <c r="I18" s="7"/>
      <c r="J18" s="7"/>
      <c r="K18" s="7"/>
      <c r="L18" s="7"/>
      <c r="M18" s="7"/>
      <c r="N18" s="7"/>
      <c r="O18" s="7"/>
    </row>
    <row r="19" spans="1:15" ht="30" customHeight="1" x14ac:dyDescent="0.25">
      <c r="A19" s="5"/>
      <c r="B19" s="5"/>
      <c r="C19" s="6"/>
      <c r="D19" s="7"/>
      <c r="E19" s="7"/>
      <c r="F19" s="7"/>
      <c r="G19" s="7"/>
      <c r="H19" s="7"/>
      <c r="I19" s="7"/>
      <c r="J19" s="7"/>
      <c r="K19" s="7"/>
      <c r="L19" s="7"/>
      <c r="M19" s="7"/>
      <c r="N19" s="7"/>
      <c r="O19" s="7"/>
    </row>
    <row r="20" spans="1:15" ht="30" customHeight="1" x14ac:dyDescent="0.25">
      <c r="A20" s="5"/>
      <c r="B20" s="5"/>
      <c r="C20" s="7"/>
      <c r="D20" s="7"/>
      <c r="E20" s="7"/>
      <c r="F20" s="7"/>
      <c r="G20" s="7"/>
      <c r="H20" s="7"/>
      <c r="I20" s="7"/>
      <c r="J20" s="7"/>
      <c r="K20" s="7"/>
      <c r="L20" s="7"/>
      <c r="M20" s="7"/>
      <c r="N20" s="7"/>
      <c r="O20" s="7"/>
    </row>
    <row r="21" spans="1:15" ht="30" customHeight="1" x14ac:dyDescent="0.25">
      <c r="A21" s="5"/>
      <c r="B21" s="5"/>
      <c r="C21" s="6"/>
      <c r="D21" s="7"/>
      <c r="E21" s="7"/>
      <c r="F21" s="7"/>
      <c r="G21" s="7"/>
      <c r="H21" s="7"/>
      <c r="I21" s="7"/>
      <c r="J21" s="7"/>
      <c r="K21" s="7"/>
      <c r="L21" s="7"/>
      <c r="M21" s="7"/>
      <c r="N21" s="7"/>
      <c r="O21" s="7"/>
    </row>
    <row r="22" spans="1:15" ht="30" customHeight="1" x14ac:dyDescent="0.25">
      <c r="A22" s="5"/>
      <c r="B22" s="3"/>
      <c r="C22" s="3"/>
      <c r="D22" s="3"/>
      <c r="E22" s="3"/>
      <c r="F22" s="3"/>
      <c r="G22" s="3"/>
      <c r="H22" s="3"/>
      <c r="I22" s="3"/>
      <c r="J22" s="3"/>
      <c r="K22" s="3"/>
      <c r="L22" s="3"/>
      <c r="M22" s="3"/>
      <c r="N22" s="3"/>
      <c r="O22" s="3"/>
    </row>
    <row r="23" spans="1:15" ht="30" customHeight="1" x14ac:dyDescent="0.25">
      <c r="A23" s="5"/>
      <c r="B23" s="3"/>
      <c r="C23" s="3"/>
      <c r="D23" s="3"/>
      <c r="E23" s="3"/>
      <c r="F23" s="3"/>
      <c r="G23" s="3"/>
      <c r="H23" s="3"/>
      <c r="I23" s="3"/>
      <c r="J23" s="3"/>
      <c r="K23" s="3"/>
      <c r="L23" s="3"/>
      <c r="M23" s="3"/>
      <c r="N23" s="3"/>
      <c r="O23" s="3"/>
    </row>
    <row r="24" spans="1:15" ht="30" customHeight="1" x14ac:dyDescent="0.25">
      <c r="A24" s="5"/>
      <c r="B24" s="3"/>
      <c r="C24" s="3"/>
      <c r="D24" s="3"/>
      <c r="E24" s="3"/>
      <c r="F24" s="3"/>
      <c r="G24" s="3"/>
      <c r="H24" s="3"/>
      <c r="I24" s="3"/>
      <c r="J24" s="3"/>
      <c r="K24" s="3"/>
      <c r="L24" s="3"/>
      <c r="M24" s="3"/>
      <c r="N24" s="3"/>
      <c r="O24" s="3"/>
    </row>
    <row r="25" spans="1:15" ht="30" customHeight="1" x14ac:dyDescent="0.25">
      <c r="A25" s="5"/>
      <c r="B25" s="3"/>
      <c r="C25" s="3"/>
      <c r="D25" s="3"/>
      <c r="E25" s="3"/>
      <c r="F25" s="3"/>
      <c r="G25" s="3"/>
      <c r="H25" s="3"/>
      <c r="I25" s="3"/>
      <c r="J25" s="3"/>
      <c r="K25" s="3"/>
      <c r="L25" s="3"/>
      <c r="M25" s="3"/>
      <c r="N25" s="3"/>
      <c r="O25" s="3"/>
    </row>
    <row r="26" spans="1:15" ht="30" customHeight="1" x14ac:dyDescent="0.25">
      <c r="A26" s="5"/>
      <c r="B26" s="3"/>
      <c r="C26" s="3"/>
      <c r="D26" s="3"/>
      <c r="E26" s="3"/>
      <c r="F26" s="3"/>
      <c r="G26" s="3"/>
      <c r="H26" s="3"/>
      <c r="I26" s="3"/>
      <c r="J26" s="3"/>
      <c r="K26" s="3"/>
      <c r="L26" s="3"/>
      <c r="M26" s="3"/>
      <c r="N26" s="3"/>
      <c r="O26" s="3"/>
    </row>
    <row r="27" spans="1:15" ht="30" customHeight="1" x14ac:dyDescent="0.25">
      <c r="A27" s="5"/>
      <c r="B27" s="3"/>
      <c r="C27" s="3"/>
      <c r="D27" s="3"/>
      <c r="E27" s="3"/>
      <c r="F27" s="3"/>
      <c r="G27" s="3"/>
      <c r="H27" s="3"/>
      <c r="I27" s="3"/>
      <c r="J27" s="3"/>
      <c r="K27" s="3"/>
      <c r="L27" s="3"/>
      <c r="M27" s="3"/>
      <c r="N27" s="3"/>
      <c r="O27" s="3"/>
    </row>
    <row r="28" spans="1:15" ht="30" customHeight="1" x14ac:dyDescent="0.25">
      <c r="A28" s="5"/>
      <c r="B28" s="3"/>
      <c r="C28" s="3"/>
      <c r="D28" s="3"/>
      <c r="E28" s="3"/>
      <c r="F28" s="3"/>
      <c r="G28" s="3"/>
      <c r="H28" s="3"/>
      <c r="I28" s="3"/>
      <c r="J28" s="3"/>
      <c r="K28" s="3"/>
      <c r="L28" s="3"/>
      <c r="M28" s="3"/>
      <c r="N28" s="3"/>
      <c r="O28" s="3"/>
    </row>
    <row r="29" spans="1:15" ht="30" customHeight="1" x14ac:dyDescent="0.25">
      <c r="A29" s="5"/>
      <c r="B29" s="3"/>
      <c r="C29" s="3"/>
      <c r="D29" s="3"/>
      <c r="E29" s="3"/>
      <c r="F29" s="3"/>
      <c r="G29" s="3"/>
      <c r="H29" s="3"/>
      <c r="I29" s="3"/>
      <c r="J29" s="3"/>
      <c r="K29" s="3"/>
      <c r="L29" s="3"/>
      <c r="M29" s="3"/>
      <c r="N29" s="3"/>
      <c r="O29" s="3"/>
    </row>
  </sheetData>
  <mergeCells count="5">
    <mergeCell ref="A1:A2"/>
    <mergeCell ref="C1:D1"/>
    <mergeCell ref="E1:F1"/>
    <mergeCell ref="G1:H1"/>
    <mergeCell ref="I1:J1"/>
  </mergeCells>
  <phoneticPr fontId="6" type="noConversion"/>
  <pageMargins left="0.70866141732283472" right="0.70866141732283472" top="0.74803149606299213" bottom="0.74803149606299213" header="0.31496062992125984" footer="0.31496062992125984"/>
  <pageSetup paperSize="9" scale="52"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E391B-218C-4DBD-8F8C-1CB28E5114CC}">
  <sheetPr codeName="Feuil7">
    <pageSetUpPr fitToPage="1"/>
  </sheetPr>
  <dimension ref="A1:O61"/>
  <sheetViews>
    <sheetView topLeftCell="B1" zoomScale="60" zoomScaleNormal="60" workbookViewId="0">
      <selection activeCell="K1" sqref="K1"/>
    </sheetView>
    <sheetView topLeftCell="F1" workbookViewId="1">
      <selection sqref="A1:A2"/>
    </sheetView>
  </sheetViews>
  <sheetFormatPr baseColWidth="10" defaultColWidth="11.42578125" defaultRowHeight="18.75" x14ac:dyDescent="0.25"/>
  <cols>
    <col min="1" max="1" width="41.28515625" style="8" bestFit="1" customWidth="1"/>
    <col min="2" max="2" width="19.5703125" style="1" customWidth="1"/>
    <col min="3" max="12" width="18.140625" style="1" customWidth="1"/>
    <col min="13" max="13" width="27.85546875" style="1" bestFit="1" customWidth="1"/>
    <col min="14" max="15" width="18.140625" style="1" customWidth="1"/>
    <col min="16" max="17" width="11.42578125" style="1"/>
    <col min="18" max="18" width="26.42578125" style="1" customWidth="1"/>
    <col min="19" max="16384" width="11.42578125" style="1"/>
  </cols>
  <sheetData>
    <row r="1" spans="1:15" ht="39.950000000000003" customHeight="1" thickTop="1" x14ac:dyDescent="0.25">
      <c r="A1" s="60" t="s">
        <v>0</v>
      </c>
      <c r="B1" s="17" t="s">
        <v>15</v>
      </c>
      <c r="C1" s="62" t="s">
        <v>1</v>
      </c>
      <c r="D1" s="62"/>
      <c r="E1" s="62" t="s">
        <v>2</v>
      </c>
      <c r="F1" s="62"/>
      <c r="G1" s="62" t="s">
        <v>7</v>
      </c>
      <c r="H1" s="62"/>
      <c r="I1" s="62" t="s">
        <v>8</v>
      </c>
      <c r="J1" s="62"/>
      <c r="K1" s="18" t="s">
        <v>3</v>
      </c>
      <c r="L1" s="18" t="s">
        <v>9</v>
      </c>
      <c r="M1" s="18" t="s">
        <v>14</v>
      </c>
      <c r="N1" s="18" t="s">
        <v>4</v>
      </c>
      <c r="O1" s="18" t="s">
        <v>5</v>
      </c>
    </row>
    <row r="2" spans="1:15" ht="50.1" customHeight="1" x14ac:dyDescent="0.25">
      <c r="A2" s="61"/>
      <c r="B2" s="19" t="s">
        <v>18</v>
      </c>
      <c r="C2" s="19" t="s">
        <v>6</v>
      </c>
      <c r="D2" s="20" t="s">
        <v>16</v>
      </c>
      <c r="E2" s="20" t="s">
        <v>6</v>
      </c>
      <c r="F2" s="20" t="s">
        <v>11</v>
      </c>
      <c r="G2" s="20" t="s">
        <v>6</v>
      </c>
      <c r="H2" s="20" t="s">
        <v>12</v>
      </c>
      <c r="I2" s="20" t="s">
        <v>6</v>
      </c>
      <c r="J2" s="20" t="s">
        <v>12</v>
      </c>
      <c r="K2" s="21" t="s">
        <v>13</v>
      </c>
      <c r="L2" s="21" t="s">
        <v>17</v>
      </c>
      <c r="M2" s="21" t="s">
        <v>10</v>
      </c>
      <c r="N2" s="21" t="s">
        <v>10</v>
      </c>
      <c r="O2" s="21" t="s">
        <v>10</v>
      </c>
    </row>
    <row r="3" spans="1:15" ht="30" customHeight="1" x14ac:dyDescent="0.25">
      <c r="A3" s="24" t="str" cm="1">
        <f t="array" aca="1" ref="A3:A9" ca="1">_xlfn._xlws.SORT(_xlfn.VSTACK(OFFSET('Fiche besoin chantier'!$A$1,2,,COUNTA('Fiche besoin chantier'!A:A)-1),OFFSET('Fiche besoin bureau'!$A$1,2,,COUNTA('Fiche besoin bureau'!A:A)-1)))</f>
        <v>Brad</v>
      </c>
      <c r="B3" s="26">
        <f ca="1">IF($A3="","",_xlfn.XLOOKUP($A3,'Fiche besoin bureau'!$A:$A,'Fiche besoin bureau'!B:B,_xlfn.XLOOKUP($A3,'Fiche besoin chantier'!$A:$A,'Fiche besoin chantier'!B:B)))</f>
        <v>45494</v>
      </c>
      <c r="C3" s="22">
        <f ca="1">IF($A3="","",_xlfn.XLOOKUP($A3,'Fiche besoin bureau'!$A:$A,'Fiche besoin bureau'!C:C,_xlfn.XLOOKUP($A3,'Fiche besoin chantier'!$A:$A,'Fiche besoin chantier'!C:C)))</f>
        <v>0</v>
      </c>
      <c r="D3" s="22">
        <f ca="1">IF($A3="","",_xlfn.XLOOKUP($A3,'Fiche besoin bureau'!$A:$A,'Fiche besoin bureau'!D:D,_xlfn.XLOOKUP($A3,'Fiche besoin chantier'!$A:$A,'Fiche besoin chantier'!D:D)))</f>
        <v>0</v>
      </c>
      <c r="E3" s="22">
        <f ca="1">IF($A3="","",_xlfn.XLOOKUP($A3,'Fiche besoin bureau'!$A:$A,'Fiche besoin bureau'!E:E,_xlfn.XLOOKUP($A3,'Fiche besoin chantier'!$A:$A,'Fiche besoin chantier'!E:E)))</f>
        <v>4</v>
      </c>
      <c r="F3" s="22">
        <f ca="1">IF($A3="","",_xlfn.XLOOKUP($A3,'Fiche besoin bureau'!$A:$A,'Fiche besoin bureau'!F:F,_xlfn.XLOOKUP($A3,'Fiche besoin chantier'!$A:$A,'Fiche besoin chantier'!F:F)))</f>
        <v>1</v>
      </c>
      <c r="G3" s="22">
        <f ca="1">IF($A3="","",_xlfn.XLOOKUP($A3,'Fiche besoin bureau'!$A:$A,'Fiche besoin bureau'!G:G,_xlfn.XLOOKUP($A3,'Fiche besoin chantier'!$A:$A,'Fiche besoin chantier'!G:G)))</f>
        <v>8</v>
      </c>
      <c r="H3" s="22" t="str">
        <f ca="1">IF($A3="","",_xlfn.XLOOKUP($A3,'Fiche besoin bureau'!$A:$A,'Fiche besoin bureau'!H:H,_xlfn.XLOOKUP($A3,'Fiche besoin chantier'!$A:$A,'Fiche besoin chantier'!H:H)))</f>
        <v>M</v>
      </c>
      <c r="I3" s="22">
        <f ca="1">IF($A3="","",_xlfn.XLOOKUP($A3,'Fiche besoin bureau'!$A:$A,'Fiche besoin bureau'!I:I,_xlfn.XLOOKUP($A3,'Fiche besoin chantier'!$A:$A,'Fiche besoin chantier'!I:I)))</f>
        <v>0</v>
      </c>
      <c r="J3" s="22">
        <f ca="1">IF($A3="","",_xlfn.XLOOKUP($A3,'Fiche besoin bureau'!$A:$A,'Fiche besoin bureau'!J:J,_xlfn.XLOOKUP($A3,'Fiche besoin chantier'!$A:$A,'Fiche besoin chantier'!J:J)))</f>
        <v>0</v>
      </c>
      <c r="K3" s="22" t="str">
        <f ca="1">IF($A3="","",_xlfn.XLOOKUP($A3,'Fiche besoin bureau'!$A:$A,'Fiche besoin bureau'!K:K,_xlfn.XLOOKUP($A3,'Fiche besoin chantier'!$A:$A,'Fiche besoin chantier'!K:K)))</f>
        <v>xl</v>
      </c>
      <c r="L3" s="22">
        <f ca="1">IF($A3="","",_xlfn.XLOOKUP($A3,'Fiche besoin bureau'!$A:$A,'Fiche besoin bureau'!L:L,_xlfn.XLOOKUP($A3,'Fiche besoin chantier'!$A:$A,'Fiche besoin chantier'!L:L)))</f>
        <v>0</v>
      </c>
      <c r="M3" s="22">
        <f ca="1">IF($A3="","",_xlfn.XLOOKUP($A3,'Fiche besoin bureau'!$A:$A,'Fiche besoin bureau'!M:M,_xlfn.XLOOKUP($A3,'Fiche besoin chantier'!$A:$A,'Fiche besoin chantier'!M:M)))</f>
        <v>0</v>
      </c>
      <c r="N3" s="22">
        <f ca="1">IF($A3="","",_xlfn.XLOOKUP($A3,'Fiche besoin bureau'!$A:$A,'Fiche besoin bureau'!N:N,_xlfn.XLOOKUP($A3,'Fiche besoin chantier'!$A:$A,'Fiche besoin chantier'!N:N)))</f>
        <v>0</v>
      </c>
      <c r="O3" s="22">
        <f ca="1">IF($A3="","",_xlfn.XLOOKUP($A3,'Fiche besoin bureau'!$A:$A,'Fiche besoin bureau'!O:O,_xlfn.XLOOKUP($A3,'Fiche besoin chantier'!$A:$A,'Fiche besoin chantier'!O:O)))</f>
        <v>0</v>
      </c>
    </row>
    <row r="4" spans="1:15" ht="30" customHeight="1" x14ac:dyDescent="0.25">
      <c r="A4" s="15" t="str">
        <f ca="1"/>
        <v>David</v>
      </c>
      <c r="B4" s="26">
        <f ca="1">IF($A4="","",_xlfn.XLOOKUP($A4,'Fiche besoin bureau'!$A:$A,'Fiche besoin bureau'!B:B,_xlfn.XLOOKUP($A4,'Fiche besoin chantier'!$A:$A,'Fiche besoin chantier'!B:B)))</f>
        <v>45257</v>
      </c>
      <c r="C4" s="22">
        <f ca="1">IF($A4="","",_xlfn.XLOOKUP($A4,'Fiche besoin bureau'!$A:$A,'Fiche besoin bureau'!C:C,_xlfn.XLOOKUP($A4,'Fiche besoin chantier'!$A:$A,'Fiche besoin chantier'!C:C)))</f>
        <v>0</v>
      </c>
      <c r="D4" s="22">
        <f ca="1">IF($A4="","",_xlfn.XLOOKUP($A4,'Fiche besoin bureau'!$A:$A,'Fiche besoin bureau'!D:D,_xlfn.XLOOKUP($A4,'Fiche besoin chantier'!$A:$A,'Fiche besoin chantier'!D:D)))</f>
        <v>0</v>
      </c>
      <c r="E4" s="22">
        <f ca="1">IF($A4="","",_xlfn.XLOOKUP($A4,'Fiche besoin bureau'!$A:$A,'Fiche besoin bureau'!E:E,_xlfn.XLOOKUP($A4,'Fiche besoin chantier'!$A:$A,'Fiche besoin chantier'!E:E)))</f>
        <v>0</v>
      </c>
      <c r="F4" s="22">
        <f ca="1">IF($A4="","",_xlfn.XLOOKUP($A4,'Fiche besoin bureau'!$A:$A,'Fiche besoin bureau'!F:F,_xlfn.XLOOKUP($A4,'Fiche besoin chantier'!$A:$A,'Fiche besoin chantier'!F:F)))</f>
        <v>0</v>
      </c>
      <c r="G4" s="22">
        <f ca="1">IF($A4="","",_xlfn.XLOOKUP($A4,'Fiche besoin bureau'!$A:$A,'Fiche besoin bureau'!G:G,_xlfn.XLOOKUP($A4,'Fiche besoin chantier'!$A:$A,'Fiche besoin chantier'!G:G)))</f>
        <v>7</v>
      </c>
      <c r="H4" s="22" t="str">
        <f ca="1">IF($A4="","",_xlfn.XLOOKUP($A4,'Fiche besoin bureau'!$A:$A,'Fiche besoin bureau'!H:H,_xlfn.XLOOKUP($A4,'Fiche besoin chantier'!$A:$A,'Fiche besoin chantier'!H:H)))</f>
        <v>2XL</v>
      </c>
      <c r="I4" s="22">
        <f ca="1">IF($A4="","",_xlfn.XLOOKUP($A4,'Fiche besoin bureau'!$A:$A,'Fiche besoin bureau'!I:I,_xlfn.XLOOKUP($A4,'Fiche besoin chantier'!$A:$A,'Fiche besoin chantier'!I:I)))</f>
        <v>0</v>
      </c>
      <c r="J4" s="22">
        <f ca="1">IF($A4="","",_xlfn.XLOOKUP($A4,'Fiche besoin bureau'!$A:$A,'Fiche besoin bureau'!J:J,_xlfn.XLOOKUP($A4,'Fiche besoin chantier'!$A:$A,'Fiche besoin chantier'!J:J)))</f>
        <v>0</v>
      </c>
      <c r="K4" s="22">
        <f ca="1">IF($A4="","",_xlfn.XLOOKUP($A4,'Fiche besoin bureau'!$A:$A,'Fiche besoin bureau'!K:K,_xlfn.XLOOKUP($A4,'Fiche besoin chantier'!$A:$A,'Fiche besoin chantier'!K:K)))</f>
        <v>0</v>
      </c>
      <c r="L4" s="22">
        <f ca="1">IF($A4="","",_xlfn.XLOOKUP($A4,'Fiche besoin bureau'!$A:$A,'Fiche besoin bureau'!L:L,_xlfn.XLOOKUP($A4,'Fiche besoin chantier'!$A:$A,'Fiche besoin chantier'!L:L)))</f>
        <v>0</v>
      </c>
      <c r="M4" s="22">
        <f ca="1">IF($A4="","",_xlfn.XLOOKUP($A4,'Fiche besoin bureau'!$A:$A,'Fiche besoin bureau'!M:M,_xlfn.XLOOKUP($A4,'Fiche besoin chantier'!$A:$A,'Fiche besoin chantier'!M:M)))</f>
        <v>0</v>
      </c>
      <c r="N4" s="22">
        <f ca="1">IF($A4="","",_xlfn.XLOOKUP($A4,'Fiche besoin bureau'!$A:$A,'Fiche besoin bureau'!N:N,_xlfn.XLOOKUP($A4,'Fiche besoin chantier'!$A:$A,'Fiche besoin chantier'!N:N)))</f>
        <v>0</v>
      </c>
      <c r="O4" s="22">
        <f ca="1">IF($A4="","",_xlfn.XLOOKUP($A4,'Fiche besoin bureau'!$A:$A,'Fiche besoin bureau'!O:O,_xlfn.XLOOKUP($A4,'Fiche besoin chantier'!$A:$A,'Fiche besoin chantier'!O:O)))</f>
        <v>0</v>
      </c>
    </row>
    <row r="5" spans="1:15" ht="30" customHeight="1" x14ac:dyDescent="0.25">
      <c r="A5" s="15" t="str">
        <f ca="1"/>
        <v>Jacques</v>
      </c>
      <c r="B5" s="26">
        <f ca="1">IF($A5="","",_xlfn.XLOOKUP($A5,'Fiche besoin bureau'!$A:$A,'Fiche besoin bureau'!B:B,_xlfn.XLOOKUP($A5,'Fiche besoin chantier'!$A:$A,'Fiche besoin chantier'!B:B)))</f>
        <v>45468</v>
      </c>
      <c r="C5" s="22" t="str">
        <f ca="1">IF($A5="","",_xlfn.XLOOKUP($A5,'Fiche besoin bureau'!$A:$A,'Fiche besoin bureau'!C:C,_xlfn.XLOOKUP($A5,'Fiche besoin chantier'!$A:$A,'Fiche besoin chantier'!C:C)))</f>
        <v>25</v>
      </c>
      <c r="D5" s="22" t="str">
        <f ca="1">IF($A5="","",_xlfn.XLOOKUP($A5,'Fiche besoin bureau'!$A:$A,'Fiche besoin bureau'!D:D,_xlfn.XLOOKUP($A5,'Fiche besoin chantier'!$A:$A,'Fiche besoin chantier'!D:D)))</f>
        <v>L</v>
      </c>
      <c r="E5" s="22">
        <f ca="1">IF($A5="","",_xlfn.XLOOKUP($A5,'Fiche besoin bureau'!$A:$A,'Fiche besoin bureau'!E:E,_xlfn.XLOOKUP($A5,'Fiche besoin chantier'!$A:$A,'Fiche besoin chantier'!E:E)))</f>
        <v>4</v>
      </c>
      <c r="F5" s="22">
        <f ca="1">IF($A5="","",_xlfn.XLOOKUP($A5,'Fiche besoin bureau'!$A:$A,'Fiche besoin bureau'!F:F,_xlfn.XLOOKUP($A5,'Fiche besoin chantier'!$A:$A,'Fiche besoin chantier'!F:F)))</f>
        <v>2</v>
      </c>
      <c r="G5" s="22">
        <f ca="1">IF($A5="","",_xlfn.XLOOKUP($A5,'Fiche besoin bureau'!$A:$A,'Fiche besoin bureau'!G:G,_xlfn.XLOOKUP($A5,'Fiche besoin chantier'!$A:$A,'Fiche besoin chantier'!G:G)))</f>
        <v>0</v>
      </c>
      <c r="H5" s="22">
        <f ca="1">IF($A5="","",_xlfn.XLOOKUP($A5,'Fiche besoin bureau'!$A:$A,'Fiche besoin bureau'!H:H,_xlfn.XLOOKUP($A5,'Fiche besoin chantier'!$A:$A,'Fiche besoin chantier'!H:H)))</f>
        <v>0</v>
      </c>
      <c r="I5" s="22">
        <f ca="1">IF($A5="","",_xlfn.XLOOKUP($A5,'Fiche besoin bureau'!$A:$A,'Fiche besoin bureau'!I:I,_xlfn.XLOOKUP($A5,'Fiche besoin chantier'!$A:$A,'Fiche besoin chantier'!I:I)))</f>
        <v>0</v>
      </c>
      <c r="J5" s="22">
        <f ca="1">IF($A5="","",_xlfn.XLOOKUP($A5,'Fiche besoin bureau'!$A:$A,'Fiche besoin bureau'!J:J,_xlfn.XLOOKUP($A5,'Fiche besoin chantier'!$A:$A,'Fiche besoin chantier'!J:J)))</f>
        <v>0</v>
      </c>
      <c r="K5" s="22" t="str">
        <f ca="1">IF($A5="","",_xlfn.XLOOKUP($A5,'Fiche besoin bureau'!$A:$A,'Fiche besoin bureau'!K:K,_xlfn.XLOOKUP($A5,'Fiche besoin chantier'!$A:$A,'Fiche besoin chantier'!K:K)))</f>
        <v>2XL</v>
      </c>
      <c r="L5" s="22">
        <f ca="1">IF($A5="","",_xlfn.XLOOKUP($A5,'Fiche besoin bureau'!$A:$A,'Fiche besoin bureau'!L:L,_xlfn.XLOOKUP($A5,'Fiche besoin chantier'!$A:$A,'Fiche besoin chantier'!L:L)))</f>
        <v>0</v>
      </c>
      <c r="M5" s="22">
        <f ca="1">IF($A5="","",_xlfn.XLOOKUP($A5,'Fiche besoin bureau'!$A:$A,'Fiche besoin bureau'!M:M,_xlfn.XLOOKUP($A5,'Fiche besoin chantier'!$A:$A,'Fiche besoin chantier'!M:M)))</f>
        <v>0</v>
      </c>
      <c r="N5" s="22">
        <f ca="1">IF($A5="","",_xlfn.XLOOKUP($A5,'Fiche besoin bureau'!$A:$A,'Fiche besoin bureau'!N:N,_xlfn.XLOOKUP($A5,'Fiche besoin chantier'!$A:$A,'Fiche besoin chantier'!N:N)))</f>
        <v>0</v>
      </c>
      <c r="O5" s="22">
        <f ca="1">IF($A5="","",_xlfn.XLOOKUP($A5,'Fiche besoin bureau'!$A:$A,'Fiche besoin bureau'!O:O,_xlfn.XLOOKUP($A5,'Fiche besoin chantier'!$A:$A,'Fiche besoin chantier'!O:O)))</f>
        <v>0</v>
      </c>
    </row>
    <row r="6" spans="1:15" ht="30" customHeight="1" x14ac:dyDescent="0.25">
      <c r="A6" s="15" t="str">
        <f ca="1"/>
        <v>Kelly</v>
      </c>
      <c r="B6" s="26">
        <f ca="1">IF($A6="","",_xlfn.XLOOKUP($A6,'Fiche besoin bureau'!$A:$A,'Fiche besoin bureau'!B:B,_xlfn.XLOOKUP($A6,'Fiche besoin chantier'!$A:$A,'Fiche besoin chantier'!B:B)))</f>
        <v>45667</v>
      </c>
      <c r="C6" s="22">
        <f ca="1">IF($A6="","",_xlfn.XLOOKUP($A6,'Fiche besoin bureau'!$A:$A,'Fiche besoin bureau'!C:C,_xlfn.XLOOKUP($A6,'Fiche besoin chantier'!$A:$A,'Fiche besoin chantier'!C:C)))</f>
        <v>0</v>
      </c>
      <c r="D6" s="22">
        <f ca="1">IF($A6="","",_xlfn.XLOOKUP($A6,'Fiche besoin bureau'!$A:$A,'Fiche besoin bureau'!D:D,_xlfn.XLOOKUP($A6,'Fiche besoin chantier'!$A:$A,'Fiche besoin chantier'!D:D)))</f>
        <v>0</v>
      </c>
      <c r="E6" s="22">
        <f ca="1">IF($A6="","",_xlfn.XLOOKUP($A6,'Fiche besoin bureau'!$A:$A,'Fiche besoin bureau'!E:E,_xlfn.XLOOKUP($A6,'Fiche besoin chantier'!$A:$A,'Fiche besoin chantier'!E:E)))</f>
        <v>0</v>
      </c>
      <c r="F6" s="22">
        <f ca="1">IF($A6="","",_xlfn.XLOOKUP($A6,'Fiche besoin bureau'!$A:$A,'Fiche besoin bureau'!F:F,_xlfn.XLOOKUP($A6,'Fiche besoin chantier'!$A:$A,'Fiche besoin chantier'!F:F)))</f>
        <v>0</v>
      </c>
      <c r="G6" s="22">
        <f ca="1">IF($A6="","",_xlfn.XLOOKUP($A6,'Fiche besoin bureau'!$A:$A,'Fiche besoin bureau'!G:G,_xlfn.XLOOKUP($A6,'Fiche besoin chantier'!$A:$A,'Fiche besoin chantier'!G:G)))</f>
        <v>0</v>
      </c>
      <c r="H6" s="22">
        <f ca="1">IF($A6="","",_xlfn.XLOOKUP($A6,'Fiche besoin bureau'!$A:$A,'Fiche besoin bureau'!H:H,_xlfn.XLOOKUP($A6,'Fiche besoin chantier'!$A:$A,'Fiche besoin chantier'!H:H)))</f>
        <v>0</v>
      </c>
      <c r="I6" s="22">
        <f ca="1">IF($A6="","",_xlfn.XLOOKUP($A6,'Fiche besoin bureau'!$A:$A,'Fiche besoin bureau'!I:I,_xlfn.XLOOKUP($A6,'Fiche besoin chantier'!$A:$A,'Fiche besoin chantier'!I:I)))</f>
        <v>10</v>
      </c>
      <c r="J6" s="22" t="str">
        <f ca="1">IF($A6="","",_xlfn.XLOOKUP($A6,'Fiche besoin bureau'!$A:$A,'Fiche besoin bureau'!J:J,_xlfn.XLOOKUP($A6,'Fiche besoin chantier'!$A:$A,'Fiche besoin chantier'!J:J)))</f>
        <v>S</v>
      </c>
      <c r="K6" s="22" t="str">
        <f ca="1">IF($A6="","",_xlfn.XLOOKUP($A6,'Fiche besoin bureau'!$A:$A,'Fiche besoin bureau'!K:K,_xlfn.XLOOKUP($A6,'Fiche besoin chantier'!$A:$A,'Fiche besoin chantier'!K:K)))</f>
        <v>L</v>
      </c>
      <c r="L6" s="22">
        <f ca="1">IF($A6="","",_xlfn.XLOOKUP($A6,'Fiche besoin bureau'!$A:$A,'Fiche besoin bureau'!L:L,_xlfn.XLOOKUP($A6,'Fiche besoin chantier'!$A:$A,'Fiche besoin chantier'!L:L)))</f>
        <v>0</v>
      </c>
      <c r="M6" s="22">
        <f ca="1">IF($A6="","",_xlfn.XLOOKUP($A6,'Fiche besoin bureau'!$A:$A,'Fiche besoin bureau'!M:M,_xlfn.XLOOKUP($A6,'Fiche besoin chantier'!$A:$A,'Fiche besoin chantier'!M:M)))</f>
        <v>0</v>
      </c>
      <c r="N6" s="22">
        <f ca="1">IF($A6="","",_xlfn.XLOOKUP($A6,'Fiche besoin bureau'!$A:$A,'Fiche besoin bureau'!N:N,_xlfn.XLOOKUP($A6,'Fiche besoin chantier'!$A:$A,'Fiche besoin chantier'!N:N)))</f>
        <v>0</v>
      </c>
      <c r="O6" s="22">
        <f ca="1">IF($A6="","",_xlfn.XLOOKUP($A6,'Fiche besoin bureau'!$A:$A,'Fiche besoin bureau'!O:O,_xlfn.XLOOKUP($A6,'Fiche besoin chantier'!$A:$A,'Fiche besoin chantier'!O:O)))</f>
        <v>0</v>
      </c>
    </row>
    <row r="7" spans="1:15" ht="30" customHeight="1" x14ac:dyDescent="0.25">
      <c r="A7" s="15" t="str">
        <f ca="1"/>
        <v>Olivier</v>
      </c>
      <c r="B7" s="26">
        <f ca="1">IF($A7="","",_xlfn.XLOOKUP($A7,'Fiche besoin bureau'!$A:$A,'Fiche besoin bureau'!B:B,_xlfn.XLOOKUP($A7,'Fiche besoin chantier'!$A:$A,'Fiche besoin chantier'!B:B)))</f>
        <v>45162</v>
      </c>
      <c r="C7" s="22" t="str">
        <f ca="1">IF($A7="","",_xlfn.XLOOKUP($A7,'Fiche besoin bureau'!$A:$A,'Fiche besoin bureau'!C:C,_xlfn.XLOOKUP($A7,'Fiche besoin chantier'!$A:$A,'Fiche besoin chantier'!C:C)))</f>
        <v>10</v>
      </c>
      <c r="D7" s="22" t="str">
        <f ca="1">IF($A7="","",_xlfn.XLOOKUP($A7,'Fiche besoin bureau'!$A:$A,'Fiche besoin bureau'!D:D,_xlfn.XLOOKUP($A7,'Fiche besoin chantier'!$A:$A,'Fiche besoin chantier'!D:D)))</f>
        <v>M</v>
      </c>
      <c r="E7" s="22">
        <f ca="1">IF($A7="","",_xlfn.XLOOKUP($A7,'Fiche besoin bureau'!$A:$A,'Fiche besoin bureau'!E:E,_xlfn.XLOOKUP($A7,'Fiche besoin chantier'!$A:$A,'Fiche besoin chantier'!E:E)))</f>
        <v>8</v>
      </c>
      <c r="F7" s="22">
        <f ca="1">IF($A7="","",_xlfn.XLOOKUP($A7,'Fiche besoin bureau'!$A:$A,'Fiche besoin bureau'!F:F,_xlfn.XLOOKUP($A7,'Fiche besoin chantier'!$A:$A,'Fiche besoin chantier'!F:F)))</f>
        <v>4</v>
      </c>
      <c r="G7" s="22">
        <f ca="1">IF($A7="","",_xlfn.XLOOKUP($A7,'Fiche besoin bureau'!$A:$A,'Fiche besoin bureau'!G:G,_xlfn.XLOOKUP($A7,'Fiche besoin chantier'!$A:$A,'Fiche besoin chantier'!G:G)))</f>
        <v>0</v>
      </c>
      <c r="H7" s="22">
        <f ca="1">IF($A7="","",_xlfn.XLOOKUP($A7,'Fiche besoin bureau'!$A:$A,'Fiche besoin bureau'!H:H,_xlfn.XLOOKUP($A7,'Fiche besoin chantier'!$A:$A,'Fiche besoin chantier'!H:H)))</f>
        <v>0</v>
      </c>
      <c r="I7" s="22">
        <f ca="1">IF($A7="","",_xlfn.XLOOKUP($A7,'Fiche besoin bureau'!$A:$A,'Fiche besoin bureau'!I:I,_xlfn.XLOOKUP($A7,'Fiche besoin chantier'!$A:$A,'Fiche besoin chantier'!I:I)))</f>
        <v>0</v>
      </c>
      <c r="J7" s="22">
        <f ca="1">IF($A7="","",_xlfn.XLOOKUP($A7,'Fiche besoin bureau'!$A:$A,'Fiche besoin bureau'!J:J,_xlfn.XLOOKUP($A7,'Fiche besoin chantier'!$A:$A,'Fiche besoin chantier'!J:J)))</f>
        <v>0</v>
      </c>
      <c r="K7" s="22">
        <f ca="1">IF($A7="","",_xlfn.XLOOKUP($A7,'Fiche besoin bureau'!$A:$A,'Fiche besoin bureau'!K:K,_xlfn.XLOOKUP($A7,'Fiche besoin chantier'!$A:$A,'Fiche besoin chantier'!K:K)))</f>
        <v>0</v>
      </c>
      <c r="L7" s="22">
        <f ca="1">IF($A7="","",_xlfn.XLOOKUP($A7,'Fiche besoin bureau'!$A:$A,'Fiche besoin bureau'!L:L,_xlfn.XLOOKUP($A7,'Fiche besoin chantier'!$A:$A,'Fiche besoin chantier'!L:L)))</f>
        <v>0</v>
      </c>
      <c r="M7" s="22">
        <f ca="1">IF($A7="","",_xlfn.XLOOKUP($A7,'Fiche besoin bureau'!$A:$A,'Fiche besoin bureau'!M:M,_xlfn.XLOOKUP($A7,'Fiche besoin chantier'!$A:$A,'Fiche besoin chantier'!M:M)))</f>
        <v>0</v>
      </c>
      <c r="N7" s="22">
        <f ca="1">IF($A7="","",_xlfn.XLOOKUP($A7,'Fiche besoin bureau'!$A:$A,'Fiche besoin bureau'!N:N,_xlfn.XLOOKUP($A7,'Fiche besoin chantier'!$A:$A,'Fiche besoin chantier'!N:N)))</f>
        <v>0</v>
      </c>
      <c r="O7" s="22">
        <f ca="1">IF($A7="","",_xlfn.XLOOKUP($A7,'Fiche besoin bureau'!$A:$A,'Fiche besoin bureau'!O:O,_xlfn.XLOOKUP($A7,'Fiche besoin chantier'!$A:$A,'Fiche besoin chantier'!O:O)))</f>
        <v>0</v>
      </c>
    </row>
    <row r="8" spans="1:15" ht="30" customHeight="1" x14ac:dyDescent="0.25">
      <c r="A8" s="15" t="str">
        <f ca="1"/>
        <v>Pierre</v>
      </c>
      <c r="B8" s="26">
        <f ca="1">IF($A8="","",_xlfn.XLOOKUP($A8,'Fiche besoin bureau'!$A:$A,'Fiche besoin bureau'!B:B,_xlfn.XLOOKUP($A8,'Fiche besoin chantier'!$A:$A,'Fiche besoin chantier'!B:B)))</f>
        <v>45290</v>
      </c>
      <c r="C8" s="22" t="str">
        <f ca="1">IF($A8="","",_xlfn.XLOOKUP($A8,'Fiche besoin bureau'!$A:$A,'Fiche besoin bureau'!C:C,_xlfn.XLOOKUP($A8,'Fiche besoin chantier'!$A:$A,'Fiche besoin chantier'!C:C)))</f>
        <v>2</v>
      </c>
      <c r="D8" s="22" t="str">
        <f ca="1">IF($A8="","",_xlfn.XLOOKUP($A8,'Fiche besoin bureau'!$A:$A,'Fiche besoin bureau'!D:D,_xlfn.XLOOKUP($A8,'Fiche besoin chantier'!$A:$A,'Fiche besoin chantier'!D:D)))</f>
        <v>L</v>
      </c>
      <c r="E8" s="22">
        <f ca="1">IF($A8="","",_xlfn.XLOOKUP($A8,'Fiche besoin bureau'!$A:$A,'Fiche besoin bureau'!E:E,_xlfn.XLOOKUP($A8,'Fiche besoin chantier'!$A:$A,'Fiche besoin chantier'!E:E)))</f>
        <v>7</v>
      </c>
      <c r="F8" s="22">
        <f ca="1">IF($A8="","",_xlfn.XLOOKUP($A8,'Fiche besoin bureau'!$A:$A,'Fiche besoin bureau'!F:F,_xlfn.XLOOKUP($A8,'Fiche besoin chantier'!$A:$A,'Fiche besoin chantier'!F:F)))</f>
        <v>2</v>
      </c>
      <c r="G8" s="22">
        <f ca="1">IF($A8="","",_xlfn.XLOOKUP($A8,'Fiche besoin bureau'!$A:$A,'Fiche besoin bureau'!G:G,_xlfn.XLOOKUP($A8,'Fiche besoin chantier'!$A:$A,'Fiche besoin chantier'!G:G)))</f>
        <v>0</v>
      </c>
      <c r="H8" s="22">
        <f ca="1">IF($A8="","",_xlfn.XLOOKUP($A8,'Fiche besoin bureau'!$A:$A,'Fiche besoin bureau'!H:H,_xlfn.XLOOKUP($A8,'Fiche besoin chantier'!$A:$A,'Fiche besoin chantier'!H:H)))</f>
        <v>0</v>
      </c>
      <c r="I8" s="22">
        <f ca="1">IF($A8="","",_xlfn.XLOOKUP($A8,'Fiche besoin bureau'!$A:$A,'Fiche besoin bureau'!I:I,_xlfn.XLOOKUP($A8,'Fiche besoin chantier'!$A:$A,'Fiche besoin chantier'!I:I)))</f>
        <v>0</v>
      </c>
      <c r="J8" s="22">
        <f ca="1">IF($A8="","",_xlfn.XLOOKUP($A8,'Fiche besoin bureau'!$A:$A,'Fiche besoin bureau'!J:J,_xlfn.XLOOKUP($A8,'Fiche besoin chantier'!$A:$A,'Fiche besoin chantier'!J:J)))</f>
        <v>0</v>
      </c>
      <c r="K8" s="22" t="str">
        <f ca="1">IF($A8="","",_xlfn.XLOOKUP($A8,'Fiche besoin bureau'!$A:$A,'Fiche besoin bureau'!K:K,_xlfn.XLOOKUP($A8,'Fiche besoin chantier'!$A:$A,'Fiche besoin chantier'!K:K)))</f>
        <v>s</v>
      </c>
      <c r="L8" s="22">
        <f ca="1">IF($A8="","",_xlfn.XLOOKUP($A8,'Fiche besoin bureau'!$A:$A,'Fiche besoin bureau'!L:L,_xlfn.XLOOKUP($A8,'Fiche besoin chantier'!$A:$A,'Fiche besoin chantier'!L:L)))</f>
        <v>0</v>
      </c>
      <c r="M8" s="22">
        <f ca="1">IF($A8="","",_xlfn.XLOOKUP($A8,'Fiche besoin bureau'!$A:$A,'Fiche besoin bureau'!M:M,_xlfn.XLOOKUP($A8,'Fiche besoin chantier'!$A:$A,'Fiche besoin chantier'!M:M)))</f>
        <v>0</v>
      </c>
      <c r="N8" s="22">
        <f ca="1">IF($A8="","",_xlfn.XLOOKUP($A8,'Fiche besoin bureau'!$A:$A,'Fiche besoin bureau'!N:N,_xlfn.XLOOKUP($A8,'Fiche besoin chantier'!$A:$A,'Fiche besoin chantier'!N:N)))</f>
        <v>0</v>
      </c>
      <c r="O8" s="22">
        <f ca="1">IF($A8="","",_xlfn.XLOOKUP($A8,'Fiche besoin bureau'!$A:$A,'Fiche besoin bureau'!O:O,_xlfn.XLOOKUP($A8,'Fiche besoin chantier'!$A:$A,'Fiche besoin chantier'!O:O)))</f>
        <v>0</v>
      </c>
    </row>
    <row r="9" spans="1:15" ht="30" customHeight="1" x14ac:dyDescent="0.25">
      <c r="A9" s="15" t="str">
        <f ca="1"/>
        <v>Sylvie</v>
      </c>
      <c r="B9" s="26">
        <f ca="1">IF($A9="","",_xlfn.XLOOKUP($A9,'Fiche besoin bureau'!$A:$A,'Fiche besoin bureau'!B:B,_xlfn.XLOOKUP($A9,'Fiche besoin chantier'!$A:$A,'Fiche besoin chantier'!B:B)))</f>
        <v>45993</v>
      </c>
      <c r="C9" s="22">
        <f ca="1">IF($A9="","",_xlfn.XLOOKUP($A9,'Fiche besoin bureau'!$A:$A,'Fiche besoin bureau'!C:C,_xlfn.XLOOKUP($A9,'Fiche besoin chantier'!$A:$A,'Fiche besoin chantier'!C:C)))</f>
        <v>0</v>
      </c>
      <c r="D9" s="22">
        <f ca="1">IF($A9="","",_xlfn.XLOOKUP($A9,'Fiche besoin bureau'!$A:$A,'Fiche besoin bureau'!D:D,_xlfn.XLOOKUP($A9,'Fiche besoin chantier'!$A:$A,'Fiche besoin chantier'!D:D)))</f>
        <v>0</v>
      </c>
      <c r="E9" s="22">
        <f ca="1">IF($A9="","",_xlfn.XLOOKUP($A9,'Fiche besoin bureau'!$A:$A,'Fiche besoin bureau'!E:E,_xlfn.XLOOKUP($A9,'Fiche besoin chantier'!$A:$A,'Fiche besoin chantier'!E:E)))</f>
        <v>16</v>
      </c>
      <c r="F9" s="22">
        <f ca="1">IF($A9="","",_xlfn.XLOOKUP($A9,'Fiche besoin bureau'!$A:$A,'Fiche besoin bureau'!F:F,_xlfn.XLOOKUP($A9,'Fiche besoin chantier'!$A:$A,'Fiche besoin chantier'!F:F)))</f>
        <v>1</v>
      </c>
      <c r="G9" s="22">
        <f ca="1">IF($A9="","",_xlfn.XLOOKUP($A9,'Fiche besoin bureau'!$A:$A,'Fiche besoin bureau'!G:G,_xlfn.XLOOKUP($A9,'Fiche besoin chantier'!$A:$A,'Fiche besoin chantier'!G:G)))</f>
        <v>0</v>
      </c>
      <c r="H9" s="22">
        <f ca="1">IF($A9="","",_xlfn.XLOOKUP($A9,'Fiche besoin bureau'!$A:$A,'Fiche besoin bureau'!H:H,_xlfn.XLOOKUP($A9,'Fiche besoin chantier'!$A:$A,'Fiche besoin chantier'!H:H)))</f>
        <v>0</v>
      </c>
      <c r="I9" s="22">
        <f ca="1">IF($A9="","",_xlfn.XLOOKUP($A9,'Fiche besoin bureau'!$A:$A,'Fiche besoin bureau'!I:I,_xlfn.XLOOKUP($A9,'Fiche besoin chantier'!$A:$A,'Fiche besoin chantier'!I:I)))</f>
        <v>0</v>
      </c>
      <c r="J9" s="22">
        <f ca="1">IF($A9="","",_xlfn.XLOOKUP($A9,'Fiche besoin bureau'!$A:$A,'Fiche besoin bureau'!J:J,_xlfn.XLOOKUP($A9,'Fiche besoin chantier'!$A:$A,'Fiche besoin chantier'!J:J)))</f>
        <v>0</v>
      </c>
      <c r="K9" s="22">
        <f ca="1">IF($A9="","",_xlfn.XLOOKUP($A9,'Fiche besoin bureau'!$A:$A,'Fiche besoin bureau'!K:K,_xlfn.XLOOKUP($A9,'Fiche besoin chantier'!$A:$A,'Fiche besoin chantier'!K:K)))</f>
        <v>0</v>
      </c>
      <c r="L9" s="22">
        <f ca="1">IF($A9="","",_xlfn.XLOOKUP($A9,'Fiche besoin bureau'!$A:$A,'Fiche besoin bureau'!L:L,_xlfn.XLOOKUP($A9,'Fiche besoin chantier'!$A:$A,'Fiche besoin chantier'!L:L)))</f>
        <v>0</v>
      </c>
      <c r="M9" s="22">
        <f ca="1">IF($A9="","",_xlfn.XLOOKUP($A9,'Fiche besoin bureau'!$A:$A,'Fiche besoin bureau'!M:M,_xlfn.XLOOKUP($A9,'Fiche besoin chantier'!$A:$A,'Fiche besoin chantier'!M:M)))</f>
        <v>0</v>
      </c>
      <c r="N9" s="22">
        <f ca="1">IF($A9="","",_xlfn.XLOOKUP($A9,'Fiche besoin bureau'!$A:$A,'Fiche besoin bureau'!N:N,_xlfn.XLOOKUP($A9,'Fiche besoin chantier'!$A:$A,'Fiche besoin chantier'!N:N)))</f>
        <v>0</v>
      </c>
      <c r="O9" s="22">
        <f ca="1">IF($A9="","",_xlfn.XLOOKUP($A9,'Fiche besoin bureau'!$A:$A,'Fiche besoin bureau'!O:O,_xlfn.XLOOKUP($A9,'Fiche besoin chantier'!$A:$A,'Fiche besoin chantier'!O:O)))</f>
        <v>0</v>
      </c>
    </row>
    <row r="10" spans="1:15" ht="30" customHeight="1" x14ac:dyDescent="0.25">
      <c r="A10" s="15"/>
      <c r="B10" s="22"/>
      <c r="C10" s="22"/>
      <c r="D10" s="22"/>
      <c r="E10" s="22"/>
      <c r="F10" s="22"/>
      <c r="G10" s="22"/>
      <c r="H10" s="22"/>
      <c r="I10" s="22"/>
      <c r="J10" s="22"/>
      <c r="K10" s="22"/>
      <c r="L10" s="22"/>
      <c r="M10" s="22"/>
      <c r="N10" s="22"/>
      <c r="O10" s="22"/>
    </row>
    <row r="11" spans="1:15" ht="30" customHeight="1" x14ac:dyDescent="0.25">
      <c r="A11" s="15"/>
      <c r="B11" s="22"/>
      <c r="C11" s="22"/>
      <c r="D11" s="22"/>
      <c r="E11" s="22"/>
      <c r="F11" s="22"/>
      <c r="G11" s="22"/>
      <c r="H11" s="22"/>
      <c r="I11" s="22"/>
      <c r="J11" s="22"/>
      <c r="K11" s="22"/>
      <c r="L11" s="22"/>
      <c r="M11" s="22"/>
      <c r="N11" s="22"/>
      <c r="O11" s="22"/>
    </row>
    <row r="12" spans="1:15" ht="30" customHeight="1" x14ac:dyDescent="0.25">
      <c r="A12" s="15"/>
      <c r="B12" s="22"/>
      <c r="C12" s="22"/>
      <c r="D12" s="22"/>
      <c r="E12" s="22"/>
      <c r="F12" s="22"/>
      <c r="G12" s="22"/>
      <c r="H12" s="22"/>
      <c r="I12" s="22"/>
      <c r="J12" s="22"/>
      <c r="K12" s="22"/>
      <c r="L12" s="22"/>
      <c r="M12" s="22"/>
      <c r="N12" s="22"/>
      <c r="O12" s="22"/>
    </row>
    <row r="13" spans="1:15" ht="30" customHeight="1" x14ac:dyDescent="0.25">
      <c r="A13" s="15"/>
      <c r="B13" s="22"/>
      <c r="C13" s="22"/>
      <c r="D13" s="22"/>
      <c r="E13" s="22"/>
      <c r="F13" s="22"/>
      <c r="G13" s="22"/>
      <c r="H13" s="22"/>
      <c r="I13" s="22"/>
      <c r="J13" s="22"/>
      <c r="K13" s="22"/>
      <c r="L13" s="22"/>
      <c r="M13" s="22"/>
      <c r="N13" s="22"/>
      <c r="O13" s="22"/>
    </row>
    <row r="14" spans="1:15" ht="30" customHeight="1" x14ac:dyDescent="0.25">
      <c r="A14" s="15"/>
      <c r="B14" s="22"/>
      <c r="C14" s="22"/>
      <c r="D14" s="22"/>
      <c r="E14" s="22"/>
      <c r="F14" s="22"/>
      <c r="G14" s="22"/>
      <c r="H14" s="22"/>
      <c r="I14" s="22"/>
      <c r="J14" s="22"/>
      <c r="K14" s="22"/>
      <c r="L14" s="22"/>
      <c r="M14" s="22"/>
      <c r="N14" s="22"/>
      <c r="O14" s="22"/>
    </row>
    <row r="15" spans="1:15" ht="30" customHeight="1" x14ac:dyDescent="0.25">
      <c r="A15" s="15"/>
      <c r="B15" s="22"/>
      <c r="C15" s="22"/>
      <c r="D15" s="22"/>
      <c r="E15" s="22"/>
      <c r="F15" s="22"/>
      <c r="G15" s="22"/>
      <c r="H15" s="22"/>
      <c r="I15" s="22"/>
      <c r="J15" s="22"/>
      <c r="K15" s="22"/>
      <c r="L15" s="22"/>
      <c r="M15" s="22"/>
      <c r="N15" s="22"/>
      <c r="O15" s="22"/>
    </row>
    <row r="16" spans="1:15" ht="30" customHeight="1" x14ac:dyDescent="0.25">
      <c r="A16" s="15"/>
      <c r="B16" s="22"/>
      <c r="C16" s="22"/>
      <c r="D16" s="22"/>
      <c r="E16" s="22"/>
      <c r="F16" s="22"/>
      <c r="G16" s="22"/>
      <c r="H16" s="22"/>
      <c r="I16" s="22"/>
      <c r="J16" s="22"/>
      <c r="K16" s="22"/>
      <c r="L16" s="22"/>
      <c r="M16" s="22"/>
      <c r="N16" s="22"/>
      <c r="O16" s="22"/>
    </row>
    <row r="17" spans="1:15" ht="30" customHeight="1" x14ac:dyDescent="0.25">
      <c r="A17" s="15"/>
      <c r="B17" s="22"/>
      <c r="C17" s="22"/>
      <c r="D17" s="22"/>
      <c r="E17" s="22"/>
      <c r="F17" s="22"/>
      <c r="G17" s="22"/>
      <c r="H17" s="22"/>
      <c r="I17" s="22"/>
      <c r="J17" s="22"/>
      <c r="K17" s="22"/>
      <c r="L17" s="22"/>
      <c r="M17" s="22"/>
      <c r="N17" s="22"/>
      <c r="O17" s="22"/>
    </row>
    <row r="18" spans="1:15" ht="30" customHeight="1" x14ac:dyDescent="0.25">
      <c r="A18" s="15"/>
      <c r="B18" s="22"/>
      <c r="C18" s="22"/>
      <c r="D18" s="22"/>
      <c r="E18" s="22"/>
      <c r="F18" s="22"/>
      <c r="G18" s="22"/>
      <c r="H18" s="22"/>
      <c r="I18" s="22"/>
      <c r="J18" s="22"/>
      <c r="K18" s="22"/>
      <c r="L18" s="22"/>
      <c r="M18" s="22"/>
      <c r="N18" s="22"/>
      <c r="O18" s="22"/>
    </row>
    <row r="19" spans="1:15" ht="30" customHeight="1" x14ac:dyDescent="0.25">
      <c r="A19" s="15"/>
      <c r="B19" s="22"/>
      <c r="C19" s="22"/>
      <c r="D19" s="22"/>
      <c r="E19" s="22"/>
      <c r="F19" s="22"/>
      <c r="G19" s="22"/>
      <c r="H19" s="22"/>
      <c r="I19" s="22"/>
      <c r="J19" s="22"/>
      <c r="K19" s="22"/>
      <c r="L19" s="22"/>
      <c r="M19" s="22"/>
      <c r="N19" s="22"/>
      <c r="O19" s="22"/>
    </row>
    <row r="20" spans="1:15" ht="30" customHeight="1" x14ac:dyDescent="0.25">
      <c r="A20" s="15"/>
      <c r="B20" s="22"/>
      <c r="C20" s="22"/>
      <c r="D20" s="22"/>
      <c r="E20" s="22"/>
      <c r="F20" s="22"/>
      <c r="G20" s="22"/>
      <c r="H20" s="22"/>
      <c r="I20" s="22"/>
      <c r="J20" s="22"/>
      <c r="K20" s="22"/>
      <c r="L20" s="22"/>
      <c r="M20" s="22"/>
      <c r="N20" s="22"/>
      <c r="O20" s="22"/>
    </row>
    <row r="21" spans="1:15" ht="30" customHeight="1" x14ac:dyDescent="0.25">
      <c r="A21" s="15"/>
      <c r="B21" s="22"/>
      <c r="C21" s="22"/>
      <c r="D21" s="22"/>
      <c r="E21" s="22"/>
      <c r="F21" s="22"/>
      <c r="G21" s="22"/>
      <c r="H21" s="22"/>
      <c r="I21" s="22"/>
      <c r="J21" s="22"/>
      <c r="K21" s="22"/>
      <c r="L21" s="22"/>
      <c r="M21" s="22"/>
      <c r="N21" s="22"/>
      <c r="O21" s="22"/>
    </row>
    <row r="22" spans="1:15" ht="30" customHeight="1" x14ac:dyDescent="0.25">
      <c r="A22" s="13"/>
      <c r="B22" s="22"/>
      <c r="C22" s="22"/>
      <c r="D22" s="22"/>
      <c r="E22" s="22"/>
      <c r="F22" s="22"/>
      <c r="G22" s="22"/>
      <c r="H22" s="22"/>
      <c r="I22" s="22"/>
      <c r="J22" s="22"/>
      <c r="K22" s="22"/>
      <c r="L22" s="22"/>
      <c r="M22" s="22"/>
      <c r="N22" s="22"/>
      <c r="O22" s="22"/>
    </row>
    <row r="23" spans="1:15" ht="30" customHeight="1" x14ac:dyDescent="0.25">
      <c r="A23" s="13"/>
      <c r="B23" s="22"/>
      <c r="C23" s="22"/>
      <c r="D23" s="22"/>
      <c r="E23" s="22"/>
      <c r="F23" s="22"/>
      <c r="G23" s="22"/>
      <c r="H23" s="22"/>
      <c r="I23" s="22"/>
      <c r="J23" s="22"/>
      <c r="K23" s="22"/>
      <c r="L23" s="22"/>
      <c r="M23" s="22"/>
      <c r="N23" s="22"/>
      <c r="O23" s="22"/>
    </row>
    <row r="24" spans="1:15" ht="30" customHeight="1" x14ac:dyDescent="0.25">
      <c r="A24" s="13"/>
      <c r="B24" s="22"/>
      <c r="C24" s="22"/>
      <c r="D24" s="22"/>
      <c r="E24" s="22"/>
      <c r="F24" s="22"/>
      <c r="G24" s="22"/>
      <c r="H24" s="22"/>
      <c r="I24" s="22"/>
      <c r="J24" s="22"/>
      <c r="K24" s="22"/>
      <c r="L24" s="22"/>
      <c r="M24" s="22"/>
      <c r="N24" s="22"/>
      <c r="O24" s="22"/>
    </row>
    <row r="25" spans="1:15" ht="30" customHeight="1" x14ac:dyDescent="0.25">
      <c r="A25" s="13"/>
      <c r="B25" s="22"/>
      <c r="C25" s="22"/>
      <c r="D25" s="22"/>
      <c r="E25" s="22"/>
      <c r="F25" s="22"/>
      <c r="G25" s="22"/>
      <c r="H25" s="22"/>
      <c r="I25" s="22"/>
      <c r="J25" s="22"/>
      <c r="K25" s="22"/>
      <c r="L25" s="22"/>
      <c r="M25" s="22"/>
      <c r="N25" s="22"/>
      <c r="O25" s="22"/>
    </row>
    <row r="26" spans="1:15" ht="30" customHeight="1" x14ac:dyDescent="0.25">
      <c r="A26" s="13"/>
      <c r="B26" s="22"/>
      <c r="C26" s="22"/>
      <c r="D26" s="22"/>
      <c r="E26" s="22"/>
      <c r="F26" s="22"/>
      <c r="G26" s="22"/>
      <c r="H26" s="22"/>
      <c r="I26" s="22"/>
      <c r="J26" s="22"/>
      <c r="K26" s="22"/>
      <c r="L26" s="22"/>
      <c r="M26" s="22"/>
      <c r="N26" s="22"/>
      <c r="O26" s="22"/>
    </row>
    <row r="27" spans="1:15" ht="30" customHeight="1" x14ac:dyDescent="0.25">
      <c r="A27" s="13"/>
      <c r="B27" s="22"/>
      <c r="C27" s="22"/>
      <c r="D27" s="22"/>
      <c r="E27" s="22"/>
      <c r="F27" s="22"/>
      <c r="G27" s="22"/>
      <c r="H27" s="22"/>
      <c r="I27" s="22"/>
      <c r="J27" s="22"/>
      <c r="K27" s="22"/>
      <c r="L27" s="22"/>
      <c r="M27" s="22"/>
      <c r="N27" s="22"/>
      <c r="O27" s="22"/>
    </row>
    <row r="28" spans="1:15" ht="30" customHeight="1" x14ac:dyDescent="0.25">
      <c r="A28" s="13"/>
      <c r="B28" s="22"/>
      <c r="C28" s="22"/>
      <c r="D28" s="22"/>
      <c r="E28" s="22"/>
      <c r="F28" s="22"/>
      <c r="G28" s="22"/>
      <c r="H28" s="22"/>
      <c r="I28" s="22"/>
      <c r="J28" s="22"/>
      <c r="K28" s="22"/>
      <c r="L28" s="22"/>
      <c r="M28" s="22"/>
      <c r="N28" s="22"/>
      <c r="O28" s="22"/>
    </row>
    <row r="29" spans="1:15" ht="30" customHeight="1" x14ac:dyDescent="0.25">
      <c r="A29" s="13"/>
      <c r="B29" s="22"/>
      <c r="C29" s="22"/>
      <c r="D29" s="22"/>
      <c r="E29" s="22"/>
      <c r="F29" s="22"/>
      <c r="G29" s="22"/>
      <c r="H29" s="22"/>
      <c r="I29" s="22"/>
      <c r="J29" s="22"/>
      <c r="K29" s="22"/>
      <c r="L29" s="22"/>
      <c r="M29" s="22"/>
      <c r="N29" s="22"/>
      <c r="O29" s="22"/>
    </row>
    <row r="30" spans="1:15" ht="30" customHeight="1" x14ac:dyDescent="0.25">
      <c r="A30" s="13"/>
      <c r="B30" s="22"/>
      <c r="C30" s="22"/>
      <c r="D30" s="22"/>
      <c r="E30" s="22"/>
      <c r="F30" s="22"/>
      <c r="G30" s="22"/>
      <c r="H30" s="22"/>
      <c r="I30" s="22"/>
      <c r="J30" s="22"/>
      <c r="K30" s="22"/>
      <c r="L30" s="22"/>
      <c r="M30" s="22"/>
      <c r="N30" s="22"/>
      <c r="O30" s="22"/>
    </row>
    <row r="31" spans="1:15" ht="30" customHeight="1" x14ac:dyDescent="0.25">
      <c r="A31" s="13"/>
      <c r="B31" s="22"/>
      <c r="C31" s="22"/>
      <c r="D31" s="22"/>
      <c r="E31" s="22"/>
      <c r="F31" s="22"/>
      <c r="G31" s="22"/>
      <c r="H31" s="22"/>
      <c r="I31" s="22"/>
      <c r="J31" s="22"/>
      <c r="K31" s="22"/>
      <c r="L31" s="22"/>
      <c r="M31" s="22"/>
      <c r="N31" s="22"/>
      <c r="O31" s="22"/>
    </row>
    <row r="32" spans="1:15" ht="30" customHeight="1" x14ac:dyDescent="0.25">
      <c r="A32" s="13"/>
      <c r="B32" s="22"/>
      <c r="C32" s="22"/>
      <c r="D32" s="22"/>
      <c r="E32" s="22"/>
      <c r="F32" s="22"/>
      <c r="G32" s="22"/>
      <c r="H32" s="22"/>
      <c r="I32" s="22"/>
      <c r="J32" s="22"/>
      <c r="K32" s="22"/>
      <c r="L32" s="22"/>
      <c r="M32" s="22"/>
      <c r="N32" s="22"/>
      <c r="O32" s="22"/>
    </row>
    <row r="33" spans="1:15" ht="30" customHeight="1" x14ac:dyDescent="0.25">
      <c r="A33" s="13"/>
      <c r="B33" s="22"/>
      <c r="C33" s="22"/>
      <c r="D33" s="22"/>
      <c r="E33" s="22"/>
      <c r="F33" s="22"/>
      <c r="G33" s="22"/>
      <c r="H33" s="22"/>
      <c r="I33" s="22"/>
      <c r="J33" s="22"/>
      <c r="K33" s="22"/>
      <c r="L33" s="22"/>
      <c r="M33" s="22"/>
      <c r="N33" s="22"/>
      <c r="O33" s="22"/>
    </row>
    <row r="34" spans="1:15" ht="30" customHeight="1" x14ac:dyDescent="0.25">
      <c r="A34" s="13"/>
      <c r="B34" s="22"/>
      <c r="C34" s="22"/>
      <c r="D34" s="22"/>
      <c r="E34" s="22"/>
      <c r="F34" s="22"/>
      <c r="G34" s="22"/>
      <c r="H34" s="22"/>
      <c r="I34" s="22"/>
      <c r="J34" s="22"/>
      <c r="K34" s="22"/>
      <c r="L34" s="22"/>
      <c r="M34" s="22"/>
      <c r="N34" s="22"/>
      <c r="O34" s="22"/>
    </row>
    <row r="35" spans="1:15" ht="30" customHeight="1" x14ac:dyDescent="0.25">
      <c r="A35" s="13"/>
      <c r="B35" s="22"/>
      <c r="C35" s="22"/>
      <c r="D35" s="22"/>
      <c r="E35" s="22"/>
      <c r="F35" s="22"/>
      <c r="G35" s="22"/>
      <c r="H35" s="22"/>
      <c r="I35" s="22"/>
      <c r="J35" s="22"/>
      <c r="K35" s="22"/>
      <c r="L35" s="22"/>
      <c r="M35" s="22"/>
      <c r="N35" s="22"/>
      <c r="O35" s="22"/>
    </row>
    <row r="36" spans="1:15" ht="30" customHeight="1" x14ac:dyDescent="0.25">
      <c r="A36" s="13"/>
      <c r="B36" s="22"/>
      <c r="C36" s="22"/>
      <c r="D36" s="22"/>
      <c r="E36" s="22"/>
      <c r="F36" s="22"/>
      <c r="G36" s="22"/>
      <c r="H36" s="22"/>
      <c r="I36" s="22"/>
      <c r="J36" s="22"/>
      <c r="K36" s="22"/>
      <c r="L36" s="22"/>
      <c r="M36" s="22"/>
      <c r="N36" s="22"/>
      <c r="O36" s="22"/>
    </row>
    <row r="37" spans="1:15" ht="30" customHeight="1" x14ac:dyDescent="0.25">
      <c r="A37" s="13"/>
      <c r="B37" s="22"/>
      <c r="C37" s="22"/>
      <c r="D37" s="22"/>
      <c r="E37" s="22"/>
      <c r="F37" s="22"/>
      <c r="G37" s="22"/>
      <c r="H37" s="22"/>
      <c r="I37" s="22"/>
      <c r="J37" s="22"/>
      <c r="K37" s="22"/>
      <c r="L37" s="22"/>
      <c r="M37" s="22"/>
      <c r="N37" s="22"/>
      <c r="O37" s="22"/>
    </row>
    <row r="38" spans="1:15" ht="30" customHeight="1" x14ac:dyDescent="0.25">
      <c r="A38" s="13"/>
      <c r="B38" s="22"/>
      <c r="C38" s="22"/>
      <c r="D38" s="22"/>
      <c r="E38" s="22"/>
      <c r="F38" s="22"/>
      <c r="G38" s="22"/>
      <c r="H38" s="22"/>
      <c r="I38" s="22"/>
      <c r="J38" s="22"/>
      <c r="K38" s="22"/>
      <c r="L38" s="22"/>
      <c r="M38" s="22"/>
      <c r="N38" s="22"/>
      <c r="O38" s="22"/>
    </row>
    <row r="39" spans="1:15" ht="30" customHeight="1" x14ac:dyDescent="0.25">
      <c r="A39" s="13"/>
      <c r="B39" s="22"/>
      <c r="C39" s="22"/>
      <c r="D39" s="22"/>
      <c r="E39" s="22"/>
      <c r="F39" s="22"/>
      <c r="G39" s="22"/>
      <c r="H39" s="22"/>
      <c r="I39" s="22"/>
      <c r="J39" s="22"/>
      <c r="K39" s="22"/>
      <c r="L39" s="22"/>
      <c r="M39" s="22"/>
      <c r="N39" s="22"/>
      <c r="O39" s="22"/>
    </row>
    <row r="40" spans="1:15" ht="30" customHeight="1" x14ac:dyDescent="0.25">
      <c r="A40" s="13"/>
      <c r="B40" s="22"/>
      <c r="C40" s="22"/>
      <c r="D40" s="22"/>
      <c r="E40" s="22"/>
      <c r="F40" s="22"/>
      <c r="G40" s="22"/>
      <c r="H40" s="22"/>
      <c r="I40" s="22"/>
      <c r="J40" s="22"/>
      <c r="K40" s="22"/>
      <c r="L40" s="22"/>
      <c r="M40" s="22"/>
      <c r="N40" s="22"/>
      <c r="O40" s="22"/>
    </row>
    <row r="41" spans="1:15" ht="30" customHeight="1" x14ac:dyDescent="0.25">
      <c r="A41" s="13"/>
      <c r="B41" s="22"/>
      <c r="C41" s="22"/>
      <c r="D41" s="22"/>
      <c r="E41" s="22"/>
      <c r="F41" s="22"/>
      <c r="G41" s="22"/>
      <c r="H41" s="22"/>
      <c r="I41" s="22"/>
      <c r="J41" s="22"/>
      <c r="K41" s="22"/>
      <c r="L41" s="22"/>
      <c r="M41" s="22"/>
      <c r="N41" s="22"/>
      <c r="O41" s="22"/>
    </row>
    <row r="42" spans="1:15" ht="30" customHeight="1" x14ac:dyDescent="0.25">
      <c r="A42" s="13"/>
      <c r="B42" s="22"/>
      <c r="C42" s="22"/>
      <c r="D42" s="22"/>
      <c r="E42" s="22"/>
      <c r="F42" s="22"/>
      <c r="G42" s="22"/>
      <c r="H42" s="22"/>
      <c r="I42" s="22"/>
      <c r="J42" s="22"/>
      <c r="K42" s="22"/>
      <c r="L42" s="22"/>
      <c r="M42" s="22"/>
      <c r="N42" s="22"/>
      <c r="O42" s="22"/>
    </row>
    <row r="43" spans="1:15" ht="30" customHeight="1" x14ac:dyDescent="0.25">
      <c r="A43" s="13"/>
      <c r="B43" s="22"/>
      <c r="C43" s="22"/>
      <c r="D43" s="22"/>
      <c r="E43" s="22"/>
      <c r="F43" s="22"/>
      <c r="G43" s="22"/>
      <c r="H43" s="22"/>
      <c r="I43" s="22"/>
      <c r="J43" s="22"/>
      <c r="K43" s="22"/>
      <c r="L43" s="22"/>
      <c r="M43" s="22"/>
      <c r="N43" s="22"/>
      <c r="O43" s="22"/>
    </row>
    <row r="44" spans="1:15" ht="30" customHeight="1" x14ac:dyDescent="0.25">
      <c r="A44" s="13"/>
      <c r="B44" s="22"/>
      <c r="C44" s="22"/>
      <c r="D44" s="22"/>
      <c r="E44" s="22"/>
      <c r="F44" s="22"/>
      <c r="G44" s="22"/>
      <c r="H44" s="22"/>
      <c r="I44" s="22"/>
      <c r="J44" s="22"/>
      <c r="K44" s="22"/>
      <c r="L44" s="22"/>
      <c r="M44" s="22"/>
      <c r="N44" s="22"/>
      <c r="O44" s="22"/>
    </row>
    <row r="45" spans="1:15" ht="30" customHeight="1" x14ac:dyDescent="0.25">
      <c r="A45" s="13"/>
      <c r="B45" s="22"/>
      <c r="C45" s="22"/>
      <c r="D45" s="22"/>
      <c r="E45" s="22"/>
      <c r="F45" s="22"/>
      <c r="G45" s="22"/>
      <c r="H45" s="22"/>
      <c r="I45" s="22"/>
      <c r="J45" s="22"/>
      <c r="K45" s="22"/>
      <c r="L45" s="22"/>
      <c r="M45" s="22"/>
      <c r="N45" s="22"/>
      <c r="O45" s="22"/>
    </row>
    <row r="46" spans="1:15" ht="30" customHeight="1" x14ac:dyDescent="0.25">
      <c r="A46" s="13"/>
      <c r="B46" s="22"/>
      <c r="C46" s="22"/>
      <c r="D46" s="22"/>
      <c r="E46" s="22"/>
      <c r="F46" s="22"/>
      <c r="G46" s="22"/>
      <c r="H46" s="22"/>
      <c r="I46" s="22"/>
      <c r="J46" s="22"/>
      <c r="K46" s="22"/>
      <c r="L46" s="22"/>
      <c r="M46" s="22"/>
      <c r="N46" s="22"/>
      <c r="O46" s="22"/>
    </row>
    <row r="47" spans="1:15" ht="30" customHeight="1" x14ac:dyDescent="0.25">
      <c r="A47" s="13"/>
      <c r="B47" s="22"/>
      <c r="C47" s="22"/>
      <c r="D47" s="22"/>
      <c r="E47" s="22"/>
      <c r="F47" s="22"/>
      <c r="G47" s="22"/>
      <c r="H47" s="22"/>
      <c r="I47" s="22"/>
      <c r="J47" s="22"/>
      <c r="K47" s="22"/>
      <c r="L47" s="22"/>
      <c r="M47" s="22"/>
      <c r="N47" s="22"/>
      <c r="O47" s="22"/>
    </row>
    <row r="48" spans="1:15" ht="30" customHeight="1" x14ac:dyDescent="0.25">
      <c r="A48" s="13"/>
      <c r="B48" s="22"/>
      <c r="C48" s="22"/>
      <c r="D48" s="22"/>
      <c r="E48" s="22"/>
      <c r="F48" s="22"/>
      <c r="G48" s="22"/>
      <c r="H48" s="22"/>
      <c r="I48" s="22"/>
      <c r="J48" s="22"/>
      <c r="K48" s="22"/>
      <c r="L48" s="22"/>
      <c r="M48" s="22"/>
      <c r="N48" s="22"/>
      <c r="O48" s="22"/>
    </row>
    <row r="49" spans="1:15" ht="30" customHeight="1" x14ac:dyDescent="0.25">
      <c r="A49" s="13"/>
      <c r="B49" s="22"/>
      <c r="C49" s="22"/>
      <c r="D49" s="22"/>
      <c r="E49" s="22"/>
      <c r="F49" s="22"/>
      <c r="G49" s="22"/>
      <c r="H49" s="22"/>
      <c r="I49" s="22"/>
      <c r="J49" s="22"/>
      <c r="K49" s="22"/>
      <c r="L49" s="22"/>
      <c r="M49" s="22"/>
      <c r="N49" s="22"/>
      <c r="O49" s="22"/>
    </row>
    <row r="50" spans="1:15" ht="30" customHeight="1" x14ac:dyDescent="0.25">
      <c r="A50" s="13"/>
      <c r="B50" s="22"/>
      <c r="C50" s="22"/>
      <c r="D50" s="22"/>
      <c r="E50" s="22"/>
      <c r="F50" s="22"/>
      <c r="G50" s="22"/>
      <c r="H50" s="22"/>
      <c r="I50" s="22"/>
      <c r="J50" s="22"/>
      <c r="K50" s="22"/>
      <c r="L50" s="22"/>
      <c r="M50" s="22"/>
      <c r="N50" s="22"/>
      <c r="O50" s="22"/>
    </row>
    <row r="51" spans="1:15" ht="30" customHeight="1" x14ac:dyDescent="0.25">
      <c r="A51" s="13"/>
      <c r="B51" s="22"/>
      <c r="C51" s="22"/>
      <c r="D51" s="22"/>
      <c r="E51" s="22"/>
      <c r="F51" s="22"/>
      <c r="G51" s="22"/>
      <c r="H51" s="22"/>
      <c r="I51" s="22"/>
      <c r="J51" s="22"/>
      <c r="K51" s="22"/>
      <c r="L51" s="22"/>
      <c r="M51" s="22"/>
      <c r="N51" s="22"/>
      <c r="O51" s="22"/>
    </row>
    <row r="52" spans="1:15" ht="30" customHeight="1" x14ac:dyDescent="0.25">
      <c r="A52" s="13"/>
      <c r="B52" s="22"/>
      <c r="C52" s="22"/>
      <c r="D52" s="22"/>
      <c r="E52" s="22"/>
      <c r="F52" s="22"/>
      <c r="G52" s="22"/>
      <c r="H52" s="22"/>
      <c r="I52" s="22"/>
      <c r="J52" s="22"/>
      <c r="K52" s="22"/>
      <c r="L52" s="22"/>
      <c r="M52" s="22"/>
      <c r="N52" s="22"/>
      <c r="O52" s="22"/>
    </row>
    <row r="53" spans="1:15" ht="30" customHeight="1" x14ac:dyDescent="0.25">
      <c r="A53" s="13"/>
      <c r="B53" s="22"/>
      <c r="C53" s="22"/>
      <c r="D53" s="22"/>
      <c r="E53" s="22"/>
      <c r="F53" s="22"/>
      <c r="G53" s="22"/>
      <c r="H53" s="22"/>
      <c r="I53" s="22"/>
      <c r="J53" s="22"/>
      <c r="K53" s="22"/>
      <c r="L53" s="22"/>
      <c r="M53" s="22"/>
      <c r="N53" s="22"/>
      <c r="O53" s="22"/>
    </row>
    <row r="54" spans="1:15" ht="30" customHeight="1" x14ac:dyDescent="0.25">
      <c r="A54" s="13"/>
      <c r="B54" s="22"/>
      <c r="C54" s="22"/>
      <c r="D54" s="22"/>
      <c r="E54" s="22"/>
      <c r="F54" s="22"/>
      <c r="G54" s="22"/>
      <c r="H54" s="22"/>
      <c r="I54" s="22"/>
      <c r="J54" s="22"/>
      <c r="K54" s="22"/>
      <c r="L54" s="22"/>
      <c r="M54" s="22"/>
      <c r="N54" s="22"/>
      <c r="O54" s="22"/>
    </row>
    <row r="55" spans="1:15" ht="30" customHeight="1" x14ac:dyDescent="0.25">
      <c r="A55" s="13"/>
      <c r="B55" s="22"/>
      <c r="C55" s="22"/>
      <c r="D55" s="22"/>
      <c r="E55" s="22"/>
      <c r="F55" s="22"/>
      <c r="G55" s="22"/>
      <c r="H55" s="22"/>
      <c r="I55" s="22"/>
      <c r="J55" s="22"/>
      <c r="K55" s="22"/>
      <c r="L55" s="22"/>
      <c r="M55" s="22"/>
      <c r="N55" s="22"/>
      <c r="O55" s="22"/>
    </row>
    <row r="56" spans="1:15" ht="30" customHeight="1" x14ac:dyDescent="0.25">
      <c r="A56" s="13"/>
      <c r="B56" s="22"/>
      <c r="C56" s="22"/>
      <c r="D56" s="22"/>
      <c r="E56" s="22"/>
      <c r="F56" s="22"/>
      <c r="G56" s="22"/>
      <c r="H56" s="22"/>
      <c r="I56" s="22"/>
      <c r="J56" s="22"/>
      <c r="K56" s="22"/>
      <c r="L56" s="22"/>
      <c r="M56" s="22"/>
      <c r="N56" s="22"/>
      <c r="O56" s="22"/>
    </row>
    <row r="57" spans="1:15" ht="30" customHeight="1" x14ac:dyDescent="0.25">
      <c r="A57" s="13"/>
      <c r="B57" s="22"/>
      <c r="C57" s="22"/>
      <c r="D57" s="22"/>
      <c r="E57" s="22"/>
      <c r="F57" s="22"/>
      <c r="G57" s="22"/>
      <c r="H57" s="22"/>
      <c r="I57" s="22"/>
      <c r="J57" s="22"/>
      <c r="K57" s="22"/>
      <c r="L57" s="22"/>
      <c r="M57" s="22"/>
      <c r="N57" s="22"/>
      <c r="O57" s="22"/>
    </row>
    <row r="58" spans="1:15" ht="30" customHeight="1" x14ac:dyDescent="0.25">
      <c r="A58" s="13"/>
      <c r="B58" s="22"/>
      <c r="C58" s="22"/>
      <c r="D58" s="22"/>
      <c r="E58" s="22"/>
      <c r="F58" s="22"/>
      <c r="G58" s="22"/>
      <c r="H58" s="22"/>
      <c r="I58" s="22"/>
      <c r="J58" s="22"/>
      <c r="K58" s="22"/>
      <c r="L58" s="22"/>
      <c r="M58" s="22"/>
      <c r="N58" s="22"/>
      <c r="O58" s="22"/>
    </row>
    <row r="59" spans="1:15" ht="30" customHeight="1" x14ac:dyDescent="0.25">
      <c r="A59" s="13"/>
      <c r="B59" s="22"/>
      <c r="C59" s="22"/>
      <c r="D59" s="22"/>
      <c r="E59" s="22"/>
      <c r="F59" s="22"/>
      <c r="G59" s="22"/>
      <c r="H59" s="22"/>
      <c r="I59" s="22"/>
      <c r="J59" s="22"/>
      <c r="K59" s="22"/>
      <c r="L59" s="22"/>
      <c r="M59" s="22"/>
      <c r="N59" s="22"/>
      <c r="O59" s="22"/>
    </row>
    <row r="60" spans="1:15" ht="19.5" thickBot="1" x14ac:dyDescent="0.3">
      <c r="A60" s="14"/>
      <c r="B60" s="23"/>
      <c r="C60" s="23"/>
      <c r="D60" s="23"/>
      <c r="E60" s="23"/>
      <c r="F60" s="23"/>
      <c r="G60" s="23"/>
      <c r="H60" s="23"/>
      <c r="I60" s="23"/>
      <c r="J60" s="23"/>
      <c r="K60" s="23"/>
      <c r="L60" s="23"/>
      <c r="M60" s="23"/>
      <c r="N60" s="23"/>
      <c r="O60" s="23"/>
    </row>
    <row r="61" spans="1:15" ht="19.5" thickTop="1" x14ac:dyDescent="0.25"/>
  </sheetData>
  <mergeCells count="5">
    <mergeCell ref="A1:A2"/>
    <mergeCell ref="C1:D1"/>
    <mergeCell ref="E1:F1"/>
    <mergeCell ref="G1:H1"/>
    <mergeCell ref="I1:J1"/>
  </mergeCells>
  <pageMargins left="0.70866141732283472" right="0.70866141732283472" top="0.74803149606299213" bottom="0.74803149606299213" header="0.31496062992125984" footer="0.31496062992125984"/>
  <pageSetup paperSize="9" scale="53" fitToHeight="0"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046E3-EFB1-4537-B2E7-0E1F91C52BF9}">
  <sheetPr>
    <tabColor rgb="FF00B050"/>
  </sheetPr>
  <dimension ref="A1:F35"/>
  <sheetViews>
    <sheetView tabSelected="1" topLeftCell="A16" workbookViewId="0">
      <selection activeCell="F30" sqref="F30"/>
    </sheetView>
    <sheetView tabSelected="1" topLeftCell="A21" workbookViewId="1">
      <selection activeCell="F30" sqref="F30"/>
    </sheetView>
  </sheetViews>
  <sheetFormatPr baseColWidth="10" defaultRowHeight="15" x14ac:dyDescent="0.25"/>
  <cols>
    <col min="1" max="1" width="41.85546875" bestFit="1" customWidth="1"/>
    <col min="2" max="2" width="9.85546875" bestFit="1" customWidth="1"/>
    <col min="3" max="3" width="23" customWidth="1"/>
    <col min="4" max="4" width="20" customWidth="1"/>
    <col min="5" max="5" width="25.140625" customWidth="1"/>
    <col min="6" max="6" width="16.42578125" customWidth="1"/>
    <col min="8" max="8" width="16.42578125" bestFit="1" customWidth="1"/>
  </cols>
  <sheetData>
    <row r="1" spans="1:6" ht="57" thickBot="1" x14ac:dyDescent="0.3">
      <c r="A1" s="27" t="s">
        <v>34</v>
      </c>
      <c r="B1" s="28" t="s">
        <v>35</v>
      </c>
      <c r="C1" s="28" t="s">
        <v>36</v>
      </c>
      <c r="D1" s="28" t="s">
        <v>37</v>
      </c>
      <c r="E1" s="28" t="s">
        <v>38</v>
      </c>
      <c r="F1" s="46" t="s">
        <v>43</v>
      </c>
    </row>
    <row r="2" spans="1:6" ht="18.75" x14ac:dyDescent="0.25">
      <c r="A2" s="29" t="s">
        <v>1</v>
      </c>
      <c r="B2" s="30" t="s">
        <v>29</v>
      </c>
      <c r="C2" s="30">
        <v>12</v>
      </c>
      <c r="D2" s="31">
        <v>23.8</v>
      </c>
      <c r="E2" s="43">
        <f>C2*$D$8</f>
        <v>285.60000000000002</v>
      </c>
      <c r="F2" s="47" cm="1">
        <f t="array" aca="1" ref="F2" ca="1">SUMPRODUCT((_xlfn.CHOOSECOLS('Récap besoin personnel'!$C$3:$O$9,MATCH(CDE!$A2,'Récap besoin personnel'!$C$1:$O$1,0))*(_xlfn.CHOOSECOLS('Récap besoin personnel'!$C$3:$O$9,MATCH(CDE!$A2,'Récap besoin personnel'!$C$1:$O$1,0)+1)=CDE!B2)))</f>
        <v>0</v>
      </c>
    </row>
    <row r="3" spans="1:6" ht="18.75" x14ac:dyDescent="0.25">
      <c r="A3" s="32" t="s">
        <v>1</v>
      </c>
      <c r="B3" s="33" t="s">
        <v>28</v>
      </c>
      <c r="C3" s="33">
        <v>40</v>
      </c>
      <c r="D3" s="34">
        <v>23.8</v>
      </c>
      <c r="E3" s="44">
        <f t="shared" ref="E3:E8" si="0">C3*$D$8</f>
        <v>952</v>
      </c>
      <c r="F3" s="47" cm="1">
        <f t="array" aca="1" ref="F3" ca="1">SUMPRODUCT((_xlfn.CHOOSECOLS('Récap besoin personnel'!$C$3:$O$9,MATCH(CDE!$A3,'Récap besoin personnel'!$C$1:$O$1,0))*(_xlfn.CHOOSECOLS('Récap besoin personnel'!$C$3:$O$9,MATCH(CDE!$A3,'Récap besoin personnel'!$C$1:$O$1,0)+1)=CDE!B3)))</f>
        <v>10</v>
      </c>
    </row>
    <row r="4" spans="1:6" ht="18.75" x14ac:dyDescent="0.25">
      <c r="A4" s="32" t="s">
        <v>1</v>
      </c>
      <c r="B4" s="33" t="s">
        <v>27</v>
      </c>
      <c r="C4" s="33">
        <v>55</v>
      </c>
      <c r="D4" s="34">
        <v>23.8</v>
      </c>
      <c r="E4" s="44">
        <f t="shared" si="0"/>
        <v>1309</v>
      </c>
      <c r="F4" s="47" cm="1">
        <f t="array" aca="1" ref="F4" ca="1">SUMPRODUCT((_xlfn.CHOOSECOLS('Récap besoin personnel'!$C$3:$O$9,MATCH(CDE!$A4,'Récap besoin personnel'!$C$1:$O$1,0))*(_xlfn.CHOOSECOLS('Récap besoin personnel'!$C$3:$O$9,MATCH(CDE!$A4,'Récap besoin personnel'!$C$1:$O$1,0)+1)=CDE!B4)))</f>
        <v>27</v>
      </c>
    </row>
    <row r="5" spans="1:6" ht="18.75" x14ac:dyDescent="0.25">
      <c r="A5" s="32" t="s">
        <v>1</v>
      </c>
      <c r="B5" s="33" t="s">
        <v>30</v>
      </c>
      <c r="C5" s="33">
        <v>35</v>
      </c>
      <c r="D5" s="34">
        <v>23.8</v>
      </c>
      <c r="E5" s="44">
        <f t="shared" si="0"/>
        <v>833</v>
      </c>
      <c r="F5" s="47" cm="1">
        <f t="array" aca="1" ref="F5" ca="1">SUMPRODUCT((_xlfn.CHOOSECOLS('Récap besoin personnel'!$C$3:$O$9,MATCH(CDE!$A5,'Récap besoin personnel'!$C$1:$O$1,0))*(_xlfn.CHOOSECOLS('Récap besoin personnel'!$C$3:$O$9,MATCH(CDE!$A5,'Récap besoin personnel'!$C$1:$O$1,0)+1)=CDE!B5)))</f>
        <v>0</v>
      </c>
    </row>
    <row r="6" spans="1:6" ht="18.75" x14ac:dyDescent="0.25">
      <c r="A6" s="32" t="s">
        <v>1</v>
      </c>
      <c r="B6" s="33" t="s">
        <v>39</v>
      </c>
      <c r="C6" s="33">
        <v>13</v>
      </c>
      <c r="D6" s="34">
        <v>23.8</v>
      </c>
      <c r="E6" s="44">
        <f t="shared" si="0"/>
        <v>309.40000000000003</v>
      </c>
      <c r="F6" s="47" cm="1">
        <f t="array" aca="1" ref="F6" ca="1">SUMPRODUCT((_xlfn.CHOOSECOLS('Récap besoin personnel'!$C$3:$O$9,MATCH(CDE!$A6,'Récap besoin personnel'!$C$1:$O$1,0))*(_xlfn.CHOOSECOLS('Récap besoin personnel'!$C$3:$O$9,MATCH(CDE!$A6,'Récap besoin personnel'!$C$1:$O$1,0)+1)=CDE!B6)))</f>
        <v>0</v>
      </c>
    </row>
    <row r="7" spans="1:6" ht="18.75" x14ac:dyDescent="0.25">
      <c r="A7" s="32" t="s">
        <v>1</v>
      </c>
      <c r="B7" s="33" t="s">
        <v>40</v>
      </c>
      <c r="C7" s="33">
        <v>2</v>
      </c>
      <c r="D7" s="34">
        <v>23.8</v>
      </c>
      <c r="E7" s="44">
        <f t="shared" si="0"/>
        <v>47.6</v>
      </c>
      <c r="F7" s="47" cm="1">
        <f t="array" aca="1" ref="F7" ca="1">SUMPRODUCT((_xlfn.CHOOSECOLS('Récap besoin personnel'!$C$3:$O$9,MATCH(CDE!$A7,'Récap besoin personnel'!$C$1:$O$1,0))*(_xlfn.CHOOSECOLS('Récap besoin personnel'!$C$3:$O$9,MATCH(CDE!$A7,'Récap besoin personnel'!$C$1:$O$1,0)+1)=CDE!B7)))</f>
        <v>0</v>
      </c>
    </row>
    <row r="8" spans="1:6" ht="19.5" thickBot="1" x14ac:dyDescent="0.3">
      <c r="A8" s="35" t="s">
        <v>1</v>
      </c>
      <c r="B8" s="36" t="s">
        <v>41</v>
      </c>
      <c r="C8" s="36">
        <v>3</v>
      </c>
      <c r="D8" s="37">
        <v>23.8</v>
      </c>
      <c r="E8" s="45">
        <f t="shared" si="0"/>
        <v>71.400000000000006</v>
      </c>
      <c r="F8" s="47" cm="1">
        <f t="array" aca="1" ref="F8" ca="1">SUMPRODUCT((_xlfn.CHOOSECOLS('Récap besoin personnel'!$C$3:$O$9,MATCH(CDE!$A8,'Récap besoin personnel'!$C$1:$O$1,0))*(_xlfn.CHOOSECOLS('Récap besoin personnel'!$C$3:$O$9,MATCH(CDE!$A8,'Récap besoin personnel'!$C$1:$O$1,0)+1)=CDE!B8)))</f>
        <v>0</v>
      </c>
    </row>
    <row r="9" spans="1:6" ht="19.5" thickTop="1" x14ac:dyDescent="0.25">
      <c r="A9" s="38" t="s">
        <v>2</v>
      </c>
      <c r="B9" s="39">
        <v>0</v>
      </c>
      <c r="C9" s="39">
        <v>4</v>
      </c>
      <c r="D9" s="40">
        <v>20.63</v>
      </c>
      <c r="E9" s="39">
        <f>C9*$D$15</f>
        <v>82.52</v>
      </c>
      <c r="F9" s="47" cm="1">
        <f t="array" aca="1" ref="F9" ca="1">SUMPRODUCT((_xlfn.CHOOSECOLS('Récap besoin personnel'!$C$3:$O$9,MATCH(CDE!$A9,'Récap besoin personnel'!$C$1:$O$1,0))*(_xlfn.CHOOSECOLS('Récap besoin personnel'!$C$3:$O$9,MATCH(CDE!$A9,'Récap besoin personnel'!$C$1:$O$1,0)+1)=CDE!B9)))</f>
        <v>0</v>
      </c>
    </row>
    <row r="10" spans="1:6" ht="18.75" x14ac:dyDescent="0.25">
      <c r="A10" s="32" t="s">
        <v>2</v>
      </c>
      <c r="B10" s="33">
        <v>1</v>
      </c>
      <c r="C10" s="33">
        <v>26</v>
      </c>
      <c r="D10" s="41">
        <v>20.63</v>
      </c>
      <c r="E10" s="33">
        <f t="shared" ref="E10:E15" si="1">C10*$D$15</f>
        <v>536.38</v>
      </c>
      <c r="F10" s="47" cm="1">
        <f t="array" aca="1" ref="F10" ca="1">SUMPRODUCT((_xlfn.CHOOSECOLS('Récap besoin personnel'!$C$3:$O$9,MATCH(CDE!$A10,'Récap besoin personnel'!$C$1:$O$1,0))*(_xlfn.CHOOSECOLS('Récap besoin personnel'!$C$3:$O$9,MATCH(CDE!$A10,'Récap besoin personnel'!$C$1:$O$1,0)+1)=CDE!B10)))</f>
        <v>20</v>
      </c>
    </row>
    <row r="11" spans="1:6" ht="18.75" x14ac:dyDescent="0.25">
      <c r="A11" s="32" t="s">
        <v>2</v>
      </c>
      <c r="B11" s="33">
        <v>2</v>
      </c>
      <c r="C11" s="33">
        <v>36</v>
      </c>
      <c r="D11" s="41">
        <v>20.63</v>
      </c>
      <c r="E11" s="33">
        <f t="shared" si="1"/>
        <v>742.68</v>
      </c>
      <c r="F11" s="47" cm="1">
        <f t="array" aca="1" ref="F11" ca="1">SUMPRODUCT((_xlfn.CHOOSECOLS('Récap besoin personnel'!$C$3:$O$9,MATCH(CDE!$A11,'Récap besoin personnel'!$C$1:$O$1,0))*(_xlfn.CHOOSECOLS('Récap besoin personnel'!$C$3:$O$9,MATCH(CDE!$A11,'Récap besoin personnel'!$C$1:$O$1,0)+1)=CDE!B11)))</f>
        <v>11</v>
      </c>
    </row>
    <row r="12" spans="1:6" ht="18.75" x14ac:dyDescent="0.25">
      <c r="A12" s="32" t="s">
        <v>2</v>
      </c>
      <c r="B12" s="33">
        <v>3</v>
      </c>
      <c r="C12" s="33">
        <v>28</v>
      </c>
      <c r="D12" s="41">
        <v>20.63</v>
      </c>
      <c r="E12" s="33">
        <f t="shared" si="1"/>
        <v>577.64</v>
      </c>
      <c r="F12" s="47" cm="1">
        <f t="array" aca="1" ref="F12" ca="1">SUMPRODUCT((_xlfn.CHOOSECOLS('Récap besoin personnel'!$C$3:$O$9,MATCH(CDE!$A12,'Récap besoin personnel'!$C$1:$O$1,0))*(_xlfn.CHOOSECOLS('Récap besoin personnel'!$C$3:$O$9,MATCH(CDE!$A12,'Récap besoin personnel'!$C$1:$O$1,0)+1)=CDE!B12)))</f>
        <v>0</v>
      </c>
    </row>
    <row r="13" spans="1:6" ht="18.75" x14ac:dyDescent="0.25">
      <c r="A13" s="32" t="s">
        <v>2</v>
      </c>
      <c r="B13" s="33">
        <v>4</v>
      </c>
      <c r="C13" s="33">
        <v>10</v>
      </c>
      <c r="D13" s="41">
        <v>20.63</v>
      </c>
      <c r="E13" s="33">
        <f t="shared" si="1"/>
        <v>206.29999999999998</v>
      </c>
      <c r="F13" s="47" cm="1">
        <f t="array" aca="1" ref="F13" ca="1">SUMPRODUCT((_xlfn.CHOOSECOLS('Récap besoin personnel'!$C$3:$O$9,MATCH(CDE!$A13,'Récap besoin personnel'!$C$1:$O$1,0))*(_xlfn.CHOOSECOLS('Récap besoin personnel'!$C$3:$O$9,MATCH(CDE!$A13,'Récap besoin personnel'!$C$1:$O$1,0)+1)=CDE!B13)))</f>
        <v>8</v>
      </c>
    </row>
    <row r="14" spans="1:6" ht="18.75" x14ac:dyDescent="0.25">
      <c r="A14" s="32" t="s">
        <v>2</v>
      </c>
      <c r="B14" s="33">
        <v>5</v>
      </c>
      <c r="C14" s="33">
        <v>12</v>
      </c>
      <c r="D14" s="41">
        <v>20.63</v>
      </c>
      <c r="E14" s="33">
        <f t="shared" si="1"/>
        <v>247.56</v>
      </c>
      <c r="F14" s="47" cm="1">
        <f t="array" aca="1" ref="F14" ca="1">SUMPRODUCT((_xlfn.CHOOSECOLS('Récap besoin personnel'!$C$3:$O$9,MATCH(CDE!$A14,'Récap besoin personnel'!$C$1:$O$1,0))*(_xlfn.CHOOSECOLS('Récap besoin personnel'!$C$3:$O$9,MATCH(CDE!$A14,'Récap besoin personnel'!$C$1:$O$1,0)+1)=CDE!B14)))</f>
        <v>0</v>
      </c>
    </row>
    <row r="15" spans="1:6" ht="19.5" thickBot="1" x14ac:dyDescent="0.3">
      <c r="A15" s="35" t="s">
        <v>2</v>
      </c>
      <c r="B15" s="36">
        <v>6</v>
      </c>
      <c r="C15" s="36">
        <v>11</v>
      </c>
      <c r="D15" s="42">
        <v>20.63</v>
      </c>
      <c r="E15" s="36">
        <f t="shared" si="1"/>
        <v>226.92999999999998</v>
      </c>
      <c r="F15" s="47" cm="1">
        <f t="array" aca="1" ref="F15" ca="1">SUMPRODUCT((_xlfn.CHOOSECOLS('Récap besoin personnel'!$C$3:$O$9,MATCH(CDE!$A15,'Récap besoin personnel'!$C$1:$O$1,0))*(_xlfn.CHOOSECOLS('Récap besoin personnel'!$C$3:$O$9,MATCH(CDE!$A15,'Récap besoin personnel'!$C$1:$O$1,0)+1)=CDE!B15)))</f>
        <v>0</v>
      </c>
    </row>
    <row r="16" spans="1:6" ht="19.5" thickTop="1" x14ac:dyDescent="0.25">
      <c r="A16" s="38" t="s">
        <v>7</v>
      </c>
      <c r="B16" s="39" t="s">
        <v>29</v>
      </c>
      <c r="C16" s="39">
        <v>18</v>
      </c>
      <c r="D16" s="40">
        <v>17.850000000000001</v>
      </c>
      <c r="E16" s="39">
        <f>C16*$D$22</f>
        <v>321.3</v>
      </c>
      <c r="F16" s="47" cm="1">
        <f t="array" aca="1" ref="F16" ca="1">SUMPRODUCT((_xlfn.CHOOSECOLS('Récap besoin personnel'!$C$3:$O$9,MATCH(CDE!$A16,'Récap besoin personnel'!$C$1:$O$1,0))*(_xlfn.CHOOSECOLS('Récap besoin personnel'!$C$3:$O$9,MATCH(CDE!$A16,'Récap besoin personnel'!$C$1:$O$1,0)+1)=CDE!B16)))</f>
        <v>0</v>
      </c>
    </row>
    <row r="17" spans="1:6" ht="18.75" x14ac:dyDescent="0.25">
      <c r="A17" s="32" t="s">
        <v>7</v>
      </c>
      <c r="B17" s="33" t="s">
        <v>28</v>
      </c>
      <c r="C17" s="33">
        <v>34</v>
      </c>
      <c r="D17" s="41">
        <v>17.850000000000001</v>
      </c>
      <c r="E17" s="33">
        <f t="shared" ref="E17:E20" si="2">C17*$D$22</f>
        <v>606.90000000000009</v>
      </c>
      <c r="F17" s="47" cm="1">
        <f t="array" aca="1" ref="F17" ca="1">SUMPRODUCT((_xlfn.CHOOSECOLS('Récap besoin personnel'!$C$3:$O$9,MATCH(CDE!$A17,'Récap besoin personnel'!$C$1:$O$1,0))*(_xlfn.CHOOSECOLS('Récap besoin personnel'!$C$3:$O$9,MATCH(CDE!$A17,'Récap besoin personnel'!$C$1:$O$1,0)+1)=CDE!B17)))</f>
        <v>8</v>
      </c>
    </row>
    <row r="18" spans="1:6" ht="18.75" x14ac:dyDescent="0.25">
      <c r="A18" s="32" t="s">
        <v>7</v>
      </c>
      <c r="B18" s="33" t="s">
        <v>27</v>
      </c>
      <c r="C18" s="33">
        <v>55</v>
      </c>
      <c r="D18" s="41">
        <v>17.850000000000001</v>
      </c>
      <c r="E18" s="33">
        <f t="shared" si="2"/>
        <v>981.75000000000011</v>
      </c>
      <c r="F18" s="47" cm="1">
        <f t="array" aca="1" ref="F18" ca="1">SUMPRODUCT((_xlfn.CHOOSECOLS('Récap besoin personnel'!$C$3:$O$9,MATCH(CDE!$A18,'Récap besoin personnel'!$C$1:$O$1,0))*(_xlfn.CHOOSECOLS('Récap besoin personnel'!$C$3:$O$9,MATCH(CDE!$A18,'Récap besoin personnel'!$C$1:$O$1,0)+1)=CDE!B18)))</f>
        <v>0</v>
      </c>
    </row>
    <row r="19" spans="1:6" ht="18.75" x14ac:dyDescent="0.25">
      <c r="A19" s="32" t="s">
        <v>7</v>
      </c>
      <c r="B19" s="33" t="s">
        <v>30</v>
      </c>
      <c r="C19" s="33">
        <v>28</v>
      </c>
      <c r="D19" s="41">
        <v>17.850000000000001</v>
      </c>
      <c r="E19" s="33">
        <f t="shared" si="2"/>
        <v>499.80000000000007</v>
      </c>
      <c r="F19" s="47" cm="1">
        <f t="array" aca="1" ref="F19" ca="1">SUMPRODUCT((_xlfn.CHOOSECOLS('Récap besoin personnel'!$C$3:$O$9,MATCH(CDE!$A19,'Récap besoin personnel'!$C$1:$O$1,0))*(_xlfn.CHOOSECOLS('Récap besoin personnel'!$C$3:$O$9,MATCH(CDE!$A19,'Récap besoin personnel'!$C$1:$O$1,0)+1)=CDE!B19)))</f>
        <v>0</v>
      </c>
    </row>
    <row r="20" spans="1:6" ht="18.75" x14ac:dyDescent="0.25">
      <c r="A20" s="32" t="s">
        <v>7</v>
      </c>
      <c r="B20" s="33" t="s">
        <v>33</v>
      </c>
      <c r="C20" s="33">
        <v>15</v>
      </c>
      <c r="D20" s="41">
        <v>17.850000000000001</v>
      </c>
      <c r="E20" s="33">
        <f t="shared" si="2"/>
        <v>267.75</v>
      </c>
      <c r="F20" s="47" cm="1">
        <f t="array" aca="1" ref="F20" ca="1">SUMPRODUCT((_xlfn.CHOOSECOLS('Récap besoin personnel'!$C$3:$O$9,MATCH(CDE!$A20,'Récap besoin personnel'!$C$1:$O$1,0))*(_xlfn.CHOOSECOLS('Récap besoin personnel'!$C$3:$O$9,MATCH(CDE!$A20,'Récap besoin personnel'!$C$1:$O$1,0)+1)=CDE!B20)))</f>
        <v>7</v>
      </c>
    </row>
    <row r="21" spans="1:6" ht="18.75" x14ac:dyDescent="0.25">
      <c r="A21" s="32" t="s">
        <v>7</v>
      </c>
      <c r="B21" s="33" t="s">
        <v>42</v>
      </c>
      <c r="C21" s="33">
        <v>22</v>
      </c>
      <c r="D21" s="41">
        <v>17.850000000000001</v>
      </c>
      <c r="E21" s="33">
        <f>C21*$D$22</f>
        <v>392.70000000000005</v>
      </c>
      <c r="F21" s="47" cm="1">
        <f t="array" aca="1" ref="F21" ca="1">SUMPRODUCT((_xlfn.CHOOSECOLS('Récap besoin personnel'!$C$3:$O$9,MATCH(CDE!$A21,'Récap besoin personnel'!$C$1:$O$1,0))*(_xlfn.CHOOSECOLS('Récap besoin personnel'!$C$3:$O$9,MATCH(CDE!$A21,'Récap besoin personnel'!$C$1:$O$1,0)+1)=CDE!B21)))</f>
        <v>0</v>
      </c>
    </row>
    <row r="22" spans="1:6" ht="19.5" thickBot="1" x14ac:dyDescent="0.3">
      <c r="A22" s="35" t="s">
        <v>7</v>
      </c>
      <c r="B22" s="36" t="s">
        <v>44</v>
      </c>
      <c r="C22" s="36">
        <v>10</v>
      </c>
      <c r="D22" s="42">
        <v>17.850000000000001</v>
      </c>
      <c r="E22" s="36">
        <f>C22*$D$22</f>
        <v>178.5</v>
      </c>
      <c r="F22" s="47" cm="1">
        <f t="array" aca="1" ref="F22" ca="1">SUMPRODUCT((_xlfn.CHOOSECOLS('Récap besoin personnel'!$C$3:$O$9,MATCH(CDE!$A22,'Récap besoin personnel'!$C$1:$O$1,0))*(_xlfn.CHOOSECOLS('Récap besoin personnel'!$C$3:$O$9,MATCH(CDE!$A22,'Récap besoin personnel'!$C$1:$O$1,0)+1)=CDE!B22)))</f>
        <v>0</v>
      </c>
    </row>
    <row r="23" spans="1:6" ht="19.5" thickTop="1" x14ac:dyDescent="0.25">
      <c r="A23" s="38" t="s">
        <v>8</v>
      </c>
      <c r="B23" s="39" t="s">
        <v>29</v>
      </c>
      <c r="C23" s="39">
        <v>10</v>
      </c>
      <c r="D23" s="40">
        <v>27.6</v>
      </c>
      <c r="E23" s="39">
        <f>C23*$D$29</f>
        <v>276</v>
      </c>
      <c r="F23" s="47" cm="1">
        <f t="array" aca="1" ref="F23" ca="1">SUMPRODUCT((_xlfn.CHOOSECOLS('Récap besoin personnel'!$C$3:$O$9,MATCH(CDE!$A23,'Récap besoin personnel'!$C$1:$O$1,0))*(_xlfn.CHOOSECOLS('Récap besoin personnel'!$C$3:$O$9,MATCH(CDE!$A23,'Récap besoin personnel'!$C$1:$O$1,0)+1)=CDE!B23)))</f>
        <v>10</v>
      </c>
    </row>
    <row r="24" spans="1:6" ht="18.75" x14ac:dyDescent="0.25">
      <c r="A24" s="32" t="s">
        <v>8</v>
      </c>
      <c r="B24" s="33" t="s">
        <v>28</v>
      </c>
      <c r="C24" s="33">
        <v>31</v>
      </c>
      <c r="D24" s="41">
        <v>27.6</v>
      </c>
      <c r="E24" s="33">
        <f t="shared" ref="E24:E26" si="3">C24*$D$29</f>
        <v>855.6</v>
      </c>
      <c r="F24" s="47" cm="1">
        <f t="array" aca="1" ref="F24" ca="1">SUMPRODUCT((_xlfn.CHOOSECOLS('Récap besoin personnel'!$C$3:$O$9,MATCH(CDE!$A24,'Récap besoin personnel'!$C$1:$O$1,0))*(_xlfn.CHOOSECOLS('Récap besoin personnel'!$C$3:$O$9,MATCH(CDE!$A24,'Récap besoin personnel'!$C$1:$O$1,0)+1)=CDE!B24)))</f>
        <v>0</v>
      </c>
    </row>
    <row r="25" spans="1:6" ht="18.75" x14ac:dyDescent="0.25">
      <c r="A25" s="32" t="s">
        <v>8</v>
      </c>
      <c r="B25" s="33" t="s">
        <v>27</v>
      </c>
      <c r="C25" s="33">
        <v>21</v>
      </c>
      <c r="D25" s="41">
        <v>27.6</v>
      </c>
      <c r="E25" s="33">
        <f t="shared" si="3"/>
        <v>579.6</v>
      </c>
      <c r="F25" s="47" cm="1">
        <f t="array" aca="1" ref="F25" ca="1">SUMPRODUCT((_xlfn.CHOOSECOLS('Récap besoin personnel'!$C$3:$O$9,MATCH(CDE!$A25,'Récap besoin personnel'!$C$1:$O$1,0))*(_xlfn.CHOOSECOLS('Récap besoin personnel'!$C$3:$O$9,MATCH(CDE!$A25,'Récap besoin personnel'!$C$1:$O$1,0)+1)=CDE!B25)))</f>
        <v>0</v>
      </c>
    </row>
    <row r="26" spans="1:6" ht="18.75" x14ac:dyDescent="0.25">
      <c r="A26" s="32" t="s">
        <v>8</v>
      </c>
      <c r="B26" s="33" t="s">
        <v>30</v>
      </c>
      <c r="C26" s="33">
        <v>25</v>
      </c>
      <c r="D26" s="41">
        <v>27.6</v>
      </c>
      <c r="E26" s="33">
        <f t="shared" si="3"/>
        <v>690</v>
      </c>
      <c r="F26" s="47" cm="1">
        <f t="array" aca="1" ref="F26" ca="1">SUMPRODUCT((_xlfn.CHOOSECOLS('Récap besoin personnel'!$C$3:$O$9,MATCH(CDE!$A26,'Récap besoin personnel'!$C$1:$O$1,0))*(_xlfn.CHOOSECOLS('Récap besoin personnel'!$C$3:$O$9,MATCH(CDE!$A26,'Récap besoin personnel'!$C$1:$O$1,0)+1)=CDE!B26)))</f>
        <v>0</v>
      </c>
    </row>
    <row r="27" spans="1:6" ht="18.75" x14ac:dyDescent="0.25">
      <c r="A27" s="32" t="s">
        <v>8</v>
      </c>
      <c r="B27" s="33" t="s">
        <v>33</v>
      </c>
      <c r="C27" s="33">
        <v>11</v>
      </c>
      <c r="D27" s="41">
        <v>27.6</v>
      </c>
      <c r="E27" s="33">
        <f>C27*$D$29</f>
        <v>303.60000000000002</v>
      </c>
      <c r="F27" s="47" cm="1">
        <f t="array" aca="1" ref="F27" ca="1">SUMPRODUCT((_xlfn.CHOOSECOLS('Récap besoin personnel'!$C$3:$O$9,MATCH(CDE!$A27,'Récap besoin personnel'!$C$1:$O$1,0))*(_xlfn.CHOOSECOLS('Récap besoin personnel'!$C$3:$O$9,MATCH(CDE!$A27,'Récap besoin personnel'!$C$1:$O$1,0)+1)=CDE!B27)))</f>
        <v>0</v>
      </c>
    </row>
    <row r="28" spans="1:6" ht="18.75" x14ac:dyDescent="0.25">
      <c r="A28" s="32" t="s">
        <v>8</v>
      </c>
      <c r="B28" s="33" t="s">
        <v>42</v>
      </c>
      <c r="C28" s="33">
        <v>13</v>
      </c>
      <c r="D28" s="41">
        <v>27.6</v>
      </c>
      <c r="E28" s="33">
        <f>C28*$D$29</f>
        <v>358.8</v>
      </c>
      <c r="F28" s="47" cm="1">
        <f t="array" aca="1" ref="F28" ca="1">SUMPRODUCT((_xlfn.CHOOSECOLS('Récap besoin personnel'!$C$3:$O$9,MATCH(CDE!$A28,'Récap besoin personnel'!$C$1:$O$1,0))*(_xlfn.CHOOSECOLS('Récap besoin personnel'!$C$3:$O$9,MATCH(CDE!$A28,'Récap besoin personnel'!$C$1:$O$1,0)+1)=CDE!B28)))</f>
        <v>0</v>
      </c>
    </row>
    <row r="29" spans="1:6" ht="19.5" thickBot="1" x14ac:dyDescent="0.3">
      <c r="A29" s="35" t="s">
        <v>8</v>
      </c>
      <c r="B29" s="36" t="s">
        <v>44</v>
      </c>
      <c r="C29" s="36">
        <v>15</v>
      </c>
      <c r="D29" s="42">
        <v>27.6</v>
      </c>
      <c r="E29" s="36">
        <f>C29*$D$29</f>
        <v>414</v>
      </c>
      <c r="F29" s="55" cm="1">
        <f t="array" aca="1" ref="F29" ca="1">SUMPRODUCT((_xlfn.CHOOSECOLS('Récap besoin personnel'!$C$3:$O$9,MATCH(CDE!$A29,'Récap besoin personnel'!$C$1:$O$1,0))*(_xlfn.CHOOSECOLS('Récap besoin personnel'!$C$3:$O$9,MATCH(CDE!$A29,'Récap besoin personnel'!$C$1:$O$1,0)+1)=CDE!B29)))</f>
        <v>0</v>
      </c>
    </row>
    <row r="30" spans="1:6" ht="20.25" thickTop="1" thickBot="1" x14ac:dyDescent="0.3">
      <c r="A30" s="51" t="s">
        <v>3</v>
      </c>
      <c r="B30" s="52" t="s">
        <v>29</v>
      </c>
      <c r="C30" s="53"/>
      <c r="D30" s="53"/>
      <c r="E30" s="53"/>
      <c r="F30" s="54" cm="1">
        <f t="array" aca="1" ref="F30" ca="1">SUMPRODUCT((_xlfn.CHOOSECOLS('Récap besoin personnel'!$C$3:$O$9,MATCH(CDE!$A30,'Récap besoin personnel'!$C$1:$O$1,0))=B30)*1)</f>
        <v>1</v>
      </c>
    </row>
    <row r="31" spans="1:6" ht="19.5" thickBot="1" x14ac:dyDescent="0.3">
      <c r="A31" s="49" t="s">
        <v>3</v>
      </c>
      <c r="B31" s="50" t="s">
        <v>28</v>
      </c>
      <c r="C31" s="48"/>
      <c r="D31" s="48"/>
      <c r="E31" s="48"/>
      <c r="F31" s="54" cm="1">
        <f t="array" aca="1" ref="F31" ca="1">SUMPRODUCT((_xlfn.CHOOSECOLS('Récap besoin personnel'!$C$3:$O$9,MATCH(CDE!$A31,'Récap besoin personnel'!$C$1:$O$1,0))=B31)*1)</f>
        <v>0</v>
      </c>
    </row>
    <row r="32" spans="1:6" ht="19.5" thickBot="1" x14ac:dyDescent="0.3">
      <c r="A32" s="49" t="s">
        <v>3</v>
      </c>
      <c r="B32" s="50" t="s">
        <v>27</v>
      </c>
      <c r="C32" s="48"/>
      <c r="D32" s="48"/>
      <c r="E32" s="48"/>
      <c r="F32" s="54" cm="1">
        <f t="array" aca="1" ref="F32" ca="1">SUMPRODUCT((_xlfn.CHOOSECOLS('Récap besoin personnel'!$C$3:$O$9,MATCH(CDE!$A32,'Récap besoin personnel'!$C$1:$O$1,0))=B32)*1)</f>
        <v>1</v>
      </c>
    </row>
    <row r="33" spans="1:6" ht="19.5" thickBot="1" x14ac:dyDescent="0.3">
      <c r="A33" s="49" t="s">
        <v>3</v>
      </c>
      <c r="B33" s="50" t="s">
        <v>30</v>
      </c>
      <c r="C33" s="48"/>
      <c r="D33" s="48"/>
      <c r="E33" s="48"/>
      <c r="F33" s="54" cm="1">
        <f t="array" aca="1" ref="F33" ca="1">SUMPRODUCT((_xlfn.CHOOSECOLS('Récap besoin personnel'!$C$3:$O$9,MATCH(CDE!$A33,'Récap besoin personnel'!$C$1:$O$1,0))=B33)*1)</f>
        <v>1</v>
      </c>
    </row>
    <row r="34" spans="1:6" ht="19.5" thickBot="1" x14ac:dyDescent="0.3">
      <c r="A34" s="49" t="s">
        <v>3</v>
      </c>
      <c r="B34" s="50" t="s">
        <v>33</v>
      </c>
      <c r="C34" s="48"/>
      <c r="D34" s="48"/>
      <c r="E34" s="48"/>
      <c r="F34" s="54" cm="1">
        <f t="array" aca="1" ref="F34" ca="1">SUMPRODUCT((_xlfn.CHOOSECOLS('Récap besoin personnel'!$C$3:$O$9,MATCH(CDE!$A34,'Récap besoin personnel'!$C$1:$O$1,0))=B34)*1)</f>
        <v>1</v>
      </c>
    </row>
    <row r="35" spans="1:6" ht="19.5" thickBot="1" x14ac:dyDescent="0.3">
      <c r="A35" s="49" t="s">
        <v>3</v>
      </c>
      <c r="B35" s="50" t="s">
        <v>42</v>
      </c>
      <c r="C35" s="48"/>
      <c r="D35" s="48"/>
      <c r="E35" s="48"/>
      <c r="F35" s="54" cm="1">
        <f t="array" aca="1" ref="F35" ca="1">SUMPRODUCT((_xlfn.CHOOSECOLS('Récap besoin personnel'!$C$3:$O$9,MATCH(CDE!$A35,'Récap besoin personnel'!$C$1:$O$1,0))=B35)*1)</f>
        <v>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3</vt:i4>
      </vt:variant>
    </vt:vector>
  </HeadingPairs>
  <TitlesOfParts>
    <vt:vector size="7" baseType="lpstr">
      <vt:lpstr>Fiche besoin chantier</vt:lpstr>
      <vt:lpstr>Fiche besoin bureau</vt:lpstr>
      <vt:lpstr>Récap besoin personnel</vt:lpstr>
      <vt:lpstr>CDE</vt:lpstr>
      <vt:lpstr>'Fiche besoin bureau'!Impression_des_titres</vt:lpstr>
      <vt:lpstr>'Fiche besoin chantier'!Impression_des_titres</vt:lpstr>
      <vt:lpstr>'Récap besoin personnel'!Impression_des_titres</vt:lpstr>
    </vt:vector>
  </TitlesOfParts>
  <Company>FIRALP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GAZAGNE Guillaume</dc:creator>
  <cp:lastModifiedBy>DjiDji .</cp:lastModifiedBy>
  <cp:lastPrinted>2023-11-15T10:31:15Z</cp:lastPrinted>
  <dcterms:created xsi:type="dcterms:W3CDTF">2021-11-23T08:55:10Z</dcterms:created>
  <dcterms:modified xsi:type="dcterms:W3CDTF">2023-11-19T17:17:43Z</dcterms:modified>
</cp:coreProperties>
</file>