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richData/rdrichvalue.xml" ContentType="application/vnd.ms-excel.rdrichvalue+xml"/>
  <Override PartName="/xl/richData/rdrichvaluestructure.xml" ContentType="application/vnd.ms-excel.rdrichvaluestructure+xml"/>
  <Override PartName="/xl/richData/rdRichValueTypes.xml" ContentType="application/vnd.ms-excel.rdrichvaluetype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031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Téléchargements\Fichiers Excel\"/>
    </mc:Choice>
  </mc:AlternateContent>
  <xr:revisionPtr revIDLastSave="0" documentId="13_ncr:1_{C4B2E1E4-1DDA-464B-BF56-739ECF0DF19A}" xr6:coauthVersionLast="47" xr6:coauthVersionMax="47" xr10:uidLastSave="{00000000-0000-0000-0000-000000000000}"/>
  <bookViews>
    <workbookView xWindow="-120" yWindow="-120" windowWidth="29040" windowHeight="15840" xr2:uid="{D369AFF4-E858-4A83-AF61-4896AE6CBBCE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L3" i="1" l="1" a="1"/>
  <c r="L3" i="1" s="1"/>
  <c r="L4" i="1" a="1"/>
  <c r="L4" i="1"/>
  <c r="L5" i="1" a="1"/>
  <c r="L5" i="1" s="1"/>
  <c r="L6" i="1" a="1"/>
  <c r="L6" i="1"/>
  <c r="L7" i="1" a="1"/>
  <c r="L7" i="1" s="1"/>
  <c r="L8" i="1" a="1"/>
  <c r="L8" i="1"/>
  <c r="L9" i="1" a="1"/>
  <c r="L9" i="1" s="1"/>
  <c r="L10" i="1" a="1"/>
  <c r="L10" i="1"/>
  <c r="L11" i="1" a="1"/>
  <c r="L11" i="1" s="1"/>
  <c r="L12" i="1" a="1"/>
  <c r="L12" i="1" s="1"/>
  <c r="L2" i="1" a="1"/>
  <c r="L2" i="1" s="1"/>
  <c r="K2" i="1" a="1"/>
  <c r="K2" i="1" s="1"/>
  <c r="J2" i="1" a="1"/>
  <c r="J2" i="1" s="1"/>
  <c r="K10" i="1" l="1" a="1"/>
  <c r="K10" i="1" s="1"/>
  <c r="K7" i="1" a="1"/>
  <c r="K7" i="1" s="1"/>
  <c r="K12" i="1" a="1"/>
  <c r="K12" i="1" s="1"/>
  <c r="K9" i="1" a="1"/>
  <c r="K9" i="1" s="1"/>
  <c r="K4" i="1" a="1"/>
  <c r="K4" i="1" s="1"/>
  <c r="K11" i="1" a="1"/>
  <c r="K11" i="1" s="1"/>
  <c r="K6" i="1" a="1"/>
  <c r="K6" i="1" s="1"/>
  <c r="K8" i="1" a="1"/>
  <c r="K8" i="1" s="1"/>
  <c r="K5" i="1" a="1"/>
  <c r="K5" i="1" s="1"/>
  <c r="K3" i="1" a="1"/>
  <c r="K3" i="1" s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2">
    <metadataType name="XLDAPR" minSupportedVersion="120000" copy="1" pasteAll="1" pasteValues="1" merge="1" splitFirst="1" rowColShift="1" clearFormats="1" clearComments="1" assign="1" coerce="1" cellMeta="1"/>
    <metadataType name="XLRICHVALUE" minSupportedVersion="120000" copy="1" pasteAll="1" pasteValues="1" merge="1" splitFirst="1" rowColShift="1" clearFormats="1" clearComments="1" assign="1" coerce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futureMetadata name="XLRICHVALUE" count="1">
    <bk>
      <extLst>
        <ext uri="{3e2802c4-a4d2-4d8b-9148-e3be6c30e623}">
          <xlrd:rvb i="0"/>
        </ext>
      </extLst>
    </bk>
  </futureMetadata>
  <cellMetadata count="1">
    <bk>
      <rc t="1" v="0"/>
    </bk>
  </cellMetadata>
  <valueMetadata count="1">
    <bk>
      <rc t="2" v="0"/>
    </bk>
  </valueMetadata>
</metadata>
</file>

<file path=xl/sharedStrings.xml><?xml version="1.0" encoding="utf-8"?>
<sst xmlns="http://schemas.openxmlformats.org/spreadsheetml/2006/main" count="79" uniqueCount="17">
  <si>
    <t>Date</t>
  </si>
  <si>
    <t>Ingredients</t>
  </si>
  <si>
    <t>Baguette Céréales</t>
  </si>
  <si>
    <t>Banane</t>
  </si>
  <si>
    <t>Pomme golden</t>
  </si>
  <si>
    <t>Velouté Danone</t>
  </si>
  <si>
    <t>Yop Fraise Banane</t>
  </si>
  <si>
    <t>Flageolets Auchan</t>
  </si>
  <si>
    <t>Lentilles R &amp; Roquelaure</t>
  </si>
  <si>
    <t>Haricots Beurre Auchan</t>
  </si>
  <si>
    <t>Sardine Parmentier</t>
  </si>
  <si>
    <t>Petit Brie Achaun</t>
  </si>
  <si>
    <t>Saucisse Sèche</t>
  </si>
  <si>
    <t>Prix Unitaire</t>
  </si>
  <si>
    <t>Unité</t>
  </si>
  <si>
    <t>PCE</t>
  </si>
  <si>
    <t>KG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</si>
</sst>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\ &quot;€&quot;"/>
  </numFmts>
  <fonts count="2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/>
        <bgColor theme="4"/>
      </patternFill>
    </fill>
  </fills>
  <borders count="2">
    <border>
      <left/>
      <right/>
      <top/>
      <bottom/>
      <diagonal/>
    </border>
    <border>
      <left/>
      <right style="thin">
        <color theme="4" tint="0.39997558519241921"/>
      </right>
      <top style="thin">
        <color theme="4" tint="0.39997558519241921"/>
      </top>
      <bottom style="thin">
        <color theme="4" tint="0.39997558519241921"/>
      </bottom>
      <diagonal/>
    </border>
  </borders>
  <cellStyleXfs count="1">
    <xf numFmtId="0" fontId="0" fillId="0" borderId="0"/>
  </cellStyleXfs>
  <cellXfs count="4">
    <xf numFmtId="0" fontId="0" fillId="0" borderId="0" xfId="0"/>
    <xf numFmtId="14" fontId="0" fillId="0" borderId="0" xfId="0" applyNumberFormat="1"/>
    <xf numFmtId="0" fontId="1" fillId="2" borderId="1" xfId="0" applyFont="1" applyFill="1" applyBorder="1"/>
    <xf numFmtId="164" fontId="0" fillId="0" borderId="0" xfId="0" applyNumberFormat="1"/>
  </cellXfs>
  <cellStyles count="1">
    <cellStyle name="Normal" xfId="0" builtinId="0"/>
  </cellStyles>
  <dxfs count="2">
    <dxf>
      <numFmt numFmtId="164" formatCode="#,##0.000\ &quot;€&quot;"/>
    </dxf>
    <dxf>
      <numFmt numFmtId="19" formatCode="dd/mm/yyyy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17/06/relationships/rdRichValueTypes" Target="richData/rdRichValueTypes.xml"/><Relationship Id="rId3" Type="http://schemas.openxmlformats.org/officeDocument/2006/relationships/styles" Target="styles.xml"/><Relationship Id="rId7" Type="http://schemas.microsoft.com/office/2017/06/relationships/rdRichValueStructure" Target="richData/rdrichvaluestructure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17/06/relationships/rdRichValue" Target="richData/rdrichvalue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Relationship Id="rId9" Type="http://schemas.openxmlformats.org/officeDocument/2006/relationships/calcChain" Target="calcChain.xml"/></Relationships>
</file>

<file path=xl/richData/rdRichValueTypes.xml><?xml version="1.0" encoding="utf-8"?>
<rvTypesInfo xmlns="http://schemas.microsoft.com/office/spreadsheetml/2017/richdata2" xmlns:mc="http://schemas.openxmlformats.org/markup-compatibility/2006" xmlns:x="http://schemas.openxmlformats.org/spreadsheetml/2006/main" mc:Ignorable="x">
  <global>
    <keyFlags>
      <key name="_Self">
        <flag name="ExcludeFromFile" value="1"/>
        <flag name="ExcludeFromCalcComparison" value="1"/>
      </key>
      <key name="_DisplayString">
        <flag name="ExcludeFromCalcComparison" value="1"/>
      </key>
      <key name="_Flags">
        <flag name="ExcludeFromCalcComparison" value="1"/>
      </key>
      <key name="_Format">
        <flag name="ExcludeFromCalcComparison" value="1"/>
      </key>
      <key name="_SubLabel">
        <flag name="ExcludeFromCalcComparison" value="1"/>
      </key>
      <key name="_Attribution">
        <flag name="ExcludeFromCalcComparison" value="1"/>
      </key>
      <key name="_Icon">
        <flag name="ExcludeFromCalcComparison" value="1"/>
      </key>
      <key name="_Display">
        <flag name="ExcludeFromCalcComparison" value="1"/>
      </key>
      <key name="_CanonicalPropertyNames">
        <flag name="ExcludeFromCalcComparison" value="1"/>
      </key>
      <key name="_ClassificationId">
        <flag name="ExcludeFromCalcComparison" value="1"/>
      </key>
    </keyFlags>
  </global>
</rvTypesInfo>
</file>

<file path=xl/richData/rdrichvalue.xml><?xml version="1.0" encoding="utf-8"?>
<rvData xmlns="http://schemas.microsoft.com/office/spreadsheetml/2017/richdata" count="1">
  <rv s="0">
    <v>0</v>
    <v>8</v>
    <v>1</v>
    <v>1</v>
  </rv>
</rvData>
</file>

<file path=xl/richData/rdrichvaluestructure.xml><?xml version="1.0" encoding="utf-8"?>
<rvStructures xmlns="http://schemas.microsoft.com/office/spreadsheetml/2017/richdata" count="1">
  <s t="_error">
    <k n="colOffset" t="i"/>
    <k n="errorType" t="i"/>
    <k n="rwOffset" t="i"/>
    <k n="subType" t="i"/>
  </s>
</rvStructure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DA398E43-0BEF-4793-B56B-B6F197B42E16}" name="T_Achats" displayName="T_Achats" ref="A1:D37" totalsRowShown="0">
  <autoFilter ref="A1:D37" xr:uid="{DA398E43-0BEF-4793-B56B-B6F197B42E16}"/>
  <tableColumns count="4">
    <tableColumn id="1" xr3:uid="{42F6972B-955D-4766-9246-C575F5FB5382}" name="Date" dataDxfId="1"/>
    <tableColumn id="2" xr3:uid="{3630CCE1-42B4-485E-A1F6-C39A56ED0B7B}" name="Ingredients"/>
    <tableColumn id="3" xr3:uid="{18E1D42D-8CC6-46DD-8CC1-C53D16143A95}" name="Prix Unitaire" dataDxfId="0"/>
    <tableColumn id="4" xr3:uid="{44A1E04A-1728-43BD-B961-2CB480EE9BFA}" name="Unité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 2013 –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B3FEBE9-D285-460F-B2F1-859ED2B4BEDA}">
  <sheetPr codeName="Feuil1"/>
  <dimension ref="A1:N37"/>
  <sheetViews>
    <sheetView tabSelected="1" workbookViewId="0">
      <selection activeCell="L2" sqref="L2:L12"/>
    </sheetView>
  </sheetViews>
  <sheetFormatPr baseColWidth="10" defaultRowHeight="15" x14ac:dyDescent="0.25"/>
  <cols>
    <col min="1" max="1" width="11.140625" customWidth="1"/>
    <col min="2" max="2" width="23" customWidth="1"/>
    <col min="3" max="3" width="14.28515625" customWidth="1"/>
    <col min="10" max="10" width="23" bestFit="1" customWidth="1"/>
    <col min="11" max="11" width="17" customWidth="1"/>
    <col min="12" max="12" width="15.7109375" customWidth="1"/>
  </cols>
  <sheetData>
    <row r="1" spans="1:14" x14ac:dyDescent="0.25">
      <c r="A1" t="s">
        <v>0</v>
      </c>
      <c r="B1" t="s">
        <v>1</v>
      </c>
      <c r="C1" t="s">
        <v>13</v>
      </c>
      <c r="D1" t="s">
        <v>14</v>
      </c>
      <c r="J1" s="2" t="s">
        <v>1</v>
      </c>
      <c r="K1" s="2" t="s">
        <v>13</v>
      </c>
      <c r="L1" s="2" t="s">
        <v>14</v>
      </c>
    </row>
    <row r="2" spans="1:14" x14ac:dyDescent="0.25">
      <c r="A2" s="1">
        <v>44985</v>
      </c>
      <c r="B2" t="s">
        <v>2</v>
      </c>
      <c r="C2" s="3">
        <v>1.3</v>
      </c>
      <c r="D2" t="s">
        <v>15</v>
      </c>
      <c r="J2" t="str" cm="1">
        <f t="array" ref="J2:J12">_xlfn.UNIQUE(T_Achats[Ingredients])</f>
        <v>Baguette Céréales</v>
      </c>
      <c r="K2" cm="1">
        <f t="array" ref="K2">_xlfn._xlws.FILTER(T_Achats[Prix Unitaire],(T_Achats[Ingredients]=J2)*(T_Achats[Date]=MAX((T_Achats[Date])*(T_Achats[Ingredients]=J2))))</f>
        <v>1.3</v>
      </c>
      <c r="L2" t="str" cm="1">
        <f t="array" ref="L2">_xlfn._xlws.FILTER(T_Achats[Unité],(T_Achats[Ingredients]=J2)*(T_Achats[Date]=MAX((T_Achats[Date])*(T_Achats[Ingredients]=J2))))</f>
        <v>PCE</v>
      </c>
      <c r="N2" s="1"/>
    </row>
    <row r="3" spans="1:14" x14ac:dyDescent="0.25">
      <c r="A3" s="1">
        <v>44985</v>
      </c>
      <c r="B3" t="s">
        <v>3</v>
      </c>
      <c r="C3" s="3">
        <v>1.98</v>
      </c>
      <c r="D3" t="s">
        <v>16</v>
      </c>
      <c r="J3" t="str">
        <v>Banane</v>
      </c>
      <c r="K3" cm="1">
        <f t="array" ref="K3">_xlfn._xlws.FILTER(T_Achats[Prix Unitaire],(T_Achats[Ingredients]=J3)*(T_Achats[Date]=MAX((T_Achats[Date])*(T_Achats[Ingredients]=J3))))</f>
        <v>1.98</v>
      </c>
      <c r="L3" t="str" cm="1">
        <f t="array" ref="L3">_xlfn._xlws.FILTER(T_Achats[Unité],(T_Achats[Ingredients]=J3)*(T_Achats[Date]=MAX((T_Achats[Date])*(T_Achats[Ingredients]=J3))))</f>
        <v>KG</v>
      </c>
    </row>
    <row r="4" spans="1:14" x14ac:dyDescent="0.25">
      <c r="A4" s="1">
        <v>44985</v>
      </c>
      <c r="B4" t="s">
        <v>4</v>
      </c>
      <c r="C4" s="3">
        <v>5.13</v>
      </c>
      <c r="D4" t="s">
        <v>16</v>
      </c>
      <c r="J4" t="str">
        <v>Pomme golden</v>
      </c>
      <c r="K4" cm="1">
        <f t="array" ref="K4">_xlfn._xlws.FILTER(T_Achats[Prix Unitaire],(T_Achats[Ingredients]=J4)*(T_Achats[Date]=MAX((T_Achats[Date])*(T_Achats[Ingredients]=J4))))</f>
        <v>5.13</v>
      </c>
      <c r="L4" t="str" cm="1">
        <f t="array" ref="L4">_xlfn._xlws.FILTER(T_Achats[Unité],(T_Achats[Ingredients]=J4)*(T_Achats[Date]=MAX((T_Achats[Date])*(T_Achats[Ingredients]=J4))))</f>
        <v>KG</v>
      </c>
    </row>
    <row r="5" spans="1:14" x14ac:dyDescent="0.25">
      <c r="A5" s="1">
        <v>44985</v>
      </c>
      <c r="B5" t="s">
        <v>5</v>
      </c>
      <c r="C5" s="3">
        <v>0.28187499999999999</v>
      </c>
      <c r="D5" t="s">
        <v>15</v>
      </c>
      <c r="J5" t="str">
        <v>Velouté Danone</v>
      </c>
      <c r="K5" cm="1">
        <f t="array" ref="K5">_xlfn._xlws.FILTER(T_Achats[Prix Unitaire],(T_Achats[Ingredients]=J5)*(T_Achats[Date]=MAX((T_Achats[Date])*(T_Achats[Ingredients]=J5))))</f>
        <v>0.28187499999999999</v>
      </c>
      <c r="L5" t="str" cm="1">
        <f t="array" ref="L5">_xlfn._xlws.FILTER(T_Achats[Unité],(T_Achats[Ingredients]=J5)*(T_Achats[Date]=MAX((T_Achats[Date])*(T_Achats[Ingredients]=J5))))</f>
        <v>PCE</v>
      </c>
    </row>
    <row r="6" spans="1:14" x14ac:dyDescent="0.25">
      <c r="A6" s="1">
        <v>44985</v>
      </c>
      <c r="B6" t="s">
        <v>6</v>
      </c>
      <c r="C6" s="3">
        <v>2.7757575757575759</v>
      </c>
      <c r="D6" t="s">
        <v>16</v>
      </c>
      <c r="J6" t="str">
        <v>Yop Fraise Banane</v>
      </c>
      <c r="K6" cm="1">
        <f t="array" ref="K6">_xlfn._xlws.FILTER(T_Achats[Prix Unitaire],(T_Achats[Ingredients]=J6)*(T_Achats[Date]=MAX((T_Achats[Date])*(T_Achats[Ingredients]=J6))))</f>
        <v>2.7757575757575759</v>
      </c>
      <c r="L6" t="str" cm="1">
        <f t="array" ref="L6">_xlfn._xlws.FILTER(T_Achats[Unité],(T_Achats[Ingredients]=J6)*(T_Achats[Date]=MAX((T_Achats[Date])*(T_Achats[Ingredients]=J6))))</f>
        <v>KG</v>
      </c>
    </row>
    <row r="7" spans="1:14" x14ac:dyDescent="0.25">
      <c r="A7" s="1">
        <v>44985</v>
      </c>
      <c r="B7" t="s">
        <v>7</v>
      </c>
      <c r="C7" s="3">
        <v>4.5</v>
      </c>
      <c r="D7" t="s">
        <v>16</v>
      </c>
      <c r="J7" t="str">
        <v>Flageolets Auchan</v>
      </c>
      <c r="K7" cm="1">
        <f t="array" ref="K7">_xlfn._xlws.FILTER(T_Achats[Prix Unitaire],(T_Achats[Ingredients]=J7)*(T_Achats[Date]=MAX((T_Achats[Date])*(T_Achats[Ingredients]=J7))))</f>
        <v>4.5</v>
      </c>
      <c r="L7" t="str" cm="1">
        <f t="array" ref="L7">_xlfn._xlws.FILTER(T_Achats[Unité],(T_Achats[Ingredients]=J7)*(T_Achats[Date]=MAX((T_Achats[Date])*(T_Achats[Ingredients]=J7))))</f>
        <v>KG</v>
      </c>
    </row>
    <row r="8" spans="1:14" x14ac:dyDescent="0.25">
      <c r="A8" s="1">
        <v>44985</v>
      </c>
      <c r="B8" t="s">
        <v>8</v>
      </c>
      <c r="C8" s="3">
        <v>3.3902439024390243</v>
      </c>
      <c r="D8" t="s">
        <v>16</v>
      </c>
      <c r="J8" t="str">
        <v>Lentilles R &amp; Roquelaure</v>
      </c>
      <c r="K8" cm="1">
        <f t="array" ref="K8">_xlfn._xlws.FILTER(T_Achats[Prix Unitaire],(T_Achats[Ingredients]=J8)*(T_Achats[Date]=MAX((T_Achats[Date])*(T_Achats[Ingredients]=J8))))</f>
        <v>3.3902439024390243</v>
      </c>
      <c r="L8" t="str" cm="1">
        <f t="array" ref="L8">_xlfn._xlws.FILTER(T_Achats[Unité],(T_Achats[Ingredients]=J8)*(T_Achats[Date]=MAX((T_Achats[Date])*(T_Achats[Ingredients]=J8))))</f>
        <v>KG</v>
      </c>
    </row>
    <row r="9" spans="1:14" x14ac:dyDescent="0.25">
      <c r="A9" s="1">
        <v>44985</v>
      </c>
      <c r="B9" t="s">
        <v>9</v>
      </c>
      <c r="C9" s="3">
        <v>6.3999999999999995</v>
      </c>
      <c r="D9" t="s">
        <v>16</v>
      </c>
      <c r="J9" t="str">
        <v>Haricots Beurre Auchan</v>
      </c>
      <c r="K9" cm="1">
        <f t="array" ref="K9">_xlfn._xlws.FILTER(T_Achats[Prix Unitaire],(T_Achats[Ingredients]=J9)*(T_Achats[Date]=MAX((T_Achats[Date])*(T_Achats[Ingredients]=J9))))</f>
        <v>6.3999999999999995</v>
      </c>
      <c r="L9" t="str" cm="1">
        <f t="array" ref="L9">_xlfn._xlws.FILTER(T_Achats[Unité],(T_Achats[Ingredients]=J9)*(T_Achats[Date]=MAX((T_Achats[Date])*(T_Achats[Ingredients]=J9))))</f>
        <v>KG</v>
      </c>
    </row>
    <row r="10" spans="1:14" x14ac:dyDescent="0.25">
      <c r="A10" s="1">
        <v>44985</v>
      </c>
      <c r="B10" t="s">
        <v>10</v>
      </c>
      <c r="C10" s="3">
        <v>36.962962962962962</v>
      </c>
      <c r="D10" t="s">
        <v>16</v>
      </c>
      <c r="J10" t="str">
        <v>Sardine Parmentier</v>
      </c>
      <c r="K10" cm="1">
        <f t="array" ref="K10">_xlfn._xlws.FILTER(T_Achats[Prix Unitaire],(T_Achats[Ingredients]=J10)*(T_Achats[Date]=MAX((T_Achats[Date])*(T_Achats[Ingredients]=J10))))</f>
        <v>36.962962962962962</v>
      </c>
      <c r="L10" t="str" cm="1">
        <f t="array" ref="L10">_xlfn._xlws.FILTER(T_Achats[Unité],(T_Achats[Ingredients]=J10)*(T_Achats[Date]=MAX((T_Achats[Date])*(T_Achats[Ingredients]=J10))))</f>
        <v>KG</v>
      </c>
    </row>
    <row r="11" spans="1:14" x14ac:dyDescent="0.25">
      <c r="A11" s="1">
        <v>44985</v>
      </c>
      <c r="B11" t="s">
        <v>11</v>
      </c>
      <c r="C11" s="3">
        <v>11.163398692810457</v>
      </c>
      <c r="D11" t="s">
        <v>16</v>
      </c>
      <c r="J11" t="str">
        <v>Petit Brie Achaun</v>
      </c>
      <c r="K11" t="e" cm="1" vm="1">
        <f t="array" aca="1" ref="K11" ca="1">_xlfn._xlws.FILTER(T_Achats[Prix Unitaire],(T_Achats[Ingredients]=J11)*(T_Achats[Date]=MAX((T_Achats[Date])*(T_Achats[Ingredients]=J11))))</f>
        <v>#VALUE!</v>
      </c>
      <c r="L11" t="e" cm="1" vm="1">
        <f t="array" aca="1" ref="L11" ca="1">_xlfn._xlws.FILTER(T_Achats[Unité],(T_Achats[Ingredients]=J11)*(T_Achats[Date]=MAX((T_Achats[Date])*(T_Achats[Ingredients]=J11))))</f>
        <v>#VALUE!</v>
      </c>
    </row>
    <row r="12" spans="1:14" x14ac:dyDescent="0.25">
      <c r="A12" s="1">
        <v>44985</v>
      </c>
      <c r="B12" t="s">
        <v>12</v>
      </c>
      <c r="C12" s="3">
        <v>24.16</v>
      </c>
      <c r="D12" t="s">
        <v>16</v>
      </c>
      <c r="J12" t="str">
        <v>Saucisse Sèche</v>
      </c>
      <c r="K12" cm="1">
        <f t="array" ref="K12">_xlfn._xlws.FILTER(T_Achats[Prix Unitaire],(T_Achats[Ingredients]=J12)*(T_Achats[Date]=MAX((T_Achats[Date])*(T_Achats[Ingredients]=J12))))</f>
        <v>24.16</v>
      </c>
      <c r="L12" t="str" cm="1">
        <f t="array" ref="L12">_xlfn._xlws.FILTER(T_Achats[Unité],(T_Achats[Ingredients]=J12)*(T_Achats[Date]=MAX((T_Achats[Date])*(T_Achats[Ingredients]=J12))))</f>
        <v>KG</v>
      </c>
    </row>
    <row r="13" spans="1:14" x14ac:dyDescent="0.25">
      <c r="A13" s="1">
        <v>44985</v>
      </c>
      <c r="B13" t="s">
        <v>11</v>
      </c>
      <c r="C13" s="3">
        <v>9.2200000000000006</v>
      </c>
      <c r="D13" t="s">
        <v>16</v>
      </c>
    </row>
    <row r="14" spans="1:14" x14ac:dyDescent="0.25">
      <c r="A14" s="1">
        <v>44925</v>
      </c>
      <c r="B14" t="s">
        <v>2</v>
      </c>
      <c r="C14" s="3">
        <v>1.3</v>
      </c>
      <c r="D14" t="s">
        <v>15</v>
      </c>
    </row>
    <row r="15" spans="1:14" x14ac:dyDescent="0.25">
      <c r="A15" s="1">
        <v>44925</v>
      </c>
      <c r="B15" t="s">
        <v>3</v>
      </c>
      <c r="C15" s="3">
        <v>1.98</v>
      </c>
      <c r="D15" t="s">
        <v>16</v>
      </c>
    </row>
    <row r="16" spans="1:14" x14ac:dyDescent="0.25">
      <c r="A16" s="1">
        <v>44925</v>
      </c>
      <c r="B16" t="s">
        <v>4</v>
      </c>
      <c r="C16" s="3">
        <v>5.13</v>
      </c>
      <c r="D16" t="s">
        <v>16</v>
      </c>
    </row>
    <row r="17" spans="1:4" x14ac:dyDescent="0.25">
      <c r="A17" s="1">
        <v>44925</v>
      </c>
      <c r="B17" t="s">
        <v>5</v>
      </c>
      <c r="C17" s="3">
        <v>0.28187499999999999</v>
      </c>
      <c r="D17" t="s">
        <v>15</v>
      </c>
    </row>
    <row r="18" spans="1:4" x14ac:dyDescent="0.25">
      <c r="A18" s="1">
        <v>44925</v>
      </c>
      <c r="B18" t="s">
        <v>6</v>
      </c>
      <c r="C18" s="3">
        <v>2.7757575757575759</v>
      </c>
      <c r="D18" t="s">
        <v>16</v>
      </c>
    </row>
    <row r="19" spans="1:4" x14ac:dyDescent="0.25">
      <c r="A19" s="1">
        <v>44925</v>
      </c>
      <c r="B19" t="s">
        <v>7</v>
      </c>
      <c r="C19" s="3">
        <v>4.5</v>
      </c>
      <c r="D19" t="s">
        <v>16</v>
      </c>
    </row>
    <row r="20" spans="1:4" x14ac:dyDescent="0.25">
      <c r="A20" s="1">
        <v>44925</v>
      </c>
      <c r="B20" t="s">
        <v>8</v>
      </c>
      <c r="C20" s="3">
        <v>3.3902439024390243</v>
      </c>
      <c r="D20" t="s">
        <v>16</v>
      </c>
    </row>
    <row r="21" spans="1:4" x14ac:dyDescent="0.25">
      <c r="A21" s="1">
        <v>44925</v>
      </c>
      <c r="B21" t="s">
        <v>9</v>
      </c>
      <c r="C21" s="3">
        <v>6.3999999999999995</v>
      </c>
      <c r="D21" t="s">
        <v>16</v>
      </c>
    </row>
    <row r="22" spans="1:4" x14ac:dyDescent="0.25">
      <c r="A22" s="1">
        <v>44925</v>
      </c>
      <c r="B22" t="s">
        <v>10</v>
      </c>
      <c r="C22" s="3">
        <v>36.962962962962962</v>
      </c>
      <c r="D22" t="s">
        <v>16</v>
      </c>
    </row>
    <row r="23" spans="1:4" x14ac:dyDescent="0.25">
      <c r="A23" s="1">
        <v>44925</v>
      </c>
      <c r="B23" t="s">
        <v>11</v>
      </c>
      <c r="C23" s="3">
        <v>11.163398692810457</v>
      </c>
      <c r="D23" t="s">
        <v>16</v>
      </c>
    </row>
    <row r="24" spans="1:4" x14ac:dyDescent="0.25">
      <c r="A24" s="1">
        <v>44925</v>
      </c>
      <c r="B24" t="s">
        <v>12</v>
      </c>
      <c r="C24" s="3">
        <v>24.16</v>
      </c>
      <c r="D24" t="s">
        <v>16</v>
      </c>
    </row>
    <row r="25" spans="1:4" x14ac:dyDescent="0.25">
      <c r="A25" s="1">
        <v>44925</v>
      </c>
      <c r="B25" t="s">
        <v>11</v>
      </c>
      <c r="C25" s="3">
        <v>9.2200000000000006</v>
      </c>
      <c r="D25" t="s">
        <v>16</v>
      </c>
    </row>
    <row r="26" spans="1:4" x14ac:dyDescent="0.25">
      <c r="A26" s="1">
        <v>44943</v>
      </c>
      <c r="B26" t="s">
        <v>2</v>
      </c>
      <c r="C26" s="3">
        <v>1.3</v>
      </c>
      <c r="D26" t="s">
        <v>15</v>
      </c>
    </row>
    <row r="27" spans="1:4" x14ac:dyDescent="0.25">
      <c r="A27" s="1">
        <v>44943</v>
      </c>
      <c r="B27" t="s">
        <v>3</v>
      </c>
      <c r="C27" s="3">
        <v>1.98</v>
      </c>
      <c r="D27" t="s">
        <v>16</v>
      </c>
    </row>
    <row r="28" spans="1:4" x14ac:dyDescent="0.25">
      <c r="A28" s="1">
        <v>44943</v>
      </c>
      <c r="B28" t="s">
        <v>4</v>
      </c>
      <c r="C28" s="3">
        <v>5.13</v>
      </c>
      <c r="D28" t="s">
        <v>16</v>
      </c>
    </row>
    <row r="29" spans="1:4" x14ac:dyDescent="0.25">
      <c r="A29" s="1">
        <v>44943</v>
      </c>
      <c r="B29" t="s">
        <v>5</v>
      </c>
      <c r="C29" s="3">
        <v>0.28187499999999999</v>
      </c>
      <c r="D29" t="s">
        <v>15</v>
      </c>
    </row>
    <row r="30" spans="1:4" x14ac:dyDescent="0.25">
      <c r="A30" s="1">
        <v>44943</v>
      </c>
      <c r="B30" t="s">
        <v>6</v>
      </c>
      <c r="C30" s="3">
        <v>2.7757575757575759</v>
      </c>
      <c r="D30" t="s">
        <v>16</v>
      </c>
    </row>
    <row r="31" spans="1:4" x14ac:dyDescent="0.25">
      <c r="A31" s="1">
        <v>44943</v>
      </c>
      <c r="B31" t="s">
        <v>7</v>
      </c>
      <c r="C31" s="3">
        <v>4.5</v>
      </c>
      <c r="D31" t="s">
        <v>16</v>
      </c>
    </row>
    <row r="32" spans="1:4" x14ac:dyDescent="0.25">
      <c r="A32" s="1">
        <v>44943</v>
      </c>
      <c r="B32" t="s">
        <v>8</v>
      </c>
      <c r="C32" s="3">
        <v>3.3902439024390243</v>
      </c>
      <c r="D32" t="s">
        <v>16</v>
      </c>
    </row>
    <row r="33" spans="1:4" x14ac:dyDescent="0.25">
      <c r="A33" s="1">
        <v>44943</v>
      </c>
      <c r="B33" t="s">
        <v>9</v>
      </c>
      <c r="C33" s="3">
        <v>6.3999999999999995</v>
      </c>
      <c r="D33" t="s">
        <v>16</v>
      </c>
    </row>
    <row r="34" spans="1:4" x14ac:dyDescent="0.25">
      <c r="A34" s="1">
        <v>44943</v>
      </c>
      <c r="B34" t="s">
        <v>10</v>
      </c>
      <c r="C34" s="3">
        <v>36.962962962962962</v>
      </c>
      <c r="D34" t="s">
        <v>16</v>
      </c>
    </row>
    <row r="35" spans="1:4" x14ac:dyDescent="0.25">
      <c r="A35" s="1">
        <v>44943</v>
      </c>
      <c r="B35" t="s">
        <v>11</v>
      </c>
      <c r="C35" s="3">
        <v>11.163398692810457</v>
      </c>
      <c r="D35" t="s">
        <v>16</v>
      </c>
    </row>
    <row r="36" spans="1:4" x14ac:dyDescent="0.25">
      <c r="A36" s="1">
        <v>44943</v>
      </c>
      <c r="B36" t="s">
        <v>12</v>
      </c>
      <c r="C36" s="3">
        <v>24.16</v>
      </c>
      <c r="D36" t="s">
        <v>16</v>
      </c>
    </row>
    <row r="37" spans="1:4" x14ac:dyDescent="0.25">
      <c r="A37" s="1">
        <v>44943</v>
      </c>
      <c r="B37" t="s">
        <v>11</v>
      </c>
      <c r="C37" s="3">
        <v>9.2200000000000006</v>
      </c>
      <c r="D37" t="s">
        <v>16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DjiDji .</cp:lastModifiedBy>
  <dcterms:created xsi:type="dcterms:W3CDTF">2023-11-15T12:36:25Z</dcterms:created>
  <dcterms:modified xsi:type="dcterms:W3CDTF">2023-11-15T15:40:32Z</dcterms:modified>
</cp:coreProperties>
</file>