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1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8AC3383E-90D5-4EFC-A1BF-5FF26A05A247}" xr6:coauthVersionLast="47" xr6:coauthVersionMax="47" xr10:uidLastSave="{00000000-0000-0000-0000-000000000000}"/>
  <bookViews>
    <workbookView xWindow="105" yWindow="0" windowWidth="28695" windowHeight="15600"/>
  </bookViews>
  <sheets>
    <sheet name="exemple-de-fichier" sheetId="1" r:id="rId1"/>
  </sheets>
  <definedNames>
    <definedName name="_xlnm._FilterDatabase" localSheetId="0" hidden="1">'exemple-de-fichier'!$A$1:$G$88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1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4" i="1"/>
  <c r="E4" i="1"/>
  <c r="D3" i="1"/>
  <c r="E3" i="1"/>
  <c r="D2" i="1"/>
  <c r="E2" i="1"/>
  <c r="E1" i="1"/>
  <c r="D1" i="1"/>
</calcChain>
</file>

<file path=xl/sharedStrings.xml><?xml version="1.0" encoding="utf-8"?>
<sst xmlns="http://schemas.openxmlformats.org/spreadsheetml/2006/main" count="219" uniqueCount="154">
  <si>
    <t>TFM SARL</t>
  </si>
  <si>
    <t>LIEU DIT MARTRETTES</t>
  </si>
  <si>
    <t>MONTGISCARD</t>
  </si>
  <si>
    <t>Tél. : 05.61.27.84.31 Fax :</t>
  </si>
  <si>
    <t>METALLURGIE</t>
  </si>
  <si>
    <t>AD MOTOCULTURE</t>
  </si>
  <si>
    <t>ZI DU CANAL1 ROUTE DEPARTEMENTALE 813</t>
  </si>
  <si>
    <t>Tél. : 05.34.43.69.38 Fax :</t>
  </si>
  <si>
    <t>MOTOCULTURE DE PLAISANCE</t>
  </si>
  <si>
    <t>CASSABEL ARSAGUET MARIE SOPHIE ET LEVY DAVID S</t>
  </si>
  <si>
    <t>35 GRAND RUE</t>
  </si>
  <si>
    <t>Tél. : 05.62.71.74.30 Fax : 05.62.71.74.31</t>
  </si>
  <si>
    <t>NOTAIRES</t>
  </si>
  <si>
    <t>DAVID LEVY</t>
  </si>
  <si>
    <t>OPTIC 2000</t>
  </si>
  <si>
    <t>LIEU DIT EN ROUZAUTROUTE NATIONALE 113</t>
  </si>
  <si>
    <t>Tél. : 05.61.27.57.08 Fax :</t>
  </si>
  <si>
    <t>OPTICIENS</t>
  </si>
  <si>
    <t>PENSION CANINE FAMILIALE</t>
  </si>
  <si>
    <t>44 CHEMIN AL CERS</t>
  </si>
  <si>
    <t>Tél. : 09.58.74.44.93 Fax :</t>
  </si>
  <si>
    <t>PENSIONS POUR CHIENS, CHATS</t>
  </si>
  <si>
    <t>PATRICE FERRE</t>
  </si>
  <si>
    <t>8 LOTISSEMENT BELLEVUE</t>
  </si>
  <si>
    <t>Tél. : 09.82.38.39.91 Fax :</t>
  </si>
  <si>
    <t>QUINCAILLERIE (FABRICATION, GROS)</t>
  </si>
  <si>
    <t>HANAMI MASSAGES ET RELAXATIONS</t>
  </si>
  <si>
    <t>13 CHEMIN SAFRANA</t>
  </si>
  <si>
    <t>Tél. : 07.81.98.58.93 Fax :</t>
  </si>
  <si>
    <t>RELAXATION</t>
  </si>
  <si>
    <t>ROUTE DEPARTEMENTALE 813</t>
  </si>
  <si>
    <t>Tél. : 05.62.52.12.57 Fax :</t>
  </si>
  <si>
    <t>RESTAURANTS</t>
  </si>
  <si>
    <t>BURGER KING</t>
  </si>
  <si>
    <t>ZONE COMMERCIAL ENCEINTE ROUZAUD</t>
  </si>
  <si>
    <t>Tél. : 05.34.43.04.04 Fax :</t>
  </si>
  <si>
    <t>LE CHARDON</t>
  </si>
  <si>
    <t>3 L'ESPLANADE</t>
  </si>
  <si>
    <t>Tél. : 05.61.81.12.01 Fax :</t>
  </si>
  <si>
    <t>MADAME DOMINIQUE VILLALON</t>
  </si>
  <si>
    <t>4 CHEMIN DELMONT</t>
  </si>
  <si>
    <t>Tél. : 05.61.81.27.95 Fax :</t>
  </si>
  <si>
    <t>MARIE &amp; MELISSA</t>
  </si>
  <si>
    <t>16 ROUTE DEPARTEMENTALE 813</t>
  </si>
  <si>
    <t>Tél. : 06.61.77.85.05 Fax :</t>
  </si>
  <si>
    <t>PIZZERIA DE L'ECLUSE</t>
  </si>
  <si>
    <t>9 ROUTE NATIONALE 113</t>
  </si>
  <si>
    <t>Tél. : 05.61.27.23.70 Fax :</t>
  </si>
  <si>
    <t>RESTAURANT L'ESCARBILLE</t>
  </si>
  <si>
    <t>23 ROUTE DEPARTEMENTALE 813</t>
  </si>
  <si>
    <t>Tél. : 05.61.81.90.52 Fax :</t>
  </si>
  <si>
    <t>SCARABEE ATELIER DE SELLERIE</t>
  </si>
  <si>
    <t>46 CHEMIN GRAVES</t>
  </si>
  <si>
    <t>Tél. : 06.79.79.52.82 Fax :</t>
  </si>
  <si>
    <t>SELLIERS GARNISSEURS</t>
  </si>
  <si>
    <t>INTERMARCHE STATION SERVICE MONTGISCARD</t>
  </si>
  <si>
    <t>ENCEINTE ROUZAUD</t>
  </si>
  <si>
    <t>Tél. : 05.61.81.04.56 Fax :</t>
  </si>
  <si>
    <t>STATIONS-SERVICE</t>
  </si>
  <si>
    <t>ALLO TAXI MONTGISCARD</t>
  </si>
  <si>
    <t>14 RUE MOULINS</t>
  </si>
  <si>
    <t>Tél. : 06.14.37.38.37 Fax :</t>
  </si>
  <si>
    <t>TAXIS</t>
  </si>
  <si>
    <t>TAXI ACL OCCITANIE</t>
  </si>
  <si>
    <t>5 PLACE BOUE</t>
  </si>
  <si>
    <t>Tél. : 05.62.57.99.81 Fax :</t>
  </si>
  <si>
    <t>JEAN PAUL BENO</t>
  </si>
  <si>
    <t>4 RUE FRANCOU</t>
  </si>
  <si>
    <t>Tél. : 09.80.67.30.46 Fax :</t>
  </si>
  <si>
    <t>COURSIERS</t>
  </si>
  <si>
    <t>ATOUTPIC</t>
  </si>
  <si>
    <t>Tél. : 07.88.18.70.91 Fax :</t>
  </si>
  <si>
    <t>VETEMENTS (FABRICATION, GROS)</t>
  </si>
  <si>
    <t>ALTERIA IMMOBILIER MONTGISCARD</t>
  </si>
  <si>
    <t>15 ROUTE DEPARTEMENTALE 813</t>
  </si>
  <si>
    <t>Tél. : 05.34.43.36.61 Fax :</t>
  </si>
  <si>
    <t>AGENCES IMMOBILIERES</t>
  </si>
  <si>
    <t>TOLOSAN IMMOBILIER</t>
  </si>
  <si>
    <t>CCIAL L ECLUSE16 ROUTE DEPARTEMENTALE 813</t>
  </si>
  <si>
    <t>Tél. : 05.34.66.62.50 Fax :</t>
  </si>
  <si>
    <t>FRANCOIS PERIE</t>
  </si>
  <si>
    <t>1 IMPASSE VALLON</t>
  </si>
  <si>
    <t>Tél. : 05.61.81.63.96 Fax :</t>
  </si>
  <si>
    <t>AVOCATS</t>
  </si>
  <si>
    <t>INGRID CLERC CABROLIER</t>
  </si>
  <si>
    <t>20 GRAND RUE</t>
  </si>
  <si>
    <t>BOULANGERIE MARIE BLACHERE</t>
  </si>
  <si>
    <t>LIEUDIT EN ROUZAUTROUTE NATIONALE 113</t>
  </si>
  <si>
    <t>Tél. : 05.34.65.32.77 Fax :</t>
  </si>
  <si>
    <t>BOULANGERIES-PATISSERIES (ARTISANS)</t>
  </si>
  <si>
    <t>POUMIROL</t>
  </si>
  <si>
    <t>30 GRAND RUE</t>
  </si>
  <si>
    <t>Tél. : 05.61.81.14.73 Fax :</t>
  </si>
  <si>
    <t>ERIC THOMAS SERVICES</t>
  </si>
  <si>
    <t>3 LOTISSEMENT LOTGE</t>
  </si>
  <si>
    <t>Tél. : 05.62.71.05.80 Fax :</t>
  </si>
  <si>
    <t>ENTRETIEN DE CHAUDIERES</t>
  </si>
  <si>
    <t>ISADORA COIFFURE</t>
  </si>
  <si>
    <t>24 ROUTE DEPARTEMENTALE 813</t>
  </si>
  <si>
    <t>Tél. : 05.61.27.65.42 Fax :</t>
  </si>
  <si>
    <t>COIFFEURS</t>
  </si>
  <si>
    <t>COMMUNAUTE D'AGGLOMERATION DU SICOVAL</t>
  </si>
  <si>
    <t>4 ARTISANAL</t>
  </si>
  <si>
    <t>Tél. : 05.62.71.74.54 Fax :</t>
  </si>
  <si>
    <t>CENTRES DE LOISIRS POUR ENFANTS</t>
  </si>
  <si>
    <t>CHEMIN CORDELIERS</t>
  </si>
  <si>
    <t>Tél. : 05.61.81.70.11 Fax :</t>
  </si>
  <si>
    <t>COURANT D'HAIR</t>
  </si>
  <si>
    <t>20 RUE CANTALAUSE</t>
  </si>
  <si>
    <t>Tél. : 06.76.09.47.88 Fax :</t>
  </si>
  <si>
    <t>COIFFEURS A DOMICILE</t>
  </si>
  <si>
    <t>PATRICIA HOGIE</t>
  </si>
  <si>
    <t>6 LOTISSEMENT FONTBLAZY</t>
  </si>
  <si>
    <t>Tél. : 05.61.81.00.73 Fax :</t>
  </si>
  <si>
    <t>CONTROLE TECHNIQUE MONTGISCARD</t>
  </si>
  <si>
    <t>Tél. : 05.62.71.18.92 Fax :</t>
  </si>
  <si>
    <t>CONTROLE TECHNIQUE DE VEHICULES</t>
  </si>
  <si>
    <t>MIKAEL PETIT</t>
  </si>
  <si>
    <t>4 RUE FAUBOURG DU SERS</t>
  </si>
  <si>
    <t>Tél. : 09.54.85.84.47 Fax : 09.59.85.84.47</t>
  </si>
  <si>
    <t>DESIGNERS</t>
  </si>
  <si>
    <t>PMS MARTINS</t>
  </si>
  <si>
    <t>23 LOTISSEMENT CANTALAUSE</t>
  </si>
  <si>
    <t>Tél. : 06.11.43.57.81 Fax :</t>
  </si>
  <si>
    <t>ENTREPRISES DE BATIMENT</t>
  </si>
  <si>
    <t>BABACAR GUEYE</t>
  </si>
  <si>
    <t>3 LA LOTGE</t>
  </si>
  <si>
    <t>Tél. : 05.61.73.16.69 Fax : 09.58.84.52.18</t>
  </si>
  <si>
    <t>ENTREPRISES DE MACONNERIE</t>
  </si>
  <si>
    <t>JOSE DE LIMA PEREIRA</t>
  </si>
  <si>
    <t>13 RUE ROCA</t>
  </si>
  <si>
    <t>Tél. : 06.18.61.70.49 Fax :</t>
  </si>
  <si>
    <t>MENUISIS</t>
  </si>
  <si>
    <t>9 LOTISSEMENT LOTGE</t>
  </si>
  <si>
    <t>Tél. : 05.61.27.68.40 Fax : 05.61.27.28.53</t>
  </si>
  <si>
    <t>ENTREPRISES DE MENUISERIE</t>
  </si>
  <si>
    <t>SPT HENRI SERVICE PETIT TRAVAUX</t>
  </si>
  <si>
    <t>5 Bis IMPASSE ECLUSE</t>
  </si>
  <si>
    <t>Tél. : 06.70.60.35.14 Fax :</t>
  </si>
  <si>
    <t>ENTREPRISES DE NETTOYAGE</t>
  </si>
  <si>
    <t>LA PLATRERIE</t>
  </si>
  <si>
    <t>9 RUE VALLON</t>
  </si>
  <si>
    <t>Tél. : 06.29.75.74.00 Fax :</t>
  </si>
  <si>
    <t>ENTREPRISES DE PLATRERIE</t>
  </si>
  <si>
    <t>LA POSTE</t>
  </si>
  <si>
    <t>2 RUE POSTE</t>
  </si>
  <si>
    <t>Tél. : 03631 Fax :</t>
  </si>
  <si>
    <t>ENVOI, DISTRIBUTION DE COURRIER, DE COLIS</t>
  </si>
  <si>
    <t>L'INSTITUT DE LYDIE</t>
  </si>
  <si>
    <t>ZAC ALBASUD ENS24 ROUTE DEPARTEMENTALE 813</t>
  </si>
  <si>
    <t>Tél. : 05.34.65.05.54 Fax :</t>
  </si>
  <si>
    <t>INSTITUTS DE BEAUTE</t>
  </si>
  <si>
    <t>LUMEEN</t>
  </si>
  <si>
    <t>Tél. : 05.62.57.82.95 Fax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</si>
</sst>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 applyAlignment="1">
      <alignment horizontal="left" vertical="center" wrapText="1" indent="1"/>
    </xf>
    <xf numFmtId="0" fontId="18" fillId="0" borderId="10" xfId="0" applyFont="1" applyBorder="1" applyAlignment="1">
      <alignment horizontal="left" vertical="center" wrapText="1" indent="1"/>
    </xf>
    <xf numFmtId="0" fontId="18" fillId="0" borderId="11" xfId="0" applyFont="1" applyBorder="1" applyAlignment="1">
      <alignment horizontal="left" vertical="center" wrapText="1" indent="1"/>
    </xf>
    <xf numFmtId="0" fontId="18" fillId="0" borderId="12" xfId="0" applyFont="1" applyBorder="1" applyAlignment="1">
      <alignment horizontal="left" vertical="center" wrapText="1" indent="1"/>
    </xf>
    <xf numFmtId="0" fontId="18" fillId="0" borderId="13" xfId="0" applyFont="1" applyBorder="1" applyAlignment="1">
      <alignment horizontal="left" vertical="center" wrapText="1" indent="1"/>
    </xf>
    <xf numFmtId="0" fontId="18" fillId="0" borderId="14" xfId="0" applyFont="1" applyBorder="1" applyAlignment="1">
      <alignment horizontal="left" vertical="center" wrapText="1" indent="1"/>
    </xf>
    <xf numFmtId="0" fontId="18" fillId="0" borderId="16" xfId="0" applyFont="1" applyBorder="1" applyAlignment="1">
      <alignment horizontal="left" vertical="center" wrapText="1" indent="1"/>
    </xf>
    <xf numFmtId="0" fontId="18" fillId="0" borderId="17" xfId="0" applyFont="1" applyBorder="1" applyAlignment="1">
      <alignment horizontal="left" vertical="center" wrapText="1" indent="1"/>
    </xf>
    <xf numFmtId="0" fontId="18" fillId="0" borderId="15" xfId="0" applyFont="1" applyBorder="1" applyAlignment="1">
      <alignment horizontal="left" vertical="center" wrapText="1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790575</xdr:colOff>
      <xdr:row>0</xdr:row>
      <xdr:rowOff>114300</xdr:rowOff>
    </xdr:from>
    <xdr:to>
      <xdr:col>13</xdr:col>
      <xdr:colOff>381000</xdr:colOff>
      <xdr:row>12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DA24AE3-2CD7-0B41-68D9-21C176E78BDC}"/>
            </a:ext>
          </a:extLst>
        </xdr:cNvPr>
        <xdr:cNvSpPr txBox="1"/>
      </xdr:nvSpPr>
      <xdr:spPr>
        <a:xfrm>
          <a:off x="9477375" y="114300"/>
          <a:ext cx="4619625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façon basique de faire</a:t>
          </a:r>
        </a:p>
        <a:p>
          <a:r>
            <a:rPr lang="fr-FR" sz="1100"/>
            <a:t>1) retirer les fusions de cellules  et la</a:t>
          </a:r>
          <a:r>
            <a:rPr lang="fr-FR" sz="1100" baseline="0"/>
            <a:t> colonne vide</a:t>
          </a:r>
        </a:p>
        <a:p>
          <a:r>
            <a:rPr lang="fr-FR" sz="1100" baseline="0"/>
            <a:t>en d1=a2 , e1=b2, f1=c2, g1=mod(ligne();2)</a:t>
          </a:r>
        </a:p>
        <a:p>
          <a:r>
            <a:rPr lang="fr-FR" sz="1100" baseline="0"/>
            <a:t>decendre</a:t>
          </a:r>
        </a:p>
        <a:p>
          <a:r>
            <a:rPr lang="fr-FR" sz="1100" baseline="0"/>
            <a:t>filtrer par les 1 en colone 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88"/>
  <sheetViews>
    <sheetView showGridLines="0" tabSelected="1" workbookViewId="0">
      <selection activeCell="G1" sqref="G1"/>
    </sheetView>
  </sheetViews>
  <sheetFormatPr baseColWidth="10" defaultRowHeight="15" x14ac:dyDescent="0.25"/>
  <cols>
    <col min="1" max="1" width="20" customWidth="1"/>
    <col min="2" max="2" width="35" customWidth="1"/>
    <col min="3" max="3" width="15" customWidth="1"/>
  </cols>
  <sheetData>
    <row r="1" spans="1:7" x14ac:dyDescent="0.25">
      <c r="A1" s="3" t="s">
        <v>0</v>
      </c>
      <c r="B1" s="4" t="s">
        <v>1</v>
      </c>
      <c r="C1" s="5" t="s">
        <v>2</v>
      </c>
      <c r="D1" t="str">
        <f>A2</f>
        <v>Tél. : 05.61.27.84.31 Fax :</v>
      </c>
      <c r="E1" t="str">
        <f>B2</f>
        <v>METALLURGIE</v>
      </c>
      <c r="F1">
        <f>C2</f>
        <v>0</v>
      </c>
      <c r="G1">
        <f>MOD(ROW(),2)</f>
        <v>1</v>
      </c>
    </row>
    <row r="2" spans="1:7" ht="15.75" hidden="1" thickBot="1" x14ac:dyDescent="0.3">
      <c r="A2" s="6" t="s">
        <v>3</v>
      </c>
      <c r="B2" s="2" t="s">
        <v>4</v>
      </c>
      <c r="C2" s="9"/>
      <c r="D2" t="str">
        <f>A3</f>
        <v>AD MOTOCULTURE</v>
      </c>
      <c r="E2" t="str">
        <f>B3</f>
        <v>ZI DU CANAL1 ROUTE DEPARTEMENTALE 813</v>
      </c>
      <c r="F2" t="str">
        <f t="shared" ref="F2:F65" si="0">C3</f>
        <v>MONTGISCARD</v>
      </c>
      <c r="G2">
        <f t="shared" ref="G2:G65" si="1">MOD(ROW(),2)</f>
        <v>0</v>
      </c>
    </row>
    <row r="3" spans="1:7" x14ac:dyDescent="0.25">
      <c r="A3" s="7" t="s">
        <v>5</v>
      </c>
      <c r="B3" s="1" t="s">
        <v>6</v>
      </c>
      <c r="C3" s="8" t="s">
        <v>2</v>
      </c>
      <c r="D3" t="str">
        <f>A4</f>
        <v>Tél. : 05.34.43.69.38 Fax :</v>
      </c>
      <c r="E3" t="str">
        <f>B4</f>
        <v>MOTOCULTURE DE PLAISANCE</v>
      </c>
      <c r="F3">
        <f t="shared" si="0"/>
        <v>0</v>
      </c>
      <c r="G3">
        <f t="shared" si="1"/>
        <v>1</v>
      </c>
    </row>
    <row r="4" spans="1:7" ht="15.75" hidden="1" thickBot="1" x14ac:dyDescent="0.3">
      <c r="A4" s="6" t="s">
        <v>7</v>
      </c>
      <c r="B4" s="2" t="s">
        <v>8</v>
      </c>
      <c r="C4" s="9"/>
      <c r="D4" t="str">
        <f>A5</f>
        <v>CASSABEL ARSAGUET MARIE SOPHIE ET LEVY DAVID S</v>
      </c>
      <c r="E4" t="str">
        <f>B5</f>
        <v>35 GRAND RUE</v>
      </c>
      <c r="F4" t="str">
        <f t="shared" si="0"/>
        <v>MONTGISCARD</v>
      </c>
      <c r="G4">
        <f t="shared" si="1"/>
        <v>0</v>
      </c>
    </row>
    <row r="5" spans="1:7" ht="18" x14ac:dyDescent="0.25">
      <c r="A5" s="7" t="s">
        <v>9</v>
      </c>
      <c r="B5" s="1" t="s">
        <v>10</v>
      </c>
      <c r="C5" s="8" t="s">
        <v>2</v>
      </c>
      <c r="D5" t="str">
        <f t="shared" ref="D5:D68" si="2">A6</f>
        <v>Tél. : 05.62.71.74.30 Fax : 05.62.71.74.31</v>
      </c>
      <c r="E5" t="str">
        <f>B6</f>
        <v>NOTAIRES</v>
      </c>
      <c r="F5">
        <f t="shared" si="0"/>
        <v>0</v>
      </c>
      <c r="G5">
        <f t="shared" si="1"/>
        <v>1</v>
      </c>
    </row>
    <row r="6" spans="1:7" ht="18.75" hidden="1" thickBot="1" x14ac:dyDescent="0.3">
      <c r="A6" s="6" t="s">
        <v>11</v>
      </c>
      <c r="B6" s="2" t="s">
        <v>12</v>
      </c>
      <c r="C6" s="9"/>
      <c r="D6" t="str">
        <f t="shared" si="2"/>
        <v>DAVID LEVY</v>
      </c>
      <c r="E6" t="str">
        <f>B7</f>
        <v>35 GRAND RUE</v>
      </c>
      <c r="F6" t="str">
        <f t="shared" si="0"/>
        <v>MONTGISCARD</v>
      </c>
      <c r="G6">
        <f t="shared" si="1"/>
        <v>0</v>
      </c>
    </row>
    <row r="7" spans="1:7" x14ac:dyDescent="0.25">
      <c r="A7" s="7" t="s">
        <v>13</v>
      </c>
      <c r="B7" s="1" t="s">
        <v>10</v>
      </c>
      <c r="C7" s="8" t="s">
        <v>2</v>
      </c>
      <c r="D7" t="str">
        <f t="shared" si="2"/>
        <v>Tél. : 05.62.71.74.30 Fax : 05.62.71.74.31</v>
      </c>
      <c r="E7" t="str">
        <f>B8</f>
        <v>NOTAIRES</v>
      </c>
      <c r="F7">
        <f t="shared" si="0"/>
        <v>0</v>
      </c>
      <c r="G7">
        <f t="shared" si="1"/>
        <v>1</v>
      </c>
    </row>
    <row r="8" spans="1:7" ht="18.75" hidden="1" thickBot="1" x14ac:dyDescent="0.3">
      <c r="A8" s="6" t="s">
        <v>11</v>
      </c>
      <c r="B8" s="2" t="s">
        <v>12</v>
      </c>
      <c r="C8" s="9"/>
      <c r="D8" t="str">
        <f t="shared" si="2"/>
        <v>OPTIC 2000</v>
      </c>
      <c r="E8" t="str">
        <f>B9</f>
        <v>LIEU DIT EN ROUZAUTROUTE NATIONALE 113</v>
      </c>
      <c r="F8" t="str">
        <f t="shared" si="0"/>
        <v>MONTGISCARD</v>
      </c>
      <c r="G8">
        <f t="shared" si="1"/>
        <v>0</v>
      </c>
    </row>
    <row r="9" spans="1:7" x14ac:dyDescent="0.25">
      <c r="A9" s="7" t="s">
        <v>14</v>
      </c>
      <c r="B9" s="1" t="s">
        <v>15</v>
      </c>
      <c r="C9" s="8" t="s">
        <v>2</v>
      </c>
      <c r="D9" t="str">
        <f t="shared" si="2"/>
        <v>Tél. : 05.61.27.57.08 Fax :</v>
      </c>
      <c r="E9" t="str">
        <f>B10</f>
        <v>OPTICIENS</v>
      </c>
      <c r="F9">
        <f t="shared" si="0"/>
        <v>0</v>
      </c>
      <c r="G9">
        <f t="shared" si="1"/>
        <v>1</v>
      </c>
    </row>
    <row r="10" spans="1:7" ht="15.75" hidden="1" thickBot="1" x14ac:dyDescent="0.3">
      <c r="A10" s="6" t="s">
        <v>16</v>
      </c>
      <c r="B10" s="2" t="s">
        <v>17</v>
      </c>
      <c r="C10" s="9"/>
      <c r="D10" t="str">
        <f t="shared" si="2"/>
        <v>PENSION CANINE FAMILIALE</v>
      </c>
      <c r="E10" t="str">
        <f>B11</f>
        <v>44 CHEMIN AL CERS</v>
      </c>
      <c r="F10" t="str">
        <f t="shared" si="0"/>
        <v>MONTGISCARD</v>
      </c>
      <c r="G10">
        <f t="shared" si="1"/>
        <v>0</v>
      </c>
    </row>
    <row r="11" spans="1:7" x14ac:dyDescent="0.25">
      <c r="A11" s="7" t="s">
        <v>18</v>
      </c>
      <c r="B11" s="1" t="s">
        <v>19</v>
      </c>
      <c r="C11" s="8" t="s">
        <v>2</v>
      </c>
      <c r="D11" t="str">
        <f t="shared" si="2"/>
        <v>Tél. : 09.58.74.44.93 Fax :</v>
      </c>
      <c r="E11" t="str">
        <f>B12</f>
        <v>PENSIONS POUR CHIENS, CHATS</v>
      </c>
      <c r="F11">
        <f t="shared" si="0"/>
        <v>0</v>
      </c>
      <c r="G11">
        <f t="shared" si="1"/>
        <v>1</v>
      </c>
    </row>
    <row r="12" spans="1:7" ht="15.75" hidden="1" thickBot="1" x14ac:dyDescent="0.3">
      <c r="A12" s="6" t="s">
        <v>20</v>
      </c>
      <c r="B12" s="2" t="s">
        <v>21</v>
      </c>
      <c r="C12" s="9"/>
      <c r="D12" t="str">
        <f t="shared" si="2"/>
        <v>PATRICE FERRE</v>
      </c>
      <c r="E12" t="str">
        <f>B13</f>
        <v>8 LOTISSEMENT BELLEVUE</v>
      </c>
      <c r="F12" t="str">
        <f t="shared" si="0"/>
        <v>MONTGISCARD</v>
      </c>
      <c r="G12">
        <f t="shared" si="1"/>
        <v>0</v>
      </c>
    </row>
    <row r="13" spans="1:7" x14ac:dyDescent="0.25">
      <c r="A13" s="7" t="s">
        <v>22</v>
      </c>
      <c r="B13" s="1" t="s">
        <v>23</v>
      </c>
      <c r="C13" s="8" t="s">
        <v>2</v>
      </c>
      <c r="D13" t="str">
        <f t="shared" si="2"/>
        <v>Tél. : 09.82.38.39.91 Fax :</v>
      </c>
      <c r="E13" t="str">
        <f>B14</f>
        <v>QUINCAILLERIE (FABRICATION, GROS)</v>
      </c>
      <c r="F13">
        <f t="shared" si="0"/>
        <v>0</v>
      </c>
      <c r="G13">
        <f t="shared" si="1"/>
        <v>1</v>
      </c>
    </row>
    <row r="14" spans="1:7" ht="15.75" hidden="1" thickBot="1" x14ac:dyDescent="0.3">
      <c r="A14" s="6" t="s">
        <v>24</v>
      </c>
      <c r="B14" s="2" t="s">
        <v>25</v>
      </c>
      <c r="C14" s="9"/>
      <c r="D14" t="str">
        <f t="shared" si="2"/>
        <v>HANAMI MASSAGES ET RELAXATIONS</v>
      </c>
      <c r="E14" t="str">
        <f>B15</f>
        <v>13 CHEMIN SAFRANA</v>
      </c>
      <c r="F14" t="str">
        <f t="shared" si="0"/>
        <v>MONTGISCARD</v>
      </c>
      <c r="G14">
        <f t="shared" si="1"/>
        <v>0</v>
      </c>
    </row>
    <row r="15" spans="1:7" ht="18" x14ac:dyDescent="0.25">
      <c r="A15" s="7" t="s">
        <v>26</v>
      </c>
      <c r="B15" s="1" t="s">
        <v>27</v>
      </c>
      <c r="C15" s="8" t="s">
        <v>2</v>
      </c>
      <c r="D15" t="str">
        <f t="shared" si="2"/>
        <v>Tél. : 07.81.98.58.93 Fax :</v>
      </c>
      <c r="E15" t="str">
        <f>B16</f>
        <v>RELAXATION</v>
      </c>
      <c r="F15">
        <f t="shared" si="0"/>
        <v>0</v>
      </c>
      <c r="G15">
        <f t="shared" si="1"/>
        <v>1</v>
      </c>
    </row>
    <row r="16" spans="1:7" ht="15.75" hidden="1" thickBot="1" x14ac:dyDescent="0.3">
      <c r="A16" s="6" t="s">
        <v>28</v>
      </c>
      <c r="B16" s="2" t="s">
        <v>29</v>
      </c>
      <c r="C16" s="9"/>
      <c r="D16">
        <f t="shared" si="2"/>
        <v>813</v>
      </c>
      <c r="E16" t="str">
        <f>B17</f>
        <v>ROUTE DEPARTEMENTALE 813</v>
      </c>
      <c r="F16" t="str">
        <f t="shared" si="0"/>
        <v>MONTGISCARD</v>
      </c>
      <c r="G16">
        <f t="shared" si="1"/>
        <v>0</v>
      </c>
    </row>
    <row r="17" spans="1:7" x14ac:dyDescent="0.25">
      <c r="A17" s="7">
        <v>813</v>
      </c>
      <c r="B17" s="1" t="s">
        <v>30</v>
      </c>
      <c r="C17" s="8" t="s">
        <v>2</v>
      </c>
      <c r="D17" t="str">
        <f t="shared" si="2"/>
        <v>Tél. : 05.62.52.12.57 Fax :</v>
      </c>
      <c r="E17" t="str">
        <f>B18</f>
        <v>RESTAURANTS</v>
      </c>
      <c r="F17">
        <f t="shared" si="0"/>
        <v>0</v>
      </c>
      <c r="G17">
        <f t="shared" si="1"/>
        <v>1</v>
      </c>
    </row>
    <row r="18" spans="1:7" ht="15.75" hidden="1" thickBot="1" x14ac:dyDescent="0.3">
      <c r="A18" s="6" t="s">
        <v>31</v>
      </c>
      <c r="B18" s="2" t="s">
        <v>32</v>
      </c>
      <c r="C18" s="9"/>
      <c r="D18" t="str">
        <f t="shared" si="2"/>
        <v>BURGER KING</v>
      </c>
      <c r="E18" t="str">
        <f>B19</f>
        <v>ZONE COMMERCIAL ENCEINTE ROUZAUD</v>
      </c>
      <c r="F18" t="str">
        <f t="shared" si="0"/>
        <v>MONTGISCARD</v>
      </c>
      <c r="G18">
        <f t="shared" si="1"/>
        <v>0</v>
      </c>
    </row>
    <row r="19" spans="1:7" x14ac:dyDescent="0.25">
      <c r="A19" s="7" t="s">
        <v>33</v>
      </c>
      <c r="B19" s="1" t="s">
        <v>34</v>
      </c>
      <c r="C19" s="8" t="s">
        <v>2</v>
      </c>
      <c r="D19" t="str">
        <f t="shared" si="2"/>
        <v>Tél. : 05.34.43.04.04 Fax :</v>
      </c>
      <c r="E19" t="str">
        <f>B20</f>
        <v>RESTAURANTS</v>
      </c>
      <c r="F19">
        <f t="shared" si="0"/>
        <v>0</v>
      </c>
      <c r="G19">
        <f t="shared" si="1"/>
        <v>1</v>
      </c>
    </row>
    <row r="20" spans="1:7" ht="15.75" hidden="1" thickBot="1" x14ac:dyDescent="0.3">
      <c r="A20" s="6" t="s">
        <v>35</v>
      </c>
      <c r="B20" s="2" t="s">
        <v>32</v>
      </c>
      <c r="C20" s="9"/>
      <c r="D20" t="str">
        <f t="shared" si="2"/>
        <v>LE CHARDON</v>
      </c>
      <c r="E20" t="str">
        <f>B21</f>
        <v>3 L'ESPLANADE</v>
      </c>
      <c r="F20" t="str">
        <f t="shared" si="0"/>
        <v>MONTGISCARD</v>
      </c>
      <c r="G20">
        <f t="shared" si="1"/>
        <v>0</v>
      </c>
    </row>
    <row r="21" spans="1:7" x14ac:dyDescent="0.25">
      <c r="A21" s="7" t="s">
        <v>36</v>
      </c>
      <c r="B21" s="1" t="s">
        <v>37</v>
      </c>
      <c r="C21" s="8" t="s">
        <v>2</v>
      </c>
      <c r="D21" t="str">
        <f t="shared" si="2"/>
        <v>Tél. : 05.61.81.12.01 Fax :</v>
      </c>
      <c r="E21" t="str">
        <f>B22</f>
        <v>RESTAURANTS</v>
      </c>
      <c r="F21">
        <f t="shared" si="0"/>
        <v>0</v>
      </c>
      <c r="G21">
        <f t="shared" si="1"/>
        <v>1</v>
      </c>
    </row>
    <row r="22" spans="1:7" ht="15.75" hidden="1" thickBot="1" x14ac:dyDescent="0.3">
      <c r="A22" s="6" t="s">
        <v>38</v>
      </c>
      <c r="B22" s="2" t="s">
        <v>32</v>
      </c>
      <c r="C22" s="9"/>
      <c r="D22" t="str">
        <f t="shared" si="2"/>
        <v>MADAME DOMINIQUE VILLALON</v>
      </c>
      <c r="E22" t="str">
        <f>B23</f>
        <v>4 CHEMIN DELMONT</v>
      </c>
      <c r="F22" t="str">
        <f t="shared" si="0"/>
        <v>MONTGISCARD</v>
      </c>
      <c r="G22">
        <f t="shared" si="1"/>
        <v>0</v>
      </c>
    </row>
    <row r="23" spans="1:7" ht="18" x14ac:dyDescent="0.25">
      <c r="A23" s="7" t="s">
        <v>39</v>
      </c>
      <c r="B23" s="1" t="s">
        <v>40</v>
      </c>
      <c r="C23" s="8" t="s">
        <v>2</v>
      </c>
      <c r="D23" t="str">
        <f t="shared" si="2"/>
        <v>Tél. : 05.61.81.27.95 Fax :</v>
      </c>
      <c r="E23" t="str">
        <f>B24</f>
        <v>RESTAURANTS</v>
      </c>
      <c r="F23">
        <f t="shared" si="0"/>
        <v>0</v>
      </c>
      <c r="G23">
        <f t="shared" si="1"/>
        <v>1</v>
      </c>
    </row>
    <row r="24" spans="1:7" ht="15.75" hidden="1" thickBot="1" x14ac:dyDescent="0.3">
      <c r="A24" s="6" t="s">
        <v>41</v>
      </c>
      <c r="B24" s="2" t="s">
        <v>32</v>
      </c>
      <c r="C24" s="9"/>
      <c r="D24" t="str">
        <f t="shared" si="2"/>
        <v>MARIE &amp; MELISSA</v>
      </c>
      <c r="E24" t="str">
        <f>B25</f>
        <v>16 ROUTE DEPARTEMENTALE 813</v>
      </c>
      <c r="F24" t="str">
        <f t="shared" si="0"/>
        <v>MONTGISCARD</v>
      </c>
      <c r="G24">
        <f t="shared" si="1"/>
        <v>0</v>
      </c>
    </row>
    <row r="25" spans="1:7" x14ac:dyDescent="0.25">
      <c r="A25" s="7" t="s">
        <v>42</v>
      </c>
      <c r="B25" s="1" t="s">
        <v>43</v>
      </c>
      <c r="C25" s="8" t="s">
        <v>2</v>
      </c>
      <c r="D25" t="str">
        <f t="shared" si="2"/>
        <v>Tél. : 06.61.77.85.05 Fax :</v>
      </c>
      <c r="E25" t="str">
        <f>B26</f>
        <v>RESTAURANTS</v>
      </c>
      <c r="F25">
        <f t="shared" si="0"/>
        <v>0</v>
      </c>
      <c r="G25">
        <f t="shared" si="1"/>
        <v>1</v>
      </c>
    </row>
    <row r="26" spans="1:7" ht="15.75" hidden="1" thickBot="1" x14ac:dyDescent="0.3">
      <c r="A26" s="6" t="s">
        <v>44</v>
      </c>
      <c r="B26" s="2" t="s">
        <v>32</v>
      </c>
      <c r="C26" s="9"/>
      <c r="D26" t="str">
        <f t="shared" si="2"/>
        <v>PIZZERIA DE L'ECLUSE</v>
      </c>
      <c r="E26" t="str">
        <f>B27</f>
        <v>9 ROUTE NATIONALE 113</v>
      </c>
      <c r="F26" t="str">
        <f t="shared" si="0"/>
        <v>MONTGISCARD</v>
      </c>
      <c r="G26">
        <f t="shared" si="1"/>
        <v>0</v>
      </c>
    </row>
    <row r="27" spans="1:7" x14ac:dyDescent="0.25">
      <c r="A27" s="7" t="s">
        <v>45</v>
      </c>
      <c r="B27" s="1" t="s">
        <v>46</v>
      </c>
      <c r="C27" s="8" t="s">
        <v>2</v>
      </c>
      <c r="D27" t="str">
        <f t="shared" si="2"/>
        <v>Tél. : 05.61.27.23.70 Fax :</v>
      </c>
      <c r="E27" t="str">
        <f>B28</f>
        <v>RESTAURANTS</v>
      </c>
      <c r="F27">
        <f t="shared" si="0"/>
        <v>0</v>
      </c>
      <c r="G27">
        <f t="shared" si="1"/>
        <v>1</v>
      </c>
    </row>
    <row r="28" spans="1:7" ht="15.75" hidden="1" thickBot="1" x14ac:dyDescent="0.3">
      <c r="A28" s="6" t="s">
        <v>47</v>
      </c>
      <c r="B28" s="2" t="s">
        <v>32</v>
      </c>
      <c r="C28" s="9"/>
      <c r="D28" t="str">
        <f t="shared" si="2"/>
        <v>RESTAURANT L'ESCARBILLE</v>
      </c>
      <c r="E28" t="str">
        <f>B29</f>
        <v>23 ROUTE DEPARTEMENTALE 813</v>
      </c>
      <c r="F28" t="str">
        <f t="shared" si="0"/>
        <v>MONTGISCARD</v>
      </c>
      <c r="G28">
        <f t="shared" si="1"/>
        <v>0</v>
      </c>
    </row>
    <row r="29" spans="1:7" x14ac:dyDescent="0.25">
      <c r="A29" s="7" t="s">
        <v>48</v>
      </c>
      <c r="B29" s="1" t="s">
        <v>49</v>
      </c>
      <c r="C29" s="8" t="s">
        <v>2</v>
      </c>
      <c r="D29" t="str">
        <f t="shared" si="2"/>
        <v>Tél. : 05.61.81.90.52 Fax :</v>
      </c>
      <c r="E29" t="str">
        <f>B30</f>
        <v>RESTAURANTS</v>
      </c>
      <c r="F29">
        <f t="shared" si="0"/>
        <v>0</v>
      </c>
      <c r="G29">
        <f t="shared" si="1"/>
        <v>1</v>
      </c>
    </row>
    <row r="30" spans="1:7" ht="15.75" hidden="1" thickBot="1" x14ac:dyDescent="0.3">
      <c r="A30" s="6" t="s">
        <v>50</v>
      </c>
      <c r="B30" s="2" t="s">
        <v>32</v>
      </c>
      <c r="C30" s="9"/>
      <c r="D30" t="str">
        <f t="shared" si="2"/>
        <v>SCARABEE ATELIER DE SELLERIE</v>
      </c>
      <c r="E30" t="str">
        <f>B31</f>
        <v>46 CHEMIN GRAVES</v>
      </c>
      <c r="F30" t="str">
        <f t="shared" si="0"/>
        <v>MONTGISCARD</v>
      </c>
      <c r="G30">
        <f t="shared" si="1"/>
        <v>0</v>
      </c>
    </row>
    <row r="31" spans="1:7" ht="18" x14ac:dyDescent="0.25">
      <c r="A31" s="7" t="s">
        <v>51</v>
      </c>
      <c r="B31" s="1" t="s">
        <v>52</v>
      </c>
      <c r="C31" s="8" t="s">
        <v>2</v>
      </c>
      <c r="D31" t="str">
        <f t="shared" si="2"/>
        <v>Tél. : 06.79.79.52.82 Fax :</v>
      </c>
      <c r="E31" t="str">
        <f>B32</f>
        <v>SELLIERS GARNISSEURS</v>
      </c>
      <c r="F31">
        <f t="shared" si="0"/>
        <v>0</v>
      </c>
      <c r="G31">
        <f t="shared" si="1"/>
        <v>1</v>
      </c>
    </row>
    <row r="32" spans="1:7" ht="15.75" hidden="1" thickBot="1" x14ac:dyDescent="0.3">
      <c r="A32" s="6" t="s">
        <v>53</v>
      </c>
      <c r="B32" s="2" t="s">
        <v>54</v>
      </c>
      <c r="C32" s="9"/>
      <c r="D32" t="str">
        <f t="shared" si="2"/>
        <v>INTERMARCHE STATION SERVICE MONTGISCARD</v>
      </c>
      <c r="E32" t="str">
        <f>B33</f>
        <v>ENCEINTE ROUZAUD</v>
      </c>
      <c r="F32" t="str">
        <f t="shared" si="0"/>
        <v>MONTGISCARD</v>
      </c>
      <c r="G32">
        <f t="shared" si="1"/>
        <v>0</v>
      </c>
    </row>
    <row r="33" spans="1:7" ht="18" x14ac:dyDescent="0.25">
      <c r="A33" s="7" t="s">
        <v>55</v>
      </c>
      <c r="B33" s="1" t="s">
        <v>56</v>
      </c>
      <c r="C33" s="8" t="s">
        <v>2</v>
      </c>
      <c r="D33" t="str">
        <f t="shared" si="2"/>
        <v>Tél. : 05.61.81.04.56 Fax :</v>
      </c>
      <c r="E33" t="str">
        <f>B34</f>
        <v>STATIONS-SERVICE</v>
      </c>
      <c r="F33">
        <f t="shared" si="0"/>
        <v>0</v>
      </c>
      <c r="G33">
        <f t="shared" si="1"/>
        <v>1</v>
      </c>
    </row>
    <row r="34" spans="1:7" ht="15.75" hidden="1" thickBot="1" x14ac:dyDescent="0.3">
      <c r="A34" s="6" t="s">
        <v>57</v>
      </c>
      <c r="B34" s="2" t="s">
        <v>58</v>
      </c>
      <c r="C34" s="9"/>
      <c r="D34" t="str">
        <f t="shared" si="2"/>
        <v>ALLO TAXI MONTGISCARD</v>
      </c>
      <c r="E34" t="str">
        <f>B35</f>
        <v>14 RUE MOULINS</v>
      </c>
      <c r="F34" t="str">
        <f t="shared" si="0"/>
        <v>MONTGISCARD</v>
      </c>
      <c r="G34">
        <f t="shared" si="1"/>
        <v>0</v>
      </c>
    </row>
    <row r="35" spans="1:7" x14ac:dyDescent="0.25">
      <c r="A35" s="7" t="s">
        <v>59</v>
      </c>
      <c r="B35" s="1" t="s">
        <v>60</v>
      </c>
      <c r="C35" s="8" t="s">
        <v>2</v>
      </c>
      <c r="D35" t="str">
        <f t="shared" si="2"/>
        <v>Tél. : 06.14.37.38.37 Fax :</v>
      </c>
      <c r="E35" t="str">
        <f>B36</f>
        <v>TAXIS</v>
      </c>
      <c r="F35">
        <f t="shared" si="0"/>
        <v>0</v>
      </c>
      <c r="G35">
        <f t="shared" si="1"/>
        <v>1</v>
      </c>
    </row>
    <row r="36" spans="1:7" ht="15.75" hidden="1" thickBot="1" x14ac:dyDescent="0.3">
      <c r="A36" s="6" t="s">
        <v>61</v>
      </c>
      <c r="B36" s="2" t="s">
        <v>62</v>
      </c>
      <c r="C36" s="9"/>
      <c r="D36" t="str">
        <f t="shared" si="2"/>
        <v>TAXI ACL OCCITANIE</v>
      </c>
      <c r="E36" t="str">
        <f>B37</f>
        <v>5 PLACE BOUE</v>
      </c>
      <c r="F36" t="str">
        <f t="shared" si="0"/>
        <v>MONTGISCARD</v>
      </c>
      <c r="G36">
        <f t="shared" si="1"/>
        <v>0</v>
      </c>
    </row>
    <row r="37" spans="1:7" x14ac:dyDescent="0.25">
      <c r="A37" s="7" t="s">
        <v>63</v>
      </c>
      <c r="B37" s="1" t="s">
        <v>64</v>
      </c>
      <c r="C37" s="8" t="s">
        <v>2</v>
      </c>
      <c r="D37" t="str">
        <f t="shared" si="2"/>
        <v>Tél. : 05.62.57.99.81 Fax :</v>
      </c>
      <c r="E37" t="str">
        <f>B38</f>
        <v>TAXIS</v>
      </c>
      <c r="F37">
        <f t="shared" si="0"/>
        <v>0</v>
      </c>
      <c r="G37">
        <f t="shared" si="1"/>
        <v>1</v>
      </c>
    </row>
    <row r="38" spans="1:7" ht="15.75" hidden="1" thickBot="1" x14ac:dyDescent="0.3">
      <c r="A38" s="6" t="s">
        <v>65</v>
      </c>
      <c r="B38" s="2" t="s">
        <v>62</v>
      </c>
      <c r="C38" s="9"/>
      <c r="D38" t="str">
        <f t="shared" si="2"/>
        <v>JEAN PAUL BENO</v>
      </c>
      <c r="E38" t="str">
        <f>B39</f>
        <v>4 RUE FRANCOU</v>
      </c>
      <c r="F38" t="str">
        <f t="shared" si="0"/>
        <v>MONTGISCARD</v>
      </c>
      <c r="G38">
        <f t="shared" si="1"/>
        <v>0</v>
      </c>
    </row>
    <row r="39" spans="1:7" x14ac:dyDescent="0.25">
      <c r="A39" s="7" t="s">
        <v>66</v>
      </c>
      <c r="B39" s="1" t="s">
        <v>67</v>
      </c>
      <c r="C39" s="8" t="s">
        <v>2</v>
      </c>
      <c r="D39" t="str">
        <f t="shared" si="2"/>
        <v>Tél. : 09.80.67.30.46 Fax :</v>
      </c>
      <c r="E39" t="str">
        <f>B40</f>
        <v>COURSIERS</v>
      </c>
      <c r="F39">
        <f t="shared" si="0"/>
        <v>0</v>
      </c>
      <c r="G39">
        <f t="shared" si="1"/>
        <v>1</v>
      </c>
    </row>
    <row r="40" spans="1:7" ht="15.75" hidden="1" thickBot="1" x14ac:dyDescent="0.3">
      <c r="A40" s="6" t="s">
        <v>68</v>
      </c>
      <c r="B40" s="2" t="s">
        <v>69</v>
      </c>
      <c r="C40" s="9"/>
      <c r="D40" t="str">
        <f t="shared" si="2"/>
        <v>ATOUTPIC</v>
      </c>
      <c r="E40" t="str">
        <f>B41</f>
        <v>46 CHEMIN GRAVES</v>
      </c>
      <c r="F40" t="str">
        <f t="shared" si="0"/>
        <v>MONTGISCARD</v>
      </c>
      <c r="G40">
        <f t="shared" si="1"/>
        <v>0</v>
      </c>
    </row>
    <row r="41" spans="1:7" x14ac:dyDescent="0.25">
      <c r="A41" s="7" t="s">
        <v>70</v>
      </c>
      <c r="B41" s="1" t="s">
        <v>52</v>
      </c>
      <c r="C41" s="8" t="s">
        <v>2</v>
      </c>
      <c r="D41" t="str">
        <f t="shared" si="2"/>
        <v>Tél. : 07.88.18.70.91 Fax :</v>
      </c>
      <c r="E41" t="str">
        <f>B42</f>
        <v>VETEMENTS (FABRICATION, GROS)</v>
      </c>
      <c r="F41">
        <f t="shared" si="0"/>
        <v>0</v>
      </c>
      <c r="G41">
        <f t="shared" si="1"/>
        <v>1</v>
      </c>
    </row>
    <row r="42" spans="1:7" ht="15.75" hidden="1" thickBot="1" x14ac:dyDescent="0.3">
      <c r="A42" s="6" t="s">
        <v>71</v>
      </c>
      <c r="B42" s="2" t="s">
        <v>72</v>
      </c>
      <c r="C42" s="9"/>
      <c r="D42" t="str">
        <f t="shared" si="2"/>
        <v>ALTERIA IMMOBILIER MONTGISCARD</v>
      </c>
      <c r="E42" t="str">
        <f>B43</f>
        <v>15 ROUTE DEPARTEMENTALE 813</v>
      </c>
      <c r="F42" t="str">
        <f t="shared" si="0"/>
        <v>MONTGISCARD</v>
      </c>
      <c r="G42">
        <f t="shared" si="1"/>
        <v>0</v>
      </c>
    </row>
    <row r="43" spans="1:7" ht="18" x14ac:dyDescent="0.25">
      <c r="A43" s="7" t="s">
        <v>73</v>
      </c>
      <c r="B43" s="1" t="s">
        <v>74</v>
      </c>
      <c r="C43" s="8" t="s">
        <v>2</v>
      </c>
      <c r="D43" t="str">
        <f t="shared" si="2"/>
        <v>Tél. : 05.34.43.36.61 Fax :</v>
      </c>
      <c r="E43" t="str">
        <f>B44</f>
        <v>AGENCES IMMOBILIERES</v>
      </c>
      <c r="F43">
        <f t="shared" si="0"/>
        <v>0</v>
      </c>
      <c r="G43">
        <f t="shared" si="1"/>
        <v>1</v>
      </c>
    </row>
    <row r="44" spans="1:7" ht="15.75" hidden="1" thickBot="1" x14ac:dyDescent="0.3">
      <c r="A44" s="6" t="s">
        <v>75</v>
      </c>
      <c r="B44" s="2" t="s">
        <v>76</v>
      </c>
      <c r="C44" s="9"/>
      <c r="D44" t="str">
        <f t="shared" si="2"/>
        <v>TOLOSAN IMMOBILIER</v>
      </c>
      <c r="E44" t="str">
        <f>B45</f>
        <v>CCIAL L ECLUSE16 ROUTE DEPARTEMENTALE 813</v>
      </c>
      <c r="F44" t="str">
        <f t="shared" si="0"/>
        <v>MONTGISCARD</v>
      </c>
      <c r="G44">
        <f t="shared" si="1"/>
        <v>0</v>
      </c>
    </row>
    <row r="45" spans="1:7" x14ac:dyDescent="0.25">
      <c r="A45" s="7" t="s">
        <v>77</v>
      </c>
      <c r="B45" s="1" t="s">
        <v>78</v>
      </c>
      <c r="C45" s="8" t="s">
        <v>2</v>
      </c>
      <c r="D45" t="str">
        <f t="shared" si="2"/>
        <v>Tél. : 05.34.66.62.50 Fax :</v>
      </c>
      <c r="E45" t="str">
        <f>B46</f>
        <v>AGENCES IMMOBILIERES</v>
      </c>
      <c r="F45">
        <f t="shared" si="0"/>
        <v>0</v>
      </c>
      <c r="G45">
        <f t="shared" si="1"/>
        <v>1</v>
      </c>
    </row>
    <row r="46" spans="1:7" ht="15.75" hidden="1" thickBot="1" x14ac:dyDescent="0.3">
      <c r="A46" s="6" t="s">
        <v>79</v>
      </c>
      <c r="B46" s="2" t="s">
        <v>76</v>
      </c>
      <c r="C46" s="9"/>
      <c r="D46" t="str">
        <f t="shared" si="2"/>
        <v>FRANCOIS PERIE</v>
      </c>
      <c r="E46" t="str">
        <f>B47</f>
        <v>1 IMPASSE VALLON</v>
      </c>
      <c r="F46" t="str">
        <f t="shared" si="0"/>
        <v>MONTGISCARD</v>
      </c>
      <c r="G46">
        <f t="shared" si="1"/>
        <v>0</v>
      </c>
    </row>
    <row r="47" spans="1:7" x14ac:dyDescent="0.25">
      <c r="A47" s="7" t="s">
        <v>80</v>
      </c>
      <c r="B47" s="1" t="s">
        <v>81</v>
      </c>
      <c r="C47" s="8" t="s">
        <v>2</v>
      </c>
      <c r="D47" t="str">
        <f t="shared" si="2"/>
        <v>Tél. : 05.61.81.63.96 Fax :</v>
      </c>
      <c r="E47" t="str">
        <f>B48</f>
        <v>AVOCATS</v>
      </c>
      <c r="F47">
        <f t="shared" si="0"/>
        <v>0</v>
      </c>
      <c r="G47">
        <f t="shared" si="1"/>
        <v>1</v>
      </c>
    </row>
    <row r="48" spans="1:7" ht="15.75" hidden="1" thickBot="1" x14ac:dyDescent="0.3">
      <c r="A48" s="6" t="s">
        <v>82</v>
      </c>
      <c r="B48" s="2" t="s">
        <v>83</v>
      </c>
      <c r="C48" s="9"/>
      <c r="D48" t="str">
        <f t="shared" si="2"/>
        <v>INGRID CLERC CABROLIER</v>
      </c>
      <c r="E48" t="str">
        <f>B49</f>
        <v>20 GRAND RUE</v>
      </c>
      <c r="F48" t="str">
        <f t="shared" si="0"/>
        <v>MONTGISCARD</v>
      </c>
      <c r="G48">
        <f t="shared" si="1"/>
        <v>0</v>
      </c>
    </row>
    <row r="49" spans="1:7" x14ac:dyDescent="0.25">
      <c r="A49" s="7" t="s">
        <v>84</v>
      </c>
      <c r="B49" s="1" t="s">
        <v>85</v>
      </c>
      <c r="C49" s="8" t="s">
        <v>2</v>
      </c>
      <c r="D49" t="str">
        <f t="shared" si="2"/>
        <v>Tél. : 05.61.81.63.96 Fax :</v>
      </c>
      <c r="E49" t="str">
        <f>B50</f>
        <v>AVOCATS</v>
      </c>
      <c r="F49">
        <f t="shared" si="0"/>
        <v>0</v>
      </c>
      <c r="G49">
        <f t="shared" si="1"/>
        <v>1</v>
      </c>
    </row>
    <row r="50" spans="1:7" ht="15.75" hidden="1" thickBot="1" x14ac:dyDescent="0.3">
      <c r="A50" s="6" t="s">
        <v>82</v>
      </c>
      <c r="B50" s="2" t="s">
        <v>83</v>
      </c>
      <c r="C50" s="9"/>
      <c r="D50" t="str">
        <f t="shared" si="2"/>
        <v>BOULANGERIE MARIE BLACHERE</v>
      </c>
      <c r="E50" t="str">
        <f>B51</f>
        <v>LIEUDIT EN ROUZAUTROUTE NATIONALE 113</v>
      </c>
      <c r="F50" t="str">
        <f t="shared" si="0"/>
        <v>MONTGISCARD</v>
      </c>
      <c r="G50">
        <f t="shared" si="1"/>
        <v>0</v>
      </c>
    </row>
    <row r="51" spans="1:7" ht="18" x14ac:dyDescent="0.25">
      <c r="A51" s="7" t="s">
        <v>86</v>
      </c>
      <c r="B51" s="1" t="s">
        <v>87</v>
      </c>
      <c r="C51" s="8" t="s">
        <v>2</v>
      </c>
      <c r="D51" t="str">
        <f t="shared" si="2"/>
        <v>Tél. : 05.34.65.32.77 Fax :</v>
      </c>
      <c r="E51" t="str">
        <f>B52</f>
        <v>BOULANGERIES-PATISSERIES (ARTISANS)</v>
      </c>
      <c r="F51">
        <f t="shared" si="0"/>
        <v>0</v>
      </c>
      <c r="G51">
        <f t="shared" si="1"/>
        <v>1</v>
      </c>
    </row>
    <row r="52" spans="1:7" ht="15.75" hidden="1" thickBot="1" x14ac:dyDescent="0.3">
      <c r="A52" s="6" t="s">
        <v>88</v>
      </c>
      <c r="B52" s="2" t="s">
        <v>89</v>
      </c>
      <c r="C52" s="9"/>
      <c r="D52" t="str">
        <f t="shared" si="2"/>
        <v>POUMIROL</v>
      </c>
      <c r="E52" t="str">
        <f>B53</f>
        <v>30 GRAND RUE</v>
      </c>
      <c r="F52" t="str">
        <f t="shared" si="0"/>
        <v>MONTGISCARD</v>
      </c>
      <c r="G52">
        <f t="shared" si="1"/>
        <v>0</v>
      </c>
    </row>
    <row r="53" spans="1:7" x14ac:dyDescent="0.25">
      <c r="A53" s="7" t="s">
        <v>90</v>
      </c>
      <c r="B53" s="1" t="s">
        <v>91</v>
      </c>
      <c r="C53" s="8" t="s">
        <v>2</v>
      </c>
      <c r="D53" t="str">
        <f t="shared" si="2"/>
        <v>Tél. : 05.61.81.14.73 Fax :</v>
      </c>
      <c r="E53" t="str">
        <f>B54</f>
        <v>BOULANGERIES-PATISSERIES (ARTISANS)</v>
      </c>
      <c r="F53">
        <f t="shared" si="0"/>
        <v>0</v>
      </c>
      <c r="G53">
        <f t="shared" si="1"/>
        <v>1</v>
      </c>
    </row>
    <row r="54" spans="1:7" ht="15.75" hidden="1" thickBot="1" x14ac:dyDescent="0.3">
      <c r="A54" s="6" t="s">
        <v>92</v>
      </c>
      <c r="B54" s="2" t="s">
        <v>89</v>
      </c>
      <c r="C54" s="9"/>
      <c r="D54" t="str">
        <f t="shared" si="2"/>
        <v>ERIC THOMAS SERVICES</v>
      </c>
      <c r="E54" t="str">
        <f>B55</f>
        <v>3 LOTISSEMENT LOTGE</v>
      </c>
      <c r="F54" t="str">
        <f t="shared" si="0"/>
        <v>MONTGISCARD</v>
      </c>
      <c r="G54">
        <f t="shared" si="1"/>
        <v>0</v>
      </c>
    </row>
    <row r="55" spans="1:7" x14ac:dyDescent="0.25">
      <c r="A55" s="7" t="s">
        <v>93</v>
      </c>
      <c r="B55" s="1" t="s">
        <v>94</v>
      </c>
      <c r="C55" s="8" t="s">
        <v>2</v>
      </c>
      <c r="D55" t="str">
        <f t="shared" si="2"/>
        <v>Tél. : 05.62.71.05.80 Fax :</v>
      </c>
      <c r="E55" t="str">
        <f>B56</f>
        <v>ENTRETIEN DE CHAUDIERES</v>
      </c>
      <c r="F55">
        <f t="shared" si="0"/>
        <v>0</v>
      </c>
      <c r="G55">
        <f t="shared" si="1"/>
        <v>1</v>
      </c>
    </row>
    <row r="56" spans="1:7" ht="15.75" hidden="1" thickBot="1" x14ac:dyDescent="0.3">
      <c r="A56" s="6" t="s">
        <v>95</v>
      </c>
      <c r="B56" s="2" t="s">
        <v>96</v>
      </c>
      <c r="C56" s="9"/>
      <c r="D56" t="str">
        <f t="shared" si="2"/>
        <v>ISADORA COIFFURE</v>
      </c>
      <c r="E56" t="str">
        <f>B57</f>
        <v>24 ROUTE DEPARTEMENTALE 813</v>
      </c>
      <c r="F56" t="str">
        <f t="shared" si="0"/>
        <v>MONTGISCARD</v>
      </c>
      <c r="G56">
        <f t="shared" si="1"/>
        <v>0</v>
      </c>
    </row>
    <row r="57" spans="1:7" x14ac:dyDescent="0.25">
      <c r="A57" s="7" t="s">
        <v>97</v>
      </c>
      <c r="B57" s="1" t="s">
        <v>98</v>
      </c>
      <c r="C57" s="8" t="s">
        <v>2</v>
      </c>
      <c r="D57" t="str">
        <f t="shared" si="2"/>
        <v>Tél. : 05.61.27.65.42 Fax :</v>
      </c>
      <c r="E57" t="str">
        <f>B58</f>
        <v>COIFFEURS</v>
      </c>
      <c r="F57">
        <f t="shared" si="0"/>
        <v>0</v>
      </c>
      <c r="G57">
        <f t="shared" si="1"/>
        <v>1</v>
      </c>
    </row>
    <row r="58" spans="1:7" ht="15.75" hidden="1" thickBot="1" x14ac:dyDescent="0.3">
      <c r="A58" s="6" t="s">
        <v>99</v>
      </c>
      <c r="B58" s="2" t="s">
        <v>100</v>
      </c>
      <c r="C58" s="9"/>
      <c r="D58" t="str">
        <f t="shared" si="2"/>
        <v>COMMUNAUTE D'AGGLOMERATION DU SICOVAL</v>
      </c>
      <c r="E58" t="str">
        <f>B59</f>
        <v>4 ARTISANAL</v>
      </c>
      <c r="F58" t="str">
        <f t="shared" si="0"/>
        <v>MONTGISCARD</v>
      </c>
      <c r="G58">
        <f t="shared" si="1"/>
        <v>0</v>
      </c>
    </row>
    <row r="59" spans="1:7" ht="27" x14ac:dyDescent="0.25">
      <c r="A59" s="7" t="s">
        <v>101</v>
      </c>
      <c r="B59" s="1" t="s">
        <v>102</v>
      </c>
      <c r="C59" s="8" t="s">
        <v>2</v>
      </c>
      <c r="D59" t="str">
        <f t="shared" si="2"/>
        <v>Tél. : 05.62.71.74.54 Fax :</v>
      </c>
      <c r="E59" t="str">
        <f>B60</f>
        <v>CENTRES DE LOISIRS POUR ENFANTS</v>
      </c>
      <c r="F59">
        <f t="shared" si="0"/>
        <v>0</v>
      </c>
      <c r="G59">
        <f t="shared" si="1"/>
        <v>1</v>
      </c>
    </row>
    <row r="60" spans="1:7" ht="15.75" hidden="1" thickBot="1" x14ac:dyDescent="0.3">
      <c r="A60" s="6" t="s">
        <v>103</v>
      </c>
      <c r="B60" s="2" t="s">
        <v>104</v>
      </c>
      <c r="C60" s="9"/>
      <c r="D60" t="str">
        <f t="shared" si="2"/>
        <v>COMMUNAUTE D'AGGLOMERATION DU SICOVAL</v>
      </c>
      <c r="E60" t="str">
        <f>B61</f>
        <v>CHEMIN CORDELIERS</v>
      </c>
      <c r="F60" t="str">
        <f t="shared" si="0"/>
        <v>MONTGISCARD</v>
      </c>
      <c r="G60">
        <f t="shared" si="1"/>
        <v>0</v>
      </c>
    </row>
    <row r="61" spans="1:7" ht="27" x14ac:dyDescent="0.25">
      <c r="A61" s="7" t="s">
        <v>101</v>
      </c>
      <c r="B61" s="1" t="s">
        <v>105</v>
      </c>
      <c r="C61" s="8" t="s">
        <v>2</v>
      </c>
      <c r="D61" t="str">
        <f t="shared" si="2"/>
        <v>Tél. : 05.61.81.70.11 Fax :</v>
      </c>
      <c r="E61" t="str">
        <f>B62</f>
        <v>CENTRES DE LOISIRS POUR ENFANTS</v>
      </c>
      <c r="F61">
        <f t="shared" si="0"/>
        <v>0</v>
      </c>
      <c r="G61">
        <f t="shared" si="1"/>
        <v>1</v>
      </c>
    </row>
    <row r="62" spans="1:7" ht="15.75" hidden="1" thickBot="1" x14ac:dyDescent="0.3">
      <c r="A62" s="6" t="s">
        <v>106</v>
      </c>
      <c r="B62" s="2" t="s">
        <v>104</v>
      </c>
      <c r="C62" s="9"/>
      <c r="D62" t="str">
        <f t="shared" si="2"/>
        <v>COURANT D'HAIR</v>
      </c>
      <c r="E62" t="str">
        <f>B63</f>
        <v>20 RUE CANTALAUSE</v>
      </c>
      <c r="F62" t="str">
        <f t="shared" si="0"/>
        <v>MONTGISCARD</v>
      </c>
      <c r="G62">
        <f t="shared" si="1"/>
        <v>0</v>
      </c>
    </row>
    <row r="63" spans="1:7" x14ac:dyDescent="0.25">
      <c r="A63" s="7" t="s">
        <v>107</v>
      </c>
      <c r="B63" s="1" t="s">
        <v>108</v>
      </c>
      <c r="C63" s="8" t="s">
        <v>2</v>
      </c>
      <c r="D63" t="str">
        <f t="shared" si="2"/>
        <v>Tél. : 06.76.09.47.88 Fax :</v>
      </c>
      <c r="E63" t="str">
        <f>B64</f>
        <v>COIFFEURS A DOMICILE</v>
      </c>
      <c r="F63">
        <f t="shared" si="0"/>
        <v>0</v>
      </c>
      <c r="G63">
        <f t="shared" si="1"/>
        <v>1</v>
      </c>
    </row>
    <row r="64" spans="1:7" ht="15.75" hidden="1" thickBot="1" x14ac:dyDescent="0.3">
      <c r="A64" s="6" t="s">
        <v>109</v>
      </c>
      <c r="B64" s="2" t="s">
        <v>110</v>
      </c>
      <c r="C64" s="9"/>
      <c r="D64" t="str">
        <f t="shared" si="2"/>
        <v>PATRICIA HOGIE</v>
      </c>
      <c r="E64" t="str">
        <f>B65</f>
        <v>6 LOTISSEMENT FONTBLAZY</v>
      </c>
      <c r="F64" t="str">
        <f t="shared" si="0"/>
        <v>MONTGISCARD</v>
      </c>
      <c r="G64">
        <f t="shared" si="1"/>
        <v>0</v>
      </c>
    </row>
    <row r="65" spans="1:7" x14ac:dyDescent="0.25">
      <c r="A65" s="7" t="s">
        <v>111</v>
      </c>
      <c r="B65" s="1" t="s">
        <v>112</v>
      </c>
      <c r="C65" s="8" t="s">
        <v>2</v>
      </c>
      <c r="D65" t="str">
        <f t="shared" si="2"/>
        <v>Tél. : 05.61.81.00.73 Fax :</v>
      </c>
      <c r="E65" t="str">
        <f>B66</f>
        <v>COIFFEURS A DOMICILE</v>
      </c>
      <c r="F65">
        <f t="shared" si="0"/>
        <v>0</v>
      </c>
      <c r="G65">
        <f t="shared" si="1"/>
        <v>1</v>
      </c>
    </row>
    <row r="66" spans="1:7" ht="15.75" hidden="1" thickBot="1" x14ac:dyDescent="0.3">
      <c r="A66" s="6" t="s">
        <v>113</v>
      </c>
      <c r="B66" s="2" t="s">
        <v>110</v>
      </c>
      <c r="C66" s="9"/>
      <c r="D66" t="str">
        <f t="shared" si="2"/>
        <v>CONTROLE TECHNIQUE MONTGISCARD</v>
      </c>
      <c r="E66" t="str">
        <f>B67</f>
        <v>ENCEINTE ROUZAUD</v>
      </c>
      <c r="F66" t="str">
        <f t="shared" ref="F66:F88" si="3">C67</f>
        <v>MONTGISCARD</v>
      </c>
      <c r="G66">
        <f t="shared" ref="G66:G88" si="4">MOD(ROW(),2)</f>
        <v>0</v>
      </c>
    </row>
    <row r="67" spans="1:7" ht="18" x14ac:dyDescent="0.25">
      <c r="A67" s="7" t="s">
        <v>114</v>
      </c>
      <c r="B67" s="1" t="s">
        <v>56</v>
      </c>
      <c r="C67" s="8" t="s">
        <v>2</v>
      </c>
      <c r="D67" t="str">
        <f t="shared" si="2"/>
        <v>Tél. : 05.62.71.18.92 Fax :</v>
      </c>
      <c r="E67" t="str">
        <f>B68</f>
        <v>CONTROLE TECHNIQUE DE VEHICULES</v>
      </c>
      <c r="F67">
        <f t="shared" si="3"/>
        <v>0</v>
      </c>
      <c r="G67">
        <f t="shared" si="4"/>
        <v>1</v>
      </c>
    </row>
    <row r="68" spans="1:7" ht="15.75" hidden="1" thickBot="1" x14ac:dyDescent="0.3">
      <c r="A68" s="6" t="s">
        <v>115</v>
      </c>
      <c r="B68" s="2" t="s">
        <v>116</v>
      </c>
      <c r="C68" s="9"/>
      <c r="D68" t="str">
        <f t="shared" si="2"/>
        <v>MIKAEL PETIT</v>
      </c>
      <c r="E68" t="str">
        <f>B69</f>
        <v>4 RUE FAUBOURG DU SERS</v>
      </c>
      <c r="F68" t="str">
        <f t="shared" si="3"/>
        <v>MONTGISCARD</v>
      </c>
      <c r="G68">
        <f t="shared" si="4"/>
        <v>0</v>
      </c>
    </row>
    <row r="69" spans="1:7" x14ac:dyDescent="0.25">
      <c r="A69" s="7" t="s">
        <v>117</v>
      </c>
      <c r="B69" s="1" t="s">
        <v>118</v>
      </c>
      <c r="C69" s="8" t="s">
        <v>2</v>
      </c>
      <c r="D69" t="str">
        <f t="shared" ref="D69:D88" si="5">A70</f>
        <v>Tél. : 09.54.85.84.47 Fax : 09.59.85.84.47</v>
      </c>
      <c r="E69" t="str">
        <f>B70</f>
        <v>DESIGNERS</v>
      </c>
      <c r="F69">
        <f t="shared" si="3"/>
        <v>0</v>
      </c>
      <c r="G69">
        <f t="shared" si="4"/>
        <v>1</v>
      </c>
    </row>
    <row r="70" spans="1:7" ht="18.75" hidden="1" thickBot="1" x14ac:dyDescent="0.3">
      <c r="A70" s="6" t="s">
        <v>119</v>
      </c>
      <c r="B70" s="2" t="s">
        <v>120</v>
      </c>
      <c r="C70" s="9"/>
      <c r="D70" t="str">
        <f t="shared" si="5"/>
        <v>PMS MARTINS</v>
      </c>
      <c r="E70" t="str">
        <f>B71</f>
        <v>23 LOTISSEMENT CANTALAUSE</v>
      </c>
      <c r="F70" t="str">
        <f t="shared" si="3"/>
        <v>MONTGISCARD</v>
      </c>
      <c r="G70">
        <f t="shared" si="4"/>
        <v>0</v>
      </c>
    </row>
    <row r="71" spans="1:7" x14ac:dyDescent="0.25">
      <c r="A71" s="7" t="s">
        <v>121</v>
      </c>
      <c r="B71" s="1" t="s">
        <v>122</v>
      </c>
      <c r="C71" s="8" t="s">
        <v>2</v>
      </c>
      <c r="D71" t="str">
        <f t="shared" si="5"/>
        <v>Tél. : 06.11.43.57.81 Fax :</v>
      </c>
      <c r="E71" t="str">
        <f>B72</f>
        <v>ENTREPRISES DE BATIMENT</v>
      </c>
      <c r="F71">
        <f t="shared" si="3"/>
        <v>0</v>
      </c>
      <c r="G71">
        <f t="shared" si="4"/>
        <v>1</v>
      </c>
    </row>
    <row r="72" spans="1:7" ht="15.75" hidden="1" thickBot="1" x14ac:dyDescent="0.3">
      <c r="A72" s="6" t="s">
        <v>123</v>
      </c>
      <c r="B72" s="2" t="s">
        <v>124</v>
      </c>
      <c r="C72" s="9"/>
      <c r="D72" t="str">
        <f t="shared" si="5"/>
        <v>BABACAR GUEYE</v>
      </c>
      <c r="E72" t="str">
        <f>B73</f>
        <v>3 LA LOTGE</v>
      </c>
      <c r="F72" t="str">
        <f t="shared" si="3"/>
        <v>MONTGISCARD</v>
      </c>
      <c r="G72">
        <f t="shared" si="4"/>
        <v>0</v>
      </c>
    </row>
    <row r="73" spans="1:7" x14ac:dyDescent="0.25">
      <c r="A73" s="7" t="s">
        <v>125</v>
      </c>
      <c r="B73" s="1" t="s">
        <v>126</v>
      </c>
      <c r="C73" s="8" t="s">
        <v>2</v>
      </c>
      <c r="D73" t="str">
        <f t="shared" si="5"/>
        <v>Tél. : 05.61.73.16.69 Fax : 09.58.84.52.18</v>
      </c>
      <c r="E73" t="str">
        <f>B74</f>
        <v>ENTREPRISES DE MACONNERIE</v>
      </c>
      <c r="F73">
        <f t="shared" si="3"/>
        <v>0</v>
      </c>
      <c r="G73">
        <f t="shared" si="4"/>
        <v>1</v>
      </c>
    </row>
    <row r="74" spans="1:7" ht="18.75" hidden="1" thickBot="1" x14ac:dyDescent="0.3">
      <c r="A74" s="6" t="s">
        <v>127</v>
      </c>
      <c r="B74" s="2" t="s">
        <v>128</v>
      </c>
      <c r="C74" s="9"/>
      <c r="D74" t="str">
        <f t="shared" si="5"/>
        <v>JOSE DE LIMA PEREIRA</v>
      </c>
      <c r="E74" t="str">
        <f>B75</f>
        <v>13 RUE ROCA</v>
      </c>
      <c r="F74" t="str">
        <f t="shared" si="3"/>
        <v>MONTGISCARD</v>
      </c>
      <c r="G74">
        <f t="shared" si="4"/>
        <v>0</v>
      </c>
    </row>
    <row r="75" spans="1:7" x14ac:dyDescent="0.25">
      <c r="A75" s="7" t="s">
        <v>129</v>
      </c>
      <c r="B75" s="1" t="s">
        <v>130</v>
      </c>
      <c r="C75" s="8" t="s">
        <v>2</v>
      </c>
      <c r="D75" t="str">
        <f t="shared" si="5"/>
        <v>Tél. : 06.18.61.70.49 Fax :</v>
      </c>
      <c r="E75" t="str">
        <f>B76</f>
        <v>ENTREPRISES DE MACONNERIE</v>
      </c>
      <c r="F75">
        <f t="shared" si="3"/>
        <v>0</v>
      </c>
      <c r="G75">
        <f t="shared" si="4"/>
        <v>1</v>
      </c>
    </row>
    <row r="76" spans="1:7" ht="15.75" hidden="1" thickBot="1" x14ac:dyDescent="0.3">
      <c r="A76" s="6" t="s">
        <v>131</v>
      </c>
      <c r="B76" s="2" t="s">
        <v>128</v>
      </c>
      <c r="C76" s="9"/>
      <c r="D76" t="str">
        <f t="shared" si="5"/>
        <v>MENUISIS</v>
      </c>
      <c r="E76" t="str">
        <f>B77</f>
        <v>9 LOTISSEMENT LOTGE</v>
      </c>
      <c r="F76" t="str">
        <f t="shared" si="3"/>
        <v>MONTGISCARD</v>
      </c>
      <c r="G76">
        <f t="shared" si="4"/>
        <v>0</v>
      </c>
    </row>
    <row r="77" spans="1:7" x14ac:dyDescent="0.25">
      <c r="A77" s="7" t="s">
        <v>132</v>
      </c>
      <c r="B77" s="1" t="s">
        <v>133</v>
      </c>
      <c r="C77" s="8" t="s">
        <v>2</v>
      </c>
      <c r="D77" t="str">
        <f t="shared" si="5"/>
        <v>Tél. : 05.61.27.68.40 Fax : 05.61.27.28.53</v>
      </c>
      <c r="E77" t="str">
        <f>B78</f>
        <v>ENTREPRISES DE MENUISERIE</v>
      </c>
      <c r="F77">
        <f t="shared" si="3"/>
        <v>0</v>
      </c>
      <c r="G77">
        <f t="shared" si="4"/>
        <v>1</v>
      </c>
    </row>
    <row r="78" spans="1:7" ht="18.75" hidden="1" thickBot="1" x14ac:dyDescent="0.3">
      <c r="A78" s="6" t="s">
        <v>134</v>
      </c>
      <c r="B78" s="2" t="s">
        <v>135</v>
      </c>
      <c r="C78" s="9"/>
      <c r="D78" t="str">
        <f t="shared" si="5"/>
        <v>SPT HENRI SERVICE PETIT TRAVAUX</v>
      </c>
      <c r="E78" t="str">
        <f>B79</f>
        <v>5 Bis IMPASSE ECLUSE</v>
      </c>
      <c r="F78" t="str">
        <f t="shared" si="3"/>
        <v>MONTGISCARD</v>
      </c>
      <c r="G78">
        <f t="shared" si="4"/>
        <v>0</v>
      </c>
    </row>
    <row r="79" spans="1:7" ht="18" x14ac:dyDescent="0.25">
      <c r="A79" s="7" t="s">
        <v>136</v>
      </c>
      <c r="B79" s="1" t="s">
        <v>137</v>
      </c>
      <c r="C79" s="8" t="s">
        <v>2</v>
      </c>
      <c r="D79" t="str">
        <f t="shared" si="5"/>
        <v>Tél. : 06.70.60.35.14 Fax :</v>
      </c>
      <c r="E79" t="str">
        <f>B80</f>
        <v>ENTREPRISES DE NETTOYAGE</v>
      </c>
      <c r="F79">
        <f t="shared" si="3"/>
        <v>0</v>
      </c>
      <c r="G79">
        <f t="shared" si="4"/>
        <v>1</v>
      </c>
    </row>
    <row r="80" spans="1:7" ht="15.75" hidden="1" thickBot="1" x14ac:dyDescent="0.3">
      <c r="A80" s="6" t="s">
        <v>138</v>
      </c>
      <c r="B80" s="2" t="s">
        <v>139</v>
      </c>
      <c r="C80" s="9"/>
      <c r="D80" t="str">
        <f t="shared" si="5"/>
        <v>LA PLATRERIE</v>
      </c>
      <c r="E80" t="str">
        <f>B81</f>
        <v>9 RUE VALLON</v>
      </c>
      <c r="F80" t="str">
        <f t="shared" si="3"/>
        <v>MONTGISCARD</v>
      </c>
      <c r="G80">
        <f t="shared" si="4"/>
        <v>0</v>
      </c>
    </row>
    <row r="81" spans="1:7" x14ac:dyDescent="0.25">
      <c r="A81" s="7" t="s">
        <v>140</v>
      </c>
      <c r="B81" s="1" t="s">
        <v>141</v>
      </c>
      <c r="C81" s="8" t="s">
        <v>2</v>
      </c>
      <c r="D81" t="str">
        <f t="shared" si="5"/>
        <v>Tél. : 06.29.75.74.00 Fax :</v>
      </c>
      <c r="E81" t="str">
        <f>B82</f>
        <v>ENTREPRISES DE PLATRERIE</v>
      </c>
      <c r="F81">
        <f t="shared" si="3"/>
        <v>0</v>
      </c>
      <c r="G81">
        <f t="shared" si="4"/>
        <v>1</v>
      </c>
    </row>
    <row r="82" spans="1:7" ht="15.75" hidden="1" thickBot="1" x14ac:dyDescent="0.3">
      <c r="A82" s="6" t="s">
        <v>142</v>
      </c>
      <c r="B82" s="2" t="s">
        <v>143</v>
      </c>
      <c r="C82" s="9"/>
      <c r="D82" t="str">
        <f t="shared" si="5"/>
        <v>LA POSTE</v>
      </c>
      <c r="E82" t="str">
        <f>B83</f>
        <v>2 RUE POSTE</v>
      </c>
      <c r="F82" t="str">
        <f t="shared" si="3"/>
        <v>MONTGISCARD</v>
      </c>
      <c r="G82">
        <f t="shared" si="4"/>
        <v>0</v>
      </c>
    </row>
    <row r="83" spans="1:7" x14ac:dyDescent="0.25">
      <c r="A83" s="7" t="s">
        <v>144</v>
      </c>
      <c r="B83" s="1" t="s">
        <v>145</v>
      </c>
      <c r="C83" s="8" t="s">
        <v>2</v>
      </c>
      <c r="D83" t="str">
        <f t="shared" si="5"/>
        <v>Tél. : 03631 Fax :</v>
      </c>
      <c r="E83" t="str">
        <f>B84</f>
        <v>ENVOI, DISTRIBUTION DE COURRIER, DE COLIS</v>
      </c>
      <c r="F83">
        <f t="shared" si="3"/>
        <v>0</v>
      </c>
      <c r="G83">
        <f t="shared" si="4"/>
        <v>1</v>
      </c>
    </row>
    <row r="84" spans="1:7" ht="15.75" hidden="1" thickBot="1" x14ac:dyDescent="0.3">
      <c r="A84" s="6" t="s">
        <v>146</v>
      </c>
      <c r="B84" s="2" t="s">
        <v>147</v>
      </c>
      <c r="C84" s="9"/>
      <c r="D84" t="str">
        <f t="shared" si="5"/>
        <v>L'INSTITUT DE LYDIE</v>
      </c>
      <c r="E84" t="str">
        <f>B85</f>
        <v>ZAC ALBASUD ENS24 ROUTE DEPARTEMENTALE 813</v>
      </c>
      <c r="F84" t="str">
        <f t="shared" si="3"/>
        <v>MONTGISCARD</v>
      </c>
      <c r="G84">
        <f t="shared" si="4"/>
        <v>0</v>
      </c>
    </row>
    <row r="85" spans="1:7" x14ac:dyDescent="0.25">
      <c r="A85" s="7" t="s">
        <v>148</v>
      </c>
      <c r="B85" s="1" t="s">
        <v>149</v>
      </c>
      <c r="C85" s="8" t="s">
        <v>2</v>
      </c>
      <c r="D85" t="str">
        <f t="shared" si="5"/>
        <v>Tél. : 05.34.65.05.54 Fax :</v>
      </c>
      <c r="E85" t="str">
        <f>B86</f>
        <v>INSTITUTS DE BEAUTE</v>
      </c>
      <c r="F85">
        <f t="shared" si="3"/>
        <v>0</v>
      </c>
      <c r="G85">
        <f t="shared" si="4"/>
        <v>1</v>
      </c>
    </row>
    <row r="86" spans="1:7" ht="15.75" hidden="1" thickBot="1" x14ac:dyDescent="0.3">
      <c r="A86" s="6" t="s">
        <v>150</v>
      </c>
      <c r="B86" s="2" t="s">
        <v>151</v>
      </c>
      <c r="C86" s="9"/>
      <c r="D86" t="str">
        <f t="shared" si="5"/>
        <v>LUMEEN</v>
      </c>
      <c r="E86" t="str">
        <f>B87</f>
        <v>ENCEINTE ROUZAUD</v>
      </c>
      <c r="F86" t="str">
        <f t="shared" si="3"/>
        <v>MONTGISCARD</v>
      </c>
      <c r="G86">
        <f t="shared" si="4"/>
        <v>0</v>
      </c>
    </row>
    <row r="87" spans="1:7" x14ac:dyDescent="0.25">
      <c r="A87" s="7" t="s">
        <v>152</v>
      </c>
      <c r="B87" s="1" t="s">
        <v>56</v>
      </c>
      <c r="C87" s="8" t="s">
        <v>2</v>
      </c>
      <c r="D87" t="str">
        <f t="shared" si="5"/>
        <v>Tél. : 05.62.57.82.95 Fax :</v>
      </c>
      <c r="E87" t="str">
        <f>B88</f>
        <v>INSTITUTS DE BEAUTE</v>
      </c>
      <c r="F87">
        <f t="shared" si="3"/>
        <v>0</v>
      </c>
      <c r="G87">
        <f t="shared" si="4"/>
        <v>1</v>
      </c>
    </row>
    <row r="88" spans="1:7" ht="15.75" hidden="1" thickBot="1" x14ac:dyDescent="0.3">
      <c r="A88" s="6" t="s">
        <v>153</v>
      </c>
      <c r="B88" s="2" t="s">
        <v>151</v>
      </c>
      <c r="C88" s="9"/>
      <c r="D88">
        <f t="shared" si="5"/>
        <v>0</v>
      </c>
      <c r="E88">
        <f>B89</f>
        <v>0</v>
      </c>
      <c r="F88">
        <f t="shared" si="3"/>
        <v>0</v>
      </c>
      <c r="G88">
        <f t="shared" si="4"/>
        <v>0</v>
      </c>
    </row>
  </sheetData>
  <autoFilter ref="A1:G88">
    <filterColumn colId="6">
      <filters>
        <filter val="1"/>
      </filters>
    </filterColumn>
  </autoFilter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exemple-de-fichier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 .</cp:lastModifiedBy>
  <dcterms:created xsi:type="dcterms:W3CDTF">2023-10-21T21:20:22Z</dcterms:created>
  <dcterms:modified xsi:type="dcterms:W3CDTF">2023-10-21T21:20:23Z</dcterms:modified>
</cp:coreProperties>
</file>